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 defaultThemeVersion="124226"/>
  <bookViews>
    <workbookView xWindow="-120" yWindow="312" windowWidth="23256" windowHeight="13176" tabRatio="1000"/>
  </bookViews>
  <sheets>
    <sheet name="ЗАКАЗ-ФОРМА" sheetId="11" r:id="rId1"/>
    <sheet name="Лилии Colorline" sheetId="13" r:id="rId2"/>
    <sheet name="Луковичные ЛЕТО-ОСЕНЬ" sheetId="5" r:id="rId3"/>
    <sheet name="Многолетники в упаковке" sheetId="7" r:id="rId4"/>
    <sheet name="ШОУБОКСЫ, ВИТРИНЫ" sheetId="1" r:id="rId5"/>
    <sheet name="ЛУКОВИЦЫ В СЕТКАХ" sheetId="16" r:id="rId6"/>
    <sheet name="БИГ ПАК - МНГ 2026" sheetId="8" r:id="rId7"/>
    <sheet name="БИГ-ПАК ЛИЛИИ по 25 шт" sheetId="9" r:id="rId8"/>
    <sheet name="ПРОМ УПАКОВКА" sheetId="17" r:id="rId9"/>
  </sheets>
  <definedNames>
    <definedName name="_xlnm._FilterDatabase" localSheetId="6" hidden="1">'БИГ ПАК - МНГ 2026'!$A$13:$R$754</definedName>
    <definedName name="_xlnm._FilterDatabase" localSheetId="7" hidden="1">'БИГ-ПАК ЛИЛИИ по 25 шт'!$A$14:$S$510</definedName>
    <definedName name="_xlnm._FilterDatabase" localSheetId="1" hidden="1">'Лилии Colorline'!$A$13:$R$845</definedName>
    <definedName name="_xlnm._FilterDatabase" localSheetId="5" hidden="1">'ЛУКОВИЦЫ В СЕТКАХ'!$A$16:$U$1039</definedName>
    <definedName name="_xlnm._FilterDatabase" localSheetId="2" hidden="1">'Луковичные ЛЕТО-ОСЕНЬ'!$A$13:$T$1652</definedName>
    <definedName name="_xlnm._FilterDatabase" localSheetId="3" hidden="1">'Многолетники в упаковке'!$A$13:$R$750</definedName>
    <definedName name="_xlnm._FilterDatabase" localSheetId="8" hidden="1">'ПРОМ УПАКОВКА'!$A$14:$T$742</definedName>
    <definedName name="_xlnm._FilterDatabase" localSheetId="4" hidden="1">'ШОУБОКСЫ, ВИТРИНЫ'!$B$16:$S$1614</definedName>
    <definedName name="_xlnm.Print_Titles" localSheetId="6">'БИГ ПАК - МНГ 2026'!$12:$12</definedName>
    <definedName name="_xlnm.Print_Titles" localSheetId="7">'БИГ-ПАК ЛИЛИИ по 25 шт'!$13:$13</definedName>
    <definedName name="_xlnm.Print_Titles" localSheetId="1">'Лилии Colorline'!$13:$13</definedName>
    <definedName name="_xlnm.Print_Titles" localSheetId="5">'ЛУКОВИЦЫ В СЕТКАХ'!$15:$15</definedName>
    <definedName name="_xlnm.Print_Titles" localSheetId="2">'Луковичные ЛЕТО-ОСЕНЬ'!$12:$12</definedName>
    <definedName name="_xlnm.Print_Titles" localSheetId="3">'Многолетники в упаковке'!$12:$12</definedName>
    <definedName name="_xlnm.Print_Titles" localSheetId="8">'ПРОМ УПАКОВКА'!$13:$13</definedName>
    <definedName name="_xlnm.Print_Titles" localSheetId="4">'ШОУБОКСЫ, ВИТРИНЫ'!$15:$15</definedName>
    <definedName name="_xlnm.Print_Area" localSheetId="6">'БИГ ПАК - МНГ 2026'!$B$1:$N$754</definedName>
    <definedName name="_xlnm.Print_Area" localSheetId="7">'БИГ-ПАК ЛИЛИИ по 25 шт'!$B$1:$N$519</definedName>
    <definedName name="_xlnm.Print_Area" localSheetId="1">'Лилии Colorline'!$B$1:$N$854</definedName>
    <definedName name="_xlnm.Print_Area" localSheetId="5">'ЛУКОВИЦЫ В СЕТКАХ'!$B$1:$N$1039</definedName>
    <definedName name="_xlnm.Print_Area" localSheetId="2">'Луковичные ЛЕТО-ОСЕНЬ'!$B$1:$N$1652</definedName>
    <definedName name="_xlnm.Print_Area" localSheetId="3">'Многолетники в упаковке'!$B$1:$N$750</definedName>
    <definedName name="_xlnm.Print_Area" localSheetId="8">'ПРОМ УПАКОВКА'!$B$1:$N$742</definedName>
    <definedName name="_xlnm.Print_Area" localSheetId="4">'ШОУБОКСЫ, ВИТРИНЫ'!$B$1:$N$1614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40" i="9"/>
  <c r="H240"/>
  <c r="O239"/>
  <c r="H239"/>
  <c r="O237"/>
  <c r="H237"/>
  <c r="O225"/>
  <c r="H225"/>
  <c r="O222"/>
  <c r="H222"/>
  <c r="O575" i="13"/>
  <c r="O574"/>
  <c r="O572"/>
  <c r="O560"/>
  <c r="O557"/>
  <c r="H575"/>
  <c r="H574"/>
  <c r="H572"/>
  <c r="H560"/>
  <c r="H557"/>
  <c r="O193"/>
  <c r="H193"/>
  <c r="O192"/>
  <c r="H192"/>
  <c r="O190"/>
  <c r="H190"/>
  <c r="O181"/>
  <c r="H181"/>
  <c r="O178"/>
  <c r="H178"/>
  <c r="O740" i="17" l="1"/>
  <c r="O739"/>
  <c r="O738"/>
  <c r="O736"/>
  <c r="O735"/>
  <c r="O733"/>
  <c r="O732"/>
  <c r="O731"/>
  <c r="O730"/>
  <c r="O729"/>
  <c r="O728"/>
  <c r="O727"/>
  <c r="O726"/>
  <c r="O725"/>
  <c r="O723"/>
  <c r="O722"/>
  <c r="O721"/>
  <c r="O720"/>
  <c r="O719"/>
  <c r="O718"/>
  <c r="O717"/>
  <c r="O716"/>
  <c r="O715"/>
  <c r="O714"/>
  <c r="O713"/>
  <c r="O712"/>
  <c r="O711"/>
  <c r="O710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7"/>
  <c r="O676"/>
  <c r="O675"/>
  <c r="O674"/>
  <c r="O673"/>
  <c r="O672"/>
  <c r="O671"/>
  <c r="O670"/>
  <c r="O669"/>
  <c r="O668"/>
  <c r="O667"/>
  <c r="O666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0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5"/>
  <c r="O614"/>
  <c r="O613"/>
  <c r="O612"/>
  <c r="O611"/>
  <c r="O609"/>
  <c r="O608"/>
  <c r="O606"/>
  <c r="O605"/>
  <c r="O603"/>
  <c r="O602"/>
  <c r="O601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1"/>
  <c r="O540"/>
  <c r="O539"/>
  <c r="O538"/>
  <c r="O537"/>
  <c r="O536"/>
  <c r="O535"/>
  <c r="O533"/>
  <c r="O532"/>
  <c r="O531"/>
  <c r="O530"/>
  <c r="O529"/>
  <c r="O528"/>
  <c r="O527"/>
  <c r="O526"/>
  <c r="O525"/>
  <c r="O524"/>
  <c r="O523"/>
  <c r="O522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8"/>
  <c r="O447"/>
  <c r="O446"/>
  <c r="O445"/>
  <c r="O444"/>
  <c r="O443"/>
  <c r="O442"/>
  <c r="O441"/>
  <c r="O440"/>
  <c r="O439"/>
  <c r="O438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5"/>
  <c r="O344"/>
  <c r="O343"/>
  <c r="O342"/>
  <c r="O341"/>
  <c r="O340"/>
  <c r="O339"/>
  <c r="O338"/>
  <c r="O337"/>
  <c r="O336"/>
  <c r="O335"/>
  <c r="O334"/>
  <c r="O333"/>
  <c r="O332"/>
  <c r="O331"/>
  <c r="O330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3"/>
  <c r="O232"/>
  <c r="O231"/>
  <c r="O230"/>
  <c r="O229"/>
  <c r="O228"/>
  <c r="O227"/>
  <c r="O226"/>
  <c r="O225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8"/>
  <c r="O167"/>
  <c r="O166"/>
  <c r="O165"/>
  <c r="O164"/>
  <c r="O163"/>
  <c r="O162"/>
  <c r="O160"/>
  <c r="O159"/>
  <c r="O158"/>
  <c r="O157"/>
  <c r="O156"/>
  <c r="O155"/>
  <c r="O154"/>
  <c r="O153"/>
  <c r="O152"/>
  <c r="O151"/>
  <c r="O149"/>
  <c r="O148"/>
  <c r="O147"/>
  <c r="O146"/>
  <c r="O145"/>
  <c r="O142"/>
  <c r="O141"/>
  <c r="O140"/>
  <c r="O139"/>
  <c r="O138"/>
  <c r="O137"/>
  <c r="O136"/>
  <c r="O135"/>
  <c r="O134"/>
  <c r="O132"/>
  <c r="O131"/>
  <c r="O130"/>
  <c r="O129"/>
  <c r="O128"/>
  <c r="O127"/>
  <c r="O126"/>
  <c r="O125"/>
  <c r="O124"/>
  <c r="O123"/>
  <c r="O122"/>
  <c r="O121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7"/>
  <c r="O96"/>
  <c r="O95"/>
  <c r="O94"/>
  <c r="O93"/>
  <c r="O92"/>
  <c r="O91"/>
  <c r="O90"/>
  <c r="O89"/>
  <c r="O88"/>
  <c r="O87"/>
  <c r="O86"/>
  <c r="O85"/>
  <c r="O84"/>
  <c r="O83"/>
  <c r="O82"/>
  <c r="O80"/>
  <c r="O79"/>
  <c r="O78"/>
  <c r="O76"/>
  <c r="O74"/>
  <c r="O73"/>
  <c r="O71"/>
  <c r="O69"/>
  <c r="O68"/>
  <c r="O67"/>
  <c r="O66"/>
  <c r="O65"/>
  <c r="O63"/>
  <c r="O62"/>
  <c r="O61"/>
  <c r="O60"/>
  <c r="O59"/>
  <c r="O58"/>
  <c r="O57"/>
  <c r="O55"/>
  <c r="O54"/>
  <c r="O53"/>
  <c r="O52"/>
  <c r="O51"/>
  <c r="O50"/>
  <c r="O49"/>
  <c r="O48"/>
  <c r="O46"/>
  <c r="O44"/>
  <c r="O43"/>
  <c r="O42"/>
  <c r="O41"/>
  <c r="O40"/>
  <c r="O39"/>
  <c r="O38"/>
  <c r="O37"/>
  <c r="O36"/>
  <c r="O35"/>
  <c r="O33"/>
  <c r="O32"/>
  <c r="O31"/>
  <c r="O29"/>
  <c r="O28"/>
  <c r="O27"/>
  <c r="O26"/>
  <c r="O25"/>
  <c r="O24"/>
  <c r="O22"/>
  <c r="O20"/>
  <c r="O19"/>
  <c r="O18"/>
  <c r="H742" l="1"/>
  <c r="H741"/>
  <c r="H740"/>
  <c r="H739"/>
  <c r="H738"/>
  <c r="H736"/>
  <c r="H735"/>
  <c r="H733"/>
  <c r="H732"/>
  <c r="H731"/>
  <c r="H730"/>
  <c r="H729"/>
  <c r="H728"/>
  <c r="H727"/>
  <c r="H726"/>
  <c r="H725"/>
  <c r="H723"/>
  <c r="H722"/>
  <c r="H721"/>
  <c r="H720"/>
  <c r="H719"/>
  <c r="H718"/>
  <c r="H717"/>
  <c r="H716"/>
  <c r="H715"/>
  <c r="H714"/>
  <c r="H713"/>
  <c r="H712"/>
  <c r="H711"/>
  <c r="H710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7"/>
  <c r="H676"/>
  <c r="H675"/>
  <c r="H674"/>
  <c r="H673"/>
  <c r="H672"/>
  <c r="H671"/>
  <c r="H670"/>
  <c r="H669"/>
  <c r="H668"/>
  <c r="H667"/>
  <c r="H666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0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5"/>
  <c r="H614"/>
  <c r="H613"/>
  <c r="H612"/>
  <c r="H611"/>
  <c r="H609"/>
  <c r="H608"/>
  <c r="H606"/>
  <c r="H605"/>
  <c r="H603"/>
  <c r="H602"/>
  <c r="H601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1"/>
  <c r="H540"/>
  <c r="H539"/>
  <c r="H538"/>
  <c r="H537"/>
  <c r="H536"/>
  <c r="H535"/>
  <c r="H533"/>
  <c r="H532"/>
  <c r="H531"/>
  <c r="H530"/>
  <c r="H529"/>
  <c r="H528"/>
  <c r="H527"/>
  <c r="H526"/>
  <c r="H525"/>
  <c r="H524"/>
  <c r="H523"/>
  <c r="H522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8"/>
  <c r="H447"/>
  <c r="H446"/>
  <c r="H445"/>
  <c r="H444"/>
  <c r="H443"/>
  <c r="H442"/>
  <c r="H441"/>
  <c r="H440"/>
  <c r="H439"/>
  <c r="H438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5"/>
  <c r="H344"/>
  <c r="H343"/>
  <c r="H342"/>
  <c r="H341"/>
  <c r="H340"/>
  <c r="H339"/>
  <c r="H338"/>
  <c r="H337"/>
  <c r="H336"/>
  <c r="H335"/>
  <c r="H334"/>
  <c r="H333"/>
  <c r="H332"/>
  <c r="H331"/>
  <c r="H330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3"/>
  <c r="H232"/>
  <c r="H231"/>
  <c r="H230"/>
  <c r="H229"/>
  <c r="H228"/>
  <c r="H227"/>
  <c r="H226"/>
  <c r="H225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8"/>
  <c r="H167"/>
  <c r="H166"/>
  <c r="H165"/>
  <c r="H164"/>
  <c r="H163"/>
  <c r="H162"/>
  <c r="H160"/>
  <c r="H159"/>
  <c r="H158"/>
  <c r="H157"/>
  <c r="H156"/>
  <c r="H155"/>
  <c r="H154"/>
  <c r="H153"/>
  <c r="H152"/>
  <c r="H151"/>
  <c r="H149"/>
  <c r="H148"/>
  <c r="H147"/>
  <c r="H146"/>
  <c r="H145"/>
  <c r="H142"/>
  <c r="H141"/>
  <c r="H140"/>
  <c r="H139"/>
  <c r="H138"/>
  <c r="H137"/>
  <c r="H136"/>
  <c r="H135"/>
  <c r="H134"/>
  <c r="H132"/>
  <c r="H131"/>
  <c r="H130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7"/>
  <c r="H96"/>
  <c r="H95"/>
  <c r="H94"/>
  <c r="H93"/>
  <c r="H92"/>
  <c r="H91"/>
  <c r="H90"/>
  <c r="H89"/>
  <c r="H88"/>
  <c r="H87"/>
  <c r="H86"/>
  <c r="H85"/>
  <c r="H84"/>
  <c r="H83"/>
  <c r="H82"/>
  <c r="H80"/>
  <c r="H79"/>
  <c r="H78"/>
  <c r="H76"/>
  <c r="H74"/>
  <c r="H73"/>
  <c r="H71"/>
  <c r="H69"/>
  <c r="H68"/>
  <c r="H67"/>
  <c r="H66"/>
  <c r="H65"/>
  <c r="H63"/>
  <c r="H62"/>
  <c r="H61"/>
  <c r="H60"/>
  <c r="H59"/>
  <c r="H58"/>
  <c r="H57"/>
  <c r="H55"/>
  <c r="H54"/>
  <c r="H53"/>
  <c r="H52"/>
  <c r="H51"/>
  <c r="H50"/>
  <c r="H49"/>
  <c r="H48"/>
  <c r="H46"/>
  <c r="H44"/>
  <c r="H43"/>
  <c r="H42"/>
  <c r="H41"/>
  <c r="H40"/>
  <c r="H39"/>
  <c r="H38"/>
  <c r="H37"/>
  <c r="H36"/>
  <c r="H35"/>
  <c r="H33"/>
  <c r="H32"/>
  <c r="H31"/>
  <c r="H29"/>
  <c r="H28"/>
  <c r="H27"/>
  <c r="H26"/>
  <c r="H25"/>
  <c r="H24"/>
  <c r="H22"/>
  <c r="H20"/>
  <c r="H19"/>
  <c r="H18"/>
  <c r="O742"/>
  <c r="O741"/>
  <c r="L9" i="1"/>
  <c r="O1605"/>
  <c r="O1595"/>
  <c r="O1585"/>
  <c r="O1040"/>
  <c r="G1040"/>
  <c r="O1039"/>
  <c r="G1039"/>
  <c r="O1038"/>
  <c r="G1038"/>
  <c r="O1037"/>
  <c r="G1037"/>
  <c r="O1036"/>
  <c r="G1036"/>
  <c r="O1035"/>
  <c r="G1035"/>
  <c r="O1034"/>
  <c r="G1034"/>
  <c r="O1033"/>
  <c r="G1033"/>
  <c r="O1032"/>
  <c r="G1032"/>
  <c r="O1031"/>
  <c r="G1031"/>
  <c r="O1030"/>
  <c r="G1030"/>
  <c r="O1029"/>
  <c r="G1029"/>
  <c r="O1028"/>
  <c r="G1028"/>
  <c r="O1027"/>
  <c r="G1027"/>
  <c r="O1026"/>
  <c r="G1026"/>
  <c r="O1025"/>
  <c r="G1025"/>
  <c r="O1024"/>
  <c r="G1024"/>
  <c r="O1023"/>
  <c r="G1023"/>
  <c r="O1022"/>
  <c r="G1022"/>
  <c r="O1021"/>
  <c r="G1021"/>
  <c r="O1020"/>
  <c r="G1020"/>
  <c r="O1019"/>
  <c r="G1019"/>
  <c r="O1018"/>
  <c r="G1018"/>
  <c r="O1017"/>
  <c r="G1017"/>
  <c r="O1016"/>
  <c r="G1016"/>
  <c r="O1015"/>
  <c r="G1015"/>
  <c r="O1014"/>
  <c r="G1014"/>
  <c r="O1013"/>
  <c r="G1013"/>
  <c r="O1012"/>
  <c r="G1012"/>
  <c r="O1011"/>
  <c r="G1011"/>
  <c r="O1010"/>
  <c r="G1010"/>
  <c r="O1009"/>
  <c r="G1009"/>
  <c r="O1008"/>
  <c r="G1008"/>
  <c r="O1007"/>
  <c r="G1007"/>
  <c r="O1006"/>
  <c r="G1006"/>
  <c r="O1005"/>
  <c r="G1005"/>
  <c r="O1004"/>
  <c r="G1004"/>
  <c r="O1003"/>
  <c r="G1003"/>
  <c r="O1002"/>
  <c r="G1002"/>
  <c r="O1001"/>
  <c r="G1001"/>
  <c r="O1000"/>
  <c r="G1000"/>
  <c r="O999"/>
  <c r="G999"/>
  <c r="O998"/>
  <c r="G998"/>
  <c r="O997"/>
  <c r="G997"/>
  <c r="O996"/>
  <c r="G996"/>
  <c r="O995"/>
  <c r="G995"/>
  <c r="O994"/>
  <c r="G994"/>
  <c r="O993"/>
  <c r="G993"/>
  <c r="O992"/>
  <c r="G992"/>
  <c r="O991"/>
  <c r="G991"/>
  <c r="O990"/>
  <c r="G990"/>
  <c r="O989"/>
  <c r="G989"/>
  <c r="O988"/>
  <c r="G988"/>
  <c r="O987"/>
  <c r="G987"/>
  <c r="O986"/>
  <c r="G986"/>
  <c r="O985"/>
  <c r="G985"/>
  <c r="O984"/>
  <c r="G984"/>
  <c r="O983"/>
  <c r="G983"/>
  <c r="O982"/>
  <c r="G982"/>
  <c r="O981"/>
  <c r="G981"/>
  <c r="O980"/>
  <c r="G980"/>
  <c r="O979"/>
  <c r="G979"/>
  <c r="O978"/>
  <c r="G978"/>
  <c r="O977"/>
  <c r="G977"/>
  <c r="O976"/>
  <c r="G976"/>
  <c r="O975"/>
  <c r="G975"/>
  <c r="O974"/>
  <c r="G974"/>
  <c r="O973"/>
  <c r="G973"/>
  <c r="O972"/>
  <c r="G972"/>
  <c r="O971"/>
  <c r="G971"/>
  <c r="O970"/>
  <c r="G970"/>
  <c r="O969"/>
  <c r="G969"/>
  <c r="O968"/>
  <c r="G968"/>
  <c r="O967"/>
  <c r="G967"/>
  <c r="O966"/>
  <c r="G966"/>
  <c r="O965"/>
  <c r="G965"/>
  <c r="O964"/>
  <c r="G964"/>
  <c r="O963"/>
  <c r="G963"/>
  <c r="O962"/>
  <c r="G962"/>
  <c r="O961"/>
  <c r="G961"/>
  <c r="O960"/>
  <c r="G960"/>
  <c r="O959"/>
  <c r="G959"/>
  <c r="O958"/>
  <c r="G958"/>
  <c r="O957"/>
  <c r="G957"/>
  <c r="O956"/>
  <c r="G956"/>
  <c r="O955"/>
  <c r="G955"/>
  <c r="O954"/>
  <c r="G954"/>
  <c r="O953"/>
  <c r="G953"/>
  <c r="O952"/>
  <c r="G952"/>
  <c r="O951"/>
  <c r="G951"/>
  <c r="O950"/>
  <c r="G950"/>
  <c r="O949"/>
  <c r="G949"/>
  <c r="O948"/>
  <c r="G948"/>
  <c r="O947"/>
  <c r="G947"/>
  <c r="O946"/>
  <c r="G946"/>
  <c r="O945"/>
  <c r="G945"/>
  <c r="O944"/>
  <c r="G944"/>
  <c r="O943"/>
  <c r="G943"/>
  <c r="O942"/>
  <c r="G942"/>
  <c r="O941"/>
  <c r="G941"/>
  <c r="O938"/>
  <c r="G938"/>
  <c r="O937"/>
  <c r="G937"/>
  <c r="O936"/>
  <c r="G936"/>
  <c r="O935"/>
  <c r="G935"/>
  <c r="O934"/>
  <c r="G934"/>
  <c r="O933"/>
  <c r="G933"/>
  <c r="O932"/>
  <c r="G932"/>
  <c r="O931"/>
  <c r="G931"/>
  <c r="O930"/>
  <c r="G930"/>
  <c r="O929"/>
  <c r="G929"/>
  <c r="O928"/>
  <c r="G928"/>
  <c r="O927"/>
  <c r="G927"/>
  <c r="O924"/>
  <c r="G924"/>
  <c r="O923"/>
  <c r="G923"/>
  <c r="O922"/>
  <c r="G922"/>
  <c r="O921"/>
  <c r="G921"/>
  <c r="O920"/>
  <c r="G920"/>
  <c r="O919"/>
  <c r="G919"/>
  <c r="O918"/>
  <c r="G918"/>
  <c r="O917"/>
  <c r="G917"/>
  <c r="O916"/>
  <c r="G916"/>
  <c r="O915"/>
  <c r="G915"/>
  <c r="O914"/>
  <c r="G914"/>
  <c r="O913"/>
  <c r="G913"/>
  <c r="O912"/>
  <c r="G912"/>
  <c r="O911"/>
  <c r="G911"/>
  <c r="O910"/>
  <c r="G910"/>
  <c r="O909"/>
  <c r="G909"/>
  <c r="O908"/>
  <c r="G908"/>
  <c r="O907"/>
  <c r="G907"/>
  <c r="O906"/>
  <c r="G906"/>
  <c r="O905"/>
  <c r="G905"/>
  <c r="O904"/>
  <c r="G904"/>
  <c r="O903"/>
  <c r="G903"/>
  <c r="O902"/>
  <c r="G902"/>
  <c r="O901"/>
  <c r="G901"/>
  <c r="O898"/>
  <c r="G898"/>
  <c r="O896"/>
  <c r="G896"/>
  <c r="O895"/>
  <c r="G895"/>
  <c r="O894"/>
  <c r="G894"/>
  <c r="O893"/>
  <c r="G893"/>
  <c r="O892"/>
  <c r="G892"/>
  <c r="O891"/>
  <c r="G891"/>
  <c r="O890"/>
  <c r="G890"/>
  <c r="O889"/>
  <c r="G889"/>
  <c r="O888"/>
  <c r="G888"/>
  <c r="O887"/>
  <c r="G887"/>
  <c r="O885"/>
  <c r="G885"/>
  <c r="O884"/>
  <c r="G884"/>
  <c r="O883"/>
  <c r="G883"/>
  <c r="O882"/>
  <c r="G882"/>
  <c r="O881"/>
  <c r="G881"/>
  <c r="O880"/>
  <c r="G880"/>
  <c r="O879"/>
  <c r="G879"/>
  <c r="O878"/>
  <c r="G878"/>
  <c r="O877"/>
  <c r="G877"/>
  <c r="O874"/>
  <c r="G874"/>
  <c r="O873"/>
  <c r="G873"/>
  <c r="O872"/>
  <c r="G872"/>
  <c r="O871"/>
  <c r="G871"/>
  <c r="O870"/>
  <c r="G870"/>
  <c r="O868"/>
  <c r="G868"/>
  <c r="O867"/>
  <c r="G867"/>
  <c r="O866"/>
  <c r="G866"/>
  <c r="O865"/>
  <c r="G865"/>
  <c r="O864"/>
  <c r="G864"/>
  <c r="O862"/>
  <c r="G862"/>
  <c r="O861"/>
  <c r="G861"/>
  <c r="O860"/>
  <c r="G860"/>
  <c r="O859"/>
  <c r="G859"/>
  <c r="O858"/>
  <c r="G858"/>
  <c r="O857"/>
  <c r="G857"/>
  <c r="O856"/>
  <c r="G856"/>
  <c r="O855"/>
  <c r="G855"/>
  <c r="O854"/>
  <c r="G854"/>
  <c r="O853"/>
  <c r="G853"/>
  <c r="O852"/>
  <c r="G852"/>
  <c r="O851"/>
  <c r="G851"/>
  <c r="O850"/>
  <c r="G850"/>
  <c r="O849"/>
  <c r="G849"/>
  <c r="O848"/>
  <c r="G848"/>
  <c r="O847"/>
  <c r="G847"/>
  <c r="O846"/>
  <c r="G846"/>
  <c r="O845"/>
  <c r="G845"/>
  <c r="O844"/>
  <c r="G844"/>
  <c r="O843"/>
  <c r="G843"/>
  <c r="O842"/>
  <c r="G842"/>
  <c r="O840"/>
  <c r="G840"/>
  <c r="O839"/>
  <c r="G839"/>
  <c r="O838"/>
  <c r="G838"/>
  <c r="O837"/>
  <c r="G837"/>
  <c r="O836"/>
  <c r="G836"/>
  <c r="O835"/>
  <c r="G835"/>
  <c r="O834"/>
  <c r="G834"/>
  <c r="O833"/>
  <c r="G833"/>
  <c r="O832"/>
  <c r="G832"/>
  <c r="O831"/>
  <c r="G831"/>
  <c r="O830"/>
  <c r="G830"/>
  <c r="O829"/>
  <c r="G829"/>
  <c r="O828"/>
  <c r="G828"/>
  <c r="O827"/>
  <c r="G827"/>
  <c r="O826"/>
  <c r="G826"/>
  <c r="O825"/>
  <c r="G825"/>
  <c r="O824"/>
  <c r="G824"/>
  <c r="O823"/>
  <c r="G823"/>
  <c r="O822"/>
  <c r="G822"/>
  <c r="O821"/>
  <c r="G821"/>
  <c r="O820"/>
  <c r="G820"/>
  <c r="O817"/>
  <c r="G817"/>
  <c r="O816"/>
  <c r="G816"/>
  <c r="O815"/>
  <c r="G815"/>
  <c r="O814"/>
  <c r="G814"/>
  <c r="O813"/>
  <c r="G813"/>
  <c r="O812"/>
  <c r="G812"/>
  <c r="O811"/>
  <c r="G811"/>
  <c r="O810"/>
  <c r="G810"/>
  <c r="O809"/>
  <c r="G809"/>
  <c r="O808"/>
  <c r="G808"/>
  <c r="O807"/>
  <c r="G807"/>
  <c r="O806"/>
  <c r="G806"/>
  <c r="O805"/>
  <c r="G805"/>
  <c r="O804"/>
  <c r="G804"/>
  <c r="O803"/>
  <c r="G803"/>
  <c r="O802"/>
  <c r="G802"/>
  <c r="O801"/>
  <c r="G801"/>
  <c r="O800"/>
  <c r="G800"/>
  <c r="O799"/>
  <c r="G799"/>
  <c r="O798"/>
  <c r="G798"/>
  <c r="O797"/>
  <c r="G797"/>
  <c r="O796"/>
  <c r="G796"/>
  <c r="O795"/>
  <c r="G795"/>
  <c r="O794"/>
  <c r="G794"/>
  <c r="O793"/>
  <c r="G793"/>
  <c r="O792"/>
  <c r="G792"/>
  <c r="O791"/>
  <c r="G791"/>
  <c r="O790"/>
  <c r="G790"/>
  <c r="O789"/>
  <c r="G789"/>
  <c r="O788"/>
  <c r="G788"/>
  <c r="O787"/>
  <c r="G787"/>
  <c r="O786"/>
  <c r="G786"/>
  <c r="O785"/>
  <c r="G785"/>
  <c r="O784"/>
  <c r="G784"/>
  <c r="O783"/>
  <c r="G783"/>
  <c r="O782"/>
  <c r="G782"/>
  <c r="O781"/>
  <c r="G781"/>
  <c r="O780"/>
  <c r="G780"/>
  <c r="O779"/>
  <c r="G779"/>
  <c r="O778"/>
  <c r="G778"/>
  <c r="O777"/>
  <c r="G777"/>
  <c r="O776"/>
  <c r="G776"/>
  <c r="O775"/>
  <c r="G775"/>
  <c r="O774"/>
  <c r="G774"/>
  <c r="O773"/>
  <c r="G773"/>
  <c r="O772"/>
  <c r="G772"/>
  <c r="O771"/>
  <c r="G771"/>
  <c r="O770"/>
  <c r="G770"/>
  <c r="O769"/>
  <c r="G769"/>
  <c r="O768"/>
  <c r="G768"/>
  <c r="O767"/>
  <c r="G767"/>
  <c r="O766"/>
  <c r="G766"/>
  <c r="O765"/>
  <c r="G765"/>
  <c r="O764"/>
  <c r="G764"/>
  <c r="O763"/>
  <c r="G763"/>
  <c r="O762"/>
  <c r="G762"/>
  <c r="O761"/>
  <c r="G761"/>
  <c r="O760"/>
  <c r="G760"/>
  <c r="O759"/>
  <c r="G759"/>
  <c r="O758"/>
  <c r="G758"/>
  <c r="O757"/>
  <c r="G757"/>
  <c r="O755"/>
  <c r="G755"/>
  <c r="O754"/>
  <c r="G754"/>
  <c r="O753"/>
  <c r="G753"/>
  <c r="O752"/>
  <c r="G752"/>
  <c r="O751"/>
  <c r="G751"/>
  <c r="O750"/>
  <c r="G750"/>
  <c r="O749"/>
  <c r="G749"/>
  <c r="O748"/>
  <c r="G748"/>
  <c r="O747"/>
  <c r="G747"/>
  <c r="O746"/>
  <c r="G746"/>
  <c r="O745"/>
  <c r="G745"/>
  <c r="O744"/>
  <c r="G744"/>
  <c r="O743"/>
  <c r="G743"/>
  <c r="O742"/>
  <c r="G742"/>
  <c r="O741"/>
  <c r="G741"/>
  <c r="O740"/>
  <c r="G740"/>
  <c r="O739"/>
  <c r="G739"/>
  <c r="O738"/>
  <c r="G738"/>
  <c r="O737"/>
  <c r="G737"/>
  <c r="O735"/>
  <c r="G735"/>
  <c r="O734"/>
  <c r="G734"/>
  <c r="O733"/>
  <c r="G733"/>
  <c r="O732"/>
  <c r="G732"/>
  <c r="O731"/>
  <c r="G731"/>
  <c r="O730"/>
  <c r="G730"/>
  <c r="O729"/>
  <c r="G729"/>
  <c r="O728"/>
  <c r="G728"/>
  <c r="O727"/>
  <c r="G727"/>
  <c r="O726"/>
  <c r="G726"/>
  <c r="O725"/>
  <c r="G725"/>
  <c r="O724"/>
  <c r="G724"/>
  <c r="O723"/>
  <c r="G723"/>
  <c r="O722"/>
  <c r="G722"/>
  <c r="O721"/>
  <c r="G721"/>
  <c r="O720"/>
  <c r="G720"/>
  <c r="O719"/>
  <c r="G719"/>
  <c r="O718"/>
  <c r="G718"/>
  <c r="O717"/>
  <c r="G717"/>
  <c r="O716"/>
  <c r="G716"/>
  <c r="O715"/>
  <c r="G715"/>
  <c r="O714"/>
  <c r="G714"/>
  <c r="O713"/>
  <c r="G713"/>
  <c r="O712"/>
  <c r="G712"/>
  <c r="O711"/>
  <c r="G711"/>
  <c r="O710"/>
  <c r="G710"/>
  <c r="O709"/>
  <c r="G709"/>
  <c r="O708"/>
  <c r="G708"/>
  <c r="O707"/>
  <c r="G707"/>
  <c r="O706"/>
  <c r="G706"/>
  <c r="O705"/>
  <c r="G705"/>
  <c r="O704"/>
  <c r="G704"/>
  <c r="O703"/>
  <c r="G703"/>
  <c r="O702"/>
  <c r="G702"/>
  <c r="O701"/>
  <c r="G701"/>
  <c r="O700"/>
  <c r="G700"/>
  <c r="O699"/>
  <c r="G699"/>
  <c r="O698"/>
  <c r="G698"/>
  <c r="O697"/>
  <c r="G697"/>
  <c r="O696"/>
  <c r="G696"/>
  <c r="O695"/>
  <c r="G695"/>
  <c r="O694"/>
  <c r="G694"/>
  <c r="O693"/>
  <c r="G693"/>
  <c r="O692"/>
  <c r="G692"/>
  <c r="O691"/>
  <c r="G691"/>
  <c r="O690"/>
  <c r="G690"/>
  <c r="O689"/>
  <c r="G689"/>
  <c r="O688"/>
  <c r="G688"/>
  <c r="O687"/>
  <c r="G687"/>
  <c r="O686"/>
  <c r="G686"/>
  <c r="O685"/>
  <c r="G685"/>
  <c r="O684"/>
  <c r="G684"/>
  <c r="O683"/>
  <c r="G683"/>
  <c r="O682"/>
  <c r="G682"/>
  <c r="O681"/>
  <c r="G681"/>
  <c r="O680"/>
  <c r="G680"/>
  <c r="O679"/>
  <c r="G679"/>
  <c r="O678"/>
  <c r="G678"/>
  <c r="O677"/>
  <c r="G677"/>
  <c r="O676"/>
  <c r="G676"/>
  <c r="O675"/>
  <c r="G675"/>
  <c r="O674"/>
  <c r="G674"/>
  <c r="O673"/>
  <c r="G673"/>
  <c r="O672"/>
  <c r="G672"/>
  <c r="O671"/>
  <c r="G671"/>
  <c r="O670"/>
  <c r="G670"/>
  <c r="O669"/>
  <c r="G669"/>
  <c r="O667"/>
  <c r="G667"/>
  <c r="O666"/>
  <c r="G666"/>
  <c r="O665"/>
  <c r="G665"/>
  <c r="O664"/>
  <c r="G664"/>
  <c r="O663"/>
  <c r="G663"/>
  <c r="O662"/>
  <c r="G662"/>
  <c r="O661"/>
  <c r="G661"/>
  <c r="O658"/>
  <c r="G658"/>
  <c r="O657"/>
  <c r="G657"/>
  <c r="O656"/>
  <c r="G656"/>
  <c r="O655"/>
  <c r="G655"/>
  <c r="O654"/>
  <c r="G654"/>
  <c r="O653"/>
  <c r="G653"/>
  <c r="O652"/>
  <c r="G652"/>
  <c r="O651"/>
  <c r="G651"/>
  <c r="O650"/>
  <c r="G650"/>
  <c r="O648"/>
  <c r="G648"/>
  <c r="O647"/>
  <c r="G647"/>
  <c r="O646"/>
  <c r="G646"/>
  <c r="O645"/>
  <c r="G645"/>
  <c r="O644"/>
  <c r="G644"/>
  <c r="O643"/>
  <c r="G643"/>
  <c r="O642"/>
  <c r="G642"/>
  <c r="O641"/>
  <c r="G641"/>
  <c r="O640"/>
  <c r="G640"/>
  <c r="O639"/>
  <c r="G639"/>
  <c r="O638"/>
  <c r="G638"/>
  <c r="O637"/>
  <c r="G637"/>
  <c r="O636"/>
  <c r="G636"/>
  <c r="O635"/>
  <c r="G635"/>
  <c r="O634"/>
  <c r="G634"/>
  <c r="O633"/>
  <c r="G633"/>
  <c r="O632"/>
  <c r="G632"/>
  <c r="O631"/>
  <c r="G631"/>
  <c r="O630"/>
  <c r="G630"/>
  <c r="O629"/>
  <c r="G629"/>
  <c r="O628"/>
  <c r="G628"/>
  <c r="O627"/>
  <c r="G627"/>
  <c r="O626"/>
  <c r="G626"/>
  <c r="O625"/>
  <c r="G625"/>
  <c r="O624"/>
  <c r="G624"/>
  <c r="O623"/>
  <c r="G623"/>
  <c r="O622"/>
  <c r="G622"/>
  <c r="O621"/>
  <c r="G621"/>
  <c r="O620"/>
  <c r="G620"/>
  <c r="O619"/>
  <c r="G619"/>
  <c r="O618"/>
  <c r="G618"/>
  <c r="O617"/>
  <c r="G617"/>
  <c r="O616"/>
  <c r="G616"/>
  <c r="O615"/>
  <c r="G615"/>
  <c r="O613"/>
  <c r="G613"/>
  <c r="O612"/>
  <c r="G612"/>
  <c r="O611"/>
  <c r="G611"/>
  <c r="O609"/>
  <c r="G609"/>
  <c r="O608"/>
  <c r="G608"/>
  <c r="O607"/>
  <c r="G607"/>
  <c r="O606"/>
  <c r="G606"/>
  <c r="O605"/>
  <c r="G605"/>
  <c r="O604"/>
  <c r="G604"/>
  <c r="O603"/>
  <c r="G603"/>
  <c r="O600"/>
  <c r="G600"/>
  <c r="O599"/>
  <c r="G599"/>
  <c r="O598"/>
  <c r="G598"/>
  <c r="O597"/>
  <c r="G597"/>
  <c r="O596"/>
  <c r="G596"/>
  <c r="O595"/>
  <c r="G595"/>
  <c r="O594"/>
  <c r="G594"/>
  <c r="O593"/>
  <c r="G593"/>
  <c r="O592"/>
  <c r="G592"/>
  <c r="O591"/>
  <c r="G591"/>
  <c r="O590"/>
  <c r="G590"/>
  <c r="O589"/>
  <c r="G589"/>
  <c r="O588"/>
  <c r="G588"/>
  <c r="O587"/>
  <c r="G587"/>
  <c r="O586"/>
  <c r="G586"/>
  <c r="O585"/>
  <c r="G585"/>
  <c r="O584"/>
  <c r="G584"/>
  <c r="O583"/>
  <c r="G583"/>
  <c r="O581"/>
  <c r="G581"/>
  <c r="O580"/>
  <c r="G580"/>
  <c r="O579"/>
  <c r="G579"/>
  <c r="O578"/>
  <c r="G578"/>
  <c r="O577"/>
  <c r="G577"/>
  <c r="O576"/>
  <c r="G576"/>
  <c r="O575"/>
  <c r="G575"/>
  <c r="O574"/>
  <c r="G574"/>
  <c r="O572"/>
  <c r="G572"/>
  <c r="O571"/>
  <c r="G571"/>
  <c r="O570"/>
  <c r="G570"/>
  <c r="O569"/>
  <c r="G569"/>
  <c r="O568"/>
  <c r="G568"/>
  <c r="O566"/>
  <c r="G566"/>
  <c r="O565"/>
  <c r="G565"/>
  <c r="O564"/>
  <c r="G564"/>
  <c r="O563"/>
  <c r="G563"/>
  <c r="O562"/>
  <c r="G562"/>
  <c r="O561"/>
  <c r="G561"/>
  <c r="O559"/>
  <c r="G559"/>
  <c r="O558"/>
  <c r="G558"/>
  <c r="O557"/>
  <c r="G557"/>
  <c r="O556"/>
  <c r="G556"/>
  <c r="O555"/>
  <c r="G555"/>
  <c r="O554"/>
  <c r="G554"/>
  <c r="O553"/>
  <c r="G553"/>
  <c r="O552"/>
  <c r="G552"/>
  <c r="O551"/>
  <c r="G551"/>
  <c r="O550"/>
  <c r="G550"/>
  <c r="O548"/>
  <c r="G548"/>
  <c r="O547"/>
  <c r="G547"/>
  <c r="O546"/>
  <c r="G546"/>
  <c r="O545"/>
  <c r="G545"/>
  <c r="O544"/>
  <c r="G544"/>
  <c r="O543"/>
  <c r="G543"/>
  <c r="O542"/>
  <c r="G542"/>
  <c r="O541"/>
  <c r="G541"/>
  <c r="O540"/>
  <c r="G540"/>
  <c r="O539"/>
  <c r="G539"/>
  <c r="O538"/>
  <c r="G538"/>
  <c r="O537"/>
  <c r="G537"/>
  <c r="O536"/>
  <c r="G536"/>
  <c r="O535"/>
  <c r="G535"/>
  <c r="O534"/>
  <c r="G534"/>
  <c r="O533"/>
  <c r="G533"/>
  <c r="O532"/>
  <c r="G532"/>
  <c r="O531"/>
  <c r="G531"/>
  <c r="O530"/>
  <c r="G530"/>
  <c r="O529"/>
  <c r="G529"/>
  <c r="O528"/>
  <c r="G528"/>
  <c r="O527"/>
  <c r="G527"/>
  <c r="O526"/>
  <c r="G526"/>
  <c r="O525"/>
  <c r="G525"/>
  <c r="O524"/>
  <c r="G524"/>
  <c r="O523"/>
  <c r="G523"/>
  <c r="O522"/>
  <c r="G522"/>
  <c r="O521"/>
  <c r="G521"/>
  <c r="O520"/>
  <c r="G520"/>
  <c r="O519"/>
  <c r="G519"/>
  <c r="O518"/>
  <c r="G518"/>
  <c r="O517"/>
  <c r="G517"/>
  <c r="O516"/>
  <c r="G516"/>
  <c r="O515"/>
  <c r="G515"/>
  <c r="O514"/>
  <c r="G514"/>
  <c r="O513"/>
  <c r="G513"/>
  <c r="O512"/>
  <c r="G512"/>
  <c r="O511"/>
  <c r="G511"/>
  <c r="O510"/>
  <c r="G510"/>
  <c r="O509"/>
  <c r="G509"/>
  <c r="O508"/>
  <c r="G508"/>
  <c r="O507"/>
  <c r="G507"/>
  <c r="O506"/>
  <c r="G506"/>
  <c r="O505"/>
  <c r="G505"/>
  <c r="O504"/>
  <c r="G504"/>
  <c r="O503"/>
  <c r="G503"/>
  <c r="O502"/>
  <c r="G502"/>
  <c r="O501"/>
  <c r="G501"/>
  <c r="O500"/>
  <c r="G500"/>
  <c r="O499"/>
  <c r="G499"/>
  <c r="O498"/>
  <c r="G498"/>
  <c r="O497"/>
  <c r="G497"/>
  <c r="O496"/>
  <c r="G496"/>
  <c r="O495"/>
  <c r="G495"/>
  <c r="O494"/>
  <c r="G494"/>
  <c r="O493"/>
  <c r="G493"/>
  <c r="O492"/>
  <c r="G492"/>
  <c r="O491"/>
  <c r="G491"/>
  <c r="O490"/>
  <c r="G490"/>
  <c r="O489"/>
  <c r="G489"/>
  <c r="O488"/>
  <c r="G488"/>
  <c r="O487"/>
  <c r="G487"/>
  <c r="O486"/>
  <c r="G486"/>
  <c r="O485"/>
  <c r="G485"/>
  <c r="O484"/>
  <c r="G484"/>
  <c r="O483"/>
  <c r="G483"/>
  <c r="O481"/>
  <c r="G481"/>
  <c r="O480"/>
  <c r="G480"/>
  <c r="O479"/>
  <c r="G479"/>
  <c r="O478"/>
  <c r="G478"/>
  <c r="O477"/>
  <c r="G477"/>
  <c r="O476"/>
  <c r="G476"/>
  <c r="O475"/>
  <c r="G475"/>
  <c r="O474"/>
  <c r="G474"/>
  <c r="O472"/>
  <c r="G472"/>
  <c r="O471"/>
  <c r="G471"/>
  <c r="O470"/>
  <c r="G470"/>
  <c r="O469"/>
  <c r="G469"/>
  <c r="O468"/>
  <c r="G468"/>
  <c r="O467"/>
  <c r="G467"/>
  <c r="O466"/>
  <c r="G466"/>
  <c r="O465"/>
  <c r="G465"/>
  <c r="O464"/>
  <c r="G464"/>
  <c r="O463"/>
  <c r="G463"/>
  <c r="O462"/>
  <c r="G462"/>
  <c r="O461"/>
  <c r="G461"/>
  <c r="O459"/>
  <c r="G459"/>
  <c r="O458"/>
  <c r="G458"/>
  <c r="O457"/>
  <c r="G457"/>
  <c r="O456"/>
  <c r="G456"/>
  <c r="O455"/>
  <c r="G455"/>
  <c r="O454"/>
  <c r="G454"/>
  <c r="O453"/>
  <c r="G453"/>
  <c r="O452"/>
  <c r="G452"/>
  <c r="O451"/>
  <c r="G451"/>
  <c r="O450"/>
  <c r="G450"/>
  <c r="O449"/>
  <c r="G449"/>
  <c r="O448"/>
  <c r="G448"/>
  <c r="O447"/>
  <c r="G447"/>
  <c r="O446"/>
  <c r="G446"/>
  <c r="O445"/>
  <c r="G445"/>
  <c r="O444"/>
  <c r="G444"/>
  <c r="O443"/>
  <c r="G443"/>
  <c r="O442"/>
  <c r="G442"/>
  <c r="O441"/>
  <c r="G441"/>
  <c r="O440"/>
  <c r="G440"/>
  <c r="O439"/>
  <c r="G439"/>
  <c r="O438"/>
  <c r="G438"/>
  <c r="O437"/>
  <c r="G437"/>
  <c r="O436"/>
  <c r="G436"/>
  <c r="O435"/>
  <c r="G435"/>
  <c r="O434"/>
  <c r="G434"/>
  <c r="O433"/>
  <c r="G433"/>
  <c r="O432"/>
  <c r="G432"/>
  <c r="O431"/>
  <c r="G431"/>
  <c r="O430"/>
  <c r="G430"/>
  <c r="O429"/>
  <c r="G429"/>
  <c r="O428"/>
  <c r="G428"/>
  <c r="O427"/>
  <c r="G427"/>
  <c r="O426"/>
  <c r="G426"/>
  <c r="O425"/>
  <c r="G425"/>
  <c r="O424"/>
  <c r="G424"/>
  <c r="O423"/>
  <c r="G423"/>
  <c r="O422"/>
  <c r="G422"/>
  <c r="O421"/>
  <c r="G421"/>
  <c r="O420"/>
  <c r="G420"/>
  <c r="O419"/>
  <c r="G419"/>
  <c r="O418"/>
  <c r="G418"/>
  <c r="O417"/>
  <c r="G417"/>
  <c r="O416"/>
  <c r="G416"/>
  <c r="O415"/>
  <c r="G415"/>
  <c r="O414"/>
  <c r="G414"/>
  <c r="O413"/>
  <c r="G413"/>
  <c r="O411"/>
  <c r="G411"/>
  <c r="O410"/>
  <c r="G410"/>
  <c r="O409"/>
  <c r="G409"/>
  <c r="O408"/>
  <c r="G408"/>
  <c r="O407"/>
  <c r="G407"/>
  <c r="O406"/>
  <c r="G406"/>
  <c r="O405"/>
  <c r="G405"/>
  <c r="O404"/>
  <c r="G404"/>
  <c r="O403"/>
  <c r="G403"/>
  <c r="O402"/>
  <c r="G402"/>
  <c r="O401"/>
  <c r="G401"/>
  <c r="O400"/>
  <c r="G400"/>
  <c r="O399"/>
  <c r="G399"/>
  <c r="O398"/>
  <c r="G398"/>
  <c r="O397"/>
  <c r="G397"/>
  <c r="O396"/>
  <c r="G396"/>
  <c r="O395"/>
  <c r="G395"/>
  <c r="O394"/>
  <c r="G394"/>
  <c r="O393"/>
  <c r="G393"/>
  <c r="O392"/>
  <c r="G392"/>
  <c r="O391"/>
  <c r="G391"/>
  <c r="O390"/>
  <c r="G390"/>
  <c r="O389"/>
  <c r="G389"/>
  <c r="O388"/>
  <c r="G388"/>
  <c r="O387"/>
  <c r="G387"/>
  <c r="O386"/>
  <c r="G386"/>
  <c r="O385"/>
  <c r="G385"/>
  <c r="O384"/>
  <c r="G384"/>
  <c r="O383"/>
  <c r="G383"/>
  <c r="O382"/>
  <c r="G382"/>
  <c r="O381"/>
  <c r="G381"/>
  <c r="O380"/>
  <c r="G380"/>
  <c r="O378"/>
  <c r="G378"/>
  <c r="O377"/>
  <c r="G377"/>
  <c r="O376"/>
  <c r="G376"/>
  <c r="O375"/>
  <c r="G375"/>
  <c r="O374"/>
  <c r="G374"/>
  <c r="O373"/>
  <c r="G373"/>
  <c r="O372"/>
  <c r="G372"/>
  <c r="O371"/>
  <c r="G371"/>
  <c r="O370"/>
  <c r="G370"/>
  <c r="O369"/>
  <c r="G369"/>
  <c r="O368"/>
  <c r="G368"/>
  <c r="O367"/>
  <c r="G367"/>
  <c r="O366"/>
  <c r="G366"/>
  <c r="O365"/>
  <c r="G365"/>
  <c r="O364"/>
  <c r="G364"/>
  <c r="O363"/>
  <c r="G363"/>
  <c r="O362"/>
  <c r="G362"/>
  <c r="O361"/>
  <c r="G361"/>
  <c r="O360"/>
  <c r="G360"/>
  <c r="O359"/>
  <c r="G359"/>
  <c r="O358"/>
  <c r="G358"/>
  <c r="O357"/>
  <c r="G357"/>
  <c r="O356"/>
  <c r="G356"/>
  <c r="O355"/>
  <c r="G355"/>
  <c r="O354"/>
  <c r="G354"/>
  <c r="O353"/>
  <c r="G353"/>
  <c r="O352"/>
  <c r="G352"/>
  <c r="O351"/>
  <c r="G351"/>
  <c r="O350"/>
  <c r="G350"/>
  <c r="O349"/>
  <c r="G349"/>
  <c r="O348"/>
  <c r="G348"/>
  <c r="O347"/>
  <c r="G347"/>
  <c r="O345"/>
  <c r="G345"/>
  <c r="O344"/>
  <c r="G344"/>
  <c r="O343"/>
  <c r="G343"/>
  <c r="O342"/>
  <c r="G342"/>
  <c r="O341"/>
  <c r="G341"/>
  <c r="O340"/>
  <c r="G340"/>
  <c r="O339"/>
  <c r="G339"/>
  <c r="O338"/>
  <c r="G338"/>
  <c r="O337"/>
  <c r="G337"/>
  <c r="O336"/>
  <c r="G336"/>
  <c r="O335"/>
  <c r="G335"/>
  <c r="O334"/>
  <c r="G334"/>
  <c r="O333"/>
  <c r="G333"/>
  <c r="O332"/>
  <c r="G332"/>
  <c r="O331"/>
  <c r="G331"/>
  <c r="O330"/>
  <c r="G330"/>
  <c r="O329"/>
  <c r="G329"/>
  <c r="O328"/>
  <c r="G328"/>
  <c r="O327"/>
  <c r="G327"/>
  <c r="O326"/>
  <c r="G326"/>
  <c r="O325"/>
  <c r="G325"/>
  <c r="O324"/>
  <c r="G324"/>
  <c r="O323"/>
  <c r="G323"/>
  <c r="O322"/>
  <c r="G322"/>
  <c r="O321"/>
  <c r="G321"/>
  <c r="O320"/>
  <c r="G320"/>
  <c r="O319"/>
  <c r="G319"/>
  <c r="O318"/>
  <c r="G318"/>
  <c r="O317"/>
  <c r="G317"/>
  <c r="O316"/>
  <c r="G316"/>
  <c r="O315"/>
  <c r="G315"/>
  <c r="O314"/>
  <c r="G314"/>
  <c r="O313"/>
  <c r="G313"/>
  <c r="O312"/>
  <c r="G312"/>
  <c r="O311"/>
  <c r="G311"/>
  <c r="O310"/>
  <c r="G310"/>
  <c r="O309"/>
  <c r="G309"/>
  <c r="O308"/>
  <c r="G308"/>
  <c r="O307"/>
  <c r="G307"/>
  <c r="O306"/>
  <c r="G306"/>
  <c r="O305"/>
  <c r="G305"/>
  <c r="O304"/>
  <c r="G304"/>
  <c r="O303"/>
  <c r="G303"/>
  <c r="O302"/>
  <c r="G302"/>
  <c r="O301"/>
  <c r="G301"/>
  <c r="O300"/>
  <c r="G300"/>
  <c r="O298"/>
  <c r="G298"/>
  <c r="O297"/>
  <c r="G297"/>
  <c r="O296"/>
  <c r="G296"/>
  <c r="O295"/>
  <c r="G295"/>
  <c r="O294"/>
  <c r="G294"/>
  <c r="O293"/>
  <c r="G293"/>
  <c r="O292"/>
  <c r="G292"/>
  <c r="O291"/>
  <c r="G291"/>
  <c r="O290"/>
  <c r="G290"/>
  <c r="O289"/>
  <c r="G289"/>
  <c r="O288"/>
  <c r="G288"/>
  <c r="O287"/>
  <c r="G287"/>
  <c r="O286"/>
  <c r="G286"/>
  <c r="O285"/>
  <c r="G285"/>
  <c r="O284"/>
  <c r="G284"/>
  <c r="O283"/>
  <c r="G283"/>
  <c r="O282"/>
  <c r="G282"/>
  <c r="O281"/>
  <c r="G281"/>
  <c r="O280"/>
  <c r="G280"/>
  <c r="O279"/>
  <c r="G279"/>
  <c r="O278"/>
  <c r="G278"/>
  <c r="O277"/>
  <c r="G277"/>
  <c r="O276"/>
  <c r="G276"/>
  <c r="O275"/>
  <c r="G275"/>
  <c r="O274"/>
  <c r="G274"/>
  <c r="O273"/>
  <c r="G273"/>
  <c r="O272"/>
  <c r="G272"/>
  <c r="O271"/>
  <c r="G271"/>
  <c r="O270"/>
  <c r="G270"/>
  <c r="O269"/>
  <c r="G269"/>
  <c r="O268"/>
  <c r="G268"/>
  <c r="O267"/>
  <c r="G267"/>
  <c r="O266"/>
  <c r="G266"/>
  <c r="O265"/>
  <c r="G265"/>
  <c r="O264"/>
  <c r="G264"/>
  <c r="O263"/>
  <c r="G263"/>
  <c r="O262"/>
  <c r="G262"/>
  <c r="O261"/>
  <c r="G261"/>
  <c r="O260"/>
  <c r="G260"/>
  <c r="O259"/>
  <c r="G259"/>
  <c r="O258"/>
  <c r="G258"/>
  <c r="O257"/>
  <c r="G257"/>
  <c r="O256"/>
  <c r="G256"/>
  <c r="O255"/>
  <c r="G255"/>
  <c r="O254"/>
  <c r="G254"/>
  <c r="O253"/>
  <c r="G253"/>
  <c r="O252"/>
  <c r="G252"/>
  <c r="O251"/>
  <c r="G251"/>
  <c r="O250"/>
  <c r="G250"/>
  <c r="O249"/>
  <c r="G249"/>
  <c r="O248"/>
  <c r="G248"/>
  <c r="O247"/>
  <c r="G247"/>
  <c r="O246"/>
  <c r="G246"/>
  <c r="O245"/>
  <c r="G245"/>
  <c r="O244"/>
  <c r="G244"/>
  <c r="O243"/>
  <c r="G243"/>
  <c r="O242"/>
  <c r="G242"/>
  <c r="O241"/>
  <c r="G241"/>
  <c r="O240"/>
  <c r="G240"/>
  <c r="O239"/>
  <c r="G239"/>
  <c r="O238"/>
  <c r="G238"/>
  <c r="O237"/>
  <c r="G237"/>
  <c r="O236"/>
  <c r="G236"/>
  <c r="O235"/>
  <c r="G235"/>
  <c r="O234"/>
  <c r="G234"/>
  <c r="O233"/>
  <c r="G233"/>
  <c r="O232"/>
  <c r="G232"/>
  <c r="O231"/>
  <c r="G231"/>
  <c r="O230"/>
  <c r="G230"/>
  <c r="O229"/>
  <c r="G229"/>
  <c r="O228"/>
  <c r="G228"/>
  <c r="O227"/>
  <c r="G227"/>
  <c r="O226"/>
  <c r="G226"/>
  <c r="O225"/>
  <c r="G225"/>
  <c r="O224"/>
  <c r="G224"/>
  <c r="O223"/>
  <c r="G223"/>
  <c r="O222"/>
  <c r="G222"/>
  <c r="O221"/>
  <c r="G221"/>
  <c r="O219"/>
  <c r="G219"/>
  <c r="O218"/>
  <c r="G218"/>
  <c r="O217"/>
  <c r="G217"/>
  <c r="O216"/>
  <c r="G216"/>
  <c r="O215"/>
  <c r="G215"/>
  <c r="O214"/>
  <c r="G214"/>
  <c r="O213"/>
  <c r="G213"/>
  <c r="O212"/>
  <c r="G212"/>
  <c r="O211"/>
  <c r="G211"/>
  <c r="O210"/>
  <c r="G210"/>
  <c r="O209"/>
  <c r="G209"/>
  <c r="O208"/>
  <c r="G208"/>
  <c r="O207"/>
  <c r="G207"/>
  <c r="O206"/>
  <c r="G206"/>
  <c r="O205"/>
  <c r="G205"/>
  <c r="O204"/>
  <c r="G204"/>
  <c r="O203"/>
  <c r="G203"/>
  <c r="O202"/>
  <c r="G202"/>
  <c r="O201"/>
  <c r="G201"/>
  <c r="O200"/>
  <c r="G200"/>
  <c r="O199"/>
  <c r="G199"/>
  <c r="O198"/>
  <c r="G198"/>
  <c r="O197"/>
  <c r="G197"/>
  <c r="O196"/>
  <c r="G196"/>
  <c r="O195"/>
  <c r="G195"/>
  <c r="O194"/>
  <c r="G194"/>
  <c r="O192"/>
  <c r="G192"/>
  <c r="O191"/>
  <c r="G191"/>
  <c r="O190"/>
  <c r="G190"/>
  <c r="O189"/>
  <c r="G189"/>
  <c r="O188"/>
  <c r="G188"/>
  <c r="O187"/>
  <c r="G187"/>
  <c r="O186"/>
  <c r="G186"/>
  <c r="O185"/>
  <c r="G185"/>
  <c r="O184"/>
  <c r="G184"/>
  <c r="O183"/>
  <c r="G183"/>
  <c r="O182"/>
  <c r="G182"/>
  <c r="O181"/>
  <c r="G181"/>
  <c r="O180"/>
  <c r="G180"/>
  <c r="O179"/>
  <c r="G179"/>
  <c r="O178"/>
  <c r="G178"/>
  <c r="O177"/>
  <c r="G177"/>
  <c r="O176"/>
  <c r="G176"/>
  <c r="O175"/>
  <c r="G175"/>
  <c r="O174"/>
  <c r="G174"/>
  <c r="O173"/>
  <c r="G173"/>
  <c r="O172"/>
  <c r="G172"/>
  <c r="O171"/>
  <c r="G171"/>
  <c r="O170"/>
  <c r="G170"/>
  <c r="O169"/>
  <c r="G169"/>
  <c r="O168"/>
  <c r="G168"/>
  <c r="O167"/>
  <c r="G167"/>
  <c r="O166"/>
  <c r="G166"/>
  <c r="O165"/>
  <c r="G165"/>
  <c r="O164"/>
  <c r="G164"/>
  <c r="O163"/>
  <c r="G163"/>
  <c r="O162"/>
  <c r="G162"/>
  <c r="O161"/>
  <c r="G161"/>
  <c r="O160"/>
  <c r="G160"/>
  <c r="O159"/>
  <c r="G159"/>
  <c r="O158"/>
  <c r="G158"/>
  <c r="O157"/>
  <c r="G157"/>
  <c r="O156"/>
  <c r="G156"/>
  <c r="O155"/>
  <c r="G155"/>
  <c r="O154"/>
  <c r="G154"/>
  <c r="O153"/>
  <c r="G153"/>
  <c r="O152"/>
  <c r="G152"/>
  <c r="O151"/>
  <c r="G151"/>
  <c r="O150"/>
  <c r="G150"/>
  <c r="O149"/>
  <c r="G149"/>
  <c r="O148"/>
  <c r="G148"/>
  <c r="O147"/>
  <c r="G147"/>
  <c r="O146"/>
  <c r="G146"/>
  <c r="O145"/>
  <c r="G145"/>
  <c r="O144"/>
  <c r="G144"/>
  <c r="O143"/>
  <c r="G143"/>
  <c r="O142"/>
  <c r="G142"/>
  <c r="O141"/>
  <c r="G141"/>
  <c r="O140"/>
  <c r="G140"/>
  <c r="O139"/>
  <c r="G139"/>
  <c r="O138"/>
  <c r="G138"/>
  <c r="O137"/>
  <c r="G137"/>
  <c r="O136"/>
  <c r="G136"/>
  <c r="O135"/>
  <c r="G135"/>
  <c r="O134"/>
  <c r="G134"/>
  <c r="O133"/>
  <c r="G133"/>
  <c r="O132"/>
  <c r="G132"/>
  <c r="O131"/>
  <c r="G131"/>
  <c r="O130"/>
  <c r="G130"/>
  <c r="O129"/>
  <c r="G129"/>
  <c r="O127"/>
  <c r="G127"/>
  <c r="O126"/>
  <c r="G126"/>
  <c r="O125"/>
  <c r="G125"/>
  <c r="O124"/>
  <c r="G124"/>
  <c r="O123"/>
  <c r="G123"/>
  <c r="O122"/>
  <c r="G122"/>
  <c r="O121"/>
  <c r="G121"/>
  <c r="O120"/>
  <c r="G120"/>
  <c r="O119"/>
  <c r="G119"/>
  <c r="O118"/>
  <c r="G118"/>
  <c r="O117"/>
  <c r="G117"/>
  <c r="O116"/>
  <c r="G116"/>
  <c r="O115"/>
  <c r="G115"/>
  <c r="O114"/>
  <c r="G114"/>
  <c r="O113"/>
  <c r="G113"/>
  <c r="O112"/>
  <c r="G112"/>
  <c r="O111"/>
  <c r="G111"/>
  <c r="O110"/>
  <c r="G110"/>
  <c r="O109"/>
  <c r="G109"/>
  <c r="O108"/>
  <c r="G108"/>
  <c r="O107"/>
  <c r="G107"/>
  <c r="O106"/>
  <c r="G106"/>
  <c r="O105"/>
  <c r="G105"/>
  <c r="O104"/>
  <c r="G104"/>
  <c r="O103"/>
  <c r="G103"/>
  <c r="O102"/>
  <c r="G102"/>
  <c r="O101"/>
  <c r="G101"/>
  <c r="O100"/>
  <c r="G100"/>
  <c r="O99"/>
  <c r="G99"/>
  <c r="O98"/>
  <c r="G98"/>
  <c r="O97"/>
  <c r="G97"/>
  <c r="O96"/>
  <c r="G96"/>
  <c r="O95"/>
  <c r="G95"/>
  <c r="O94"/>
  <c r="G94"/>
  <c r="O93"/>
  <c r="G93"/>
  <c r="O92"/>
  <c r="G92"/>
  <c r="O91"/>
  <c r="G91"/>
  <c r="O90"/>
  <c r="G90"/>
  <c r="O89"/>
  <c r="G89"/>
  <c r="O88"/>
  <c r="G88"/>
  <c r="O87"/>
  <c r="G87"/>
  <c r="O86"/>
  <c r="G86"/>
  <c r="O85"/>
  <c r="G85"/>
  <c r="O84"/>
  <c r="G84"/>
  <c r="O83"/>
  <c r="G83"/>
  <c r="O82"/>
  <c r="G82"/>
  <c r="O81"/>
  <c r="G81"/>
  <c r="O80"/>
  <c r="G80"/>
  <c r="O79"/>
  <c r="G79"/>
  <c r="O78"/>
  <c r="G78"/>
  <c r="O77"/>
  <c r="G77"/>
  <c r="O76"/>
  <c r="G76"/>
  <c r="O75"/>
  <c r="G75"/>
  <c r="O74"/>
  <c r="G74"/>
  <c r="O73"/>
  <c r="G73"/>
  <c r="O72"/>
  <c r="G72"/>
  <c r="O71"/>
  <c r="G71"/>
  <c r="O70"/>
  <c r="G70"/>
  <c r="O69"/>
  <c r="G69"/>
  <c r="O68"/>
  <c r="G68"/>
  <c r="O67"/>
  <c r="G67"/>
  <c r="O66"/>
  <c r="G66"/>
  <c r="O65"/>
  <c r="G65"/>
  <c r="O64"/>
  <c r="G64"/>
  <c r="O63"/>
  <c r="G63"/>
  <c r="O62"/>
  <c r="G62"/>
  <c r="O61"/>
  <c r="G61"/>
  <c r="O60"/>
  <c r="G60"/>
  <c r="O59"/>
  <c r="G59"/>
  <c r="O58"/>
  <c r="G58"/>
  <c r="O57"/>
  <c r="G57"/>
  <c r="O56"/>
  <c r="G56"/>
  <c r="O55"/>
  <c r="G55"/>
  <c r="O54"/>
  <c r="G54"/>
  <c r="O53"/>
  <c r="G53"/>
  <c r="O52"/>
  <c r="G52"/>
  <c r="O51"/>
  <c r="G51"/>
  <c r="O50"/>
  <c r="G50"/>
  <c r="O49"/>
  <c r="G49"/>
  <c r="O48"/>
  <c r="G48"/>
  <c r="O47"/>
  <c r="G47"/>
  <c r="O46"/>
  <c r="G46"/>
  <c r="O45"/>
  <c r="G45"/>
  <c r="O44"/>
  <c r="G44"/>
  <c r="O43"/>
  <c r="G43"/>
  <c r="O42"/>
  <c r="G42"/>
  <c r="O41"/>
  <c r="G41"/>
  <c r="O40"/>
  <c r="G40"/>
  <c r="O39"/>
  <c r="G39"/>
  <c r="O38"/>
  <c r="G38"/>
  <c r="O37"/>
  <c r="G37"/>
  <c r="O36"/>
  <c r="G36"/>
  <c r="O35"/>
  <c r="G35"/>
  <c r="O34"/>
  <c r="G34"/>
  <c r="O33"/>
  <c r="G33"/>
  <c r="O32"/>
  <c r="G32"/>
  <c r="O31"/>
  <c r="G31"/>
  <c r="O30"/>
  <c r="G30"/>
  <c r="O29"/>
  <c r="G29"/>
  <c r="O28"/>
  <c r="G28"/>
  <c r="O27"/>
  <c r="G27"/>
  <c r="O26"/>
  <c r="G26"/>
  <c r="O25"/>
  <c r="G25"/>
  <c r="O24"/>
  <c r="G24"/>
  <c r="O23"/>
  <c r="G23"/>
  <c r="O22"/>
  <c r="G22"/>
  <c r="O21"/>
  <c r="G21"/>
  <c r="O20"/>
  <c r="G20"/>
  <c r="O1039" i="16"/>
  <c r="G1039"/>
  <c r="O1038"/>
  <c r="G1038"/>
  <c r="O1037"/>
  <c r="G1037"/>
  <c r="O1036"/>
  <c r="G1036"/>
  <c r="O1035"/>
  <c r="G1035"/>
  <c r="O1034"/>
  <c r="G1034"/>
  <c r="O1033"/>
  <c r="G1033"/>
  <c r="O1032"/>
  <c r="G1032"/>
  <c r="O1031"/>
  <c r="G1031"/>
  <c r="O1030"/>
  <c r="G1030"/>
  <c r="O1029"/>
  <c r="G1029"/>
  <c r="O1028"/>
  <c r="G1028"/>
  <c r="O1027"/>
  <c r="G1027"/>
  <c r="O1026"/>
  <c r="G1026"/>
  <c r="O1025"/>
  <c r="G1025"/>
  <c r="O1024"/>
  <c r="G1024"/>
  <c r="O1023"/>
  <c r="G1023"/>
  <c r="O1022"/>
  <c r="G1022"/>
  <c r="O1021"/>
  <c r="G1021"/>
  <c r="O1020"/>
  <c r="G1020"/>
  <c r="O1019"/>
  <c r="G1019"/>
  <c r="O1018"/>
  <c r="G1018"/>
  <c r="O1017"/>
  <c r="G1017"/>
  <c r="O1016"/>
  <c r="G1016"/>
  <c r="O1015"/>
  <c r="G1015"/>
  <c r="O1014"/>
  <c r="G1014"/>
  <c r="O1013"/>
  <c r="G1013"/>
  <c r="O1012"/>
  <c r="G1012"/>
  <c r="O1011"/>
  <c r="G1011"/>
  <c r="O1010"/>
  <c r="G1010"/>
  <c r="O1009"/>
  <c r="G1009"/>
  <c r="O1008"/>
  <c r="G1008"/>
  <c r="O1007"/>
  <c r="G1007"/>
  <c r="O1006"/>
  <c r="G1006"/>
  <c r="O1005"/>
  <c r="G1005"/>
  <c r="O1004"/>
  <c r="G1004"/>
  <c r="O1003"/>
  <c r="G1003"/>
  <c r="O1002"/>
  <c r="G1002"/>
  <c r="O1001"/>
  <c r="G1001"/>
  <c r="O1000"/>
  <c r="G1000"/>
  <c r="O999"/>
  <c r="G999"/>
  <c r="O998"/>
  <c r="G998"/>
  <c r="O997"/>
  <c r="G997"/>
  <c r="O996"/>
  <c r="G996"/>
  <c r="O995"/>
  <c r="G995"/>
  <c r="O994"/>
  <c r="G994"/>
  <c r="O993"/>
  <c r="G993"/>
  <c r="O992"/>
  <c r="G992"/>
  <c r="O991"/>
  <c r="G991"/>
  <c r="O990"/>
  <c r="G990"/>
  <c r="O989"/>
  <c r="G989"/>
  <c r="O988"/>
  <c r="G988"/>
  <c r="O987"/>
  <c r="G987"/>
  <c r="O986"/>
  <c r="G986"/>
  <c r="O985"/>
  <c r="G985"/>
  <c r="O984"/>
  <c r="G984"/>
  <c r="O983"/>
  <c r="G983"/>
  <c r="O982"/>
  <c r="G982"/>
  <c r="O981"/>
  <c r="G981"/>
  <c r="O980"/>
  <c r="G980"/>
  <c r="O979"/>
  <c r="G979"/>
  <c r="O978"/>
  <c r="G978"/>
  <c r="O977"/>
  <c r="G977"/>
  <c r="O976"/>
  <c r="G976"/>
  <c r="O975"/>
  <c r="G975"/>
  <c r="O974"/>
  <c r="G974"/>
  <c r="O973"/>
  <c r="G973"/>
  <c r="O972"/>
  <c r="G972"/>
  <c r="O971"/>
  <c r="G971"/>
  <c r="O970"/>
  <c r="G970"/>
  <c r="O969"/>
  <c r="G969"/>
  <c r="O968"/>
  <c r="G968"/>
  <c r="O967"/>
  <c r="G967"/>
  <c r="O966"/>
  <c r="G966"/>
  <c r="O965"/>
  <c r="G965"/>
  <c r="O964"/>
  <c r="G964"/>
  <c r="O963"/>
  <c r="G963"/>
  <c r="O962"/>
  <c r="G962"/>
  <c r="O961"/>
  <c r="G961"/>
  <c r="O960"/>
  <c r="G960"/>
  <c r="O959"/>
  <c r="G959"/>
  <c r="O958"/>
  <c r="G958"/>
  <c r="O957"/>
  <c r="G957"/>
  <c r="O956"/>
  <c r="G956"/>
  <c r="O955"/>
  <c r="G955"/>
  <c r="O954"/>
  <c r="G954"/>
  <c r="O953"/>
  <c r="G953"/>
  <c r="O952"/>
  <c r="G952"/>
  <c r="O951"/>
  <c r="G951"/>
  <c r="O950"/>
  <c r="G950"/>
  <c r="O949"/>
  <c r="G949"/>
  <c r="O948"/>
  <c r="G948"/>
  <c r="O947"/>
  <c r="G947"/>
  <c r="O946"/>
  <c r="G946"/>
  <c r="O945"/>
  <c r="G945"/>
  <c r="O944"/>
  <c r="G944"/>
  <c r="O943"/>
  <c r="G943"/>
  <c r="O942"/>
  <c r="G942"/>
  <c r="O941"/>
  <c r="G941"/>
  <c r="O940"/>
  <c r="G940"/>
  <c r="O937"/>
  <c r="G937"/>
  <c r="O936"/>
  <c r="G936"/>
  <c r="O935"/>
  <c r="G935"/>
  <c r="O934"/>
  <c r="G934"/>
  <c r="O933"/>
  <c r="G933"/>
  <c r="O932"/>
  <c r="G932"/>
  <c r="O931"/>
  <c r="G931"/>
  <c r="O930"/>
  <c r="G930"/>
  <c r="O929"/>
  <c r="G929"/>
  <c r="O928"/>
  <c r="G928"/>
  <c r="O927"/>
  <c r="G927"/>
  <c r="O926"/>
  <c r="G926"/>
  <c r="O923"/>
  <c r="G923"/>
  <c r="O922"/>
  <c r="G922"/>
  <c r="O921"/>
  <c r="G921"/>
  <c r="O920"/>
  <c r="G920"/>
  <c r="O919"/>
  <c r="G919"/>
  <c r="O918"/>
  <c r="G918"/>
  <c r="O917"/>
  <c r="G917"/>
  <c r="O916"/>
  <c r="G916"/>
  <c r="O915"/>
  <c r="G915"/>
  <c r="O914"/>
  <c r="G914"/>
  <c r="O913"/>
  <c r="G913"/>
  <c r="O912"/>
  <c r="G912"/>
  <c r="O911"/>
  <c r="G911"/>
  <c r="O910"/>
  <c r="G910"/>
  <c r="O909"/>
  <c r="G909"/>
  <c r="O908"/>
  <c r="G908"/>
  <c r="O907"/>
  <c r="G907"/>
  <c r="O906"/>
  <c r="G906"/>
  <c r="O905"/>
  <c r="G905"/>
  <c r="O904"/>
  <c r="G904"/>
  <c r="O903"/>
  <c r="G903"/>
  <c r="O902"/>
  <c r="G902"/>
  <c r="O901"/>
  <c r="G901"/>
  <c r="O900"/>
  <c r="G900"/>
  <c r="O897"/>
  <c r="G897"/>
  <c r="O895"/>
  <c r="G895"/>
  <c r="O894"/>
  <c r="G894"/>
  <c r="O893"/>
  <c r="G893"/>
  <c r="O892"/>
  <c r="G892"/>
  <c r="O891"/>
  <c r="G891"/>
  <c r="O890"/>
  <c r="G890"/>
  <c r="O889"/>
  <c r="G889"/>
  <c r="O888"/>
  <c r="G888"/>
  <c r="O887"/>
  <c r="G887"/>
  <c r="O886"/>
  <c r="G886"/>
  <c r="O884"/>
  <c r="G884"/>
  <c r="O883"/>
  <c r="G883"/>
  <c r="O882"/>
  <c r="G882"/>
  <c r="O881"/>
  <c r="G881"/>
  <c r="O880"/>
  <c r="G880"/>
  <c r="O879"/>
  <c r="G879"/>
  <c r="O878"/>
  <c r="G878"/>
  <c r="O877"/>
  <c r="G877"/>
  <c r="O876"/>
  <c r="G876"/>
  <c r="O873"/>
  <c r="G873"/>
  <c r="O872"/>
  <c r="G872"/>
  <c r="O871"/>
  <c r="G871"/>
  <c r="O870"/>
  <c r="G870"/>
  <c r="O869"/>
  <c r="G869"/>
  <c r="O867"/>
  <c r="G867"/>
  <c r="O866"/>
  <c r="G866"/>
  <c r="O865"/>
  <c r="G865"/>
  <c r="O864"/>
  <c r="G864"/>
  <c r="O863"/>
  <c r="G863"/>
  <c r="O861"/>
  <c r="G861"/>
  <c r="O860"/>
  <c r="G860"/>
  <c r="O859"/>
  <c r="G859"/>
  <c r="O858"/>
  <c r="G858"/>
  <c r="O857"/>
  <c r="G857"/>
  <c r="O856"/>
  <c r="G856"/>
  <c r="O855"/>
  <c r="G855"/>
  <c r="O854"/>
  <c r="G854"/>
  <c r="O853"/>
  <c r="G853"/>
  <c r="O852"/>
  <c r="G852"/>
  <c r="O851"/>
  <c r="G851"/>
  <c r="O850"/>
  <c r="G850"/>
  <c r="O849"/>
  <c r="G849"/>
  <c r="O848"/>
  <c r="G848"/>
  <c r="O847"/>
  <c r="G847"/>
  <c r="O846"/>
  <c r="G846"/>
  <c r="O845"/>
  <c r="G845"/>
  <c r="O844"/>
  <c r="G844"/>
  <c r="O843"/>
  <c r="G843"/>
  <c r="O842"/>
  <c r="G842"/>
  <c r="O841"/>
  <c r="G841"/>
  <c r="O839"/>
  <c r="G839"/>
  <c r="O838"/>
  <c r="G838"/>
  <c r="O837"/>
  <c r="G837"/>
  <c r="O836"/>
  <c r="G836"/>
  <c r="O835"/>
  <c r="G835"/>
  <c r="O834"/>
  <c r="G834"/>
  <c r="O833"/>
  <c r="G833"/>
  <c r="O832"/>
  <c r="G832"/>
  <c r="O831"/>
  <c r="G831"/>
  <c r="O830"/>
  <c r="G830"/>
  <c r="O829"/>
  <c r="G829"/>
  <c r="O828"/>
  <c r="G828"/>
  <c r="O827"/>
  <c r="G827"/>
  <c r="O826"/>
  <c r="G826"/>
  <c r="O825"/>
  <c r="G825"/>
  <c r="O824"/>
  <c r="G824"/>
  <c r="O823"/>
  <c r="G823"/>
  <c r="O822"/>
  <c r="G822"/>
  <c r="O821"/>
  <c r="G821"/>
  <c r="O820"/>
  <c r="G820"/>
  <c r="O819"/>
  <c r="G819"/>
  <c r="O816"/>
  <c r="G816"/>
  <c r="O815"/>
  <c r="G815"/>
  <c r="O814"/>
  <c r="G814"/>
  <c r="O813"/>
  <c r="G813"/>
  <c r="O812"/>
  <c r="G812"/>
  <c r="O811"/>
  <c r="G811"/>
  <c r="O810"/>
  <c r="G810"/>
  <c r="O809"/>
  <c r="G809"/>
  <c r="O808"/>
  <c r="G808"/>
  <c r="O807"/>
  <c r="G807"/>
  <c r="O806"/>
  <c r="G806"/>
  <c r="O805"/>
  <c r="G805"/>
  <c r="O804"/>
  <c r="G804"/>
  <c r="O803"/>
  <c r="G803"/>
  <c r="O802"/>
  <c r="G802"/>
  <c r="O801"/>
  <c r="G801"/>
  <c r="O800"/>
  <c r="G800"/>
  <c r="O799"/>
  <c r="G799"/>
  <c r="O798"/>
  <c r="G798"/>
  <c r="O797"/>
  <c r="G797"/>
  <c r="O796"/>
  <c r="G796"/>
  <c r="O795"/>
  <c r="G795"/>
  <c r="O794"/>
  <c r="G794"/>
  <c r="O793"/>
  <c r="G793"/>
  <c r="O792"/>
  <c r="G792"/>
  <c r="O791"/>
  <c r="G791"/>
  <c r="O790"/>
  <c r="G790"/>
  <c r="O789"/>
  <c r="G789"/>
  <c r="O788"/>
  <c r="G788"/>
  <c r="O787"/>
  <c r="G787"/>
  <c r="O786"/>
  <c r="G786"/>
  <c r="O785"/>
  <c r="G785"/>
  <c r="O784"/>
  <c r="G784"/>
  <c r="O783"/>
  <c r="G783"/>
  <c r="O782"/>
  <c r="G782"/>
  <c r="O781"/>
  <c r="G781"/>
  <c r="O780"/>
  <c r="G780"/>
  <c r="O779"/>
  <c r="G779"/>
  <c r="O778"/>
  <c r="G778"/>
  <c r="O777"/>
  <c r="G777"/>
  <c r="O776"/>
  <c r="G776"/>
  <c r="O775"/>
  <c r="G775"/>
  <c r="O774"/>
  <c r="G774"/>
  <c r="O773"/>
  <c r="G773"/>
  <c r="O772"/>
  <c r="G772"/>
  <c r="O771"/>
  <c r="G771"/>
  <c r="O770"/>
  <c r="G770"/>
  <c r="O769"/>
  <c r="G769"/>
  <c r="O768"/>
  <c r="G768"/>
  <c r="O767"/>
  <c r="G767"/>
  <c r="O766"/>
  <c r="G766"/>
  <c r="O765"/>
  <c r="G765"/>
  <c r="O764"/>
  <c r="G764"/>
  <c r="O763"/>
  <c r="G763"/>
  <c r="O762"/>
  <c r="G762"/>
  <c r="O761"/>
  <c r="G761"/>
  <c r="O760"/>
  <c r="G760"/>
  <c r="O759"/>
  <c r="G759"/>
  <c r="O758"/>
  <c r="G758"/>
  <c r="O757"/>
  <c r="G757"/>
  <c r="O756"/>
  <c r="G756"/>
  <c r="O754"/>
  <c r="G754"/>
  <c r="O753"/>
  <c r="G753"/>
  <c r="O752"/>
  <c r="G752"/>
  <c r="O751"/>
  <c r="G751"/>
  <c r="O750"/>
  <c r="G750"/>
  <c r="O749"/>
  <c r="G749"/>
  <c r="O748"/>
  <c r="G748"/>
  <c r="O747"/>
  <c r="G747"/>
  <c r="O746"/>
  <c r="G746"/>
  <c r="O745"/>
  <c r="G745"/>
  <c r="O744"/>
  <c r="G744"/>
  <c r="O743"/>
  <c r="G743"/>
  <c r="O742"/>
  <c r="G742"/>
  <c r="O741"/>
  <c r="G741"/>
  <c r="O740"/>
  <c r="G740"/>
  <c r="O739"/>
  <c r="G739"/>
  <c r="O738"/>
  <c r="G738"/>
  <c r="O737"/>
  <c r="G737"/>
  <c r="O736"/>
  <c r="G736"/>
  <c r="O734"/>
  <c r="G734"/>
  <c r="O733"/>
  <c r="G733"/>
  <c r="O732"/>
  <c r="G732"/>
  <c r="O731"/>
  <c r="G731"/>
  <c r="O730"/>
  <c r="G730"/>
  <c r="O729"/>
  <c r="G729"/>
  <c r="O728"/>
  <c r="G728"/>
  <c r="O727"/>
  <c r="G727"/>
  <c r="O726"/>
  <c r="G726"/>
  <c r="O725"/>
  <c r="G725"/>
  <c r="O724"/>
  <c r="G724"/>
  <c r="O723"/>
  <c r="G723"/>
  <c r="O722"/>
  <c r="G722"/>
  <c r="O721"/>
  <c r="G721"/>
  <c r="O720"/>
  <c r="G720"/>
  <c r="O719"/>
  <c r="G719"/>
  <c r="O718"/>
  <c r="G718"/>
  <c r="O717"/>
  <c r="G717"/>
  <c r="O716"/>
  <c r="G716"/>
  <c r="O715"/>
  <c r="G715"/>
  <c r="O714"/>
  <c r="G714"/>
  <c r="O713"/>
  <c r="G713"/>
  <c r="O712"/>
  <c r="G712"/>
  <c r="O711"/>
  <c r="G711"/>
  <c r="O710"/>
  <c r="G710"/>
  <c r="O709"/>
  <c r="G709"/>
  <c r="O708"/>
  <c r="G708"/>
  <c r="O707"/>
  <c r="G707"/>
  <c r="O706"/>
  <c r="G706"/>
  <c r="O705"/>
  <c r="G705"/>
  <c r="O704"/>
  <c r="G704"/>
  <c r="O703"/>
  <c r="G703"/>
  <c r="O702"/>
  <c r="G702"/>
  <c r="O701"/>
  <c r="G701"/>
  <c r="O700"/>
  <c r="G700"/>
  <c r="O699"/>
  <c r="G699"/>
  <c r="O698"/>
  <c r="G698"/>
  <c r="O697"/>
  <c r="G697"/>
  <c r="O696"/>
  <c r="G696"/>
  <c r="O695"/>
  <c r="G695"/>
  <c r="O694"/>
  <c r="G694"/>
  <c r="O693"/>
  <c r="G693"/>
  <c r="O692"/>
  <c r="G692"/>
  <c r="O691"/>
  <c r="G691"/>
  <c r="O690"/>
  <c r="G690"/>
  <c r="O689"/>
  <c r="G689"/>
  <c r="O688"/>
  <c r="G688"/>
  <c r="O687"/>
  <c r="G687"/>
  <c r="O686"/>
  <c r="G686"/>
  <c r="O685"/>
  <c r="G685"/>
  <c r="O684"/>
  <c r="G684"/>
  <c r="O683"/>
  <c r="G683"/>
  <c r="O682"/>
  <c r="G682"/>
  <c r="O681"/>
  <c r="G681"/>
  <c r="O680"/>
  <c r="G680"/>
  <c r="O679"/>
  <c r="G679"/>
  <c r="O678"/>
  <c r="G678"/>
  <c r="O677"/>
  <c r="G677"/>
  <c r="O676"/>
  <c r="G676"/>
  <c r="O675"/>
  <c r="G675"/>
  <c r="O674"/>
  <c r="G674"/>
  <c r="O673"/>
  <c r="G673"/>
  <c r="O672"/>
  <c r="G672"/>
  <c r="O671"/>
  <c r="G671"/>
  <c r="O670"/>
  <c r="G670"/>
  <c r="O669"/>
  <c r="G669"/>
  <c r="O668"/>
  <c r="G668"/>
  <c r="O666"/>
  <c r="G666"/>
  <c r="O665"/>
  <c r="G665"/>
  <c r="O664"/>
  <c r="G664"/>
  <c r="O663"/>
  <c r="G663"/>
  <c r="O662"/>
  <c r="G662"/>
  <c r="O661"/>
  <c r="G661"/>
  <c r="O660"/>
  <c r="G660"/>
  <c r="O657"/>
  <c r="G657"/>
  <c r="O656"/>
  <c r="G656"/>
  <c r="O655"/>
  <c r="G655"/>
  <c r="O654"/>
  <c r="G654"/>
  <c r="O653"/>
  <c r="G653"/>
  <c r="O652"/>
  <c r="G652"/>
  <c r="O651"/>
  <c r="G651"/>
  <c r="O650"/>
  <c r="G650"/>
  <c r="O649"/>
  <c r="G649"/>
  <c r="O647"/>
  <c r="G647"/>
  <c r="O646"/>
  <c r="G646"/>
  <c r="O645"/>
  <c r="G645"/>
  <c r="O644"/>
  <c r="G644"/>
  <c r="O643"/>
  <c r="G643"/>
  <c r="O642"/>
  <c r="G642"/>
  <c r="O641"/>
  <c r="G641"/>
  <c r="O640"/>
  <c r="G640"/>
  <c r="O639"/>
  <c r="G639"/>
  <c r="O638"/>
  <c r="G638"/>
  <c r="O637"/>
  <c r="G637"/>
  <c r="O636"/>
  <c r="G636"/>
  <c r="O635"/>
  <c r="G635"/>
  <c r="O634"/>
  <c r="G634"/>
  <c r="O633"/>
  <c r="G633"/>
  <c r="O632"/>
  <c r="G632"/>
  <c r="O631"/>
  <c r="G631"/>
  <c r="O630"/>
  <c r="G630"/>
  <c r="O629"/>
  <c r="G629"/>
  <c r="O628"/>
  <c r="G628"/>
  <c r="O627"/>
  <c r="G627"/>
  <c r="O626"/>
  <c r="G626"/>
  <c r="O625"/>
  <c r="G625"/>
  <c r="O624"/>
  <c r="G624"/>
  <c r="O623"/>
  <c r="G623"/>
  <c r="O622"/>
  <c r="G622"/>
  <c r="O621"/>
  <c r="G621"/>
  <c r="O620"/>
  <c r="G620"/>
  <c r="O619"/>
  <c r="G619"/>
  <c r="O618"/>
  <c r="G618"/>
  <c r="O617"/>
  <c r="G617"/>
  <c r="O616"/>
  <c r="G616"/>
  <c r="O615"/>
  <c r="G615"/>
  <c r="O614"/>
  <c r="G614"/>
  <c r="O612"/>
  <c r="G612"/>
  <c r="O611"/>
  <c r="G611"/>
  <c r="O610"/>
  <c r="G610"/>
  <c r="O608"/>
  <c r="G608"/>
  <c r="O607"/>
  <c r="G607"/>
  <c r="O606"/>
  <c r="G606"/>
  <c r="O605"/>
  <c r="G605"/>
  <c r="O604"/>
  <c r="G604"/>
  <c r="O603"/>
  <c r="G603"/>
  <c r="O602"/>
  <c r="G602"/>
  <c r="O599"/>
  <c r="G599"/>
  <c r="O598"/>
  <c r="G598"/>
  <c r="O597"/>
  <c r="G597"/>
  <c r="O596"/>
  <c r="G596"/>
  <c r="O595"/>
  <c r="G595"/>
  <c r="O594"/>
  <c r="G594"/>
  <c r="O593"/>
  <c r="G593"/>
  <c r="O592"/>
  <c r="G592"/>
  <c r="O591"/>
  <c r="G591"/>
  <c r="O590"/>
  <c r="G590"/>
  <c r="O589"/>
  <c r="G589"/>
  <c r="O588"/>
  <c r="G588"/>
  <c r="O587"/>
  <c r="G587"/>
  <c r="O586"/>
  <c r="G586"/>
  <c r="O585"/>
  <c r="G585"/>
  <c r="O584"/>
  <c r="G584"/>
  <c r="O583"/>
  <c r="G583"/>
  <c r="O582"/>
  <c r="G582"/>
  <c r="O580"/>
  <c r="G580"/>
  <c r="O579"/>
  <c r="G579"/>
  <c r="O578"/>
  <c r="G578"/>
  <c r="O577"/>
  <c r="G577"/>
  <c r="O576"/>
  <c r="G576"/>
  <c r="O575"/>
  <c r="G575"/>
  <c r="O574"/>
  <c r="G574"/>
  <c r="O573"/>
  <c r="G573"/>
  <c r="O571"/>
  <c r="G571"/>
  <c r="O570"/>
  <c r="G570"/>
  <c r="O569"/>
  <c r="G569"/>
  <c r="O568"/>
  <c r="G568"/>
  <c r="O567"/>
  <c r="G567"/>
  <c r="O565"/>
  <c r="G565"/>
  <c r="O564"/>
  <c r="G564"/>
  <c r="O563"/>
  <c r="G563"/>
  <c r="O562"/>
  <c r="G562"/>
  <c r="O561"/>
  <c r="G561"/>
  <c r="O560"/>
  <c r="G560"/>
  <c r="O558"/>
  <c r="G558"/>
  <c r="O557"/>
  <c r="G557"/>
  <c r="O556"/>
  <c r="G556"/>
  <c r="O555"/>
  <c r="G555"/>
  <c r="O554"/>
  <c r="G554"/>
  <c r="O553"/>
  <c r="G553"/>
  <c r="O552"/>
  <c r="G552"/>
  <c r="O551"/>
  <c r="G551"/>
  <c r="O550"/>
  <c r="G550"/>
  <c r="O549"/>
  <c r="G549"/>
  <c r="O547"/>
  <c r="G547"/>
  <c r="O546"/>
  <c r="G546"/>
  <c r="O545"/>
  <c r="G545"/>
  <c r="O544"/>
  <c r="G544"/>
  <c r="O543"/>
  <c r="G543"/>
  <c r="O542"/>
  <c r="G542"/>
  <c r="O541"/>
  <c r="G541"/>
  <c r="O540"/>
  <c r="G540"/>
  <c r="O539"/>
  <c r="G539"/>
  <c r="O538"/>
  <c r="G538"/>
  <c r="O537"/>
  <c r="G537"/>
  <c r="O536"/>
  <c r="G536"/>
  <c r="O535"/>
  <c r="G535"/>
  <c r="O534"/>
  <c r="G534"/>
  <c r="O533"/>
  <c r="G533"/>
  <c r="O532"/>
  <c r="G532"/>
  <c r="O531"/>
  <c r="G531"/>
  <c r="O530"/>
  <c r="G530"/>
  <c r="O529"/>
  <c r="G529"/>
  <c r="O528"/>
  <c r="G528"/>
  <c r="O527"/>
  <c r="G527"/>
  <c r="O526"/>
  <c r="G526"/>
  <c r="O525"/>
  <c r="G525"/>
  <c r="O524"/>
  <c r="G524"/>
  <c r="O523"/>
  <c r="G523"/>
  <c r="O522"/>
  <c r="G522"/>
  <c r="O521"/>
  <c r="G521"/>
  <c r="O520"/>
  <c r="G520"/>
  <c r="O519"/>
  <c r="G519"/>
  <c r="O518"/>
  <c r="G518"/>
  <c r="O517"/>
  <c r="G517"/>
  <c r="O516"/>
  <c r="G516"/>
  <c r="O515"/>
  <c r="G515"/>
  <c r="O514"/>
  <c r="G514"/>
  <c r="O513"/>
  <c r="G513"/>
  <c r="O512"/>
  <c r="G512"/>
  <c r="O511"/>
  <c r="G511"/>
  <c r="O510"/>
  <c r="G510"/>
  <c r="O509"/>
  <c r="G509"/>
  <c r="O508"/>
  <c r="G508"/>
  <c r="O507"/>
  <c r="G507"/>
  <c r="O506"/>
  <c r="G506"/>
  <c r="O505"/>
  <c r="G505"/>
  <c r="O504"/>
  <c r="G504"/>
  <c r="O503"/>
  <c r="G503"/>
  <c r="O502"/>
  <c r="G502"/>
  <c r="O501"/>
  <c r="G501"/>
  <c r="O500"/>
  <c r="G500"/>
  <c r="O499"/>
  <c r="G499"/>
  <c r="O498"/>
  <c r="G498"/>
  <c r="O497"/>
  <c r="G497"/>
  <c r="O496"/>
  <c r="G496"/>
  <c r="O495"/>
  <c r="G495"/>
  <c r="O494"/>
  <c r="G494"/>
  <c r="O493"/>
  <c r="G493"/>
  <c r="O492"/>
  <c r="G492"/>
  <c r="O491"/>
  <c r="G491"/>
  <c r="O490"/>
  <c r="G490"/>
  <c r="O489"/>
  <c r="G489"/>
  <c r="O488"/>
  <c r="G488"/>
  <c r="O487"/>
  <c r="G487"/>
  <c r="O486"/>
  <c r="G486"/>
  <c r="O485"/>
  <c r="G485"/>
  <c r="O484"/>
  <c r="G484"/>
  <c r="O483"/>
  <c r="G483"/>
  <c r="O482"/>
  <c r="G482"/>
  <c r="O480"/>
  <c r="G480"/>
  <c r="O479"/>
  <c r="G479"/>
  <c r="O478"/>
  <c r="G478"/>
  <c r="O477"/>
  <c r="G477"/>
  <c r="O476"/>
  <c r="G476"/>
  <c r="O475"/>
  <c r="G475"/>
  <c r="O474"/>
  <c r="G474"/>
  <c r="O473"/>
  <c r="G473"/>
  <c r="O471"/>
  <c r="G471"/>
  <c r="O470"/>
  <c r="G470"/>
  <c r="O469"/>
  <c r="G469"/>
  <c r="O468"/>
  <c r="G468"/>
  <c r="O467"/>
  <c r="G467"/>
  <c r="O466"/>
  <c r="G466"/>
  <c r="O465"/>
  <c r="G465"/>
  <c r="O464"/>
  <c r="G464"/>
  <c r="O463"/>
  <c r="G463"/>
  <c r="O462"/>
  <c r="G462"/>
  <c r="O461"/>
  <c r="G461"/>
  <c r="O460"/>
  <c r="G460"/>
  <c r="O458"/>
  <c r="G458"/>
  <c r="O457"/>
  <c r="G457"/>
  <c r="O456"/>
  <c r="G456"/>
  <c r="O455"/>
  <c r="G455"/>
  <c r="O454"/>
  <c r="G454"/>
  <c r="O453"/>
  <c r="G453"/>
  <c r="O452"/>
  <c r="G452"/>
  <c r="O451"/>
  <c r="G451"/>
  <c r="O450"/>
  <c r="G450"/>
  <c r="O449"/>
  <c r="G449"/>
  <c r="O448"/>
  <c r="G448"/>
  <c r="O447"/>
  <c r="G447"/>
  <c r="O446"/>
  <c r="G446"/>
  <c r="O445"/>
  <c r="G445"/>
  <c r="O444"/>
  <c r="G444"/>
  <c r="O443"/>
  <c r="G443"/>
  <c r="O442"/>
  <c r="G442"/>
  <c r="O441"/>
  <c r="G441"/>
  <c r="O440"/>
  <c r="G440"/>
  <c r="O439"/>
  <c r="G439"/>
  <c r="O438"/>
  <c r="G438"/>
  <c r="O437"/>
  <c r="G437"/>
  <c r="O436"/>
  <c r="G436"/>
  <c r="O435"/>
  <c r="G435"/>
  <c r="O434"/>
  <c r="G434"/>
  <c r="O433"/>
  <c r="G433"/>
  <c r="O432"/>
  <c r="G432"/>
  <c r="O431"/>
  <c r="G431"/>
  <c r="O430"/>
  <c r="G430"/>
  <c r="O429"/>
  <c r="G429"/>
  <c r="O428"/>
  <c r="G428"/>
  <c r="O427"/>
  <c r="G427"/>
  <c r="O426"/>
  <c r="G426"/>
  <c r="O425"/>
  <c r="G425"/>
  <c r="O424"/>
  <c r="G424"/>
  <c r="O423"/>
  <c r="G423"/>
  <c r="O422"/>
  <c r="G422"/>
  <c r="O421"/>
  <c r="G421"/>
  <c r="O420"/>
  <c r="G420"/>
  <c r="O419"/>
  <c r="G419"/>
  <c r="O418"/>
  <c r="G418"/>
  <c r="O417"/>
  <c r="G417"/>
  <c r="O416"/>
  <c r="G416"/>
  <c r="O415"/>
  <c r="G415"/>
  <c r="O414"/>
  <c r="G414"/>
  <c r="O413"/>
  <c r="G413"/>
  <c r="O412"/>
  <c r="G412"/>
  <c r="O410"/>
  <c r="G410"/>
  <c r="O409"/>
  <c r="G409"/>
  <c r="O408"/>
  <c r="G408"/>
  <c r="O407"/>
  <c r="G407"/>
  <c r="O406"/>
  <c r="G406"/>
  <c r="O405"/>
  <c r="G405"/>
  <c r="O404"/>
  <c r="G404"/>
  <c r="O403"/>
  <c r="G403"/>
  <c r="O402"/>
  <c r="G402"/>
  <c r="O401"/>
  <c r="G401"/>
  <c r="O400"/>
  <c r="G400"/>
  <c r="O399"/>
  <c r="G399"/>
  <c r="O398"/>
  <c r="G398"/>
  <c r="O397"/>
  <c r="G397"/>
  <c r="O396"/>
  <c r="G396"/>
  <c r="O395"/>
  <c r="G395"/>
  <c r="O394"/>
  <c r="G394"/>
  <c r="O393"/>
  <c r="G393"/>
  <c r="O392"/>
  <c r="G392"/>
  <c r="O391"/>
  <c r="G391"/>
  <c r="O390"/>
  <c r="G390"/>
  <c r="O389"/>
  <c r="G389"/>
  <c r="O388"/>
  <c r="G388"/>
  <c r="O387"/>
  <c r="G387"/>
  <c r="O386"/>
  <c r="G386"/>
  <c r="O385"/>
  <c r="G385"/>
  <c r="O384"/>
  <c r="G384"/>
  <c r="O383"/>
  <c r="G383"/>
  <c r="O382"/>
  <c r="G382"/>
  <c r="O381"/>
  <c r="G381"/>
  <c r="O380"/>
  <c r="G380"/>
  <c r="O379"/>
  <c r="G379"/>
  <c r="O377"/>
  <c r="G377"/>
  <c r="O376"/>
  <c r="G376"/>
  <c r="O375"/>
  <c r="G375"/>
  <c r="O374"/>
  <c r="G374"/>
  <c r="O373"/>
  <c r="G373"/>
  <c r="O372"/>
  <c r="G372"/>
  <c r="O371"/>
  <c r="G371"/>
  <c r="O370"/>
  <c r="G370"/>
  <c r="O369"/>
  <c r="G369"/>
  <c r="O368"/>
  <c r="G368"/>
  <c r="O367"/>
  <c r="G367"/>
  <c r="O366"/>
  <c r="G366"/>
  <c r="O365"/>
  <c r="G365"/>
  <c r="O364"/>
  <c r="G364"/>
  <c r="O363"/>
  <c r="G363"/>
  <c r="O362"/>
  <c r="G362"/>
  <c r="O361"/>
  <c r="G361"/>
  <c r="O360"/>
  <c r="G360"/>
  <c r="O359"/>
  <c r="G359"/>
  <c r="O358"/>
  <c r="G358"/>
  <c r="O357"/>
  <c r="G357"/>
  <c r="O356"/>
  <c r="G356"/>
  <c r="O355"/>
  <c r="G355"/>
  <c r="O354"/>
  <c r="G354"/>
  <c r="O353"/>
  <c r="G353"/>
  <c r="O352"/>
  <c r="G352"/>
  <c r="O351"/>
  <c r="G351"/>
  <c r="O350"/>
  <c r="G350"/>
  <c r="O349"/>
  <c r="G349"/>
  <c r="O348"/>
  <c r="G348"/>
  <c r="O347"/>
  <c r="G347"/>
  <c r="O346"/>
  <c r="G346"/>
  <c r="O344"/>
  <c r="G344"/>
  <c r="O343"/>
  <c r="G343"/>
  <c r="O342"/>
  <c r="G342"/>
  <c r="O341"/>
  <c r="G341"/>
  <c r="O340"/>
  <c r="G340"/>
  <c r="O339"/>
  <c r="G339"/>
  <c r="O338"/>
  <c r="G338"/>
  <c r="O337"/>
  <c r="G337"/>
  <c r="O336"/>
  <c r="G336"/>
  <c r="O335"/>
  <c r="G335"/>
  <c r="O334"/>
  <c r="G334"/>
  <c r="O333"/>
  <c r="G333"/>
  <c r="O332"/>
  <c r="G332"/>
  <c r="O331"/>
  <c r="G331"/>
  <c r="O330"/>
  <c r="G330"/>
  <c r="O329"/>
  <c r="G329"/>
  <c r="O328"/>
  <c r="G328"/>
  <c r="O327"/>
  <c r="G327"/>
  <c r="O326"/>
  <c r="G326"/>
  <c r="O325"/>
  <c r="G325"/>
  <c r="O324"/>
  <c r="G324"/>
  <c r="O323"/>
  <c r="G323"/>
  <c r="O322"/>
  <c r="G322"/>
  <c r="O321"/>
  <c r="G321"/>
  <c r="O320"/>
  <c r="G320"/>
  <c r="O319"/>
  <c r="G319"/>
  <c r="O318"/>
  <c r="G318"/>
  <c r="O317"/>
  <c r="G317"/>
  <c r="O316"/>
  <c r="G316"/>
  <c r="O315"/>
  <c r="G315"/>
  <c r="O314"/>
  <c r="G314"/>
  <c r="O313"/>
  <c r="G313"/>
  <c r="O312"/>
  <c r="G312"/>
  <c r="O311"/>
  <c r="G311"/>
  <c r="O310"/>
  <c r="G310"/>
  <c r="O309"/>
  <c r="G309"/>
  <c r="O308"/>
  <c r="G308"/>
  <c r="O307"/>
  <c r="G307"/>
  <c r="O306"/>
  <c r="G306"/>
  <c r="O305"/>
  <c r="G305"/>
  <c r="O304"/>
  <c r="G304"/>
  <c r="O303"/>
  <c r="G303"/>
  <c r="O302"/>
  <c r="G302"/>
  <c r="O301"/>
  <c r="G301"/>
  <c r="O300"/>
  <c r="G300"/>
  <c r="O299"/>
  <c r="G299"/>
  <c r="O297"/>
  <c r="G297"/>
  <c r="O296"/>
  <c r="G296"/>
  <c r="O295"/>
  <c r="G295"/>
  <c r="O294"/>
  <c r="G294"/>
  <c r="O293"/>
  <c r="G293"/>
  <c r="O292"/>
  <c r="G292"/>
  <c r="O291"/>
  <c r="G291"/>
  <c r="O290"/>
  <c r="G290"/>
  <c r="O289"/>
  <c r="G289"/>
  <c r="O288"/>
  <c r="G288"/>
  <c r="O287"/>
  <c r="G287"/>
  <c r="O286"/>
  <c r="G286"/>
  <c r="O285"/>
  <c r="G285"/>
  <c r="O284"/>
  <c r="G284"/>
  <c r="O283"/>
  <c r="G283"/>
  <c r="O282"/>
  <c r="G282"/>
  <c r="O281"/>
  <c r="G281"/>
  <c r="O280"/>
  <c r="G280"/>
  <c r="O279"/>
  <c r="G279"/>
  <c r="O278"/>
  <c r="G278"/>
  <c r="O277"/>
  <c r="G277"/>
  <c r="O276"/>
  <c r="G276"/>
  <c r="O275"/>
  <c r="G275"/>
  <c r="O274"/>
  <c r="G274"/>
  <c r="O273"/>
  <c r="G273"/>
  <c r="O272"/>
  <c r="G272"/>
  <c r="O271"/>
  <c r="G271"/>
  <c r="O270"/>
  <c r="G270"/>
  <c r="O269"/>
  <c r="G269"/>
  <c r="O268"/>
  <c r="G268"/>
  <c r="O267"/>
  <c r="G267"/>
  <c r="O266"/>
  <c r="G266"/>
  <c r="O265"/>
  <c r="G265"/>
  <c r="O264"/>
  <c r="G264"/>
  <c r="O263"/>
  <c r="G263"/>
  <c r="O262"/>
  <c r="G262"/>
  <c r="O261"/>
  <c r="G261"/>
  <c r="O260"/>
  <c r="G260"/>
  <c r="O259"/>
  <c r="G259"/>
  <c r="O258"/>
  <c r="G258"/>
  <c r="O257"/>
  <c r="G257"/>
  <c r="O256"/>
  <c r="G256"/>
  <c r="O255"/>
  <c r="G255"/>
  <c r="O254"/>
  <c r="G254"/>
  <c r="O253"/>
  <c r="G253"/>
  <c r="O252"/>
  <c r="G252"/>
  <c r="O251"/>
  <c r="G251"/>
  <c r="O250"/>
  <c r="G250"/>
  <c r="O249"/>
  <c r="G249"/>
  <c r="O248"/>
  <c r="G248"/>
  <c r="O247"/>
  <c r="G247"/>
  <c r="O246"/>
  <c r="G246"/>
  <c r="O245"/>
  <c r="G245"/>
  <c r="O244"/>
  <c r="G244"/>
  <c r="O243"/>
  <c r="G243"/>
  <c r="O242"/>
  <c r="G242"/>
  <c r="O241"/>
  <c r="G241"/>
  <c r="O240"/>
  <c r="G240"/>
  <c r="O239"/>
  <c r="G239"/>
  <c r="O238"/>
  <c r="G238"/>
  <c r="O237"/>
  <c r="G237"/>
  <c r="O236"/>
  <c r="G236"/>
  <c r="O235"/>
  <c r="G235"/>
  <c r="O234"/>
  <c r="G234"/>
  <c r="O233"/>
  <c r="G233"/>
  <c r="O232"/>
  <c r="G232"/>
  <c r="O231"/>
  <c r="G231"/>
  <c r="O230"/>
  <c r="G230"/>
  <c r="O229"/>
  <c r="G229"/>
  <c r="O228"/>
  <c r="G228"/>
  <c r="O227"/>
  <c r="G227"/>
  <c r="O226"/>
  <c r="G226"/>
  <c r="O225"/>
  <c r="G225"/>
  <c r="O224"/>
  <c r="G224"/>
  <c r="O223"/>
  <c r="G223"/>
  <c r="O222"/>
  <c r="G222"/>
  <c r="O221"/>
  <c r="G221"/>
  <c r="O220"/>
  <c r="G220"/>
  <c r="O218"/>
  <c r="G218"/>
  <c r="O217"/>
  <c r="G217"/>
  <c r="O216"/>
  <c r="G216"/>
  <c r="O215"/>
  <c r="G215"/>
  <c r="O214"/>
  <c r="G214"/>
  <c r="O213"/>
  <c r="G213"/>
  <c r="O212"/>
  <c r="G212"/>
  <c r="O211"/>
  <c r="G211"/>
  <c r="O210"/>
  <c r="G210"/>
  <c r="O209"/>
  <c r="G209"/>
  <c r="O208"/>
  <c r="G208"/>
  <c r="O207"/>
  <c r="G207"/>
  <c r="O206"/>
  <c r="G206"/>
  <c r="O205"/>
  <c r="G205"/>
  <c r="O204"/>
  <c r="G204"/>
  <c r="O203"/>
  <c r="G203"/>
  <c r="O202"/>
  <c r="G202"/>
  <c r="O201"/>
  <c r="G201"/>
  <c r="O200"/>
  <c r="G200"/>
  <c r="O199"/>
  <c r="G199"/>
  <c r="O198"/>
  <c r="G198"/>
  <c r="O197"/>
  <c r="G197"/>
  <c r="O196"/>
  <c r="G196"/>
  <c r="O195"/>
  <c r="G195"/>
  <c r="O194"/>
  <c r="G194"/>
  <c r="O193"/>
  <c r="G193"/>
  <c r="O191"/>
  <c r="G191"/>
  <c r="O190"/>
  <c r="G190"/>
  <c r="O189"/>
  <c r="G189"/>
  <c r="O188"/>
  <c r="G188"/>
  <c r="O187"/>
  <c r="G187"/>
  <c r="O186"/>
  <c r="G186"/>
  <c r="O185"/>
  <c r="G185"/>
  <c r="O184"/>
  <c r="G184"/>
  <c r="O183"/>
  <c r="G183"/>
  <c r="O182"/>
  <c r="G182"/>
  <c r="O181"/>
  <c r="G181"/>
  <c r="O180"/>
  <c r="G180"/>
  <c r="O179"/>
  <c r="G179"/>
  <c r="O178"/>
  <c r="G178"/>
  <c r="O177"/>
  <c r="G177"/>
  <c r="O176"/>
  <c r="G176"/>
  <c r="O175"/>
  <c r="G175"/>
  <c r="O174"/>
  <c r="G174"/>
  <c r="O173"/>
  <c r="G173"/>
  <c r="O172"/>
  <c r="G172"/>
  <c r="O171"/>
  <c r="G171"/>
  <c r="O170"/>
  <c r="G170"/>
  <c r="O169"/>
  <c r="G169"/>
  <c r="O168"/>
  <c r="G168"/>
  <c r="O167"/>
  <c r="G167"/>
  <c r="O166"/>
  <c r="G166"/>
  <c r="O165"/>
  <c r="G165"/>
  <c r="O164"/>
  <c r="G164"/>
  <c r="O163"/>
  <c r="G163"/>
  <c r="O162"/>
  <c r="G162"/>
  <c r="O161"/>
  <c r="G161"/>
  <c r="O160"/>
  <c r="G160"/>
  <c r="O159"/>
  <c r="G159"/>
  <c r="O158"/>
  <c r="G158"/>
  <c r="O157"/>
  <c r="G157"/>
  <c r="O156"/>
  <c r="G156"/>
  <c r="O155"/>
  <c r="G155"/>
  <c r="O154"/>
  <c r="G154"/>
  <c r="O153"/>
  <c r="G153"/>
  <c r="O152"/>
  <c r="G152"/>
  <c r="O151"/>
  <c r="G151"/>
  <c r="O150"/>
  <c r="G150"/>
  <c r="O149"/>
  <c r="G149"/>
  <c r="O148"/>
  <c r="G148"/>
  <c r="O147"/>
  <c r="G147"/>
  <c r="O146"/>
  <c r="G146"/>
  <c r="O145"/>
  <c r="G145"/>
  <c r="O144"/>
  <c r="G144"/>
  <c r="O143"/>
  <c r="G143"/>
  <c r="O142"/>
  <c r="G142"/>
  <c r="O141"/>
  <c r="G141"/>
  <c r="O140"/>
  <c r="G140"/>
  <c r="O139"/>
  <c r="G139"/>
  <c r="O138"/>
  <c r="G138"/>
  <c r="O137"/>
  <c r="G137"/>
  <c r="O136"/>
  <c r="G136"/>
  <c r="O135"/>
  <c r="G135"/>
  <c r="O134"/>
  <c r="G134"/>
  <c r="O133"/>
  <c r="G133"/>
  <c r="O132"/>
  <c r="G132"/>
  <c r="O131"/>
  <c r="G131"/>
  <c r="O130"/>
  <c r="G130"/>
  <c r="O129"/>
  <c r="G129"/>
  <c r="O128"/>
  <c r="G128"/>
  <c r="O126"/>
  <c r="G126"/>
  <c r="O125"/>
  <c r="G125"/>
  <c r="O124"/>
  <c r="G124"/>
  <c r="O123"/>
  <c r="G123"/>
  <c r="O122"/>
  <c r="G122"/>
  <c r="O121"/>
  <c r="G121"/>
  <c r="O120"/>
  <c r="G120"/>
  <c r="O119"/>
  <c r="G119"/>
  <c r="O118"/>
  <c r="G118"/>
  <c r="O117"/>
  <c r="G117"/>
  <c r="O116"/>
  <c r="G116"/>
  <c r="O115"/>
  <c r="G115"/>
  <c r="O114"/>
  <c r="G114"/>
  <c r="O113"/>
  <c r="G113"/>
  <c r="O112"/>
  <c r="G112"/>
  <c r="O111"/>
  <c r="G111"/>
  <c r="O110"/>
  <c r="G110"/>
  <c r="O109"/>
  <c r="G109"/>
  <c r="O108"/>
  <c r="G108"/>
  <c r="O107"/>
  <c r="G107"/>
  <c r="O106"/>
  <c r="G106"/>
  <c r="O105"/>
  <c r="G105"/>
  <c r="O104"/>
  <c r="G104"/>
  <c r="O103"/>
  <c r="G103"/>
  <c r="O102"/>
  <c r="G102"/>
  <c r="O101"/>
  <c r="G101"/>
  <c r="O100"/>
  <c r="G100"/>
  <c r="O99"/>
  <c r="G99"/>
  <c r="O98"/>
  <c r="G98"/>
  <c r="O97"/>
  <c r="G97"/>
  <c r="O96"/>
  <c r="G96"/>
  <c r="O95"/>
  <c r="G95"/>
  <c r="O94"/>
  <c r="G94"/>
  <c r="O93"/>
  <c r="G93"/>
  <c r="O92"/>
  <c r="G92"/>
  <c r="O91"/>
  <c r="G91"/>
  <c r="O90"/>
  <c r="G90"/>
  <c r="O89"/>
  <c r="G89"/>
  <c r="O88"/>
  <c r="G88"/>
  <c r="O87"/>
  <c r="G87"/>
  <c r="O86"/>
  <c r="G86"/>
  <c r="O85"/>
  <c r="G85"/>
  <c r="O84"/>
  <c r="G84"/>
  <c r="O83"/>
  <c r="G83"/>
  <c r="O82"/>
  <c r="G82"/>
  <c r="O81"/>
  <c r="G81"/>
  <c r="O80"/>
  <c r="G80"/>
  <c r="O79"/>
  <c r="G79"/>
  <c r="O78"/>
  <c r="G78"/>
  <c r="O77"/>
  <c r="G77"/>
  <c r="O76"/>
  <c r="G76"/>
  <c r="O75"/>
  <c r="G75"/>
  <c r="O74"/>
  <c r="G74"/>
  <c r="O73"/>
  <c r="G73"/>
  <c r="O72"/>
  <c r="G72"/>
  <c r="O71"/>
  <c r="G71"/>
  <c r="O70"/>
  <c r="G70"/>
  <c r="O69"/>
  <c r="G69"/>
  <c r="O68"/>
  <c r="G68"/>
  <c r="O67"/>
  <c r="G67"/>
  <c r="O66"/>
  <c r="G66"/>
  <c r="O65"/>
  <c r="G65"/>
  <c r="O64"/>
  <c r="G64"/>
  <c r="O63"/>
  <c r="G63"/>
  <c r="O62"/>
  <c r="G62"/>
  <c r="O61"/>
  <c r="G61"/>
  <c r="O60"/>
  <c r="G60"/>
  <c r="O59"/>
  <c r="G59"/>
  <c r="O58"/>
  <c r="G58"/>
  <c r="O57"/>
  <c r="G57"/>
  <c r="O56"/>
  <c r="G56"/>
  <c r="O55"/>
  <c r="G55"/>
  <c r="O54"/>
  <c r="G54"/>
  <c r="O53"/>
  <c r="G53"/>
  <c r="O52"/>
  <c r="G52"/>
  <c r="O51"/>
  <c r="G51"/>
  <c r="O50"/>
  <c r="G50"/>
  <c r="O49"/>
  <c r="G49"/>
  <c r="O48"/>
  <c r="G48"/>
  <c r="O47"/>
  <c r="G47"/>
  <c r="O46"/>
  <c r="G46"/>
  <c r="O45"/>
  <c r="G45"/>
  <c r="O44"/>
  <c r="G44"/>
  <c r="O43"/>
  <c r="G43"/>
  <c r="O42"/>
  <c r="G42"/>
  <c r="O41"/>
  <c r="G41"/>
  <c r="O40"/>
  <c r="G40"/>
  <c r="O39"/>
  <c r="G39"/>
  <c r="O38"/>
  <c r="G38"/>
  <c r="O37"/>
  <c r="G37"/>
  <c r="O36"/>
  <c r="G36"/>
  <c r="O35"/>
  <c r="G35"/>
  <c r="O34"/>
  <c r="G34"/>
  <c r="O33"/>
  <c r="G33"/>
  <c r="O32"/>
  <c r="G32"/>
  <c r="O31"/>
  <c r="G31"/>
  <c r="O30"/>
  <c r="G30"/>
  <c r="O29"/>
  <c r="G29"/>
  <c r="O28"/>
  <c r="G28"/>
  <c r="O27"/>
  <c r="G27"/>
  <c r="O26"/>
  <c r="G26"/>
  <c r="O25"/>
  <c r="G25"/>
  <c r="O24"/>
  <c r="G24"/>
  <c r="O23"/>
  <c r="G23"/>
  <c r="O22"/>
  <c r="G22"/>
  <c r="O21"/>
  <c r="G21"/>
  <c r="O20"/>
  <c r="G20"/>
  <c r="O19"/>
  <c r="G19"/>
  <c r="O1652" i="5"/>
  <c r="G1652"/>
  <c r="O1651"/>
  <c r="G1651"/>
  <c r="O1650"/>
  <c r="G1650"/>
  <c r="O1649"/>
  <c r="G1649"/>
  <c r="O1648"/>
  <c r="G1648"/>
  <c r="O1647"/>
  <c r="G1647"/>
  <c r="O1646"/>
  <c r="G1646"/>
  <c r="O1645"/>
  <c r="G1645"/>
  <c r="O1644"/>
  <c r="G1644"/>
  <c r="O1643"/>
  <c r="G1643"/>
  <c r="O1642"/>
  <c r="G1642"/>
  <c r="O1641"/>
  <c r="G1641"/>
  <c r="O1640"/>
  <c r="G1640"/>
  <c r="O1639"/>
  <c r="G1639"/>
  <c r="O1638"/>
  <c r="G1638"/>
  <c r="O1637"/>
  <c r="G1637"/>
  <c r="O1636"/>
  <c r="G1636"/>
  <c r="O1635"/>
  <c r="G1635"/>
  <c r="O1634"/>
  <c r="G1634"/>
  <c r="O1633"/>
  <c r="G1633"/>
  <c r="O1632"/>
  <c r="G1632"/>
  <c r="O1631"/>
  <c r="G1631"/>
  <c r="O1630"/>
  <c r="G1630"/>
  <c r="O1629"/>
  <c r="G1629"/>
  <c r="O1628"/>
  <c r="G1628"/>
  <c r="O1627"/>
  <c r="G1627"/>
  <c r="O1626"/>
  <c r="G1626"/>
  <c r="O1625"/>
  <c r="G1625"/>
  <c r="O1624"/>
  <c r="G1624"/>
  <c r="O1623"/>
  <c r="G1623"/>
  <c r="O1622"/>
  <c r="G1622"/>
  <c r="O1621"/>
  <c r="G1621"/>
  <c r="O1620"/>
  <c r="G1620"/>
  <c r="O1619"/>
  <c r="G1619"/>
  <c r="O1618"/>
  <c r="G1618"/>
  <c r="O1617"/>
  <c r="G1617"/>
  <c r="O1616"/>
  <c r="G1616"/>
  <c r="O1615"/>
  <c r="G1615"/>
  <c r="O1614"/>
  <c r="G1614"/>
  <c r="O1613"/>
  <c r="G1613"/>
  <c r="O1612"/>
  <c r="G1612"/>
  <c r="O1611"/>
  <c r="G1611"/>
  <c r="O1610"/>
  <c r="G1610"/>
  <c r="O1609"/>
  <c r="G1609"/>
  <c r="O1608"/>
  <c r="G1608"/>
  <c r="O1607"/>
  <c r="G1607"/>
  <c r="O1606"/>
  <c r="G1606"/>
  <c r="O1605"/>
  <c r="G1605"/>
  <c r="O1604"/>
  <c r="G1604"/>
  <c r="O1603"/>
  <c r="G1603"/>
  <c r="O1602"/>
  <c r="G1602"/>
  <c r="O1601"/>
  <c r="G1601"/>
  <c r="O1600"/>
  <c r="G1600"/>
  <c r="O1599"/>
  <c r="G1599"/>
  <c r="O1598"/>
  <c r="G1598"/>
  <c r="O1597"/>
  <c r="G1597"/>
  <c r="O1596"/>
  <c r="G1596"/>
  <c r="O1595"/>
  <c r="G1595"/>
  <c r="O1594"/>
  <c r="G1594"/>
  <c r="O1593"/>
  <c r="G1593"/>
  <c r="O1592"/>
  <c r="G1592"/>
  <c r="O1591"/>
  <c r="G1591"/>
  <c r="O1590"/>
  <c r="G1590"/>
  <c r="O1589"/>
  <c r="G1589"/>
  <c r="O1588"/>
  <c r="G1588"/>
  <c r="O1587"/>
  <c r="G1587"/>
  <c r="O1586"/>
  <c r="G1586"/>
  <c r="O1585"/>
  <c r="G1585"/>
  <c r="O1584"/>
  <c r="G1584"/>
  <c r="O1583"/>
  <c r="G1583"/>
  <c r="O1582"/>
  <c r="G1582"/>
  <c r="O1581"/>
  <c r="G1581"/>
  <c r="O1580"/>
  <c r="G1580"/>
  <c r="O1579"/>
  <c r="G1579"/>
  <c r="O1578"/>
  <c r="G1578"/>
  <c r="O1577"/>
  <c r="G1577"/>
  <c r="O1576"/>
  <c r="G1576"/>
  <c r="O1575"/>
  <c r="G1575"/>
  <c r="O1574"/>
  <c r="G1574"/>
  <c r="O1573"/>
  <c r="G1573"/>
  <c r="O1572"/>
  <c r="G1572"/>
  <c r="O1571"/>
  <c r="G1571"/>
  <c r="O1570"/>
  <c r="G1570"/>
  <c r="O1569"/>
  <c r="G1569"/>
  <c r="O1568"/>
  <c r="G1568"/>
  <c r="O1567"/>
  <c r="G1567"/>
  <c r="O1566"/>
  <c r="G1566"/>
  <c r="O1565"/>
  <c r="G1565"/>
  <c r="O1564"/>
  <c r="G1564"/>
  <c r="O1563"/>
  <c r="G1563"/>
  <c r="O1562"/>
  <c r="G1562"/>
  <c r="O1561"/>
  <c r="G1561"/>
  <c r="O1560"/>
  <c r="G1560"/>
  <c r="O1559"/>
  <c r="G1559"/>
  <c r="O1558"/>
  <c r="G1558"/>
  <c r="O1557"/>
  <c r="G1557"/>
  <c r="O1556"/>
  <c r="G1556"/>
  <c r="O1555"/>
  <c r="G1555"/>
  <c r="O1554"/>
  <c r="G1554"/>
  <c r="O1553"/>
  <c r="G1553"/>
  <c r="O1550"/>
  <c r="G1550"/>
  <c r="O1549"/>
  <c r="G1549"/>
  <c r="O1548"/>
  <c r="G1548"/>
  <c r="O1547"/>
  <c r="G1547"/>
  <c r="O1546"/>
  <c r="G1546"/>
  <c r="O1545"/>
  <c r="G1545"/>
  <c r="O1544"/>
  <c r="G1544"/>
  <c r="O1543"/>
  <c r="G1543"/>
  <c r="O1542"/>
  <c r="G1542"/>
  <c r="O1541"/>
  <c r="G1541"/>
  <c r="O1540"/>
  <c r="G1540"/>
  <c r="O1539"/>
  <c r="G1539"/>
  <c r="O1536"/>
  <c r="G1536"/>
  <c r="O1535"/>
  <c r="G1535"/>
  <c r="O1534"/>
  <c r="G1534"/>
  <c r="O1533"/>
  <c r="G1533"/>
  <c r="O1532"/>
  <c r="G1532"/>
  <c r="O1531"/>
  <c r="G1531"/>
  <c r="O1530"/>
  <c r="G1530"/>
  <c r="O1529"/>
  <c r="G1529"/>
  <c r="O1528"/>
  <c r="G1528"/>
  <c r="O1527"/>
  <c r="G1527"/>
  <c r="O1526"/>
  <c r="G1526"/>
  <c r="O1525"/>
  <c r="G1525"/>
  <c r="O1524"/>
  <c r="G1524"/>
  <c r="O1523"/>
  <c r="G1523"/>
  <c r="O1522"/>
  <c r="G1522"/>
  <c r="O1521"/>
  <c r="G1521"/>
  <c r="O1520"/>
  <c r="G1520"/>
  <c r="O1519"/>
  <c r="G1519"/>
  <c r="O1518"/>
  <c r="G1518"/>
  <c r="O1517"/>
  <c r="G1517"/>
  <c r="O1516"/>
  <c r="G1516"/>
  <c r="O1515"/>
  <c r="G1515"/>
  <c r="O1514"/>
  <c r="G1514"/>
  <c r="O1513"/>
  <c r="G1513"/>
  <c r="O1510"/>
  <c r="G1510"/>
  <c r="O1508"/>
  <c r="G1508"/>
  <c r="O1507"/>
  <c r="G1507"/>
  <c r="O1506"/>
  <c r="G1506"/>
  <c r="O1505"/>
  <c r="G1505"/>
  <c r="O1504"/>
  <c r="G1504"/>
  <c r="O1503"/>
  <c r="G1503"/>
  <c r="O1502"/>
  <c r="G1502"/>
  <c r="O1501"/>
  <c r="G1501"/>
  <c r="O1500"/>
  <c r="G1500"/>
  <c r="O1499"/>
  <c r="G1499"/>
  <c r="O1497"/>
  <c r="G1497"/>
  <c r="O1496"/>
  <c r="G1496"/>
  <c r="O1495"/>
  <c r="G1495"/>
  <c r="O1494"/>
  <c r="G1494"/>
  <c r="O1493"/>
  <c r="G1493"/>
  <c r="O1492"/>
  <c r="G1492"/>
  <c r="O1491"/>
  <c r="G1491"/>
  <c r="O1490"/>
  <c r="G1490"/>
  <c r="O1489"/>
  <c r="G1489"/>
  <c r="O1486"/>
  <c r="G1486"/>
  <c r="O1485"/>
  <c r="G1485"/>
  <c r="O1484"/>
  <c r="G1484"/>
  <c r="O1483"/>
  <c r="G1483"/>
  <c r="O1482"/>
  <c r="G1482"/>
  <c r="O1480"/>
  <c r="G1480"/>
  <c r="O1479"/>
  <c r="G1479"/>
  <c r="O1478"/>
  <c r="G1478"/>
  <c r="O1477"/>
  <c r="G1477"/>
  <c r="O1476"/>
  <c r="G1476"/>
  <c r="O1474"/>
  <c r="G1474"/>
  <c r="O1473"/>
  <c r="G1473"/>
  <c r="O1472"/>
  <c r="G1472"/>
  <c r="O1471"/>
  <c r="G1471"/>
  <c r="O1470"/>
  <c r="G1470"/>
  <c r="O1469"/>
  <c r="G1469"/>
  <c r="O1468"/>
  <c r="G1468"/>
  <c r="O1467"/>
  <c r="G1467"/>
  <c r="O1466"/>
  <c r="G1466"/>
  <c r="O1465"/>
  <c r="G1465"/>
  <c r="O1464"/>
  <c r="G1464"/>
  <c r="O1463"/>
  <c r="G1463"/>
  <c r="O1462"/>
  <c r="G1462"/>
  <c r="O1461"/>
  <c r="G1461"/>
  <c r="O1460"/>
  <c r="G1460"/>
  <c r="O1459"/>
  <c r="G1459"/>
  <c r="O1458"/>
  <c r="G1458"/>
  <c r="O1457"/>
  <c r="G1457"/>
  <c r="O1456"/>
  <c r="G1456"/>
  <c r="O1455"/>
  <c r="G1455"/>
  <c r="O1454"/>
  <c r="G1454"/>
  <c r="O1452"/>
  <c r="G1452"/>
  <c r="O1451"/>
  <c r="G1451"/>
  <c r="O1450"/>
  <c r="G1450"/>
  <c r="O1449"/>
  <c r="G1449"/>
  <c r="O1448"/>
  <c r="G1448"/>
  <c r="O1447"/>
  <c r="G1447"/>
  <c r="O1446"/>
  <c r="G1446"/>
  <c r="O1445"/>
  <c r="G1445"/>
  <c r="O1444"/>
  <c r="G1444"/>
  <c r="O1443"/>
  <c r="G1443"/>
  <c r="O1442"/>
  <c r="G1442"/>
  <c r="O1441"/>
  <c r="G1441"/>
  <c r="O1440"/>
  <c r="G1440"/>
  <c r="O1439"/>
  <c r="G1439"/>
  <c r="O1438"/>
  <c r="G1438"/>
  <c r="O1437"/>
  <c r="G1437"/>
  <c r="O1436"/>
  <c r="G1436"/>
  <c r="O1435"/>
  <c r="G1435"/>
  <c r="O1434"/>
  <c r="G1434"/>
  <c r="O1433"/>
  <c r="G1433"/>
  <c r="O1432"/>
  <c r="G1432"/>
  <c r="O1429"/>
  <c r="G1429"/>
  <c r="O1428"/>
  <c r="G1428"/>
  <c r="O1427"/>
  <c r="G1427"/>
  <c r="O1426"/>
  <c r="G1426"/>
  <c r="O1425"/>
  <c r="G1425"/>
  <c r="O1424"/>
  <c r="G1424"/>
  <c r="O1423"/>
  <c r="G1423"/>
  <c r="O1422"/>
  <c r="G1422"/>
  <c r="O1421"/>
  <c r="G1421"/>
  <c r="O1420"/>
  <c r="G1420"/>
  <c r="O1419"/>
  <c r="G1419"/>
  <c r="O1418"/>
  <c r="G1418"/>
  <c r="O1417"/>
  <c r="G1417"/>
  <c r="O1416"/>
  <c r="G1416"/>
  <c r="O1415"/>
  <c r="G1415"/>
  <c r="O1413"/>
  <c r="G1413"/>
  <c r="O1412"/>
  <c r="G1412"/>
  <c r="O1411"/>
  <c r="G1411"/>
  <c r="O1410"/>
  <c r="G1410"/>
  <c r="O1409"/>
  <c r="G1409"/>
  <c r="O1408"/>
  <c r="G1408"/>
  <c r="O1407"/>
  <c r="G1407"/>
  <c r="O1406"/>
  <c r="G1406"/>
  <c r="O1405"/>
  <c r="G1405"/>
  <c r="O1404"/>
  <c r="G1404"/>
  <c r="O1403"/>
  <c r="G1403"/>
  <c r="O1402"/>
  <c r="G1402"/>
  <c r="O1401"/>
  <c r="G1401"/>
  <c r="O1400"/>
  <c r="G1400"/>
  <c r="O1399"/>
  <c r="G1399"/>
  <c r="O1398"/>
  <c r="G1398"/>
  <c r="O1397"/>
  <c r="G1397"/>
  <c r="O1396"/>
  <c r="G1396"/>
  <c r="O1395"/>
  <c r="G1395"/>
  <c r="O1394"/>
  <c r="G1394"/>
  <c r="O1392"/>
  <c r="G1392"/>
  <c r="O1391"/>
  <c r="G1391"/>
  <c r="O1390"/>
  <c r="G1390"/>
  <c r="O1389"/>
  <c r="G1389"/>
  <c r="O1388"/>
  <c r="G1388"/>
  <c r="O1387"/>
  <c r="G1387"/>
  <c r="O1386"/>
  <c r="G1386"/>
  <c r="O1385"/>
  <c r="G1385"/>
  <c r="O1384"/>
  <c r="G1384"/>
  <c r="O1383"/>
  <c r="G1383"/>
  <c r="O1382"/>
  <c r="G1382"/>
  <c r="O1381"/>
  <c r="G1381"/>
  <c r="O1380"/>
  <c r="G1380"/>
  <c r="O1379"/>
  <c r="G1379"/>
  <c r="O1378"/>
  <c r="G1378"/>
  <c r="O1377"/>
  <c r="G1377"/>
  <c r="O1376"/>
  <c r="G1376"/>
  <c r="O1375"/>
  <c r="G1375"/>
  <c r="O1374"/>
  <c r="G1374"/>
  <c r="O1373"/>
  <c r="G1373"/>
  <c r="O1372"/>
  <c r="G1372"/>
  <c r="O1371"/>
  <c r="G1371"/>
  <c r="O1370"/>
  <c r="G1370"/>
  <c r="O1414"/>
  <c r="G1414"/>
  <c r="O1393"/>
  <c r="G1393"/>
  <c r="O1369"/>
  <c r="G1369"/>
  <c r="O1367"/>
  <c r="G1367"/>
  <c r="O1366"/>
  <c r="G1366"/>
  <c r="O1365"/>
  <c r="G1365"/>
  <c r="O1364"/>
  <c r="G1364"/>
  <c r="O1363"/>
  <c r="G1363"/>
  <c r="O1362"/>
  <c r="G1362"/>
  <c r="O1361"/>
  <c r="G1361"/>
  <c r="O1360"/>
  <c r="G1360"/>
  <c r="O1359"/>
  <c r="G1359"/>
  <c r="O1358"/>
  <c r="G1358"/>
  <c r="O1357"/>
  <c r="G1357"/>
  <c r="O1356"/>
  <c r="G1356"/>
  <c r="O1355"/>
  <c r="G1355"/>
  <c r="O1354"/>
  <c r="G1354"/>
  <c r="O1353"/>
  <c r="G1353"/>
  <c r="O1352"/>
  <c r="G1352"/>
  <c r="O1351"/>
  <c r="G1351"/>
  <c r="O1350"/>
  <c r="G1350"/>
  <c r="O1349"/>
  <c r="G1349"/>
  <c r="O1347"/>
  <c r="G1347"/>
  <c r="O1346"/>
  <c r="G1346"/>
  <c r="O1345"/>
  <c r="G1345"/>
  <c r="O1344"/>
  <c r="G1344"/>
  <c r="O1343"/>
  <c r="G1343"/>
  <c r="O1342"/>
  <c r="G1342"/>
  <c r="O1341"/>
  <c r="G1341"/>
  <c r="O1340"/>
  <c r="G1340"/>
  <c r="O1339"/>
  <c r="G1339"/>
  <c r="O1338"/>
  <c r="G1338"/>
  <c r="O1337"/>
  <c r="G1337"/>
  <c r="O1336"/>
  <c r="G1336"/>
  <c r="O1335"/>
  <c r="G1335"/>
  <c r="O1334"/>
  <c r="G1334"/>
  <c r="O1333"/>
  <c r="G1333"/>
  <c r="O1332"/>
  <c r="G1332"/>
  <c r="O1331"/>
  <c r="G1331"/>
  <c r="O1330"/>
  <c r="G1330"/>
  <c r="O1329"/>
  <c r="G1329"/>
  <c r="O1328"/>
  <c r="G1328"/>
  <c r="O1327"/>
  <c r="G1327"/>
  <c r="O1326"/>
  <c r="G1326"/>
  <c r="O1325"/>
  <c r="G1325"/>
  <c r="O1324"/>
  <c r="G1324"/>
  <c r="O1323"/>
  <c r="G1323"/>
  <c r="O1322"/>
  <c r="G1322"/>
  <c r="O1321"/>
  <c r="G1321"/>
  <c r="O1320"/>
  <c r="G1320"/>
  <c r="O1319"/>
  <c r="G1319"/>
  <c r="O1318"/>
  <c r="G1318"/>
  <c r="O1317"/>
  <c r="G1317"/>
  <c r="O1316"/>
  <c r="G1316"/>
  <c r="O1315"/>
  <c r="G1315"/>
  <c r="O1314"/>
  <c r="G1314"/>
  <c r="O1313"/>
  <c r="G1313"/>
  <c r="O1312"/>
  <c r="G1312"/>
  <c r="O1311"/>
  <c r="G1311"/>
  <c r="O1310"/>
  <c r="G1310"/>
  <c r="O1309"/>
  <c r="G1309"/>
  <c r="O1308"/>
  <c r="G1308"/>
  <c r="O1307"/>
  <c r="G1307"/>
  <c r="O1306"/>
  <c r="G1306"/>
  <c r="O1305"/>
  <c r="G1305"/>
  <c r="O1304"/>
  <c r="G1304"/>
  <c r="O1303"/>
  <c r="G1303"/>
  <c r="O1302"/>
  <c r="G1302"/>
  <c r="O1301"/>
  <c r="G1301"/>
  <c r="O1300"/>
  <c r="G1300"/>
  <c r="O1299"/>
  <c r="G1299"/>
  <c r="O1298"/>
  <c r="G1298"/>
  <c r="O1297"/>
  <c r="G1297"/>
  <c r="O1296"/>
  <c r="G1296"/>
  <c r="O1295"/>
  <c r="G1295"/>
  <c r="O1294"/>
  <c r="G1294"/>
  <c r="O1293"/>
  <c r="G1293"/>
  <c r="O1292"/>
  <c r="G1292"/>
  <c r="O1291"/>
  <c r="G1291"/>
  <c r="O1290"/>
  <c r="G1290"/>
  <c r="O1289"/>
  <c r="G1289"/>
  <c r="O1288"/>
  <c r="G1288"/>
  <c r="O1287"/>
  <c r="G1287"/>
  <c r="O1286"/>
  <c r="G1286"/>
  <c r="O1285"/>
  <c r="G1285"/>
  <c r="O1284"/>
  <c r="G1284"/>
  <c r="O1283"/>
  <c r="G1283"/>
  <c r="O1282"/>
  <c r="G1282"/>
  <c r="O1281"/>
  <c r="G1281"/>
  <c r="O1279"/>
  <c r="G1279"/>
  <c r="O1278"/>
  <c r="G1278"/>
  <c r="O1277"/>
  <c r="G1277"/>
  <c r="O1276"/>
  <c r="G1276"/>
  <c r="O1275"/>
  <c r="G1275"/>
  <c r="O1274"/>
  <c r="G1274"/>
  <c r="O1273"/>
  <c r="G1273"/>
  <c r="O1270"/>
  <c r="G1270"/>
  <c r="O1269"/>
  <c r="G1269"/>
  <c r="O1268"/>
  <c r="G1268"/>
  <c r="O1267"/>
  <c r="G1267"/>
  <c r="O1266"/>
  <c r="G1266"/>
  <c r="O1265"/>
  <c r="G1265"/>
  <c r="O1264"/>
  <c r="G1264"/>
  <c r="O1263"/>
  <c r="G1263"/>
  <c r="O1262"/>
  <c r="G1262"/>
  <c r="O1260"/>
  <c r="G1260"/>
  <c r="O1259"/>
  <c r="G1259"/>
  <c r="O1258"/>
  <c r="G1258"/>
  <c r="O1257"/>
  <c r="G1257"/>
  <c r="O1256"/>
  <c r="G1256"/>
  <c r="O1255"/>
  <c r="G1255"/>
  <c r="O1254"/>
  <c r="G1254"/>
  <c r="O1253"/>
  <c r="G1253"/>
  <c r="O1252"/>
  <c r="G1252"/>
  <c r="O1251"/>
  <c r="G1251"/>
  <c r="O1250"/>
  <c r="G1250"/>
  <c r="O1249"/>
  <c r="G1249"/>
  <c r="O1248"/>
  <c r="G1248"/>
  <c r="O1247"/>
  <c r="G1247"/>
  <c r="O1246"/>
  <c r="G1246"/>
  <c r="O1245"/>
  <c r="G1245"/>
  <c r="O1244"/>
  <c r="G1244"/>
  <c r="O1243"/>
  <c r="G1243"/>
  <c r="O1242"/>
  <c r="G1242"/>
  <c r="O1241"/>
  <c r="G1241"/>
  <c r="O1240"/>
  <c r="G1240"/>
  <c r="O1239"/>
  <c r="G1239"/>
  <c r="O1238"/>
  <c r="G1238"/>
  <c r="O1237"/>
  <c r="G1237"/>
  <c r="O1236"/>
  <c r="G1236"/>
  <c r="O1235"/>
  <c r="G1235"/>
  <c r="O1234"/>
  <c r="G1234"/>
  <c r="O1233"/>
  <c r="G1233"/>
  <c r="O1232"/>
  <c r="G1232"/>
  <c r="O1231"/>
  <c r="G1231"/>
  <c r="O1230"/>
  <c r="G1230"/>
  <c r="O1229"/>
  <c r="G1229"/>
  <c r="O1228"/>
  <c r="G1228"/>
  <c r="O1227"/>
  <c r="G1227"/>
  <c r="O1225"/>
  <c r="G1225"/>
  <c r="O1224"/>
  <c r="G1224"/>
  <c r="O1223"/>
  <c r="G1223"/>
  <c r="O1221"/>
  <c r="G1221"/>
  <c r="O1220"/>
  <c r="G1220"/>
  <c r="O1219"/>
  <c r="G1219"/>
  <c r="O1218"/>
  <c r="G1218"/>
  <c r="O1217"/>
  <c r="G1217"/>
  <c r="O1216"/>
  <c r="G1216"/>
  <c r="O1215"/>
  <c r="G1215"/>
  <c r="O1212"/>
  <c r="G1212"/>
  <c r="O1211"/>
  <c r="G1211"/>
  <c r="O1210"/>
  <c r="G1210"/>
  <c r="O1209"/>
  <c r="G1209"/>
  <c r="O1208"/>
  <c r="G1208"/>
  <c r="O1207"/>
  <c r="G1207"/>
  <c r="O1206"/>
  <c r="G1206"/>
  <c r="O1205"/>
  <c r="G1205"/>
  <c r="O1204"/>
  <c r="G1204"/>
  <c r="O1203"/>
  <c r="G1203"/>
  <c r="O1202"/>
  <c r="G1202"/>
  <c r="O1201"/>
  <c r="G1201"/>
  <c r="O1200"/>
  <c r="G1200"/>
  <c r="O1199"/>
  <c r="G1199"/>
  <c r="O1198"/>
  <c r="G1198"/>
  <c r="O1197"/>
  <c r="G1197"/>
  <c r="O1196"/>
  <c r="G1196"/>
  <c r="O1195"/>
  <c r="G1195"/>
  <c r="O1193"/>
  <c r="G1193"/>
  <c r="O1192"/>
  <c r="G1192"/>
  <c r="O1191"/>
  <c r="G1191"/>
  <c r="O1190"/>
  <c r="G1190"/>
  <c r="O1189"/>
  <c r="G1189"/>
  <c r="O1188"/>
  <c r="G1188"/>
  <c r="O1187"/>
  <c r="G1187"/>
  <c r="O1186"/>
  <c r="G1186"/>
  <c r="O1184"/>
  <c r="G1184"/>
  <c r="O1183"/>
  <c r="G1183"/>
  <c r="O1182"/>
  <c r="G1182"/>
  <c r="O1181"/>
  <c r="G1181"/>
  <c r="O1180"/>
  <c r="G1180"/>
  <c r="O1178"/>
  <c r="G1178"/>
  <c r="O1177"/>
  <c r="G1177"/>
  <c r="O1176"/>
  <c r="G1176"/>
  <c r="O1175"/>
  <c r="G1175"/>
  <c r="O1174"/>
  <c r="G1174"/>
  <c r="O1173"/>
  <c r="G1173"/>
  <c r="O1171"/>
  <c r="G1171"/>
  <c r="O1170"/>
  <c r="G1170"/>
  <c r="O1169"/>
  <c r="G1169"/>
  <c r="O1168"/>
  <c r="G1168"/>
  <c r="O1167"/>
  <c r="G1167"/>
  <c r="O1166"/>
  <c r="G1166"/>
  <c r="O1165"/>
  <c r="G1165"/>
  <c r="O1164"/>
  <c r="G1164"/>
  <c r="O1163"/>
  <c r="G1163"/>
  <c r="O1162"/>
  <c r="G1162"/>
  <c r="O1160"/>
  <c r="G1160"/>
  <c r="O1159"/>
  <c r="G1159"/>
  <c r="O1158"/>
  <c r="G1158"/>
  <c r="O1157"/>
  <c r="G1157"/>
  <c r="O1156"/>
  <c r="G1156"/>
  <c r="O1155"/>
  <c r="G1155"/>
  <c r="O1154"/>
  <c r="G1154"/>
  <c r="O1153"/>
  <c r="G1153"/>
  <c r="O1152"/>
  <c r="G1152"/>
  <c r="O1151"/>
  <c r="G1151"/>
  <c r="O1150"/>
  <c r="G1150"/>
  <c r="O1149"/>
  <c r="G1149"/>
  <c r="O1148"/>
  <c r="G1148"/>
  <c r="O1147"/>
  <c r="G1147"/>
  <c r="O1146"/>
  <c r="G1146"/>
  <c r="O1145"/>
  <c r="G1145"/>
  <c r="O1144"/>
  <c r="G1144"/>
  <c r="O1143"/>
  <c r="G1143"/>
  <c r="O1142"/>
  <c r="G1142"/>
  <c r="O1141"/>
  <c r="G1141"/>
  <c r="O1140"/>
  <c r="G1140"/>
  <c r="O1139"/>
  <c r="G1139"/>
  <c r="O1138"/>
  <c r="G1138"/>
  <c r="O1137"/>
  <c r="G1137"/>
  <c r="O1136"/>
  <c r="G1136"/>
  <c r="O1135"/>
  <c r="G1135"/>
  <c r="O1134"/>
  <c r="G1134"/>
  <c r="O1133"/>
  <c r="G1133"/>
  <c r="O1132"/>
  <c r="G1132"/>
  <c r="O1131"/>
  <c r="G1131"/>
  <c r="O1130"/>
  <c r="G1130"/>
  <c r="O1129"/>
  <c r="G1129"/>
  <c r="O1128"/>
  <c r="G1128"/>
  <c r="O1127"/>
  <c r="G1127"/>
  <c r="O1126"/>
  <c r="G1126"/>
  <c r="O1125"/>
  <c r="G1125"/>
  <c r="O1124"/>
  <c r="G1124"/>
  <c r="O1123"/>
  <c r="G1123"/>
  <c r="O1122"/>
  <c r="G1122"/>
  <c r="O1121"/>
  <c r="G1121"/>
  <c r="O1120"/>
  <c r="G1120"/>
  <c r="O1119"/>
  <c r="G1119"/>
  <c r="O1118"/>
  <c r="G1118"/>
  <c r="O1117"/>
  <c r="G1117"/>
  <c r="O1116"/>
  <c r="G1116"/>
  <c r="O1115"/>
  <c r="G1115"/>
  <c r="O1114"/>
  <c r="G1114"/>
  <c r="O1113"/>
  <c r="G1113"/>
  <c r="O1112"/>
  <c r="G1112"/>
  <c r="O1111"/>
  <c r="G1111"/>
  <c r="O1110"/>
  <c r="G1110"/>
  <c r="O1109"/>
  <c r="G1109"/>
  <c r="O1108"/>
  <c r="G1108"/>
  <c r="O1107"/>
  <c r="G1107"/>
  <c r="O1106"/>
  <c r="G1106"/>
  <c r="O1105"/>
  <c r="G1105"/>
  <c r="O1104"/>
  <c r="G1104"/>
  <c r="O1103"/>
  <c r="G1103"/>
  <c r="O1102"/>
  <c r="G1102"/>
  <c r="O1101"/>
  <c r="G1101"/>
  <c r="O1100"/>
  <c r="G1100"/>
  <c r="O1099"/>
  <c r="G1099"/>
  <c r="O1098"/>
  <c r="G1098"/>
  <c r="O1097"/>
  <c r="G1097"/>
  <c r="O1096"/>
  <c r="G1096"/>
  <c r="O1095"/>
  <c r="G1095"/>
  <c r="O1093"/>
  <c r="G1093"/>
  <c r="O1092"/>
  <c r="G1092"/>
  <c r="O1091"/>
  <c r="G1091"/>
  <c r="O1090"/>
  <c r="G1090"/>
  <c r="O1089"/>
  <c r="G1089"/>
  <c r="O1088"/>
  <c r="G1088"/>
  <c r="O1087"/>
  <c r="G1087"/>
  <c r="O1086"/>
  <c r="G1086"/>
  <c r="O1084"/>
  <c r="G1084"/>
  <c r="O1083"/>
  <c r="G1083"/>
  <c r="O1082"/>
  <c r="G1082"/>
  <c r="O1081"/>
  <c r="G1081"/>
  <c r="O1080"/>
  <c r="G1080"/>
  <c r="O1079"/>
  <c r="G1079"/>
  <c r="O1078"/>
  <c r="G1078"/>
  <c r="O1077"/>
  <c r="G1077"/>
  <c r="O1076"/>
  <c r="G1076"/>
  <c r="O1075"/>
  <c r="G1075"/>
  <c r="O1074"/>
  <c r="G1074"/>
  <c r="O1073"/>
  <c r="G1073"/>
  <c r="O1071"/>
  <c r="G1071"/>
  <c r="O1070"/>
  <c r="G1070"/>
  <c r="O1069"/>
  <c r="G1069"/>
  <c r="O1068"/>
  <c r="G1068"/>
  <c r="O1067"/>
  <c r="G1067"/>
  <c r="O1066"/>
  <c r="G1066"/>
  <c r="O1065"/>
  <c r="G1065"/>
  <c r="O1064"/>
  <c r="G1064"/>
  <c r="O1063"/>
  <c r="G1063"/>
  <c r="O1062"/>
  <c r="G1062"/>
  <c r="O1061"/>
  <c r="G1061"/>
  <c r="O1060"/>
  <c r="G1060"/>
  <c r="O1059"/>
  <c r="G1059"/>
  <c r="O1058"/>
  <c r="G1058"/>
  <c r="O1057"/>
  <c r="G1057"/>
  <c r="O1056"/>
  <c r="G1056"/>
  <c r="O1055"/>
  <c r="G1055"/>
  <c r="O1054"/>
  <c r="G1054"/>
  <c r="O1053"/>
  <c r="G1053"/>
  <c r="O1052"/>
  <c r="G1052"/>
  <c r="O1051"/>
  <c r="G1051"/>
  <c r="O1050"/>
  <c r="G1050"/>
  <c r="O1049"/>
  <c r="G1049"/>
  <c r="O1048"/>
  <c r="G1048"/>
  <c r="O1047"/>
  <c r="G1047"/>
  <c r="O1046"/>
  <c r="G1046"/>
  <c r="O1045"/>
  <c r="G1045"/>
  <c r="O1044"/>
  <c r="G1044"/>
  <c r="O1043"/>
  <c r="G1043"/>
  <c r="O1042"/>
  <c r="G1042"/>
  <c r="O1041"/>
  <c r="G1041"/>
  <c r="O1040"/>
  <c r="G1040"/>
  <c r="O1039"/>
  <c r="G1039"/>
  <c r="O1038"/>
  <c r="G1038"/>
  <c r="O1037"/>
  <c r="G1037"/>
  <c r="O1036"/>
  <c r="G1036"/>
  <c r="O1035"/>
  <c r="G1035"/>
  <c r="O1034"/>
  <c r="G1034"/>
  <c r="O1033"/>
  <c r="G1033"/>
  <c r="O1032"/>
  <c r="G1032"/>
  <c r="O1031"/>
  <c r="G1031"/>
  <c r="O1030"/>
  <c r="G1030"/>
  <c r="O1029"/>
  <c r="G1029"/>
  <c r="O1028"/>
  <c r="G1028"/>
  <c r="O1027"/>
  <c r="G1027"/>
  <c r="O1026"/>
  <c r="G1026"/>
  <c r="O1025"/>
  <c r="G1025"/>
  <c r="O1023"/>
  <c r="G1023"/>
  <c r="O1022"/>
  <c r="G1022"/>
  <c r="O1021"/>
  <c r="G1021"/>
  <c r="O1020"/>
  <c r="G1020"/>
  <c r="O1019"/>
  <c r="G1019"/>
  <c r="O1018"/>
  <c r="G1018"/>
  <c r="O1017"/>
  <c r="G1017"/>
  <c r="O1016"/>
  <c r="G1016"/>
  <c r="O1015"/>
  <c r="G1015"/>
  <c r="O1014"/>
  <c r="G1014"/>
  <c r="O1013"/>
  <c r="G1013"/>
  <c r="O1012"/>
  <c r="G1012"/>
  <c r="O1011"/>
  <c r="G1011"/>
  <c r="O1010"/>
  <c r="G1010"/>
  <c r="O1009"/>
  <c r="G1009"/>
  <c r="O1008"/>
  <c r="G1008"/>
  <c r="O1007"/>
  <c r="G1007"/>
  <c r="O1006"/>
  <c r="G1006"/>
  <c r="O1005"/>
  <c r="G1005"/>
  <c r="O1004"/>
  <c r="G1004"/>
  <c r="O1003"/>
  <c r="G1003"/>
  <c r="O1002"/>
  <c r="G1002"/>
  <c r="O1001"/>
  <c r="G1001"/>
  <c r="O1000"/>
  <c r="G1000"/>
  <c r="O999"/>
  <c r="G999"/>
  <c r="O998"/>
  <c r="G998"/>
  <c r="O997"/>
  <c r="G997"/>
  <c r="O996"/>
  <c r="G996"/>
  <c r="O995"/>
  <c r="G995"/>
  <c r="O994"/>
  <c r="G994"/>
  <c r="O993"/>
  <c r="G993"/>
  <c r="O992"/>
  <c r="G992"/>
  <c r="O990"/>
  <c r="G990"/>
  <c r="O989"/>
  <c r="G989"/>
  <c r="O988"/>
  <c r="G988"/>
  <c r="O987"/>
  <c r="G987"/>
  <c r="O986"/>
  <c r="G986"/>
  <c r="O985"/>
  <c r="G985"/>
  <c r="O984"/>
  <c r="G984"/>
  <c r="O983"/>
  <c r="G983"/>
  <c r="O982"/>
  <c r="G982"/>
  <c r="O981"/>
  <c r="G981"/>
  <c r="O980"/>
  <c r="G980"/>
  <c r="O979"/>
  <c r="G979"/>
  <c r="O978"/>
  <c r="G978"/>
  <c r="O977"/>
  <c r="G977"/>
  <c r="O976"/>
  <c r="G976"/>
  <c r="O975"/>
  <c r="G975"/>
  <c r="O974"/>
  <c r="G974"/>
  <c r="O973"/>
  <c r="G973"/>
  <c r="O972"/>
  <c r="G972"/>
  <c r="O971"/>
  <c r="G971"/>
  <c r="O970"/>
  <c r="G970"/>
  <c r="O969"/>
  <c r="G969"/>
  <c r="O968"/>
  <c r="G968"/>
  <c r="O967"/>
  <c r="G967"/>
  <c r="O966"/>
  <c r="G966"/>
  <c r="O965"/>
  <c r="G965"/>
  <c r="O964"/>
  <c r="G964"/>
  <c r="O963"/>
  <c r="G963"/>
  <c r="O962"/>
  <c r="G962"/>
  <c r="O961"/>
  <c r="G961"/>
  <c r="O960"/>
  <c r="G960"/>
  <c r="O959"/>
  <c r="G959"/>
  <c r="O957"/>
  <c r="G957"/>
  <c r="O956"/>
  <c r="G956"/>
  <c r="O955"/>
  <c r="G955"/>
  <c r="O954"/>
  <c r="G954"/>
  <c r="O953"/>
  <c r="G953"/>
  <c r="O952"/>
  <c r="G952"/>
  <c r="O951"/>
  <c r="G951"/>
  <c r="O950"/>
  <c r="G950"/>
  <c r="O949"/>
  <c r="G949"/>
  <c r="O948"/>
  <c r="G948"/>
  <c r="O947"/>
  <c r="G947"/>
  <c r="O946"/>
  <c r="G946"/>
  <c r="O945"/>
  <c r="G945"/>
  <c r="O944"/>
  <c r="G944"/>
  <c r="O943"/>
  <c r="G943"/>
  <c r="O942"/>
  <c r="G942"/>
  <c r="O941"/>
  <c r="G941"/>
  <c r="O940"/>
  <c r="G940"/>
  <c r="O939"/>
  <c r="G939"/>
  <c r="O938"/>
  <c r="G938"/>
  <c r="O937"/>
  <c r="G937"/>
  <c r="O936"/>
  <c r="G936"/>
  <c r="O935"/>
  <c r="G935"/>
  <c r="O934"/>
  <c r="G934"/>
  <c r="O933"/>
  <c r="G933"/>
  <c r="O932"/>
  <c r="G932"/>
  <c r="O931"/>
  <c r="G931"/>
  <c r="O930"/>
  <c r="G930"/>
  <c r="O929"/>
  <c r="G929"/>
  <c r="O928"/>
  <c r="G928"/>
  <c r="O927"/>
  <c r="G927"/>
  <c r="O926"/>
  <c r="G926"/>
  <c r="O925"/>
  <c r="G925"/>
  <c r="O924"/>
  <c r="G924"/>
  <c r="O923"/>
  <c r="G923"/>
  <c r="O922"/>
  <c r="G922"/>
  <c r="O921"/>
  <c r="G921"/>
  <c r="O920"/>
  <c r="G920"/>
  <c r="O919"/>
  <c r="G919"/>
  <c r="O918"/>
  <c r="G918"/>
  <c r="O917"/>
  <c r="G917"/>
  <c r="O916"/>
  <c r="G916"/>
  <c r="O915"/>
  <c r="G915"/>
  <c r="O914"/>
  <c r="G914"/>
  <c r="O913"/>
  <c r="G913"/>
  <c r="O912"/>
  <c r="G912"/>
  <c r="O910"/>
  <c r="G910"/>
  <c r="O909"/>
  <c r="G909"/>
  <c r="O908"/>
  <c r="G908"/>
  <c r="O907"/>
  <c r="G907"/>
  <c r="O906"/>
  <c r="G906"/>
  <c r="O905"/>
  <c r="G905"/>
  <c r="O904"/>
  <c r="G904"/>
  <c r="O903"/>
  <c r="G903"/>
  <c r="O902"/>
  <c r="G902"/>
  <c r="O901"/>
  <c r="G901"/>
  <c r="O900"/>
  <c r="G900"/>
  <c r="O899"/>
  <c r="G899"/>
  <c r="O898"/>
  <c r="G898"/>
  <c r="O897"/>
  <c r="G897"/>
  <c r="O896"/>
  <c r="G896"/>
  <c r="O895"/>
  <c r="G895"/>
  <c r="O894"/>
  <c r="G894"/>
  <c r="O893"/>
  <c r="G893"/>
  <c r="O892"/>
  <c r="G892"/>
  <c r="O891"/>
  <c r="G891"/>
  <c r="O890"/>
  <c r="G890"/>
  <c r="O889"/>
  <c r="G889"/>
  <c r="O888"/>
  <c r="G888"/>
  <c r="O887"/>
  <c r="G887"/>
  <c r="O886"/>
  <c r="G886"/>
  <c r="O885"/>
  <c r="G885"/>
  <c r="O884"/>
  <c r="G884"/>
  <c r="O883"/>
  <c r="G883"/>
  <c r="O882"/>
  <c r="G882"/>
  <c r="O881"/>
  <c r="G881"/>
  <c r="O880"/>
  <c r="G880"/>
  <c r="O879"/>
  <c r="G879"/>
  <c r="O878"/>
  <c r="G878"/>
  <c r="O877"/>
  <c r="G877"/>
  <c r="O876"/>
  <c r="G876"/>
  <c r="O875"/>
  <c r="G875"/>
  <c r="O874"/>
  <c r="G874"/>
  <c r="O873"/>
  <c r="G873"/>
  <c r="O872"/>
  <c r="G872"/>
  <c r="O871"/>
  <c r="G871"/>
  <c r="O870"/>
  <c r="G870"/>
  <c r="O869"/>
  <c r="G869"/>
  <c r="O868"/>
  <c r="G868"/>
  <c r="O867"/>
  <c r="G867"/>
  <c r="O866"/>
  <c r="G866"/>
  <c r="O865"/>
  <c r="G865"/>
  <c r="O864"/>
  <c r="G864"/>
  <c r="O863"/>
  <c r="G863"/>
  <c r="O862"/>
  <c r="G862"/>
  <c r="O861"/>
  <c r="G861"/>
  <c r="O860"/>
  <c r="G860"/>
  <c r="O859"/>
  <c r="G859"/>
  <c r="O858"/>
  <c r="G858"/>
  <c r="O857"/>
  <c r="G857"/>
  <c r="O856"/>
  <c r="G856"/>
  <c r="O855"/>
  <c r="G855"/>
  <c r="O854"/>
  <c r="G854"/>
  <c r="O853"/>
  <c r="G853"/>
  <c r="O852"/>
  <c r="G852"/>
  <c r="O851"/>
  <c r="G851"/>
  <c r="O850"/>
  <c r="G850"/>
  <c r="O849"/>
  <c r="G849"/>
  <c r="O848"/>
  <c r="G848"/>
  <c r="O847"/>
  <c r="G847"/>
  <c r="O846"/>
  <c r="G846"/>
  <c r="O845"/>
  <c r="G845"/>
  <c r="O844"/>
  <c r="G844"/>
  <c r="O843"/>
  <c r="G843"/>
  <c r="O842"/>
  <c r="G842"/>
  <c r="O841"/>
  <c r="G841"/>
  <c r="O840"/>
  <c r="G840"/>
  <c r="O839"/>
  <c r="G839"/>
  <c r="O838"/>
  <c r="G838"/>
  <c r="O837"/>
  <c r="G837"/>
  <c r="O836"/>
  <c r="G836"/>
  <c r="O835"/>
  <c r="G835"/>
  <c r="O834"/>
  <c r="G834"/>
  <c r="O833"/>
  <c r="G833"/>
  <c r="O831"/>
  <c r="G831"/>
  <c r="O830"/>
  <c r="G830"/>
  <c r="O829"/>
  <c r="G829"/>
  <c r="O828"/>
  <c r="G828"/>
  <c r="O827"/>
  <c r="G827"/>
  <c r="O826"/>
  <c r="G826"/>
  <c r="O825"/>
  <c r="G825"/>
  <c r="O824"/>
  <c r="G824"/>
  <c r="O823"/>
  <c r="G823"/>
  <c r="O822"/>
  <c r="G822"/>
  <c r="O821"/>
  <c r="G821"/>
  <c r="O820"/>
  <c r="G820"/>
  <c r="O819"/>
  <c r="G819"/>
  <c r="O818"/>
  <c r="G818"/>
  <c r="O817"/>
  <c r="G817"/>
  <c r="O816"/>
  <c r="G816"/>
  <c r="O815"/>
  <c r="G815"/>
  <c r="O814"/>
  <c r="G814"/>
  <c r="O813"/>
  <c r="G813"/>
  <c r="O812"/>
  <c r="G812"/>
  <c r="O811"/>
  <c r="G811"/>
  <c r="O810"/>
  <c r="G810"/>
  <c r="O809"/>
  <c r="G809"/>
  <c r="O808"/>
  <c r="G808"/>
  <c r="O807"/>
  <c r="G807"/>
  <c r="O806"/>
  <c r="G806"/>
  <c r="O804"/>
  <c r="G804"/>
  <c r="O803"/>
  <c r="G803"/>
  <c r="O802"/>
  <c r="G802"/>
  <c r="O801"/>
  <c r="G801"/>
  <c r="O800"/>
  <c r="G800"/>
  <c r="O799"/>
  <c r="G799"/>
  <c r="O798"/>
  <c r="G798"/>
  <c r="O797"/>
  <c r="G797"/>
  <c r="O796"/>
  <c r="G796"/>
  <c r="O795"/>
  <c r="G795"/>
  <c r="O794"/>
  <c r="G794"/>
  <c r="O793"/>
  <c r="G793"/>
  <c r="O792"/>
  <c r="G792"/>
  <c r="O791"/>
  <c r="G791"/>
  <c r="O790"/>
  <c r="G790"/>
  <c r="O789"/>
  <c r="G789"/>
  <c r="O788"/>
  <c r="G788"/>
  <c r="O787"/>
  <c r="G787"/>
  <c r="O786"/>
  <c r="G786"/>
  <c r="O785"/>
  <c r="G785"/>
  <c r="O784"/>
  <c r="G784"/>
  <c r="O783"/>
  <c r="G783"/>
  <c r="O782"/>
  <c r="G782"/>
  <c r="O781"/>
  <c r="G781"/>
  <c r="O780"/>
  <c r="G780"/>
  <c r="O779"/>
  <c r="G779"/>
  <c r="O778"/>
  <c r="G778"/>
  <c r="O777"/>
  <c r="G777"/>
  <c r="O776"/>
  <c r="G776"/>
  <c r="O775"/>
  <c r="G775"/>
  <c r="O774"/>
  <c r="G774"/>
  <c r="O773"/>
  <c r="G773"/>
  <c r="O772"/>
  <c r="G772"/>
  <c r="O771"/>
  <c r="G771"/>
  <c r="O770"/>
  <c r="G770"/>
  <c r="O769"/>
  <c r="G769"/>
  <c r="O768"/>
  <c r="G768"/>
  <c r="O767"/>
  <c r="G767"/>
  <c r="O766"/>
  <c r="G766"/>
  <c r="O765"/>
  <c r="G765"/>
  <c r="O764"/>
  <c r="G764"/>
  <c r="O763"/>
  <c r="G763"/>
  <c r="O762"/>
  <c r="G762"/>
  <c r="O761"/>
  <c r="G761"/>
  <c r="O760"/>
  <c r="G760"/>
  <c r="O759"/>
  <c r="G759"/>
  <c r="O758"/>
  <c r="G758"/>
  <c r="O757"/>
  <c r="G757"/>
  <c r="O756"/>
  <c r="G756"/>
  <c r="O755"/>
  <c r="G755"/>
  <c r="O754"/>
  <c r="G754"/>
  <c r="O753"/>
  <c r="G753"/>
  <c r="O752"/>
  <c r="G752"/>
  <c r="O751"/>
  <c r="G751"/>
  <c r="O750"/>
  <c r="G750"/>
  <c r="O749"/>
  <c r="G749"/>
  <c r="O748"/>
  <c r="G748"/>
  <c r="O747"/>
  <c r="G747"/>
  <c r="O746"/>
  <c r="G746"/>
  <c r="O745"/>
  <c r="G745"/>
  <c r="O744"/>
  <c r="G744"/>
  <c r="O743"/>
  <c r="G743"/>
  <c r="O742"/>
  <c r="G742"/>
  <c r="O741"/>
  <c r="G741"/>
  <c r="O739"/>
  <c r="G739"/>
  <c r="O738"/>
  <c r="G738"/>
  <c r="O737"/>
  <c r="G737"/>
  <c r="O736"/>
  <c r="G736"/>
  <c r="O735"/>
  <c r="G735"/>
  <c r="O734"/>
  <c r="G734"/>
  <c r="O733"/>
  <c r="G733"/>
  <c r="O732"/>
  <c r="G732"/>
  <c r="O731"/>
  <c r="G731"/>
  <c r="O730"/>
  <c r="G730"/>
  <c r="O729"/>
  <c r="G729"/>
  <c r="O728"/>
  <c r="G728"/>
  <c r="O727"/>
  <c r="G727"/>
  <c r="O726"/>
  <c r="G726"/>
  <c r="O725"/>
  <c r="G725"/>
  <c r="O724"/>
  <c r="G724"/>
  <c r="O723"/>
  <c r="G723"/>
  <c r="O722"/>
  <c r="G722"/>
  <c r="O721"/>
  <c r="G721"/>
  <c r="O720"/>
  <c r="G720"/>
  <c r="O719"/>
  <c r="G719"/>
  <c r="O718"/>
  <c r="G718"/>
  <c r="O717"/>
  <c r="G717"/>
  <c r="O716"/>
  <c r="G716"/>
  <c r="O715"/>
  <c r="G715"/>
  <c r="O714"/>
  <c r="G714"/>
  <c r="O713"/>
  <c r="G713"/>
  <c r="O712"/>
  <c r="G712"/>
  <c r="O711"/>
  <c r="G711"/>
  <c r="O710"/>
  <c r="G710"/>
  <c r="O709"/>
  <c r="G709"/>
  <c r="O708"/>
  <c r="G708"/>
  <c r="O707"/>
  <c r="G707"/>
  <c r="O706"/>
  <c r="G706"/>
  <c r="O705"/>
  <c r="G705"/>
  <c r="O704"/>
  <c r="G704"/>
  <c r="O703"/>
  <c r="G703"/>
  <c r="O702"/>
  <c r="G702"/>
  <c r="O701"/>
  <c r="G701"/>
  <c r="O700"/>
  <c r="G700"/>
  <c r="O699"/>
  <c r="G699"/>
  <c r="O698"/>
  <c r="G698"/>
  <c r="O697"/>
  <c r="G697"/>
  <c r="O696"/>
  <c r="G696"/>
  <c r="O695"/>
  <c r="G695"/>
  <c r="O694"/>
  <c r="G694"/>
  <c r="O693"/>
  <c r="G693"/>
  <c r="O692"/>
  <c r="G692"/>
  <c r="O691"/>
  <c r="G691"/>
  <c r="O690"/>
  <c r="G690"/>
  <c r="O689"/>
  <c r="G689"/>
  <c r="O688"/>
  <c r="G688"/>
  <c r="O687"/>
  <c r="G687"/>
  <c r="O686"/>
  <c r="G686"/>
  <c r="O685"/>
  <c r="G685"/>
  <c r="O684"/>
  <c r="G684"/>
  <c r="O683"/>
  <c r="G683"/>
  <c r="O682"/>
  <c r="G682"/>
  <c r="O681"/>
  <c r="G681"/>
  <c r="O680"/>
  <c r="G680"/>
  <c r="O679"/>
  <c r="G679"/>
  <c r="O678"/>
  <c r="G678"/>
  <c r="O677"/>
  <c r="G677"/>
  <c r="O676"/>
  <c r="G676"/>
  <c r="O675"/>
  <c r="G675"/>
  <c r="O674"/>
  <c r="G674"/>
  <c r="O673"/>
  <c r="G673"/>
  <c r="O672"/>
  <c r="G672"/>
  <c r="O671"/>
  <c r="G671"/>
  <c r="O670"/>
  <c r="G670"/>
  <c r="O669"/>
  <c r="G669"/>
  <c r="O668"/>
  <c r="G668"/>
  <c r="O667"/>
  <c r="G667"/>
  <c r="O666"/>
  <c r="G666"/>
  <c r="O665"/>
  <c r="G665"/>
  <c r="O664"/>
  <c r="G664"/>
  <c r="O663"/>
  <c r="G663"/>
  <c r="O662"/>
  <c r="G662"/>
  <c r="O661"/>
  <c r="G661"/>
  <c r="O660"/>
  <c r="G660"/>
  <c r="O659"/>
  <c r="G659"/>
  <c r="O658"/>
  <c r="G658"/>
  <c r="O657"/>
  <c r="G657"/>
  <c r="O656"/>
  <c r="G656"/>
  <c r="O655"/>
  <c r="G655"/>
  <c r="O654"/>
  <c r="G654"/>
  <c r="O653"/>
  <c r="G653"/>
  <c r="O652"/>
  <c r="G652"/>
  <c r="O651"/>
  <c r="G651"/>
  <c r="O650"/>
  <c r="G650"/>
  <c r="O649"/>
  <c r="G649"/>
  <c r="O648"/>
  <c r="G648"/>
  <c r="O647"/>
  <c r="G647"/>
  <c r="O646"/>
  <c r="G646"/>
  <c r="O645"/>
  <c r="G645"/>
  <c r="O644"/>
  <c r="G644"/>
  <c r="O643"/>
  <c r="G643"/>
  <c r="O642"/>
  <c r="G642"/>
  <c r="O641"/>
  <c r="G641"/>
  <c r="O640"/>
  <c r="G640"/>
  <c r="O639"/>
  <c r="G639"/>
  <c r="O638"/>
  <c r="G638"/>
  <c r="O637"/>
  <c r="G637"/>
  <c r="O636"/>
  <c r="G636"/>
  <c r="O635"/>
  <c r="G635"/>
  <c r="O634"/>
  <c r="G634"/>
  <c r="O633"/>
  <c r="G633"/>
  <c r="O632"/>
  <c r="G632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7"/>
  <c r="G338"/>
  <c r="G339"/>
  <c r="G340"/>
  <c r="G341"/>
  <c r="G342"/>
  <c r="G344"/>
  <c r="G345"/>
  <c r="G346"/>
  <c r="G347"/>
  <c r="G348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400"/>
  <c r="G401"/>
  <c r="G402"/>
  <c r="G404"/>
  <c r="G405"/>
  <c r="G406"/>
  <c r="G407"/>
  <c r="G408"/>
  <c r="G410"/>
  <c r="G411"/>
  <c r="G412"/>
  <c r="G413"/>
  <c r="G414"/>
  <c r="G415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2"/>
  <c r="G443"/>
  <c r="G444"/>
  <c r="G445"/>
  <c r="G446"/>
  <c r="G449"/>
  <c r="G450"/>
  <c r="G451"/>
  <c r="G452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8"/>
  <c r="G499"/>
  <c r="G500"/>
  <c r="G501"/>
  <c r="G502"/>
  <c r="G503"/>
  <c r="G504"/>
  <c r="G505"/>
  <c r="G506"/>
  <c r="G507"/>
  <c r="G508"/>
  <c r="G509"/>
  <c r="G510"/>
  <c r="G511"/>
  <c r="G512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2"/>
  <c r="G563"/>
  <c r="G564"/>
  <c r="G565"/>
  <c r="G566"/>
  <c r="G567"/>
  <c r="G568"/>
  <c r="G569"/>
  <c r="G570"/>
  <c r="G571"/>
  <c r="G572"/>
  <c r="G574"/>
  <c r="G575"/>
  <c r="G576"/>
  <c r="G577"/>
  <c r="G578"/>
  <c r="G579"/>
  <c r="G580"/>
  <c r="G581"/>
  <c r="G583"/>
  <c r="G586"/>
  <c r="G587"/>
  <c r="G588"/>
  <c r="G590"/>
  <c r="G591"/>
  <c r="G592"/>
  <c r="G595"/>
  <c r="G596"/>
  <c r="G597"/>
  <c r="G598"/>
  <c r="G599"/>
  <c r="G600"/>
  <c r="G601"/>
  <c r="G602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2"/>
  <c r="O601"/>
  <c r="O600"/>
  <c r="O599"/>
  <c r="O598"/>
  <c r="O597"/>
  <c r="O596"/>
  <c r="O595"/>
  <c r="O592"/>
  <c r="O591"/>
  <c r="O590"/>
  <c r="O588"/>
  <c r="O587"/>
  <c r="O586"/>
  <c r="O583"/>
  <c r="O581"/>
  <c r="O580"/>
  <c r="O579"/>
  <c r="O578"/>
  <c r="O577"/>
  <c r="O576"/>
  <c r="O575"/>
  <c r="O574"/>
  <c r="O572"/>
  <c r="O571"/>
  <c r="O570"/>
  <c r="O569"/>
  <c r="O568"/>
  <c r="O567"/>
  <c r="O566"/>
  <c r="O565"/>
  <c r="O564"/>
  <c r="O563"/>
  <c r="O562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2"/>
  <c r="O511"/>
  <c r="O510"/>
  <c r="O509"/>
  <c r="O508"/>
  <c r="O507"/>
  <c r="O506"/>
  <c r="O505"/>
  <c r="O504"/>
  <c r="O503"/>
  <c r="O502"/>
  <c r="O501"/>
  <c r="O500"/>
  <c r="O499"/>
  <c r="O498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2"/>
  <c r="O451"/>
  <c r="O450"/>
  <c r="O449"/>
  <c r="O446"/>
  <c r="O445"/>
  <c r="O444"/>
  <c r="O443"/>
  <c r="O442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5"/>
  <c r="O414"/>
  <c r="O413"/>
  <c r="O412"/>
  <c r="O411"/>
  <c r="O410"/>
  <c r="O408"/>
  <c r="O407"/>
  <c r="O406"/>
  <c r="O405"/>
  <c r="O404"/>
  <c r="O402"/>
  <c r="O401"/>
  <c r="O400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8"/>
  <c r="O347"/>
  <c r="O346"/>
  <c r="O345"/>
  <c r="O344"/>
  <c r="O342"/>
  <c r="O341"/>
  <c r="O340"/>
  <c r="O339"/>
  <c r="O338"/>
  <c r="O337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L9" i="8" l="1"/>
  <c r="O754"/>
  <c r="H754"/>
  <c r="O750"/>
  <c r="H750"/>
  <c r="O749"/>
  <c r="H749"/>
  <c r="O748"/>
  <c r="H748"/>
  <c r="O747"/>
  <c r="H747"/>
  <c r="O746"/>
  <c r="H746"/>
  <c r="O745"/>
  <c r="H745"/>
  <c r="O744"/>
  <c r="H744"/>
  <c r="O743"/>
  <c r="H743"/>
  <c r="O742"/>
  <c r="H742"/>
  <c r="O741"/>
  <c r="H741"/>
  <c r="O740"/>
  <c r="H740"/>
  <c r="O739"/>
  <c r="H739"/>
  <c r="O738"/>
  <c r="H738"/>
  <c r="O737"/>
  <c r="H737"/>
  <c r="O736"/>
  <c r="H736"/>
  <c r="O735"/>
  <c r="H735"/>
  <c r="O734"/>
  <c r="H734"/>
  <c r="O733"/>
  <c r="H733"/>
  <c r="O732"/>
  <c r="H732"/>
  <c r="O731"/>
  <c r="H731"/>
  <c r="O730"/>
  <c r="H730"/>
  <c r="O729"/>
  <c r="H729"/>
  <c r="O728"/>
  <c r="H728"/>
  <c r="O727"/>
  <c r="H727"/>
  <c r="O726"/>
  <c r="H726"/>
  <c r="O725"/>
  <c r="H725"/>
  <c r="O724"/>
  <c r="H724"/>
  <c r="O723"/>
  <c r="H723"/>
  <c r="O722"/>
  <c r="H722"/>
  <c r="O721"/>
  <c r="H721"/>
  <c r="O720"/>
  <c r="H720"/>
  <c r="O719"/>
  <c r="H719"/>
  <c r="O718"/>
  <c r="H718"/>
  <c r="O717"/>
  <c r="H717"/>
  <c r="O716"/>
  <c r="H716"/>
  <c r="O715"/>
  <c r="H715"/>
  <c r="O714"/>
  <c r="H714"/>
  <c r="O713"/>
  <c r="H713"/>
  <c r="O712"/>
  <c r="H712"/>
  <c r="O711"/>
  <c r="H711"/>
  <c r="O710"/>
  <c r="H710"/>
  <c r="O709"/>
  <c r="H709"/>
  <c r="O708"/>
  <c r="H708"/>
  <c r="O707"/>
  <c r="H707"/>
  <c r="O706"/>
  <c r="H706"/>
  <c r="O705"/>
  <c r="H705"/>
  <c r="O704"/>
  <c r="H704"/>
  <c r="O703"/>
  <c r="H703"/>
  <c r="O702"/>
  <c r="H702"/>
  <c r="O701"/>
  <c r="H701"/>
  <c r="O700"/>
  <c r="H700"/>
  <c r="O699"/>
  <c r="H699"/>
  <c r="O698"/>
  <c r="H698"/>
  <c r="O697"/>
  <c r="H697"/>
  <c r="O696"/>
  <c r="H696"/>
  <c r="O695"/>
  <c r="H695"/>
  <c r="O694"/>
  <c r="H694"/>
  <c r="O693"/>
  <c r="H693"/>
  <c r="O692"/>
  <c r="H692"/>
  <c r="O691"/>
  <c r="H691"/>
  <c r="O690"/>
  <c r="H690"/>
  <c r="O689"/>
  <c r="H689"/>
  <c r="O688"/>
  <c r="H688"/>
  <c r="O687"/>
  <c r="H687"/>
  <c r="O686"/>
  <c r="H686"/>
  <c r="O685"/>
  <c r="H685"/>
  <c r="O684"/>
  <c r="H684"/>
  <c r="O683"/>
  <c r="H683"/>
  <c r="O682"/>
  <c r="H682"/>
  <c r="O681"/>
  <c r="H681"/>
  <c r="O680"/>
  <c r="H680"/>
  <c r="O679"/>
  <c r="H679"/>
  <c r="O678"/>
  <c r="H678"/>
  <c r="O677"/>
  <c r="H677"/>
  <c r="O676"/>
  <c r="H676"/>
  <c r="O675"/>
  <c r="H675"/>
  <c r="O674"/>
  <c r="H674"/>
  <c r="O673"/>
  <c r="H673"/>
  <c r="O672"/>
  <c r="H672"/>
  <c r="O671"/>
  <c r="H671"/>
  <c r="O670"/>
  <c r="H670"/>
  <c r="O669"/>
  <c r="H669"/>
  <c r="O668"/>
  <c r="H668"/>
  <c r="O667"/>
  <c r="H667"/>
  <c r="O666"/>
  <c r="H666"/>
  <c r="O665"/>
  <c r="H665"/>
  <c r="O664"/>
  <c r="H664"/>
  <c r="O663"/>
  <c r="H663"/>
  <c r="O662"/>
  <c r="H662"/>
  <c r="O661"/>
  <c r="H661"/>
  <c r="O660"/>
  <c r="H660"/>
  <c r="O659"/>
  <c r="H659"/>
  <c r="O658"/>
  <c r="H658"/>
  <c r="O657"/>
  <c r="H657"/>
  <c r="O656"/>
  <c r="H656"/>
  <c r="O655"/>
  <c r="H655"/>
  <c r="O654"/>
  <c r="H654"/>
  <c r="O653"/>
  <c r="H653"/>
  <c r="O652"/>
  <c r="H652"/>
  <c r="O651"/>
  <c r="H651"/>
  <c r="O650"/>
  <c r="H650"/>
  <c r="O649"/>
  <c r="H649"/>
  <c r="O648"/>
  <c r="H648"/>
  <c r="O647"/>
  <c r="H647"/>
  <c r="O646"/>
  <c r="H646"/>
  <c r="O645"/>
  <c r="H645"/>
  <c r="O644"/>
  <c r="H644"/>
  <c r="O641"/>
  <c r="H641"/>
  <c r="O640"/>
  <c r="H640"/>
  <c r="O639"/>
  <c r="H639"/>
  <c r="O638"/>
  <c r="H638"/>
  <c r="O637"/>
  <c r="H637"/>
  <c r="O636"/>
  <c r="H636"/>
  <c r="O635"/>
  <c r="H635"/>
  <c r="O632"/>
  <c r="H632"/>
  <c r="O631"/>
  <c r="H631"/>
  <c r="O630"/>
  <c r="H630"/>
  <c r="O629"/>
  <c r="H629"/>
  <c r="O628"/>
  <c r="H628"/>
  <c r="O627"/>
  <c r="H627"/>
  <c r="O626"/>
  <c r="H626"/>
  <c r="O625"/>
  <c r="H625"/>
  <c r="O624"/>
  <c r="H624"/>
  <c r="O623"/>
  <c r="H623"/>
  <c r="O620"/>
  <c r="H620"/>
  <c r="O619"/>
  <c r="H619"/>
  <c r="O618"/>
  <c r="H618"/>
  <c r="O617"/>
  <c r="H617"/>
  <c r="O616"/>
  <c r="H616"/>
  <c r="O615"/>
  <c r="H615"/>
  <c r="O614"/>
  <c r="H614"/>
  <c r="O613"/>
  <c r="H613"/>
  <c r="O612"/>
  <c r="H612"/>
  <c r="O611"/>
  <c r="H611"/>
  <c r="O608"/>
  <c r="H608"/>
  <c r="O607"/>
  <c r="H607"/>
  <c r="O606"/>
  <c r="H606"/>
  <c r="O605"/>
  <c r="H605"/>
  <c r="O604"/>
  <c r="H604"/>
  <c r="O603"/>
  <c r="H603"/>
  <c r="O602"/>
  <c r="H602"/>
  <c r="O601"/>
  <c r="H601"/>
  <c r="O600"/>
  <c r="H600"/>
  <c r="O599"/>
  <c r="H599"/>
  <c r="O598"/>
  <c r="H598"/>
  <c r="O597"/>
  <c r="H597"/>
  <c r="O596"/>
  <c r="H596"/>
  <c r="O595"/>
  <c r="H595"/>
  <c r="O594"/>
  <c r="H594"/>
  <c r="O593"/>
  <c r="H593"/>
  <c r="O592"/>
  <c r="H592"/>
  <c r="O591"/>
  <c r="H591"/>
  <c r="O590"/>
  <c r="H590"/>
  <c r="O589"/>
  <c r="H589"/>
  <c r="O588"/>
  <c r="H588"/>
  <c r="O587"/>
  <c r="H587"/>
  <c r="O586"/>
  <c r="H586"/>
  <c r="O585"/>
  <c r="H585"/>
  <c r="O584"/>
  <c r="H584"/>
  <c r="O583"/>
  <c r="H583"/>
  <c r="O582"/>
  <c r="H582"/>
  <c r="O581"/>
  <c r="H581"/>
  <c r="O580"/>
  <c r="H580"/>
  <c r="O579"/>
  <c r="H579"/>
  <c r="O578"/>
  <c r="H578"/>
  <c r="O577"/>
  <c r="H577"/>
  <c r="O576"/>
  <c r="H576"/>
  <c r="O575"/>
  <c r="H575"/>
  <c r="O574"/>
  <c r="H574"/>
  <c r="O573"/>
  <c r="H573"/>
  <c r="O572"/>
  <c r="H572"/>
  <c r="O571"/>
  <c r="H571"/>
  <c r="O570"/>
  <c r="H570"/>
  <c r="O569"/>
  <c r="H569"/>
  <c r="O568"/>
  <c r="H568"/>
  <c r="O567"/>
  <c r="H567"/>
  <c r="O566"/>
  <c r="H566"/>
  <c r="O565"/>
  <c r="H565"/>
  <c r="O564"/>
  <c r="H564"/>
  <c r="O563"/>
  <c r="H563"/>
  <c r="O562"/>
  <c r="H562"/>
  <c r="O561"/>
  <c r="H561"/>
  <c r="O560"/>
  <c r="H560"/>
  <c r="O559"/>
  <c r="H559"/>
  <c r="O558"/>
  <c r="H558"/>
  <c r="O557"/>
  <c r="H557"/>
  <c r="O556"/>
  <c r="H556"/>
  <c r="O555"/>
  <c r="H555"/>
  <c r="O554"/>
  <c r="H554"/>
  <c r="O553"/>
  <c r="H553"/>
  <c r="O552"/>
  <c r="H552"/>
  <c r="O551"/>
  <c r="H551"/>
  <c r="O550"/>
  <c r="H550"/>
  <c r="O549"/>
  <c r="H549"/>
  <c r="O548"/>
  <c r="H548"/>
  <c r="O547"/>
  <c r="H547"/>
  <c r="O546"/>
  <c r="H546"/>
  <c r="O545"/>
  <c r="H545"/>
  <c r="O544"/>
  <c r="H544"/>
  <c r="O543"/>
  <c r="H543"/>
  <c r="O542"/>
  <c r="H542"/>
  <c r="O541"/>
  <c r="H541"/>
  <c r="O538"/>
  <c r="H538"/>
  <c r="O537"/>
  <c r="H537"/>
  <c r="O536"/>
  <c r="H536"/>
  <c r="O535"/>
  <c r="H535"/>
  <c r="O534"/>
  <c r="H534"/>
  <c r="O533"/>
  <c r="H533"/>
  <c r="O532"/>
  <c r="H532"/>
  <c r="O531"/>
  <c r="H531"/>
  <c r="O530"/>
  <c r="H530"/>
  <c r="O529"/>
  <c r="H529"/>
  <c r="O528"/>
  <c r="H528"/>
  <c r="O527"/>
  <c r="H527"/>
  <c r="O526"/>
  <c r="H526"/>
  <c r="O525"/>
  <c r="H525"/>
  <c r="O524"/>
  <c r="H524"/>
  <c r="O523"/>
  <c r="H523"/>
  <c r="O522"/>
  <c r="H522"/>
  <c r="O521"/>
  <c r="H521"/>
  <c r="O520"/>
  <c r="H520"/>
  <c r="O519"/>
  <c r="H519"/>
  <c r="O518"/>
  <c r="H518"/>
  <c r="O517"/>
  <c r="H517"/>
  <c r="O516"/>
  <c r="H516"/>
  <c r="O515"/>
  <c r="H515"/>
  <c r="O514"/>
  <c r="H514"/>
  <c r="O513"/>
  <c r="H513"/>
  <c r="O512"/>
  <c r="H512"/>
  <c r="O511"/>
  <c r="H511"/>
  <c r="O510"/>
  <c r="H510"/>
  <c r="O509"/>
  <c r="H509"/>
  <c r="O508"/>
  <c r="H508"/>
  <c r="O507"/>
  <c r="H507"/>
  <c r="O506"/>
  <c r="H506"/>
  <c r="O505"/>
  <c r="H505"/>
  <c r="O503"/>
  <c r="H503"/>
  <c r="O502"/>
  <c r="H502"/>
  <c r="O501"/>
  <c r="H501"/>
  <c r="O500"/>
  <c r="H500"/>
  <c r="O499"/>
  <c r="H499"/>
  <c r="O498"/>
  <c r="H498"/>
  <c r="O497"/>
  <c r="H497"/>
  <c r="O496"/>
  <c r="H496"/>
  <c r="O495"/>
  <c r="H495"/>
  <c r="O494"/>
  <c r="H494"/>
  <c r="O493"/>
  <c r="H493"/>
  <c r="O492"/>
  <c r="H492"/>
  <c r="O491"/>
  <c r="H491"/>
  <c r="O490"/>
  <c r="H490"/>
  <c r="O489"/>
  <c r="H489"/>
  <c r="O488"/>
  <c r="H488"/>
  <c r="O487"/>
  <c r="H487"/>
  <c r="O486"/>
  <c r="H486"/>
  <c r="O485"/>
  <c r="H485"/>
  <c r="O484"/>
  <c r="H484"/>
  <c r="O483"/>
  <c r="H483"/>
  <c r="O482"/>
  <c r="H482"/>
  <c r="O481"/>
  <c r="H481"/>
  <c r="O480"/>
  <c r="H480"/>
  <c r="O479"/>
  <c r="H479"/>
  <c r="O478"/>
  <c r="H478"/>
  <c r="O477"/>
  <c r="H477"/>
  <c r="O476"/>
  <c r="H476"/>
  <c r="O475"/>
  <c r="H475"/>
  <c r="O474"/>
  <c r="H474"/>
  <c r="O473"/>
  <c r="H473"/>
  <c r="O472"/>
  <c r="H472"/>
  <c r="O471"/>
  <c r="H471"/>
  <c r="O470"/>
  <c r="H470"/>
  <c r="O469"/>
  <c r="H469"/>
  <c r="O467"/>
  <c r="H467"/>
  <c r="O466"/>
  <c r="H466"/>
  <c r="O465"/>
  <c r="H465"/>
  <c r="O464"/>
  <c r="H464"/>
  <c r="O463"/>
  <c r="H463"/>
  <c r="O462"/>
  <c r="H462"/>
  <c r="O461"/>
  <c r="H461"/>
  <c r="O460"/>
  <c r="H460"/>
  <c r="O459"/>
  <c r="H459"/>
  <c r="O458"/>
  <c r="H458"/>
  <c r="O457"/>
  <c r="H457"/>
  <c r="O456"/>
  <c r="H456"/>
  <c r="O455"/>
  <c r="H455"/>
  <c r="O454"/>
  <c r="H454"/>
  <c r="O453"/>
  <c r="H453"/>
  <c r="O452"/>
  <c r="H452"/>
  <c r="O451"/>
  <c r="H451"/>
  <c r="O450"/>
  <c r="H450"/>
  <c r="O449"/>
  <c r="H449"/>
  <c r="O448"/>
  <c r="H448"/>
  <c r="O447"/>
  <c r="H447"/>
  <c r="O446"/>
  <c r="H446"/>
  <c r="O445"/>
  <c r="H445"/>
  <c r="O444"/>
  <c r="H444"/>
  <c r="O443"/>
  <c r="H443"/>
  <c r="O442"/>
  <c r="H442"/>
  <c r="O441"/>
  <c r="H441"/>
  <c r="O440"/>
  <c r="H440"/>
  <c r="O439"/>
  <c r="H439"/>
  <c r="O438"/>
  <c r="H438"/>
  <c r="O437"/>
  <c r="H437"/>
  <c r="O436"/>
  <c r="H436"/>
  <c r="O435"/>
  <c r="H435"/>
  <c r="O434"/>
  <c r="H434"/>
  <c r="O433"/>
  <c r="H433"/>
  <c r="O432"/>
  <c r="H432"/>
  <c r="O431"/>
  <c r="H431"/>
  <c r="O430"/>
  <c r="H430"/>
  <c r="O429"/>
  <c r="H429"/>
  <c r="O428"/>
  <c r="H428"/>
  <c r="O427"/>
  <c r="H427"/>
  <c r="O426"/>
  <c r="H426"/>
  <c r="O425"/>
  <c r="H425"/>
  <c r="O424"/>
  <c r="H424"/>
  <c r="O423"/>
  <c r="H423"/>
  <c r="O422"/>
  <c r="H422"/>
  <c r="O421"/>
  <c r="H421"/>
  <c r="O420"/>
  <c r="H420"/>
  <c r="O419"/>
  <c r="H419"/>
  <c r="O418"/>
  <c r="H418"/>
  <c r="O417"/>
  <c r="H417"/>
  <c r="O416"/>
  <c r="H416"/>
  <c r="O415"/>
  <c r="H415"/>
  <c r="O414"/>
  <c r="H414"/>
  <c r="O413"/>
  <c r="H413"/>
  <c r="O412"/>
  <c r="H412"/>
  <c r="O411"/>
  <c r="H411"/>
  <c r="O410"/>
  <c r="H410"/>
  <c r="O409"/>
  <c r="H409"/>
  <c r="O408"/>
  <c r="H408"/>
  <c r="O407"/>
  <c r="H407"/>
  <c r="O406"/>
  <c r="H406"/>
  <c r="O405"/>
  <c r="H405"/>
  <c r="O404"/>
  <c r="H404"/>
  <c r="O403"/>
  <c r="H403"/>
  <c r="O402"/>
  <c r="H402"/>
  <c r="O401"/>
  <c r="H401"/>
  <c r="O400"/>
  <c r="H400"/>
  <c r="O399"/>
  <c r="H399"/>
  <c r="O398"/>
  <c r="H398"/>
  <c r="O397"/>
  <c r="H397"/>
  <c r="O396"/>
  <c r="H396"/>
  <c r="O395"/>
  <c r="H395"/>
  <c r="O394"/>
  <c r="H394"/>
  <c r="O393"/>
  <c r="H393"/>
  <c r="O392"/>
  <c r="H392"/>
  <c r="O391"/>
  <c r="H391"/>
  <c r="O390"/>
  <c r="H390"/>
  <c r="O389"/>
  <c r="H389"/>
  <c r="O388"/>
  <c r="H388"/>
  <c r="O387"/>
  <c r="H387"/>
  <c r="O386"/>
  <c r="H386"/>
  <c r="O385"/>
  <c r="H385"/>
  <c r="O384"/>
  <c r="H384"/>
  <c r="O383"/>
  <c r="H383"/>
  <c r="O382"/>
  <c r="H382"/>
  <c r="O381"/>
  <c r="H381"/>
  <c r="O380"/>
  <c r="H380"/>
  <c r="O379"/>
  <c r="H379"/>
  <c r="O378"/>
  <c r="H378"/>
  <c r="O377"/>
  <c r="H377"/>
  <c r="O376"/>
  <c r="H376"/>
  <c r="O375"/>
  <c r="H375"/>
  <c r="O374"/>
  <c r="H374"/>
  <c r="O373"/>
  <c r="H373"/>
  <c r="O372"/>
  <c r="H372"/>
  <c r="O371"/>
  <c r="H371"/>
  <c r="O370"/>
  <c r="H370"/>
  <c r="O369"/>
  <c r="H369"/>
  <c r="O368"/>
  <c r="H368"/>
  <c r="O367"/>
  <c r="H367"/>
  <c r="O366"/>
  <c r="H366"/>
  <c r="O365"/>
  <c r="H365"/>
  <c r="O364"/>
  <c r="H364"/>
  <c r="O363"/>
  <c r="H363"/>
  <c r="O362"/>
  <c r="H362"/>
  <c r="O361"/>
  <c r="H361"/>
  <c r="O359"/>
  <c r="H359"/>
  <c r="O358"/>
  <c r="H358"/>
  <c r="O357"/>
  <c r="H357"/>
  <c r="O356"/>
  <c r="H356"/>
  <c r="O353"/>
  <c r="H353"/>
  <c r="O352"/>
  <c r="H352"/>
  <c r="O351"/>
  <c r="H351"/>
  <c r="O350"/>
  <c r="H350"/>
  <c r="O349"/>
  <c r="H349"/>
  <c r="O348"/>
  <c r="H348"/>
  <c r="O347"/>
  <c r="H347"/>
  <c r="O346"/>
  <c r="H346"/>
  <c r="O345"/>
  <c r="H345"/>
  <c r="O344"/>
  <c r="H344"/>
  <c r="O343"/>
  <c r="H343"/>
  <c r="O342"/>
  <c r="H342"/>
  <c r="O341"/>
  <c r="H341"/>
  <c r="O340"/>
  <c r="H340"/>
  <c r="O339"/>
  <c r="H339"/>
  <c r="O338"/>
  <c r="H338"/>
  <c r="O337"/>
  <c r="H337"/>
  <c r="O336"/>
  <c r="H336"/>
  <c r="O335"/>
  <c r="H335"/>
  <c r="O334"/>
  <c r="H334"/>
  <c r="O333"/>
  <c r="H333"/>
  <c r="O332"/>
  <c r="H332"/>
  <c r="O331"/>
  <c r="H331"/>
  <c r="O330"/>
  <c r="H330"/>
  <c r="O329"/>
  <c r="H329"/>
  <c r="O328"/>
  <c r="H328"/>
  <c r="O327"/>
  <c r="H327"/>
  <c r="O326"/>
  <c r="H326"/>
  <c r="O325"/>
  <c r="H325"/>
  <c r="O324"/>
  <c r="H324"/>
  <c r="O323"/>
  <c r="H323"/>
  <c r="O322"/>
  <c r="H322"/>
  <c r="O321"/>
  <c r="H321"/>
  <c r="O320"/>
  <c r="H320"/>
  <c r="O319"/>
  <c r="H319"/>
  <c r="O318"/>
  <c r="H318"/>
  <c r="O317"/>
  <c r="H317"/>
  <c r="O316"/>
  <c r="H316"/>
  <c r="O315"/>
  <c r="H315"/>
  <c r="O314"/>
  <c r="H314"/>
  <c r="O313"/>
  <c r="H313"/>
  <c r="O312"/>
  <c r="H312"/>
  <c r="O311"/>
  <c r="H311"/>
  <c r="O310"/>
  <c r="H310"/>
  <c r="O309"/>
  <c r="H309"/>
  <c r="O308"/>
  <c r="H308"/>
  <c r="O307"/>
  <c r="H307"/>
  <c r="O306"/>
  <c r="H306"/>
  <c r="O305"/>
  <c r="H305"/>
  <c r="O304"/>
  <c r="H304"/>
  <c r="O303"/>
  <c r="H303"/>
  <c r="O302"/>
  <c r="H302"/>
  <c r="O301"/>
  <c r="H301"/>
  <c r="O300"/>
  <c r="H300"/>
  <c r="O299"/>
  <c r="H299"/>
  <c r="O298"/>
  <c r="H298"/>
  <c r="O297"/>
  <c r="H297"/>
  <c r="O296"/>
  <c r="H296"/>
  <c r="O295"/>
  <c r="H295"/>
  <c r="O294"/>
  <c r="H294"/>
  <c r="O293"/>
  <c r="H293"/>
  <c r="O292"/>
  <c r="H292"/>
  <c r="O291"/>
  <c r="H291"/>
  <c r="O290"/>
  <c r="H290"/>
  <c r="O289"/>
  <c r="H289"/>
  <c r="O288"/>
  <c r="H288"/>
  <c r="O287"/>
  <c r="H287"/>
  <c r="O286"/>
  <c r="H286"/>
  <c r="O285"/>
  <c r="H285"/>
  <c r="O284"/>
  <c r="H284"/>
  <c r="O283"/>
  <c r="H283"/>
  <c r="O282"/>
  <c r="H282"/>
  <c r="O281"/>
  <c r="H281"/>
  <c r="O280"/>
  <c r="H280"/>
  <c r="O279"/>
  <c r="H279"/>
  <c r="O278"/>
  <c r="H278"/>
  <c r="O277"/>
  <c r="H277"/>
  <c r="O276"/>
  <c r="H276"/>
  <c r="O275"/>
  <c r="H275"/>
  <c r="O274"/>
  <c r="H274"/>
  <c r="O273"/>
  <c r="H273"/>
  <c r="O272"/>
  <c r="H272"/>
  <c r="O271"/>
  <c r="H271"/>
  <c r="O270"/>
  <c r="H270"/>
  <c r="O269"/>
  <c r="H269"/>
  <c r="O268"/>
  <c r="H268"/>
  <c r="O267"/>
  <c r="H267"/>
  <c r="O266"/>
  <c r="H266"/>
  <c r="O265"/>
  <c r="H265"/>
  <c r="O264"/>
  <c r="H264"/>
  <c r="O263"/>
  <c r="H263"/>
  <c r="O262"/>
  <c r="H262"/>
  <c r="O261"/>
  <c r="H261"/>
  <c r="O260"/>
  <c r="H260"/>
  <c r="O259"/>
  <c r="H259"/>
  <c r="O258"/>
  <c r="H258"/>
  <c r="O257"/>
  <c r="H257"/>
  <c r="O256"/>
  <c r="H256"/>
  <c r="O255"/>
  <c r="H255"/>
  <c r="O254"/>
  <c r="H254"/>
  <c r="O253"/>
  <c r="H253"/>
  <c r="O252"/>
  <c r="H252"/>
  <c r="O251"/>
  <c r="H251"/>
  <c r="O250"/>
  <c r="H250"/>
  <c r="O249"/>
  <c r="H249"/>
  <c r="O248"/>
  <c r="H248"/>
  <c r="O247"/>
  <c r="H247"/>
  <c r="O246"/>
  <c r="H246"/>
  <c r="O245"/>
  <c r="H245"/>
  <c r="O244"/>
  <c r="H244"/>
  <c r="O243"/>
  <c r="H243"/>
  <c r="O242"/>
  <c r="H242"/>
  <c r="O239"/>
  <c r="H239"/>
  <c r="O238"/>
  <c r="H238"/>
  <c r="O237"/>
  <c r="H237"/>
  <c r="O235"/>
  <c r="H235"/>
  <c r="O234"/>
  <c r="H234"/>
  <c r="O233"/>
  <c r="H233"/>
  <c r="O232"/>
  <c r="H232"/>
  <c r="O231"/>
  <c r="H231"/>
  <c r="O230"/>
  <c r="H230"/>
  <c r="O229"/>
  <c r="H229"/>
  <c r="O228"/>
  <c r="H228"/>
  <c r="O227"/>
  <c r="H227"/>
  <c r="O226"/>
  <c r="H226"/>
  <c r="O225"/>
  <c r="H225"/>
  <c r="O224"/>
  <c r="H224"/>
  <c r="O223"/>
  <c r="H223"/>
  <c r="O222"/>
  <c r="H222"/>
  <c r="O221"/>
  <c r="H221"/>
  <c r="O220"/>
  <c r="H220"/>
  <c r="O219"/>
  <c r="H219"/>
  <c r="O217"/>
  <c r="H217"/>
  <c r="O216"/>
  <c r="H216"/>
  <c r="O215"/>
  <c r="H215"/>
  <c r="O214"/>
  <c r="H214"/>
  <c r="O213"/>
  <c r="H213"/>
  <c r="O212"/>
  <c r="H212"/>
  <c r="O211"/>
  <c r="H211"/>
  <c r="O210"/>
  <c r="H210"/>
  <c r="O209"/>
  <c r="H209"/>
  <c r="O208"/>
  <c r="H208"/>
  <c r="O207"/>
  <c r="H207"/>
  <c r="O206"/>
  <c r="H206"/>
  <c r="O205"/>
  <c r="H205"/>
  <c r="O204"/>
  <c r="H204"/>
  <c r="O203"/>
  <c r="H203"/>
  <c r="O202"/>
  <c r="H202"/>
  <c r="O201"/>
  <c r="H201"/>
  <c r="O200"/>
  <c r="H200"/>
  <c r="O199"/>
  <c r="H199"/>
  <c r="O198"/>
  <c r="H198"/>
  <c r="O197"/>
  <c r="H197"/>
  <c r="O196"/>
  <c r="H196"/>
  <c r="O195"/>
  <c r="H195"/>
  <c r="O194"/>
  <c r="H194"/>
  <c r="O193"/>
  <c r="H193"/>
  <c r="O192"/>
  <c r="H192"/>
  <c r="O191"/>
  <c r="H191"/>
  <c r="O190"/>
  <c r="H190"/>
  <c r="O189"/>
  <c r="H189"/>
  <c r="O188"/>
  <c r="H188"/>
  <c r="O187"/>
  <c r="H187"/>
  <c r="O186"/>
  <c r="H186"/>
  <c r="O185"/>
  <c r="H185"/>
  <c r="O184"/>
  <c r="H184"/>
  <c r="O183"/>
  <c r="H183"/>
  <c r="O182"/>
  <c r="H182"/>
  <c r="O181"/>
  <c r="H181"/>
  <c r="O180"/>
  <c r="H180"/>
  <c r="O179"/>
  <c r="H179"/>
  <c r="O178"/>
  <c r="H178"/>
  <c r="O177"/>
  <c r="H177"/>
  <c r="O176"/>
  <c r="H176"/>
  <c r="O175"/>
  <c r="H175"/>
  <c r="O174"/>
  <c r="H174"/>
  <c r="O173"/>
  <c r="H173"/>
  <c r="O172"/>
  <c r="H172"/>
  <c r="O171"/>
  <c r="H171"/>
  <c r="O170"/>
  <c r="H170"/>
  <c r="O169"/>
  <c r="H169"/>
  <c r="O168"/>
  <c r="H168"/>
  <c r="O167"/>
  <c r="H167"/>
  <c r="O166"/>
  <c r="H166"/>
  <c r="O165"/>
  <c r="H165"/>
  <c r="O164"/>
  <c r="H164"/>
  <c r="O163"/>
  <c r="H163"/>
  <c r="O161"/>
  <c r="H161"/>
  <c r="O160"/>
  <c r="H160"/>
  <c r="O159"/>
  <c r="H159"/>
  <c r="O158"/>
  <c r="H158"/>
  <c r="O157"/>
  <c r="H157"/>
  <c r="O156"/>
  <c r="H156"/>
  <c r="O155"/>
  <c r="H155"/>
  <c r="O151"/>
  <c r="H151"/>
  <c r="O150"/>
  <c r="H150"/>
  <c r="O148"/>
  <c r="H148"/>
  <c r="O147"/>
  <c r="H147"/>
  <c r="O146"/>
  <c r="H146"/>
  <c r="O145"/>
  <c r="H145"/>
  <c r="O143"/>
  <c r="H143"/>
  <c r="O142"/>
  <c r="H142"/>
  <c r="O141"/>
  <c r="H141"/>
  <c r="O140"/>
  <c r="H140"/>
  <c r="O139"/>
  <c r="H139"/>
  <c r="O138"/>
  <c r="H138"/>
  <c r="O137"/>
  <c r="H137"/>
  <c r="O136"/>
  <c r="H136"/>
  <c r="O135"/>
  <c r="H135"/>
  <c r="O134"/>
  <c r="H134"/>
  <c r="O133"/>
  <c r="H133"/>
  <c r="O132"/>
  <c r="H132"/>
  <c r="O131"/>
  <c r="H131"/>
  <c r="O130"/>
  <c r="H130"/>
  <c r="O129"/>
  <c r="H129"/>
  <c r="O128"/>
  <c r="H128"/>
  <c r="O127"/>
  <c r="H127"/>
  <c r="O126"/>
  <c r="H126"/>
  <c r="O125"/>
  <c r="H125"/>
  <c r="O124"/>
  <c r="H124"/>
  <c r="O123"/>
  <c r="H123"/>
  <c r="O122"/>
  <c r="H122"/>
  <c r="O121"/>
  <c r="H121"/>
  <c r="O120"/>
  <c r="H120"/>
  <c r="O119"/>
  <c r="H119"/>
  <c r="O118"/>
  <c r="H118"/>
  <c r="O116"/>
  <c r="H116"/>
  <c r="O115"/>
  <c r="H115"/>
  <c r="O114"/>
  <c r="H114"/>
  <c r="O113"/>
  <c r="H113"/>
  <c r="O112"/>
  <c r="H112"/>
  <c r="O111"/>
  <c r="H111"/>
  <c r="O110"/>
  <c r="H110"/>
  <c r="O109"/>
  <c r="H109"/>
  <c r="O108"/>
  <c r="H108"/>
  <c r="O107"/>
  <c r="H107"/>
  <c r="O106"/>
  <c r="H106"/>
  <c r="O105"/>
  <c r="H105"/>
  <c r="O104"/>
  <c r="H104"/>
  <c r="O103"/>
  <c r="H103"/>
  <c r="O102"/>
  <c r="H102"/>
  <c r="O101"/>
  <c r="H101"/>
  <c r="O100"/>
  <c r="H100"/>
  <c r="O99"/>
  <c r="H99"/>
  <c r="O98"/>
  <c r="H98"/>
  <c r="O97"/>
  <c r="H97"/>
  <c r="O96"/>
  <c r="H96"/>
  <c r="O95"/>
  <c r="H95"/>
  <c r="O94"/>
  <c r="H94"/>
  <c r="O93"/>
  <c r="H93"/>
  <c r="O92"/>
  <c r="H92"/>
  <c r="O91"/>
  <c r="H91"/>
  <c r="O89"/>
  <c r="H89"/>
  <c r="O88"/>
  <c r="H88"/>
  <c r="O85"/>
  <c r="H85"/>
  <c r="O84"/>
  <c r="H84"/>
  <c r="O83"/>
  <c r="H83"/>
  <c r="O82"/>
  <c r="H82"/>
  <c r="O81"/>
  <c r="H81"/>
  <c r="O80"/>
  <c r="H80"/>
  <c r="O79"/>
  <c r="H79"/>
  <c r="O78"/>
  <c r="H78"/>
  <c r="O77"/>
  <c r="H77"/>
  <c r="O74"/>
  <c r="H74"/>
  <c r="O73"/>
  <c r="H73"/>
  <c r="O72"/>
  <c r="H72"/>
  <c r="O71"/>
  <c r="H71"/>
  <c r="O70"/>
  <c r="H70"/>
  <c r="O69"/>
  <c r="H69"/>
  <c r="O68"/>
  <c r="H68"/>
  <c r="O67"/>
  <c r="H67"/>
  <c r="O64"/>
  <c r="H64"/>
  <c r="O63"/>
  <c r="H63"/>
  <c r="O62"/>
  <c r="H62"/>
  <c r="O61"/>
  <c r="H61"/>
  <c r="O60"/>
  <c r="H60"/>
  <c r="O59"/>
  <c r="H59"/>
  <c r="O58"/>
  <c r="H58"/>
  <c r="O57"/>
  <c r="H57"/>
  <c r="O56"/>
  <c r="H56"/>
  <c r="O55"/>
  <c r="H55"/>
  <c r="O54"/>
  <c r="H54"/>
  <c r="O53"/>
  <c r="H53"/>
  <c r="O52"/>
  <c r="H52"/>
  <c r="O51"/>
  <c r="H51"/>
  <c r="O50"/>
  <c r="H50"/>
  <c r="O49"/>
  <c r="H49"/>
  <c r="O48"/>
  <c r="H48"/>
  <c r="O47"/>
  <c r="H47"/>
  <c r="O46"/>
  <c r="H46"/>
  <c r="O45"/>
  <c r="H45"/>
  <c r="O44"/>
  <c r="H44"/>
  <c r="O43"/>
  <c r="H43"/>
  <c r="O42"/>
  <c r="H42"/>
  <c r="O41"/>
  <c r="H41"/>
  <c r="O40"/>
  <c r="H40"/>
  <c r="O39"/>
  <c r="H39"/>
  <c r="O38"/>
  <c r="H38"/>
  <c r="O37"/>
  <c r="H37"/>
  <c r="O36"/>
  <c r="H36"/>
  <c r="O35"/>
  <c r="H35"/>
  <c r="O34"/>
  <c r="H34"/>
  <c r="O33"/>
  <c r="H33"/>
  <c r="O32"/>
  <c r="H32"/>
  <c r="O31"/>
  <c r="H31"/>
  <c r="O30"/>
  <c r="H30"/>
  <c r="O29"/>
  <c r="H29"/>
  <c r="O28"/>
  <c r="H28"/>
  <c r="O27"/>
  <c r="H27"/>
  <c r="O26"/>
  <c r="H26"/>
  <c r="O25"/>
  <c r="H25"/>
  <c r="O24"/>
  <c r="H24"/>
  <c r="O23"/>
  <c r="H23"/>
  <c r="O22"/>
  <c r="H22"/>
  <c r="O21"/>
  <c r="H21"/>
  <c r="O20"/>
  <c r="H20"/>
  <c r="O19"/>
  <c r="H19"/>
  <c r="O18"/>
  <c r="H18"/>
  <c r="O17"/>
  <c r="H17"/>
  <c r="O16"/>
  <c r="H16"/>
  <c r="H746" i="7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1"/>
  <c r="H640"/>
  <c r="H639"/>
  <c r="H638"/>
  <c r="H637"/>
  <c r="H636"/>
  <c r="H635"/>
  <c r="H632"/>
  <c r="H631"/>
  <c r="H630"/>
  <c r="H629"/>
  <c r="H628"/>
  <c r="H627"/>
  <c r="H626"/>
  <c r="H625"/>
  <c r="H624"/>
  <c r="H623"/>
  <c r="H620"/>
  <c r="H619"/>
  <c r="H618"/>
  <c r="H617"/>
  <c r="H616"/>
  <c r="H615"/>
  <c r="H614"/>
  <c r="H613"/>
  <c r="H612"/>
  <c r="H611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59"/>
  <c r="H358"/>
  <c r="H357"/>
  <c r="H356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39"/>
  <c r="H238"/>
  <c r="H237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1"/>
  <c r="H160"/>
  <c r="H159"/>
  <c r="H158"/>
  <c r="H157"/>
  <c r="H156"/>
  <c r="H155"/>
  <c r="H151"/>
  <c r="H150"/>
  <c r="H148"/>
  <c r="H147"/>
  <c r="H146"/>
  <c r="H145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89"/>
  <c r="H88"/>
  <c r="H85"/>
  <c r="H84"/>
  <c r="H83"/>
  <c r="H82"/>
  <c r="H81"/>
  <c r="H80"/>
  <c r="H79"/>
  <c r="H78"/>
  <c r="H77"/>
  <c r="H74"/>
  <c r="H73"/>
  <c r="H72"/>
  <c r="H71"/>
  <c r="H70"/>
  <c r="H69"/>
  <c r="H68"/>
  <c r="H67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1"/>
  <c r="O640"/>
  <c r="O639"/>
  <c r="O638"/>
  <c r="O637"/>
  <c r="O636"/>
  <c r="O635"/>
  <c r="O632"/>
  <c r="O631"/>
  <c r="O630"/>
  <c r="O629"/>
  <c r="O628"/>
  <c r="O627"/>
  <c r="O626"/>
  <c r="O625"/>
  <c r="O624"/>
  <c r="O623"/>
  <c r="O620"/>
  <c r="O619"/>
  <c r="O618"/>
  <c r="O617"/>
  <c r="O616"/>
  <c r="O615"/>
  <c r="O614"/>
  <c r="O613"/>
  <c r="O612"/>
  <c r="O611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59"/>
  <c r="O358"/>
  <c r="O357"/>
  <c r="O356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39"/>
  <c r="O238"/>
  <c r="O237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1"/>
  <c r="O160"/>
  <c r="O159"/>
  <c r="O158"/>
  <c r="O157"/>
  <c r="O156"/>
  <c r="O155"/>
  <c r="O151"/>
  <c r="O150"/>
  <c r="O148"/>
  <c r="O147"/>
  <c r="O146"/>
  <c r="O145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89"/>
  <c r="O88"/>
  <c r="O85"/>
  <c r="O84"/>
  <c r="O83"/>
  <c r="O82"/>
  <c r="O81"/>
  <c r="O80"/>
  <c r="O79"/>
  <c r="O78"/>
  <c r="O77"/>
  <c r="O74"/>
  <c r="O73"/>
  <c r="O72"/>
  <c r="O71"/>
  <c r="O70"/>
  <c r="O69"/>
  <c r="O68"/>
  <c r="O67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K6" i="8" l="1"/>
  <c r="H750" i="7" l="1"/>
  <c r="H749"/>
  <c r="H748"/>
  <c r="H747"/>
  <c r="O510" i="9"/>
  <c r="H510"/>
  <c r="O509"/>
  <c r="H509"/>
  <c r="O508"/>
  <c r="H508"/>
  <c r="O507"/>
  <c r="H507"/>
  <c r="O506"/>
  <c r="H506"/>
  <c r="O505"/>
  <c r="H505"/>
  <c r="O504"/>
  <c r="H504"/>
  <c r="O503"/>
  <c r="H503"/>
  <c r="O502"/>
  <c r="H502"/>
  <c r="O500"/>
  <c r="H500"/>
  <c r="O499"/>
  <c r="H499"/>
  <c r="O498"/>
  <c r="H498"/>
  <c r="O497"/>
  <c r="H497"/>
  <c r="O496"/>
  <c r="H496"/>
  <c r="O495"/>
  <c r="H495"/>
  <c r="O494"/>
  <c r="H494"/>
  <c r="O493"/>
  <c r="H493"/>
  <c r="O492"/>
  <c r="H492"/>
  <c r="O491"/>
  <c r="H491"/>
  <c r="O490"/>
  <c r="H490"/>
  <c r="O489"/>
  <c r="H489"/>
  <c r="O488"/>
  <c r="H488"/>
  <c r="O487"/>
  <c r="H487"/>
  <c r="O486"/>
  <c r="H486"/>
  <c r="O485"/>
  <c r="H485"/>
  <c r="O484"/>
  <c r="H484"/>
  <c r="O483"/>
  <c r="H483"/>
  <c r="O482"/>
  <c r="H482"/>
  <c r="O481"/>
  <c r="H481"/>
  <c r="O480"/>
  <c r="H480"/>
  <c r="O479"/>
  <c r="H479"/>
  <c r="O478"/>
  <c r="H478"/>
  <c r="O477"/>
  <c r="H477"/>
  <c r="O476"/>
  <c r="H476"/>
  <c r="O475"/>
  <c r="H475"/>
  <c r="O474"/>
  <c r="H474"/>
  <c r="O472"/>
  <c r="H472"/>
  <c r="O471"/>
  <c r="H471"/>
  <c r="O470"/>
  <c r="H470"/>
  <c r="O469"/>
  <c r="H469"/>
  <c r="O468"/>
  <c r="H468"/>
  <c r="O467"/>
  <c r="H467"/>
  <c r="O466"/>
  <c r="H466"/>
  <c r="O465"/>
  <c r="H465"/>
  <c r="O464"/>
  <c r="H464"/>
  <c r="O463"/>
  <c r="H463"/>
  <c r="O462"/>
  <c r="H462"/>
  <c r="O461"/>
  <c r="H461"/>
  <c r="O460"/>
  <c r="H460"/>
  <c r="O459"/>
  <c r="H459"/>
  <c r="O458"/>
  <c r="H458"/>
  <c r="O457"/>
  <c r="H457"/>
  <c r="O456"/>
  <c r="H456"/>
  <c r="O455"/>
  <c r="H455"/>
  <c r="O454"/>
  <c r="H454"/>
  <c r="O453"/>
  <c r="H453"/>
  <c r="O452"/>
  <c r="H452"/>
  <c r="O451"/>
  <c r="H451"/>
  <c r="O450"/>
  <c r="H450"/>
  <c r="O449"/>
  <c r="H449"/>
  <c r="O448"/>
  <c r="H448"/>
  <c r="O447"/>
  <c r="H447"/>
  <c r="O446"/>
  <c r="H446"/>
  <c r="O444"/>
  <c r="H444"/>
  <c r="O443"/>
  <c r="H443"/>
  <c r="O442"/>
  <c r="H442"/>
  <c r="O441"/>
  <c r="H441"/>
  <c r="O440"/>
  <c r="H440"/>
  <c r="O439"/>
  <c r="H439"/>
  <c r="O438"/>
  <c r="H438"/>
  <c r="O436"/>
  <c r="H436"/>
  <c r="O435"/>
  <c r="H435"/>
  <c r="O434"/>
  <c r="H434"/>
  <c r="O433"/>
  <c r="H433"/>
  <c r="O432"/>
  <c r="H432"/>
  <c r="O431"/>
  <c r="H431"/>
  <c r="O430"/>
  <c r="H430"/>
  <c r="O429"/>
  <c r="H429"/>
  <c r="O428"/>
  <c r="H428"/>
  <c r="O427"/>
  <c r="H427"/>
  <c r="O425"/>
  <c r="H425"/>
  <c r="O424"/>
  <c r="H424"/>
  <c r="O423"/>
  <c r="H423"/>
  <c r="O422"/>
  <c r="H422"/>
  <c r="O421"/>
  <c r="H421"/>
  <c r="O418"/>
  <c r="H418"/>
  <c r="O417"/>
  <c r="H417"/>
  <c r="O416"/>
  <c r="H416"/>
  <c r="O415"/>
  <c r="H415"/>
  <c r="O414"/>
  <c r="H414"/>
  <c r="O413"/>
  <c r="H413"/>
  <c r="O412"/>
  <c r="H412"/>
  <c r="O411"/>
  <c r="H411"/>
  <c r="O410"/>
  <c r="H410"/>
  <c r="O409"/>
  <c r="H409"/>
  <c r="O407"/>
  <c r="H407"/>
  <c r="O406"/>
  <c r="H406"/>
  <c r="O405"/>
  <c r="H405"/>
  <c r="O404"/>
  <c r="H404"/>
  <c r="O403"/>
  <c r="H403"/>
  <c r="O401"/>
  <c r="H401"/>
  <c r="O400"/>
  <c r="H400"/>
  <c r="O399"/>
  <c r="H399"/>
  <c r="O398"/>
  <c r="H398"/>
  <c r="O397"/>
  <c r="H397"/>
  <c r="O396"/>
  <c r="H396"/>
  <c r="O395"/>
  <c r="H395"/>
  <c r="O394"/>
  <c r="H394"/>
  <c r="O393"/>
  <c r="H393"/>
  <c r="O392"/>
  <c r="H392"/>
  <c r="O391"/>
  <c r="H391"/>
  <c r="O390"/>
  <c r="H390"/>
  <c r="O389"/>
  <c r="H389"/>
  <c r="O388"/>
  <c r="H388"/>
  <c r="O387"/>
  <c r="H387"/>
  <c r="O385"/>
  <c r="H385"/>
  <c r="O384"/>
  <c r="H384"/>
  <c r="O383"/>
  <c r="H383"/>
  <c r="O382"/>
  <c r="H382"/>
  <c r="O381"/>
  <c r="H381"/>
  <c r="O380"/>
  <c r="H380"/>
  <c r="O379"/>
  <c r="H379"/>
  <c r="O378"/>
  <c r="H378"/>
  <c r="O377"/>
  <c r="H377"/>
  <c r="O376"/>
  <c r="H376"/>
  <c r="O375"/>
  <c r="H375"/>
  <c r="O374"/>
  <c r="H374"/>
  <c r="O373"/>
  <c r="H373"/>
  <c r="O372"/>
  <c r="H372"/>
  <c r="O371"/>
  <c r="H371"/>
  <c r="O370"/>
  <c r="H370"/>
  <c r="O369"/>
  <c r="H369"/>
  <c r="O368"/>
  <c r="H368"/>
  <c r="O367"/>
  <c r="H367"/>
  <c r="O366"/>
  <c r="H366"/>
  <c r="O365"/>
  <c r="H365"/>
  <c r="O364"/>
  <c r="H364"/>
  <c r="O363"/>
  <c r="H363"/>
  <c r="O362"/>
  <c r="H362"/>
  <c r="O361"/>
  <c r="H361"/>
  <c r="O360"/>
  <c r="H360"/>
  <c r="O359"/>
  <c r="H359"/>
  <c r="O358"/>
  <c r="H358"/>
  <c r="O357"/>
  <c r="H357"/>
  <c r="O356"/>
  <c r="H356"/>
  <c r="O355"/>
  <c r="H355"/>
  <c r="O354"/>
  <c r="H354"/>
  <c r="O353"/>
  <c r="H353"/>
  <c r="O352"/>
  <c r="H352"/>
  <c r="O351"/>
  <c r="H351"/>
  <c r="O350"/>
  <c r="H350"/>
  <c r="O349"/>
  <c r="H349"/>
  <c r="O348"/>
  <c r="H348"/>
  <c r="O347"/>
  <c r="H347"/>
  <c r="O346"/>
  <c r="H346"/>
  <c r="O345"/>
  <c r="H345"/>
  <c r="O344"/>
  <c r="H344"/>
  <c r="O343"/>
  <c r="H343"/>
  <c r="O342"/>
  <c r="H342"/>
  <c r="O341"/>
  <c r="H341"/>
  <c r="O340"/>
  <c r="H340"/>
  <c r="O339"/>
  <c r="H339"/>
  <c r="O338"/>
  <c r="H338"/>
  <c r="O337"/>
  <c r="H337"/>
  <c r="O336"/>
  <c r="H336"/>
  <c r="O335"/>
  <c r="H335"/>
  <c r="O334"/>
  <c r="H334"/>
  <c r="O333"/>
  <c r="H333"/>
  <c r="O332"/>
  <c r="H332"/>
  <c r="O331"/>
  <c r="H331"/>
  <c r="O330"/>
  <c r="H330"/>
  <c r="O329"/>
  <c r="H329"/>
  <c r="O328"/>
  <c r="H328"/>
  <c r="O327"/>
  <c r="H327"/>
  <c r="O326"/>
  <c r="H326"/>
  <c r="O325"/>
  <c r="H325"/>
  <c r="O324"/>
  <c r="H324"/>
  <c r="O323"/>
  <c r="H323"/>
  <c r="O322"/>
  <c r="H322"/>
  <c r="O321"/>
  <c r="H321"/>
  <c r="O320"/>
  <c r="H320"/>
  <c r="O319"/>
  <c r="H319"/>
  <c r="O318"/>
  <c r="H318"/>
  <c r="O316"/>
  <c r="H316"/>
  <c r="O315"/>
  <c r="H315"/>
  <c r="O314"/>
  <c r="H314"/>
  <c r="O313"/>
  <c r="H313"/>
  <c r="O312"/>
  <c r="H312"/>
  <c r="O311"/>
  <c r="H311"/>
  <c r="O310"/>
  <c r="H310"/>
  <c r="O309"/>
  <c r="H309"/>
  <c r="O308"/>
  <c r="H308"/>
  <c r="O307"/>
  <c r="H307"/>
  <c r="O306"/>
  <c r="H306"/>
  <c r="O305"/>
  <c r="H305"/>
  <c r="O304"/>
  <c r="H304"/>
  <c r="O303"/>
  <c r="H303"/>
  <c r="O302"/>
  <c r="H302"/>
  <c r="O301"/>
  <c r="H301"/>
  <c r="O300"/>
  <c r="H300"/>
  <c r="O299"/>
  <c r="H299"/>
  <c r="O298"/>
  <c r="H298"/>
  <c r="O297"/>
  <c r="H297"/>
  <c r="O296"/>
  <c r="H296"/>
  <c r="O295"/>
  <c r="H295"/>
  <c r="O294"/>
  <c r="H294"/>
  <c r="O293"/>
  <c r="H293"/>
  <c r="O292"/>
  <c r="H292"/>
  <c r="O291"/>
  <c r="H291"/>
  <c r="O290"/>
  <c r="H290"/>
  <c r="O289"/>
  <c r="H289"/>
  <c r="O288"/>
  <c r="H288"/>
  <c r="O287"/>
  <c r="H287"/>
  <c r="O286"/>
  <c r="H286"/>
  <c r="O285"/>
  <c r="H285"/>
  <c r="O284"/>
  <c r="H284"/>
  <c r="O283"/>
  <c r="H283"/>
  <c r="O282"/>
  <c r="H282"/>
  <c r="O280"/>
  <c r="H280"/>
  <c r="O279"/>
  <c r="H279"/>
  <c r="O278"/>
  <c r="H278"/>
  <c r="O277"/>
  <c r="H277"/>
  <c r="O276"/>
  <c r="H276"/>
  <c r="O275"/>
  <c r="H275"/>
  <c r="O274"/>
  <c r="H274"/>
  <c r="O273"/>
  <c r="H273"/>
  <c r="O272"/>
  <c r="H272"/>
  <c r="O271"/>
  <c r="H271"/>
  <c r="O270"/>
  <c r="H270"/>
  <c r="O269"/>
  <c r="H269"/>
  <c r="O268"/>
  <c r="H268"/>
  <c r="O267"/>
  <c r="H267"/>
  <c r="O266"/>
  <c r="H266"/>
  <c r="O265"/>
  <c r="H265"/>
  <c r="O264"/>
  <c r="H264"/>
  <c r="O263"/>
  <c r="H263"/>
  <c r="O262"/>
  <c r="H262"/>
  <c r="O261"/>
  <c r="H261"/>
  <c r="O260"/>
  <c r="H260"/>
  <c r="O259"/>
  <c r="H259"/>
  <c r="O257"/>
  <c r="H257"/>
  <c r="O256"/>
  <c r="H256"/>
  <c r="O255"/>
  <c r="H255"/>
  <c r="O254"/>
  <c r="H254"/>
  <c r="O253"/>
  <c r="H253"/>
  <c r="O252"/>
  <c r="H252"/>
  <c r="O250"/>
  <c r="H250"/>
  <c r="O249"/>
  <c r="H249"/>
  <c r="O247"/>
  <c r="H247"/>
  <c r="O246"/>
  <c r="H246"/>
  <c r="O245"/>
  <c r="H245"/>
  <c r="O244"/>
  <c r="H244"/>
  <c r="O243"/>
  <c r="H243"/>
  <c r="O242"/>
  <c r="H242"/>
  <c r="O241"/>
  <c r="H241"/>
  <c r="O238"/>
  <c r="H238"/>
  <c r="O236"/>
  <c r="H236"/>
  <c r="O235"/>
  <c r="H235"/>
  <c r="O234"/>
  <c r="H234"/>
  <c r="O233"/>
  <c r="H233"/>
  <c r="O232"/>
  <c r="H232"/>
  <c r="O231"/>
  <c r="H231"/>
  <c r="O230"/>
  <c r="H230"/>
  <c r="O229"/>
  <c r="H229"/>
  <c r="O228"/>
  <c r="H228"/>
  <c r="O227"/>
  <c r="H227"/>
  <c r="O226"/>
  <c r="H226"/>
  <c r="O224"/>
  <c r="H224"/>
  <c r="O223"/>
  <c r="H223"/>
  <c r="O221"/>
  <c r="H221"/>
  <c r="O220"/>
  <c r="H220"/>
  <c r="O219"/>
  <c r="H219"/>
  <c r="O218"/>
  <c r="H218"/>
  <c r="O217"/>
  <c r="H217"/>
  <c r="O216"/>
  <c r="H216"/>
  <c r="O215"/>
  <c r="H215"/>
  <c r="O214"/>
  <c r="H214"/>
  <c r="O213"/>
  <c r="H213"/>
  <c r="O212"/>
  <c r="H212"/>
  <c r="O211"/>
  <c r="H211"/>
  <c r="O210"/>
  <c r="H210"/>
  <c r="O209"/>
  <c r="H209"/>
  <c r="O208"/>
  <c r="H208"/>
  <c r="O207"/>
  <c r="H207"/>
  <c r="O205"/>
  <c r="H205"/>
  <c r="O204"/>
  <c r="H204"/>
  <c r="O203"/>
  <c r="H203"/>
  <c r="O202"/>
  <c r="H202"/>
  <c r="O201"/>
  <c r="H201"/>
  <c r="O200"/>
  <c r="H200"/>
  <c r="O199"/>
  <c r="H199"/>
  <c r="O198"/>
  <c r="H198"/>
  <c r="O197"/>
  <c r="H197"/>
  <c r="O195"/>
  <c r="H195"/>
  <c r="O194"/>
  <c r="H194"/>
  <c r="O193"/>
  <c r="H193"/>
  <c r="O192"/>
  <c r="H192"/>
  <c r="O191"/>
  <c r="H191"/>
  <c r="O190"/>
  <c r="H190"/>
  <c r="O189"/>
  <c r="H189"/>
  <c r="O188"/>
  <c r="H188"/>
  <c r="O187"/>
  <c r="H187"/>
  <c r="O186"/>
  <c r="H186"/>
  <c r="O184"/>
  <c r="H184"/>
  <c r="O183"/>
  <c r="H183"/>
  <c r="O182"/>
  <c r="H182"/>
  <c r="O181"/>
  <c r="H181"/>
  <c r="O180"/>
  <c r="H180"/>
  <c r="O179"/>
  <c r="H179"/>
  <c r="O178"/>
  <c r="H178"/>
  <c r="O177"/>
  <c r="H177"/>
  <c r="O176"/>
  <c r="H176"/>
  <c r="O175"/>
  <c r="H175"/>
  <c r="O174"/>
  <c r="H174"/>
  <c r="O173"/>
  <c r="H173"/>
  <c r="O172"/>
  <c r="H172"/>
  <c r="O171"/>
  <c r="H171"/>
  <c r="O170"/>
  <c r="H170"/>
  <c r="O169"/>
  <c r="H169"/>
  <c r="O168"/>
  <c r="H168"/>
  <c r="O167"/>
  <c r="H167"/>
  <c r="O166"/>
  <c r="H166"/>
  <c r="O165"/>
  <c r="H165"/>
  <c r="O164"/>
  <c r="H164"/>
  <c r="O163"/>
  <c r="H163"/>
  <c r="O162"/>
  <c r="H162"/>
  <c r="O161"/>
  <c r="H161"/>
  <c r="O160"/>
  <c r="H160"/>
  <c r="O159"/>
  <c r="H159"/>
  <c r="O158"/>
  <c r="H158"/>
  <c r="O157"/>
  <c r="H157"/>
  <c r="O156"/>
  <c r="H156"/>
  <c r="O155"/>
  <c r="H155"/>
  <c r="O154"/>
  <c r="H154"/>
  <c r="O153"/>
  <c r="H153"/>
  <c r="O152"/>
  <c r="H152"/>
  <c r="O151"/>
  <c r="H151"/>
  <c r="O150"/>
  <c r="H150"/>
  <c r="O149"/>
  <c r="H149"/>
  <c r="O148"/>
  <c r="H148"/>
  <c r="O147"/>
  <c r="H147"/>
  <c r="O146"/>
  <c r="H146"/>
  <c r="O145"/>
  <c r="H145"/>
  <c r="O144"/>
  <c r="H144"/>
  <c r="O143"/>
  <c r="H143"/>
  <c r="O142"/>
  <c r="H142"/>
  <c r="O141"/>
  <c r="H141"/>
  <c r="O140"/>
  <c r="H140"/>
  <c r="O139"/>
  <c r="H139"/>
  <c r="O137"/>
  <c r="H137"/>
  <c r="O136"/>
  <c r="H136"/>
  <c r="O135"/>
  <c r="H135"/>
  <c r="O134"/>
  <c r="H134"/>
  <c r="O133"/>
  <c r="H133"/>
  <c r="O132"/>
  <c r="H132"/>
  <c r="O131"/>
  <c r="H131"/>
  <c r="O130"/>
  <c r="H130"/>
  <c r="O129"/>
  <c r="H129"/>
  <c r="O128"/>
  <c r="H128"/>
  <c r="O127"/>
  <c r="H127"/>
  <c r="O126"/>
  <c r="H126"/>
  <c r="O125"/>
  <c r="H125"/>
  <c r="O124"/>
  <c r="H124"/>
  <c r="O123"/>
  <c r="H123"/>
  <c r="O122"/>
  <c r="H122"/>
  <c r="O120"/>
  <c r="H120"/>
  <c r="O119"/>
  <c r="H119"/>
  <c r="O118"/>
  <c r="H118"/>
  <c r="O117"/>
  <c r="H117"/>
  <c r="O116"/>
  <c r="H116"/>
  <c r="O115"/>
  <c r="H115"/>
  <c r="O114"/>
  <c r="H114"/>
  <c r="O113"/>
  <c r="H113"/>
  <c r="O112"/>
  <c r="H112"/>
  <c r="O111"/>
  <c r="H111"/>
  <c r="O110"/>
  <c r="H110"/>
  <c r="O109"/>
  <c r="H109"/>
  <c r="O108"/>
  <c r="H108"/>
  <c r="O107"/>
  <c r="H107"/>
  <c r="O106"/>
  <c r="H106"/>
  <c r="O105"/>
  <c r="H105"/>
  <c r="O104"/>
  <c r="H104"/>
  <c r="O103"/>
  <c r="H103"/>
  <c r="O102"/>
  <c r="H102"/>
  <c r="O101"/>
  <c r="H101"/>
  <c r="O100"/>
  <c r="H100"/>
  <c r="O99"/>
  <c r="H99"/>
  <c r="O98"/>
  <c r="H98"/>
  <c r="O97"/>
  <c r="H97"/>
  <c r="O95"/>
  <c r="H95"/>
  <c r="O94"/>
  <c r="H94"/>
  <c r="O93"/>
  <c r="H93"/>
  <c r="O92"/>
  <c r="H92"/>
  <c r="O91"/>
  <c r="H91"/>
  <c r="O90"/>
  <c r="H90"/>
  <c r="O89"/>
  <c r="H89"/>
  <c r="O88"/>
  <c r="H88"/>
  <c r="O87"/>
  <c r="H87"/>
  <c r="O86"/>
  <c r="H86"/>
  <c r="O85"/>
  <c r="H85"/>
  <c r="O84"/>
  <c r="H84"/>
  <c r="O82"/>
  <c r="H82"/>
  <c r="O81"/>
  <c r="H81"/>
  <c r="O80"/>
  <c r="H80"/>
  <c r="O78"/>
  <c r="H78"/>
  <c r="O77"/>
  <c r="H77"/>
  <c r="O76"/>
  <c r="H76"/>
  <c r="O75"/>
  <c r="H75"/>
  <c r="O74"/>
  <c r="H74"/>
  <c r="O73"/>
  <c r="H73"/>
  <c r="O72"/>
  <c r="H72"/>
  <c r="O71"/>
  <c r="H71"/>
  <c r="O70"/>
  <c r="H70"/>
  <c r="O69"/>
  <c r="H69"/>
  <c r="O68"/>
  <c r="H68"/>
  <c r="O66"/>
  <c r="H66"/>
  <c r="O65"/>
  <c r="H65"/>
  <c r="O64"/>
  <c r="H64"/>
  <c r="O63"/>
  <c r="H63"/>
  <c r="O62"/>
  <c r="H62"/>
  <c r="O61"/>
  <c r="H61"/>
  <c r="O60"/>
  <c r="H60"/>
  <c r="O59"/>
  <c r="H59"/>
  <c r="O57"/>
  <c r="H57"/>
  <c r="O56"/>
  <c r="H56"/>
  <c r="O55"/>
  <c r="H55"/>
  <c r="O54"/>
  <c r="H54"/>
  <c r="O53"/>
  <c r="H53"/>
  <c r="O52"/>
  <c r="H52"/>
  <c r="O51"/>
  <c r="H51"/>
  <c r="O50"/>
  <c r="H50"/>
  <c r="O49"/>
  <c r="H49"/>
  <c r="O48"/>
  <c r="H48"/>
  <c r="O47"/>
  <c r="H47"/>
  <c r="O46"/>
  <c r="H46"/>
  <c r="O45"/>
  <c r="H45"/>
  <c r="O44"/>
  <c r="H44"/>
  <c r="O43"/>
  <c r="H43"/>
  <c r="O41"/>
  <c r="H41"/>
  <c r="O40"/>
  <c r="H40"/>
  <c r="O39"/>
  <c r="H39"/>
  <c r="O38"/>
  <c r="H38"/>
  <c r="O37"/>
  <c r="H37"/>
  <c r="O36"/>
  <c r="H36"/>
  <c r="O35"/>
  <c r="H35"/>
  <c r="O34"/>
  <c r="H34"/>
  <c r="O33"/>
  <c r="H33"/>
  <c r="O32"/>
  <c r="H32"/>
  <c r="O31"/>
  <c r="H31"/>
  <c r="O30"/>
  <c r="H30"/>
  <c r="O29"/>
  <c r="H29"/>
  <c r="O28"/>
  <c r="H28"/>
  <c r="O27"/>
  <c r="H27"/>
  <c r="O26"/>
  <c r="H26"/>
  <c r="O25"/>
  <c r="H25"/>
  <c r="O24"/>
  <c r="H24"/>
  <c r="O23"/>
  <c r="H23"/>
  <c r="O21"/>
  <c r="H21"/>
  <c r="O20"/>
  <c r="H20"/>
  <c r="O19"/>
  <c r="H19"/>
  <c r="O18"/>
  <c r="H18"/>
  <c r="O17"/>
  <c r="H17"/>
  <c r="L9" i="13" l="1"/>
  <c r="O352"/>
  <c r="O845"/>
  <c r="H845"/>
  <c r="O844"/>
  <c r="H844"/>
  <c r="O843"/>
  <c r="H843"/>
  <c r="O842"/>
  <c r="H842"/>
  <c r="O841"/>
  <c r="H841"/>
  <c r="O840"/>
  <c r="H840"/>
  <c r="O839"/>
  <c r="H839"/>
  <c r="O838"/>
  <c r="H838"/>
  <c r="O837"/>
  <c r="H837"/>
  <c r="O835"/>
  <c r="H835"/>
  <c r="O834"/>
  <c r="H834"/>
  <c r="O833"/>
  <c r="H833"/>
  <c r="O832"/>
  <c r="H832"/>
  <c r="O831"/>
  <c r="H831"/>
  <c r="O830"/>
  <c r="H830"/>
  <c r="O829"/>
  <c r="H829"/>
  <c r="O828"/>
  <c r="H828"/>
  <c r="O827"/>
  <c r="H827"/>
  <c r="O826"/>
  <c r="H826"/>
  <c r="O825"/>
  <c r="H825"/>
  <c r="O824"/>
  <c r="H824"/>
  <c r="O823"/>
  <c r="H823"/>
  <c r="O822"/>
  <c r="H822"/>
  <c r="O821"/>
  <c r="H821"/>
  <c r="O820"/>
  <c r="H820"/>
  <c r="O819"/>
  <c r="H819"/>
  <c r="O818"/>
  <c r="H818"/>
  <c r="O817"/>
  <c r="H817"/>
  <c r="O816"/>
  <c r="H816"/>
  <c r="O815"/>
  <c r="H815"/>
  <c r="O814"/>
  <c r="H814"/>
  <c r="O813"/>
  <c r="H813"/>
  <c r="O812"/>
  <c r="H812"/>
  <c r="O811"/>
  <c r="H811"/>
  <c r="O810"/>
  <c r="H810"/>
  <c r="O809"/>
  <c r="H809"/>
  <c r="O807"/>
  <c r="H807"/>
  <c r="O806"/>
  <c r="H806"/>
  <c r="O805"/>
  <c r="H805"/>
  <c r="O804"/>
  <c r="H804"/>
  <c r="O803"/>
  <c r="H803"/>
  <c r="O802"/>
  <c r="H802"/>
  <c r="O801"/>
  <c r="H801"/>
  <c r="O800"/>
  <c r="H800"/>
  <c r="O799"/>
  <c r="H799"/>
  <c r="O798"/>
  <c r="H798"/>
  <c r="O797"/>
  <c r="H797"/>
  <c r="O796"/>
  <c r="H796"/>
  <c r="O795"/>
  <c r="H795"/>
  <c r="O794"/>
  <c r="H794"/>
  <c r="O793"/>
  <c r="H793"/>
  <c r="O792"/>
  <c r="H792"/>
  <c r="O791"/>
  <c r="H791"/>
  <c r="O790"/>
  <c r="H790"/>
  <c r="O789"/>
  <c r="H789"/>
  <c r="O788"/>
  <c r="H788"/>
  <c r="O787"/>
  <c r="H787"/>
  <c r="O786"/>
  <c r="H786"/>
  <c r="O785"/>
  <c r="H785"/>
  <c r="O784"/>
  <c r="H784"/>
  <c r="O783"/>
  <c r="H783"/>
  <c r="O782"/>
  <c r="H782"/>
  <c r="O781"/>
  <c r="H781"/>
  <c r="O779"/>
  <c r="H779"/>
  <c r="O778"/>
  <c r="H778"/>
  <c r="O777"/>
  <c r="H777"/>
  <c r="O776"/>
  <c r="H776"/>
  <c r="O775"/>
  <c r="H775"/>
  <c r="O774"/>
  <c r="H774"/>
  <c r="O773"/>
  <c r="H773"/>
  <c r="O771"/>
  <c r="H771"/>
  <c r="O770"/>
  <c r="H770"/>
  <c r="O769"/>
  <c r="H769"/>
  <c r="O768"/>
  <c r="H768"/>
  <c r="O767"/>
  <c r="H767"/>
  <c r="O766"/>
  <c r="H766"/>
  <c r="O765"/>
  <c r="H765"/>
  <c r="O764"/>
  <c r="H764"/>
  <c r="O763"/>
  <c r="H763"/>
  <c r="O762"/>
  <c r="H762"/>
  <c r="O760"/>
  <c r="H760"/>
  <c r="O759"/>
  <c r="H759"/>
  <c r="O758"/>
  <c r="H758"/>
  <c r="O757"/>
  <c r="H757"/>
  <c r="O756"/>
  <c r="H756"/>
  <c r="O753"/>
  <c r="H753"/>
  <c r="O752"/>
  <c r="H752"/>
  <c r="O751"/>
  <c r="H751"/>
  <c r="O750"/>
  <c r="H750"/>
  <c r="O749"/>
  <c r="H749"/>
  <c r="O748"/>
  <c r="H748"/>
  <c r="O747"/>
  <c r="H747"/>
  <c r="O746"/>
  <c r="H746"/>
  <c r="O745"/>
  <c r="H745"/>
  <c r="O744"/>
  <c r="H744"/>
  <c r="O742"/>
  <c r="H742"/>
  <c r="O741"/>
  <c r="H741"/>
  <c r="O740"/>
  <c r="H740"/>
  <c r="O739"/>
  <c r="H739"/>
  <c r="O738"/>
  <c r="H738"/>
  <c r="O736"/>
  <c r="H736"/>
  <c r="O735"/>
  <c r="H735"/>
  <c r="O734"/>
  <c r="H734"/>
  <c r="O733"/>
  <c r="H733"/>
  <c r="O732"/>
  <c r="H732"/>
  <c r="O731"/>
  <c r="H731"/>
  <c r="O730"/>
  <c r="H730"/>
  <c r="O729"/>
  <c r="H729"/>
  <c r="O728"/>
  <c r="H728"/>
  <c r="O727"/>
  <c r="H727"/>
  <c r="O726"/>
  <c r="H726"/>
  <c r="O725"/>
  <c r="H725"/>
  <c r="O724"/>
  <c r="H724"/>
  <c r="O723"/>
  <c r="H723"/>
  <c r="O722"/>
  <c r="H722"/>
  <c r="O720"/>
  <c r="H720"/>
  <c r="O719"/>
  <c r="H719"/>
  <c r="O718"/>
  <c r="H718"/>
  <c r="O717"/>
  <c r="H717"/>
  <c r="O716"/>
  <c r="H716"/>
  <c r="O715"/>
  <c r="H715"/>
  <c r="O714"/>
  <c r="H714"/>
  <c r="O713"/>
  <c r="H713"/>
  <c r="O712"/>
  <c r="H712"/>
  <c r="O711"/>
  <c r="H711"/>
  <c r="O710"/>
  <c r="H710"/>
  <c r="O709"/>
  <c r="H709"/>
  <c r="O708"/>
  <c r="H708"/>
  <c r="O707"/>
  <c r="H707"/>
  <c r="O706"/>
  <c r="H706"/>
  <c r="O705"/>
  <c r="H705"/>
  <c r="O704"/>
  <c r="H704"/>
  <c r="O703"/>
  <c r="H703"/>
  <c r="O702"/>
  <c r="H702"/>
  <c r="O701"/>
  <c r="H701"/>
  <c r="O700"/>
  <c r="H700"/>
  <c r="O699"/>
  <c r="H699"/>
  <c r="O698"/>
  <c r="H698"/>
  <c r="O697"/>
  <c r="H697"/>
  <c r="O696"/>
  <c r="H696"/>
  <c r="O695"/>
  <c r="H695"/>
  <c r="O694"/>
  <c r="H694"/>
  <c r="O693"/>
  <c r="H693"/>
  <c r="O692"/>
  <c r="H692"/>
  <c r="O691"/>
  <c r="H691"/>
  <c r="O690"/>
  <c r="H690"/>
  <c r="O689"/>
  <c r="H689"/>
  <c r="O688"/>
  <c r="H688"/>
  <c r="O687"/>
  <c r="H687"/>
  <c r="O686"/>
  <c r="H686"/>
  <c r="O685"/>
  <c r="H685"/>
  <c r="O684"/>
  <c r="H684"/>
  <c r="O683"/>
  <c r="H683"/>
  <c r="O682"/>
  <c r="H682"/>
  <c r="O681"/>
  <c r="H681"/>
  <c r="O680"/>
  <c r="H680"/>
  <c r="O679"/>
  <c r="H679"/>
  <c r="O678"/>
  <c r="H678"/>
  <c r="O677"/>
  <c r="H677"/>
  <c r="O676"/>
  <c r="H676"/>
  <c r="O675"/>
  <c r="H675"/>
  <c r="O674"/>
  <c r="H674"/>
  <c r="O673"/>
  <c r="H673"/>
  <c r="O672"/>
  <c r="H672"/>
  <c r="O671"/>
  <c r="H671"/>
  <c r="O670"/>
  <c r="H670"/>
  <c r="O669"/>
  <c r="H669"/>
  <c r="O668"/>
  <c r="H668"/>
  <c r="O667"/>
  <c r="H667"/>
  <c r="O666"/>
  <c r="H666"/>
  <c r="O665"/>
  <c r="H665"/>
  <c r="O664"/>
  <c r="H664"/>
  <c r="O663"/>
  <c r="H663"/>
  <c r="O662"/>
  <c r="H662"/>
  <c r="O661"/>
  <c r="H661"/>
  <c r="O660"/>
  <c r="H660"/>
  <c r="O659"/>
  <c r="H659"/>
  <c r="O658"/>
  <c r="H658"/>
  <c r="O657"/>
  <c r="H657"/>
  <c r="O656"/>
  <c r="H656"/>
  <c r="O655"/>
  <c r="H655"/>
  <c r="O654"/>
  <c r="H654"/>
  <c r="O653"/>
  <c r="H653"/>
  <c r="O651"/>
  <c r="H651"/>
  <c r="O650"/>
  <c r="H650"/>
  <c r="O649"/>
  <c r="H649"/>
  <c r="O648"/>
  <c r="H648"/>
  <c r="O647"/>
  <c r="H647"/>
  <c r="O646"/>
  <c r="H646"/>
  <c r="O645"/>
  <c r="H645"/>
  <c r="O644"/>
  <c r="H644"/>
  <c r="O643"/>
  <c r="H643"/>
  <c r="O642"/>
  <c r="H642"/>
  <c r="O641"/>
  <c r="H641"/>
  <c r="O640"/>
  <c r="H640"/>
  <c r="O639"/>
  <c r="H639"/>
  <c r="O638"/>
  <c r="H638"/>
  <c r="O637"/>
  <c r="H637"/>
  <c r="O636"/>
  <c r="H636"/>
  <c r="O635"/>
  <c r="H635"/>
  <c r="O634"/>
  <c r="H634"/>
  <c r="O633"/>
  <c r="H633"/>
  <c r="O632"/>
  <c r="H632"/>
  <c r="O631"/>
  <c r="H631"/>
  <c r="O630"/>
  <c r="H630"/>
  <c r="O629"/>
  <c r="H629"/>
  <c r="O628"/>
  <c r="H628"/>
  <c r="O627"/>
  <c r="H627"/>
  <c r="O626"/>
  <c r="H626"/>
  <c r="O625"/>
  <c r="H625"/>
  <c r="O624"/>
  <c r="H624"/>
  <c r="O623"/>
  <c r="H623"/>
  <c r="O622"/>
  <c r="H622"/>
  <c r="O621"/>
  <c r="H621"/>
  <c r="O620"/>
  <c r="H620"/>
  <c r="O619"/>
  <c r="H619"/>
  <c r="O618"/>
  <c r="H618"/>
  <c r="O617"/>
  <c r="H617"/>
  <c r="O615"/>
  <c r="H615"/>
  <c r="O614"/>
  <c r="H614"/>
  <c r="O613"/>
  <c r="H613"/>
  <c r="O612"/>
  <c r="H612"/>
  <c r="O611"/>
  <c r="H611"/>
  <c r="O610"/>
  <c r="H610"/>
  <c r="O609"/>
  <c r="H609"/>
  <c r="O608"/>
  <c r="H608"/>
  <c r="O607"/>
  <c r="H607"/>
  <c r="O606"/>
  <c r="H606"/>
  <c r="O605"/>
  <c r="H605"/>
  <c r="O604"/>
  <c r="H604"/>
  <c r="O603"/>
  <c r="H603"/>
  <c r="O602"/>
  <c r="H602"/>
  <c r="O601"/>
  <c r="H601"/>
  <c r="O600"/>
  <c r="H600"/>
  <c r="O599"/>
  <c r="H599"/>
  <c r="O598"/>
  <c r="H598"/>
  <c r="O597"/>
  <c r="H597"/>
  <c r="O596"/>
  <c r="H596"/>
  <c r="O595"/>
  <c r="H595"/>
  <c r="O594"/>
  <c r="H594"/>
  <c r="O592"/>
  <c r="H592"/>
  <c r="O591"/>
  <c r="H591"/>
  <c r="O590"/>
  <c r="H590"/>
  <c r="O589"/>
  <c r="H589"/>
  <c r="O588"/>
  <c r="H588"/>
  <c r="O587"/>
  <c r="H587"/>
  <c r="O585"/>
  <c r="H585"/>
  <c r="O584"/>
  <c r="H584"/>
  <c r="O582"/>
  <c r="H582"/>
  <c r="O581"/>
  <c r="H581"/>
  <c r="O580"/>
  <c r="H580"/>
  <c r="O579"/>
  <c r="H579"/>
  <c r="O578"/>
  <c r="H578"/>
  <c r="O577"/>
  <c r="H577"/>
  <c r="O576"/>
  <c r="H576"/>
  <c r="O573"/>
  <c r="H573"/>
  <c r="O571"/>
  <c r="H571"/>
  <c r="O570"/>
  <c r="H570"/>
  <c r="O569"/>
  <c r="H569"/>
  <c r="O568"/>
  <c r="H568"/>
  <c r="O567"/>
  <c r="H567"/>
  <c r="O566"/>
  <c r="H566"/>
  <c r="O565"/>
  <c r="H565"/>
  <c r="O564"/>
  <c r="H564"/>
  <c r="O563"/>
  <c r="H563"/>
  <c r="O562"/>
  <c r="H562"/>
  <c r="O561"/>
  <c r="H561"/>
  <c r="O559"/>
  <c r="H559"/>
  <c r="O558"/>
  <c r="H558"/>
  <c r="O556"/>
  <c r="H556"/>
  <c r="O555"/>
  <c r="H555"/>
  <c r="O554"/>
  <c r="H554"/>
  <c r="O553"/>
  <c r="H553"/>
  <c r="O552"/>
  <c r="H552"/>
  <c r="O551"/>
  <c r="H551"/>
  <c r="O550"/>
  <c r="H550"/>
  <c r="O549"/>
  <c r="H549"/>
  <c r="O548"/>
  <c r="H548"/>
  <c r="O547"/>
  <c r="H547"/>
  <c r="O546"/>
  <c r="H546"/>
  <c r="O545"/>
  <c r="H545"/>
  <c r="O544"/>
  <c r="H544"/>
  <c r="O543"/>
  <c r="H543"/>
  <c r="O542"/>
  <c r="H542"/>
  <c r="O540"/>
  <c r="H540"/>
  <c r="O539"/>
  <c r="H539"/>
  <c r="O538"/>
  <c r="H538"/>
  <c r="O537"/>
  <c r="H537"/>
  <c r="O536"/>
  <c r="H536"/>
  <c r="O535"/>
  <c r="H535"/>
  <c r="O534"/>
  <c r="H534"/>
  <c r="O533"/>
  <c r="H533"/>
  <c r="O532"/>
  <c r="H532"/>
  <c r="O530"/>
  <c r="H530"/>
  <c r="O529"/>
  <c r="H529"/>
  <c r="O528"/>
  <c r="H528"/>
  <c r="O527"/>
  <c r="H527"/>
  <c r="O526"/>
  <c r="H526"/>
  <c r="O525"/>
  <c r="H525"/>
  <c r="O524"/>
  <c r="H524"/>
  <c r="O523"/>
  <c r="H523"/>
  <c r="O522"/>
  <c r="H522"/>
  <c r="O521"/>
  <c r="H521"/>
  <c r="O519"/>
  <c r="H519"/>
  <c r="O518"/>
  <c r="H518"/>
  <c r="O517"/>
  <c r="H517"/>
  <c r="O516"/>
  <c r="H516"/>
  <c r="O515"/>
  <c r="H515"/>
  <c r="O514"/>
  <c r="H514"/>
  <c r="O513"/>
  <c r="H513"/>
  <c r="O512"/>
  <c r="H512"/>
  <c r="O511"/>
  <c r="H511"/>
  <c r="O510"/>
  <c r="H510"/>
  <c r="O509"/>
  <c r="H509"/>
  <c r="O508"/>
  <c r="H508"/>
  <c r="O507"/>
  <c r="H507"/>
  <c r="O506"/>
  <c r="H506"/>
  <c r="O505"/>
  <c r="H505"/>
  <c r="O504"/>
  <c r="H504"/>
  <c r="O503"/>
  <c r="H503"/>
  <c r="O502"/>
  <c r="H502"/>
  <c r="O501"/>
  <c r="H501"/>
  <c r="O500"/>
  <c r="H500"/>
  <c r="O499"/>
  <c r="H499"/>
  <c r="O498"/>
  <c r="H498"/>
  <c r="O497"/>
  <c r="H497"/>
  <c r="O496"/>
  <c r="H496"/>
  <c r="O495"/>
  <c r="H495"/>
  <c r="O494"/>
  <c r="H494"/>
  <c r="O493"/>
  <c r="H493"/>
  <c r="O492"/>
  <c r="H492"/>
  <c r="O491"/>
  <c r="H491"/>
  <c r="O490"/>
  <c r="H490"/>
  <c r="O489"/>
  <c r="H489"/>
  <c r="O488"/>
  <c r="H488"/>
  <c r="O487"/>
  <c r="H487"/>
  <c r="O486"/>
  <c r="H486"/>
  <c r="O485"/>
  <c r="H485"/>
  <c r="O484"/>
  <c r="H484"/>
  <c r="O483"/>
  <c r="H483"/>
  <c r="O482"/>
  <c r="H482"/>
  <c r="O481"/>
  <c r="H481"/>
  <c r="O480"/>
  <c r="H480"/>
  <c r="O479"/>
  <c r="H479"/>
  <c r="O478"/>
  <c r="H478"/>
  <c r="O477"/>
  <c r="H477"/>
  <c r="O476"/>
  <c r="H476"/>
  <c r="O475"/>
  <c r="H475"/>
  <c r="O474"/>
  <c r="H474"/>
  <c r="O472"/>
  <c r="H472"/>
  <c r="O471"/>
  <c r="H471"/>
  <c r="O470"/>
  <c r="H470"/>
  <c r="O469"/>
  <c r="H469"/>
  <c r="O468"/>
  <c r="H468"/>
  <c r="O467"/>
  <c r="H467"/>
  <c r="O466"/>
  <c r="H466"/>
  <c r="O465"/>
  <c r="H465"/>
  <c r="O464"/>
  <c r="H464"/>
  <c r="O463"/>
  <c r="H463"/>
  <c r="O462"/>
  <c r="H462"/>
  <c r="O461"/>
  <c r="H461"/>
  <c r="O460"/>
  <c r="H460"/>
  <c r="O459"/>
  <c r="H459"/>
  <c r="O458"/>
  <c r="H458"/>
  <c r="O457"/>
  <c r="H457"/>
  <c r="O455"/>
  <c r="H455"/>
  <c r="O454"/>
  <c r="H454"/>
  <c r="O453"/>
  <c r="H453"/>
  <c r="O452"/>
  <c r="H452"/>
  <c r="O451"/>
  <c r="H451"/>
  <c r="O450"/>
  <c r="H450"/>
  <c r="O449"/>
  <c r="H449"/>
  <c r="O448"/>
  <c r="H448"/>
  <c r="O447"/>
  <c r="H447"/>
  <c r="O446"/>
  <c r="H446"/>
  <c r="O445"/>
  <c r="H445"/>
  <c r="O444"/>
  <c r="H444"/>
  <c r="O443"/>
  <c r="H443"/>
  <c r="O442"/>
  <c r="H442"/>
  <c r="O441"/>
  <c r="H441"/>
  <c r="O440"/>
  <c r="H440"/>
  <c r="O439"/>
  <c r="H439"/>
  <c r="O438"/>
  <c r="H438"/>
  <c r="O437"/>
  <c r="H437"/>
  <c r="O436"/>
  <c r="H436"/>
  <c r="O435"/>
  <c r="H435"/>
  <c r="O434"/>
  <c r="H434"/>
  <c r="O433"/>
  <c r="H433"/>
  <c r="O432"/>
  <c r="H432"/>
  <c r="O430"/>
  <c r="H430"/>
  <c r="O429"/>
  <c r="H429"/>
  <c r="O428"/>
  <c r="H428"/>
  <c r="O427"/>
  <c r="H427"/>
  <c r="O426"/>
  <c r="H426"/>
  <c r="O425"/>
  <c r="H425"/>
  <c r="O424"/>
  <c r="H424"/>
  <c r="O423"/>
  <c r="H423"/>
  <c r="O422"/>
  <c r="H422"/>
  <c r="O421"/>
  <c r="H421"/>
  <c r="O420"/>
  <c r="H420"/>
  <c r="O419"/>
  <c r="H419"/>
  <c r="O417"/>
  <c r="H417"/>
  <c r="O416"/>
  <c r="H416"/>
  <c r="O415"/>
  <c r="H415"/>
  <c r="O413"/>
  <c r="H413"/>
  <c r="O412"/>
  <c r="H412"/>
  <c r="O411"/>
  <c r="H411"/>
  <c r="O410"/>
  <c r="H410"/>
  <c r="O409"/>
  <c r="H409"/>
  <c r="O408"/>
  <c r="H408"/>
  <c r="O407"/>
  <c r="H407"/>
  <c r="O406"/>
  <c r="H406"/>
  <c r="O405"/>
  <c r="H405"/>
  <c r="O404"/>
  <c r="H404"/>
  <c r="O403"/>
  <c r="H403"/>
  <c r="O401"/>
  <c r="H401"/>
  <c r="O400"/>
  <c r="H400"/>
  <c r="O399"/>
  <c r="H399"/>
  <c r="O398"/>
  <c r="H398"/>
  <c r="O397"/>
  <c r="H397"/>
  <c r="O396"/>
  <c r="H396"/>
  <c r="O395"/>
  <c r="H395"/>
  <c r="O394"/>
  <c r="H394"/>
  <c r="O392"/>
  <c r="H392"/>
  <c r="O391"/>
  <c r="H391"/>
  <c r="O390"/>
  <c r="H390"/>
  <c r="O389"/>
  <c r="H389"/>
  <c r="O388"/>
  <c r="H388"/>
  <c r="O387"/>
  <c r="H387"/>
  <c r="O386"/>
  <c r="H386"/>
  <c r="O385"/>
  <c r="H385"/>
  <c r="O384"/>
  <c r="H384"/>
  <c r="O383"/>
  <c r="H383"/>
  <c r="O382"/>
  <c r="H382"/>
  <c r="O381"/>
  <c r="H381"/>
  <c r="O380"/>
  <c r="H380"/>
  <c r="O379"/>
  <c r="H379"/>
  <c r="O378"/>
  <c r="H378"/>
  <c r="O376"/>
  <c r="H376"/>
  <c r="O375"/>
  <c r="H375"/>
  <c r="O374"/>
  <c r="H374"/>
  <c r="O373"/>
  <c r="H373"/>
  <c r="O372"/>
  <c r="H372"/>
  <c r="O371"/>
  <c r="H371"/>
  <c r="O370"/>
  <c r="H370"/>
  <c r="O369"/>
  <c r="H369"/>
  <c r="O368"/>
  <c r="H368"/>
  <c r="O367"/>
  <c r="H367"/>
  <c r="O366"/>
  <c r="H366"/>
  <c r="O365"/>
  <c r="H365"/>
  <c r="O364"/>
  <c r="H364"/>
  <c r="O363"/>
  <c r="H363"/>
  <c r="O362"/>
  <c r="H362"/>
  <c r="O361"/>
  <c r="H361"/>
  <c r="O360"/>
  <c r="H360"/>
  <c r="O359"/>
  <c r="H359"/>
  <c r="O358"/>
  <c r="H358"/>
  <c r="O356"/>
  <c r="H356"/>
  <c r="O355"/>
  <c r="H355"/>
  <c r="O354"/>
  <c r="H354"/>
  <c r="O353"/>
  <c r="H353"/>
  <c r="H352"/>
  <c r="O347"/>
  <c r="O346"/>
  <c r="O345"/>
  <c r="O343"/>
  <c r="O342"/>
  <c r="O341"/>
  <c r="O340"/>
  <c r="O339"/>
  <c r="O338"/>
  <c r="O337"/>
  <c r="O336"/>
  <c r="O335"/>
  <c r="O333"/>
  <c r="O332"/>
  <c r="O331"/>
  <c r="O330"/>
  <c r="O328"/>
  <c r="O327"/>
  <c r="O326"/>
  <c r="O325"/>
  <c r="O324"/>
  <c r="O323"/>
  <c r="O322"/>
  <c r="O321"/>
  <c r="O320"/>
  <c r="O319"/>
  <c r="O318"/>
  <c r="O317"/>
  <c r="O316"/>
  <c r="O315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4"/>
  <c r="O203"/>
  <c r="O202"/>
  <c r="O201"/>
  <c r="O200"/>
  <c r="O199"/>
  <c r="O197"/>
  <c r="O196"/>
  <c r="O195"/>
  <c r="O194"/>
  <c r="O191"/>
  <c r="O189"/>
  <c r="O188"/>
  <c r="O187"/>
  <c r="O186"/>
  <c r="O185"/>
  <c r="O184"/>
  <c r="O183"/>
  <c r="O182"/>
  <c r="O180"/>
  <c r="O179"/>
  <c r="O177"/>
  <c r="O176"/>
  <c r="O175"/>
  <c r="O174"/>
  <c r="O173"/>
  <c r="O172"/>
  <c r="O171"/>
  <c r="O170"/>
  <c r="O169"/>
  <c r="O168"/>
  <c r="O166"/>
  <c r="O165"/>
  <c r="O164"/>
  <c r="O163"/>
  <c r="O162"/>
  <c r="O160"/>
  <c r="O159"/>
  <c r="O158"/>
  <c r="O157"/>
  <c r="O156"/>
  <c r="O155"/>
  <c r="O154"/>
  <c r="O153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1"/>
  <c r="O120"/>
  <c r="O119"/>
  <c r="O118"/>
  <c r="O117"/>
  <c r="O116"/>
  <c r="O115"/>
  <c r="O114"/>
  <c r="O113"/>
  <c r="O112"/>
  <c r="O111"/>
  <c r="O110"/>
  <c r="O109"/>
  <c r="O108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2"/>
  <c r="O81"/>
  <c r="O80"/>
  <c r="O79"/>
  <c r="O78"/>
  <c r="O77"/>
  <c r="O76"/>
  <c r="O75"/>
  <c r="O74"/>
  <c r="O72"/>
  <c r="O71"/>
  <c r="O70"/>
  <c r="O68"/>
  <c r="O67"/>
  <c r="O66"/>
  <c r="O65"/>
  <c r="O64"/>
  <c r="O63"/>
  <c r="O62"/>
  <c r="O61"/>
  <c r="O60"/>
  <c r="O59"/>
  <c r="O57"/>
  <c r="O56"/>
  <c r="O55"/>
  <c r="O54"/>
  <c r="O53"/>
  <c r="O51"/>
  <c r="O50"/>
  <c r="O49"/>
  <c r="O48"/>
  <c r="O47"/>
  <c r="O46"/>
  <c r="O45"/>
  <c r="O44"/>
  <c r="O43"/>
  <c r="O42"/>
  <c r="O41"/>
  <c r="O40"/>
  <c r="O39"/>
  <c r="O38"/>
  <c r="O36"/>
  <c r="O35"/>
  <c r="O34"/>
  <c r="O33"/>
  <c r="O32"/>
  <c r="O31"/>
  <c r="O30"/>
  <c r="O29"/>
  <c r="O28"/>
  <c r="O27"/>
  <c r="O26"/>
  <c r="O25"/>
  <c r="O23"/>
  <c r="O22"/>
  <c r="O21"/>
  <c r="O20"/>
  <c r="H347"/>
  <c r="H346"/>
  <c r="H345"/>
  <c r="H343"/>
  <c r="H342"/>
  <c r="H341"/>
  <c r="H340"/>
  <c r="H339"/>
  <c r="H338"/>
  <c r="H337"/>
  <c r="H336"/>
  <c r="H335"/>
  <c r="H333"/>
  <c r="H332"/>
  <c r="H331"/>
  <c r="H330"/>
  <c r="H328"/>
  <c r="H327"/>
  <c r="H326"/>
  <c r="H325"/>
  <c r="H324"/>
  <c r="H323"/>
  <c r="H322"/>
  <c r="H321"/>
  <c r="H320"/>
  <c r="H319"/>
  <c r="H318"/>
  <c r="H317"/>
  <c r="H316"/>
  <c r="H315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4"/>
  <c r="H203"/>
  <c r="H202"/>
  <c r="H201"/>
  <c r="H200"/>
  <c r="H199"/>
  <c r="H197"/>
  <c r="H196"/>
  <c r="H195"/>
  <c r="H194"/>
  <c r="H191"/>
  <c r="H189"/>
  <c r="H188"/>
  <c r="H187"/>
  <c r="H186"/>
  <c r="H185"/>
  <c r="H184"/>
  <c r="H183"/>
  <c r="H182"/>
  <c r="H180"/>
  <c r="H179"/>
  <c r="H177"/>
  <c r="H176"/>
  <c r="H175"/>
  <c r="H174"/>
  <c r="H173"/>
  <c r="H172"/>
  <c r="H171"/>
  <c r="H170"/>
  <c r="H169"/>
  <c r="H168"/>
  <c r="H166"/>
  <c r="H165"/>
  <c r="H164"/>
  <c r="H163"/>
  <c r="H162"/>
  <c r="H160"/>
  <c r="H159"/>
  <c r="H158"/>
  <c r="H157"/>
  <c r="H156"/>
  <c r="H155"/>
  <c r="H154"/>
  <c r="H153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1"/>
  <c r="H120"/>
  <c r="H119"/>
  <c r="H118"/>
  <c r="H117"/>
  <c r="H116"/>
  <c r="H115"/>
  <c r="H114"/>
  <c r="H113"/>
  <c r="H112"/>
  <c r="H111"/>
  <c r="H110"/>
  <c r="H109"/>
  <c r="H108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2"/>
  <c r="H81"/>
  <c r="H80"/>
  <c r="H79"/>
  <c r="H78"/>
  <c r="H77"/>
  <c r="H76"/>
  <c r="H75"/>
  <c r="H74"/>
  <c r="H72"/>
  <c r="H71"/>
  <c r="H70"/>
  <c r="H68"/>
  <c r="H67"/>
  <c r="H66"/>
  <c r="H65"/>
  <c r="H64"/>
  <c r="H63"/>
  <c r="H62"/>
  <c r="H61"/>
  <c r="H60"/>
  <c r="H59"/>
  <c r="H57"/>
  <c r="H56"/>
  <c r="H55"/>
  <c r="H54"/>
  <c r="H53"/>
  <c r="H51"/>
  <c r="H50"/>
  <c r="H49"/>
  <c r="H48"/>
  <c r="H47"/>
  <c r="H46"/>
  <c r="H45"/>
  <c r="H44"/>
  <c r="H43"/>
  <c r="H42"/>
  <c r="H41"/>
  <c r="H40"/>
  <c r="H39"/>
  <c r="H38"/>
  <c r="H36"/>
  <c r="H35"/>
  <c r="H34"/>
  <c r="H33"/>
  <c r="H32"/>
  <c r="H31"/>
  <c r="H30"/>
  <c r="H29"/>
  <c r="H28"/>
  <c r="H27"/>
  <c r="H26"/>
  <c r="H25"/>
  <c r="H23"/>
  <c r="H22"/>
  <c r="H21"/>
  <c r="H20"/>
  <c r="L9" i="7"/>
  <c r="O1575" i="1"/>
  <c r="O1565"/>
  <c r="O1555"/>
  <c r="O1545"/>
  <c r="O1535"/>
  <c r="O1525"/>
  <c r="O1515"/>
  <c r="O1505"/>
  <c r="O1495"/>
  <c r="O1485"/>
  <c r="O1475"/>
  <c r="O1465"/>
  <c r="O1455"/>
  <c r="O1445"/>
  <c r="O1435"/>
  <c r="O1425"/>
  <c r="O1415"/>
  <c r="O1405"/>
  <c r="O1395"/>
  <c r="O1385"/>
  <c r="O1375"/>
  <c r="O1365"/>
  <c r="O1355"/>
  <c r="O1345"/>
  <c r="O1335"/>
  <c r="O1325"/>
  <c r="O1315"/>
  <c r="O1305"/>
  <c r="O1295"/>
  <c r="O1285"/>
  <c r="O1275"/>
  <c r="O1265"/>
  <c r="O1255"/>
  <c r="O1245"/>
  <c r="O1235"/>
  <c r="O1225"/>
  <c r="O1215"/>
  <c r="O1205"/>
  <c r="O1195"/>
  <c r="O1185"/>
  <c r="O1175"/>
  <c r="O1165"/>
  <c r="O1155"/>
  <c r="O1145"/>
  <c r="O1135"/>
  <c r="O1125"/>
  <c r="O1115"/>
  <c r="O1105"/>
  <c r="O1095"/>
  <c r="O1085"/>
  <c r="O1075"/>
  <c r="O1065"/>
  <c r="O1055"/>
  <c r="O1045"/>
  <c r="H19" i="7"/>
  <c r="H18"/>
  <c r="H17"/>
  <c r="O16"/>
  <c r="H16"/>
  <c r="K6" i="13" l="1"/>
  <c r="K6" i="1"/>
  <c r="K6" i="7"/>
  <c r="L9" i="9" l="1"/>
  <c r="K6"/>
  <c r="L9" i="5" l="1"/>
  <c r="L9" i="17" l="1"/>
  <c r="K6" l="1"/>
  <c r="K6" i="5" l="1"/>
  <c r="L9" i="16" l="1"/>
  <c r="K6" l="1"/>
  <c r="AR21" i="11"/>
  <c r="K2" i="17" l="1"/>
  <c r="AR49" i="11" l="1"/>
  <c r="K2" i="8" l="1"/>
  <c r="K2" i="7"/>
  <c r="J2" i="16" l="1"/>
  <c r="AR45" i="11" l="1"/>
  <c r="AR18"/>
  <c r="K2" i="9"/>
  <c r="AR43" i="11"/>
  <c r="J2" i="1"/>
  <c r="K2" i="5"/>
  <c r="K2" i="13"/>
  <c r="AR24" i="11"/>
  <c r="AR47" l="1"/>
  <c r="AR27"/>
  <c r="AR29" l="1"/>
  <c r="AR35"/>
  <c r="AR52" s="1"/>
</calcChain>
</file>

<file path=xl/sharedStrings.xml><?xml version="1.0" encoding="utf-8"?>
<sst xmlns="http://schemas.openxmlformats.org/spreadsheetml/2006/main" count="60274" uniqueCount="9147">
  <si>
    <t>TINY ROCKET</t>
  </si>
  <si>
    <t>ТАЙНИ РОКЕТ</t>
  </si>
  <si>
    <t>MAPIRA</t>
  </si>
  <si>
    <t>МАПИРА</t>
  </si>
  <si>
    <t>MONA</t>
  </si>
  <si>
    <t>BLOOD BROTHERS</t>
  </si>
  <si>
    <t>БЛООД БРАЗЕРС</t>
  </si>
  <si>
    <t>ШАМПАНЬ ДИАМОНД</t>
  </si>
  <si>
    <t>13/14</t>
  </si>
  <si>
    <t>BELLSONG</t>
  </si>
  <si>
    <t>БЕЛЛСОНГ</t>
  </si>
  <si>
    <t>Мэнли</t>
  </si>
  <si>
    <t>Обдам</t>
  </si>
  <si>
    <t>Ирис сетч.</t>
  </si>
  <si>
    <t>фиолетовый</t>
  </si>
  <si>
    <t>Трителейя</t>
  </si>
  <si>
    <t>Хохлатка (Corydalis)</t>
  </si>
  <si>
    <t>Цвет, 
краткое описание</t>
  </si>
  <si>
    <t>высота, см</t>
  </si>
  <si>
    <t>ШТРИХКОД</t>
  </si>
  <si>
    <t>ПРОСЬБА НЕ ВНОСИТЬ В ФОРМУ ИЗМЕНЕНИЯ, НЕ УДАЛЯТЬ СТРОКИ и СТОЛБЦЫ, НЕ МЕНЯТЬ МЕСТАМИ!!!</t>
  </si>
  <si>
    <t>красный</t>
  </si>
  <si>
    <t>АРОЗА ДЖУЕЛ</t>
  </si>
  <si>
    <t>AROSA JEWEL</t>
  </si>
  <si>
    <t>БЛЕК АУТ</t>
  </si>
  <si>
    <t>BLACK OUT</t>
  </si>
  <si>
    <t>ярко-розовый, перламутровый</t>
  </si>
  <si>
    <t>алый</t>
  </si>
  <si>
    <t>МОНА</t>
  </si>
  <si>
    <t>НАВОННА</t>
  </si>
  <si>
    <t>NAVONA</t>
  </si>
  <si>
    <t>ПОЛИАННА</t>
  </si>
  <si>
    <t>POLLYANNA</t>
  </si>
  <si>
    <t>LOLLYPOP</t>
  </si>
  <si>
    <t>МАРЛЕН</t>
  </si>
  <si>
    <t>MARLENE</t>
  </si>
  <si>
    <t>Том Пус</t>
  </si>
  <si>
    <t>двухцветный: основание от желтого до оранжевого, верх - ярко розовый</t>
  </si>
  <si>
    <t>Флэминг Флаг</t>
  </si>
  <si>
    <t>фиолетовый с белым , перистый</t>
  </si>
  <si>
    <t>Фулл Хаус</t>
  </si>
  <si>
    <t>Условия размещения предварительного заказа:</t>
  </si>
  <si>
    <t>Возможно отсутствие некоторых сортов после подтверждения заявки по результатам сбора и обработки урожая.</t>
  </si>
  <si>
    <t>Белфорт</t>
  </si>
  <si>
    <t>Дабл Тач</t>
  </si>
  <si>
    <t>Криспион Лов</t>
  </si>
  <si>
    <t>Эстатик</t>
  </si>
  <si>
    <t>Авангард</t>
  </si>
  <si>
    <t>ванильно-жёлтый</t>
  </si>
  <si>
    <t>Авейрон</t>
  </si>
  <si>
    <t>ярко-розовый с перламутровым краем и зеленоватыми внешними лепестками</t>
  </si>
  <si>
    <t>Дабл Ширли</t>
  </si>
  <si>
    <t>сиренево-белый меланж</t>
  </si>
  <si>
    <t>Файери Клаб</t>
  </si>
  <si>
    <t>рубиновый</t>
  </si>
  <si>
    <t>Кашарель</t>
  </si>
  <si>
    <t>цвет розового фламинго с белой бахромой</t>
  </si>
  <si>
    <t>Кристал Стар</t>
  </si>
  <si>
    <t>Нью Санта</t>
  </si>
  <si>
    <t>красный матовый с чисто-белой бахромой</t>
  </si>
  <si>
    <t>Фонтенбло</t>
  </si>
  <si>
    <t>тёмно-бордовый с чисто-белым краем</t>
  </si>
  <si>
    <t>Эффэер</t>
  </si>
  <si>
    <t>Литтл Герл</t>
  </si>
  <si>
    <t>кремовое основание, нежнейшее розовое напыление</t>
  </si>
  <si>
    <t>Стреза</t>
  </si>
  <si>
    <t>кумачёво-красный центр, жёлтые края</t>
  </si>
  <si>
    <t>Одалиска</t>
  </si>
  <si>
    <t>лиловый с жёлтым центром</t>
  </si>
  <si>
    <t>Персиан Перл</t>
  </si>
  <si>
    <t>пурпурный с жемчужно-белыми полосам на внешних лепестках, фиолетово-пурпурные внутри, с желтой сердцевиной</t>
  </si>
  <si>
    <t>Ред Хантер</t>
  </si>
  <si>
    <t>ярко-алый с голубоватой листвой</t>
  </si>
  <si>
    <t>Аква</t>
  </si>
  <si>
    <t>ярко-голубой, переливается с белым</t>
  </si>
  <si>
    <t>Йеллоустоун</t>
  </si>
  <si>
    <t>светло-жёлтый, очень свежий</t>
  </si>
  <si>
    <t>Альтруист</t>
  </si>
  <si>
    <t>(крупнокор.) околоцветник необычного кремово-оранжевого цвета с ярко-оранжевой коронкой</t>
  </si>
  <si>
    <t>Фортиссимо</t>
  </si>
  <si>
    <t>Кэнди Принцесс</t>
  </si>
  <si>
    <t>белый с бронзово-жёлтой махровой коронкой</t>
  </si>
  <si>
    <t>Флауэр Сюрпрайз</t>
  </si>
  <si>
    <t>белый с махровой коронкой нежнейше-лососевого "тающего" цвета</t>
  </si>
  <si>
    <t>10-15см</t>
  </si>
  <si>
    <t>Стрипед Бьюти</t>
  </si>
  <si>
    <t>сине-сиреневый с полосками</t>
  </si>
  <si>
    <t>КРОКУС БОТАНИЧЕСКИЙ</t>
  </si>
  <si>
    <t>Данфорда</t>
  </si>
  <si>
    <t>жёлтый с зеленым крапом</t>
  </si>
  <si>
    <t>синий, пышно метельчатый</t>
  </si>
  <si>
    <t>нежно-голубой</t>
  </si>
  <si>
    <t>лазурный</t>
  </si>
  <si>
    <t>нежно-голубой с белой каймой</t>
  </si>
  <si>
    <t>Пинк Сюрпрайз</t>
  </si>
  <si>
    <t>нежнейший светло-палево-розовый</t>
  </si>
  <si>
    <t>тёмно-синий с белой каймой</t>
  </si>
  <si>
    <t>Гарланд Стар</t>
  </si>
  <si>
    <t>оранжевый, с темно-оранжевым</t>
  </si>
  <si>
    <t>Блю Шейдс</t>
  </si>
  <si>
    <t>Гладиолус</t>
  </si>
  <si>
    <t>Византийский</t>
  </si>
  <si>
    <t>40-60</t>
  </si>
  <si>
    <t>Моли (золотой)</t>
  </si>
  <si>
    <t>Хэер</t>
  </si>
  <si>
    <t>нетипичная для дек. лука форма, "косматенький", зелёный с бордовым центром</t>
  </si>
  <si>
    <t>80-100</t>
  </si>
  <si>
    <t>Черный</t>
  </si>
  <si>
    <t>Оксалис (Кислица)</t>
  </si>
  <si>
    <t>Айрон Кросс</t>
  </si>
  <si>
    <t>15-30</t>
  </si>
  <si>
    <t>Ливанская</t>
  </si>
  <si>
    <t xml:space="preserve">нежно-голубой  </t>
  </si>
  <si>
    <t>Ливанская Альба</t>
  </si>
  <si>
    <t>Руди</t>
  </si>
  <si>
    <t>сиреневый с фиолетовыми линиями по центру</t>
  </si>
  <si>
    <t>30-40</t>
  </si>
  <si>
    <t>руб.</t>
  </si>
  <si>
    <t>шт.</t>
  </si>
  <si>
    <t>О.Т. ГИБРИДЫ</t>
  </si>
  <si>
    <t>WHISTLER</t>
  </si>
  <si>
    <t>УИСТЛЕР</t>
  </si>
  <si>
    <t>ТЮЛЬПАНЫ ТРИУМФ (TULIPS TRIUMPH)</t>
  </si>
  <si>
    <t>Андре Ситроен</t>
  </si>
  <si>
    <t>Арабиан Мистери</t>
  </si>
  <si>
    <t>темно-сиреневый с белой каймой</t>
  </si>
  <si>
    <t>Армани</t>
  </si>
  <si>
    <t>винный с белой каймой</t>
  </si>
  <si>
    <t>темно-фиолетовый</t>
  </si>
  <si>
    <t>Блю Риббон</t>
  </si>
  <si>
    <t>Бостон</t>
  </si>
  <si>
    <t>Гавота</t>
  </si>
  <si>
    <t>фиолетово-бордовый с широкой желтой каймой</t>
  </si>
  <si>
    <t>Гранд Перфекшн</t>
  </si>
  <si>
    <t>белый с винно-красными перьями</t>
  </si>
  <si>
    <t>Джекпот</t>
  </si>
  <si>
    <t>темно-фиолетовый с широкой белой каймой</t>
  </si>
  <si>
    <t>Зурел</t>
  </si>
  <si>
    <t>2-х цв. Белый с темно-бордовыми перьями</t>
  </si>
  <si>
    <t>Кейп Таун</t>
  </si>
  <si>
    <t>ярко-жёлтый с ярко-красной каймой, очень эффектный, крупные и сильные соцветия</t>
  </si>
  <si>
    <t>13/15</t>
  </si>
  <si>
    <t>Хелмар</t>
  </si>
  <si>
    <t>желтый с темно-фиолетовыми перьями</t>
  </si>
  <si>
    <t>Пол Ширер</t>
  </si>
  <si>
    <t>полностью черный!</t>
  </si>
  <si>
    <t>АННАМАРИ ДРИМ</t>
  </si>
  <si>
    <t>АФРОДИТА</t>
  </si>
  <si>
    <t>APHRODITE</t>
  </si>
  <si>
    <t>розовый</t>
  </si>
  <si>
    <t>ФАТА МОРГАНА</t>
  </si>
  <si>
    <t>FATA MORGANA</t>
  </si>
  <si>
    <t>белый</t>
  </si>
  <si>
    <t>БАХ</t>
  </si>
  <si>
    <t>BACH</t>
  </si>
  <si>
    <t>БРАЙТ ДИАМОНД</t>
  </si>
  <si>
    <t>BRIGHT DIAMOND</t>
  </si>
  <si>
    <t>КАРМИН ДИАМОНД</t>
  </si>
  <si>
    <t>CARMINE DIAMOND</t>
  </si>
  <si>
    <t>ЛИТВА</t>
  </si>
  <si>
    <t>LITOUWEN</t>
  </si>
  <si>
    <t>сиренево-розовый</t>
  </si>
  <si>
    <t>ПУРПЛ ДИАМОНД</t>
  </si>
  <si>
    <t>PURPLE DIAMOND</t>
  </si>
  <si>
    <t>CHAMPAGNE DIAMOND</t>
  </si>
  <si>
    <t>ЭЛЬ ДИВО</t>
  </si>
  <si>
    <t>EL DIVO</t>
  </si>
  <si>
    <t>ЭРКОЛАНО</t>
  </si>
  <si>
    <t>ERCOLANO</t>
  </si>
  <si>
    <t>ДИСТАНТ ДРАМ</t>
  </si>
  <si>
    <t>DISTANT DRUM</t>
  </si>
  <si>
    <t>БАККАРДИ</t>
  </si>
  <si>
    <t>BACCARDI</t>
  </si>
  <si>
    <t>ЛЕГЕНДА</t>
  </si>
  <si>
    <t>LEGEND</t>
  </si>
  <si>
    <t>ЛЕЙК МИЧИГАН</t>
  </si>
  <si>
    <t>LAKE MICHIGAN</t>
  </si>
  <si>
    <t>СИБИРЬ</t>
  </si>
  <si>
    <t>SIBERIA</t>
  </si>
  <si>
    <t>Роял ван дер Марк</t>
  </si>
  <si>
    <t>2-х цв. Темно-розовый и желто-зеленый внутри</t>
  </si>
  <si>
    <t>Роял Вирджин</t>
  </si>
  <si>
    <t>белый, хорошо устойчив к заболеваниям</t>
  </si>
  <si>
    <t>ЭЛЕГАНТ ЛЕДИ</t>
  </si>
  <si>
    <t>ELEGANT LADY</t>
  </si>
  <si>
    <t>БРАЙТ БРИЛЛИАНТ</t>
  </si>
  <si>
    <t>ЛЕСЛИ ВУДРИФ</t>
  </si>
  <si>
    <t>LESLEY WOODRIFF</t>
  </si>
  <si>
    <t>МИСС ФЕЯ</t>
  </si>
  <si>
    <t>MISS FEYA</t>
  </si>
  <si>
    <t>МОНТЕГО БЭЙ</t>
  </si>
  <si>
    <t>MONTEGO BAY</t>
  </si>
  <si>
    <t>ПРИТТИ ВУМЕН</t>
  </si>
  <si>
    <t>ПУРПЛ ПРИНС</t>
  </si>
  <si>
    <t>PURPLE PRINCE</t>
  </si>
  <si>
    <t>РОБЕРТ ГРИЗБАХ</t>
  </si>
  <si>
    <t>ROBERT GRIESBACH</t>
  </si>
  <si>
    <t>РОБЕРТ СУОНСОН</t>
  </si>
  <si>
    <t>ROBERT SWANSON</t>
  </si>
  <si>
    <t>РОССЕЛИНИ</t>
  </si>
  <si>
    <t>ROSSELINI</t>
  </si>
  <si>
    <t>САБАНЕТА</t>
  </si>
  <si>
    <t>SABANETA</t>
  </si>
  <si>
    <t>ФРИЗО</t>
  </si>
  <si>
    <t>FRISO</t>
  </si>
  <si>
    <t>ХОЛЛАНД БЬЮТИ</t>
  </si>
  <si>
    <t>HOLLAND BEAUTY</t>
  </si>
  <si>
    <t>АФРИКАН КУИН</t>
  </si>
  <si>
    <t>AFRICAN QUEEN</t>
  </si>
  <si>
    <t>ГОЛДЕН СПЛЕНДОР</t>
  </si>
  <si>
    <t>GOLDEN SPLENDOUR</t>
  </si>
  <si>
    <t>ПИНК ПЕРФЕКШН</t>
  </si>
  <si>
    <t>PINK PERFECTION</t>
  </si>
  <si>
    <t>РЕГАЛЕ</t>
  </si>
  <si>
    <t>РЕГАЛЕ АЛБУМ</t>
  </si>
  <si>
    <t>REGALE ALBUM</t>
  </si>
  <si>
    <t>Species / Редкие гибриды</t>
  </si>
  <si>
    <t>БЛЭК БЬЮТИ</t>
  </si>
  <si>
    <t>BLACK BEAUTY</t>
  </si>
  <si>
    <t>ГЕНРИ</t>
  </si>
  <si>
    <t>HENRYI</t>
  </si>
  <si>
    <t>LADY ALICE</t>
  </si>
  <si>
    <t>ЛУКОВИЦЫ БОЛЬШОГО РАЗМЕРА ДЛЯ ВЫГОНКИ</t>
  </si>
  <si>
    <t>Предложение без обязательств до момента подтверждения заказа.</t>
  </si>
  <si>
    <t>Некоторые сорта доступны в ограниченном количестве.</t>
  </si>
  <si>
    <t>ЗАКАЗ-ФОРМА</t>
  </si>
  <si>
    <t>сиреневый с белой каймой</t>
  </si>
  <si>
    <t>Монселла</t>
  </si>
  <si>
    <t>желтый с красн. полос.</t>
  </si>
  <si>
    <t>Урал</t>
  </si>
  <si>
    <t>ярко-розовый с белыми переливами</t>
  </si>
  <si>
    <t>Орка</t>
  </si>
  <si>
    <t>розовато-жёлтый</t>
  </si>
  <si>
    <t>Ред Бейби Долл</t>
  </si>
  <si>
    <t>насыщенно-красный, ближе к бордовому, глянцевый</t>
  </si>
  <si>
    <t xml:space="preserve">махровый белый  </t>
  </si>
  <si>
    <t>Петит Фо</t>
  </si>
  <si>
    <t>махр. коронка в форме тарталетки пастельно-желто-розовая</t>
  </si>
  <si>
    <t>Пинк Парадайз</t>
  </si>
  <si>
    <t>Покупатель:</t>
  </si>
  <si>
    <t>предв.сумма без уч. %</t>
  </si>
  <si>
    <t>ШОУ-БОКСЫ. (1/4 OPEN FRONT)</t>
  </si>
  <si>
    <t>Тюльпан</t>
  </si>
  <si>
    <t>10/11</t>
  </si>
  <si>
    <t>11/12</t>
  </si>
  <si>
    <t>оранжевый</t>
  </si>
  <si>
    <t>Гиацинт</t>
  </si>
  <si>
    <t>Нарцисс</t>
  </si>
  <si>
    <t>10/12</t>
  </si>
  <si>
    <t>12/14</t>
  </si>
  <si>
    <t>14/16</t>
  </si>
  <si>
    <t>Лук декор.</t>
  </si>
  <si>
    <t>18/20</t>
  </si>
  <si>
    <t>Анемона</t>
  </si>
  <si>
    <t>смесь</t>
  </si>
  <si>
    <t>5/+</t>
  </si>
  <si>
    <t>5/6</t>
  </si>
  <si>
    <t>Колхикум</t>
  </si>
  <si>
    <t>13/+</t>
  </si>
  <si>
    <t>I</t>
  </si>
  <si>
    <t>Фрезия</t>
  </si>
  <si>
    <t>Фритиллярия</t>
  </si>
  <si>
    <t>Мускари</t>
  </si>
  <si>
    <t>8/9</t>
  </si>
  <si>
    <t>6/+</t>
  </si>
  <si>
    <t>Ранункулюс</t>
  </si>
  <si>
    <t>Сцилла</t>
  </si>
  <si>
    <t>7/8</t>
  </si>
  <si>
    <t>Камассия</t>
  </si>
  <si>
    <t>Хионодокса</t>
  </si>
  <si>
    <t>Крокус</t>
  </si>
  <si>
    <t>5/7</t>
  </si>
  <si>
    <t>8/+</t>
  </si>
  <si>
    <t>Ирис голл.</t>
  </si>
  <si>
    <t>Ирис</t>
  </si>
  <si>
    <t>6/7</t>
  </si>
  <si>
    <t>Пушкиния</t>
  </si>
  <si>
    <t>12/+</t>
  </si>
  <si>
    <t>голубой</t>
  </si>
  <si>
    <t>сиреневый</t>
  </si>
  <si>
    <t>11/+</t>
  </si>
  <si>
    <t>ярко-сиреневый</t>
  </si>
  <si>
    <t>Диор</t>
  </si>
  <si>
    <t>Кардинал Мидцентри</t>
  </si>
  <si>
    <t>Коламбус</t>
  </si>
  <si>
    <t>малиновый с белой каймой</t>
  </si>
  <si>
    <t>Маргарита</t>
  </si>
  <si>
    <t>пурпурно-фиолетовый</t>
  </si>
  <si>
    <t>жёлтый</t>
  </si>
  <si>
    <t>Истертайд</t>
  </si>
  <si>
    <t>Калгари</t>
  </si>
  <si>
    <t>махр. кремово-белый</t>
  </si>
  <si>
    <t>Монца</t>
  </si>
  <si>
    <t>Хотпантс</t>
  </si>
  <si>
    <t>двухцветный: белый с фиолетовым</t>
  </si>
  <si>
    <t>Хэппи Дженерейшн</t>
  </si>
  <si>
    <t>белый с красными перьями, желтой основой</t>
  </si>
  <si>
    <t>Яп Гроот</t>
  </si>
  <si>
    <t>кремовый с желтыми перьями + декоративная листва</t>
  </si>
  <si>
    <t>ТЮЛЬПАНЫ ГРЕЙГА (TULIPS GREIGII)</t>
  </si>
  <si>
    <t>Али Баба</t>
  </si>
  <si>
    <t>розово-красный, декоративная листва</t>
  </si>
  <si>
    <t>Ауторити</t>
  </si>
  <si>
    <t>внутри белый, снаружи красный с белой каймой, декоративная листва</t>
  </si>
  <si>
    <t>Виннипег</t>
  </si>
  <si>
    <t>18см</t>
  </si>
  <si>
    <t>Дабл Ред Ридинг Худ</t>
  </si>
  <si>
    <t>махровый, алый, очень экзотического вида при распускании бутона, декоративная листва</t>
  </si>
  <si>
    <t>Царь Петр</t>
  </si>
  <si>
    <t>белый с полосой розово-красный крапинок, декоративная листва</t>
  </si>
  <si>
    <t>ТЮЛЬПАНЫ КАУФМАНА (TULIPS KAUFFMANNIANA)</t>
  </si>
  <si>
    <t>Анкилла</t>
  </si>
  <si>
    <t>снаружи красный с белой каймой, когда бокал открывается - внутри белый с розовой горловиной,  декоративная листва</t>
  </si>
  <si>
    <t>Корона</t>
  </si>
  <si>
    <t>снаружи красный с кремово-желтой каймой, когда бокал открывается - внутри светло-желтый с розовой горловиной,  декоративная листва</t>
  </si>
  <si>
    <t>12см</t>
  </si>
  <si>
    <t>Шекспир</t>
  </si>
  <si>
    <t>оранжевый снаружи, внутри двухцветный: в центре желтый с оранжево-красной каймой и подпалинами</t>
  </si>
  <si>
    <t>Шоувиннер</t>
  </si>
  <si>
    <t>ТЮЛЬПАНЫ ФОСТЕРА (TULIPS FOSTERIANA)</t>
  </si>
  <si>
    <t>Альба Коурелеа Окулята</t>
  </si>
  <si>
    <t>Брайт Джем</t>
  </si>
  <si>
    <t xml:space="preserve">медово-жёлтый    </t>
  </si>
  <si>
    <t>Литтл Бьюти</t>
  </si>
  <si>
    <t>красный с фиолетово-сиреневым центром</t>
  </si>
  <si>
    <t>Литтл Принцесс</t>
  </si>
  <si>
    <t>лососевый с буро-жёлтым центром</t>
  </si>
  <si>
    <t>Лилак Уандер</t>
  </si>
  <si>
    <t>нежнейший розовый с жёлтым центром</t>
  </si>
  <si>
    <t>Тарда</t>
  </si>
  <si>
    <t>ярко-жёлтый с белыми кончиками</t>
  </si>
  <si>
    <t>Блю</t>
  </si>
  <si>
    <t>14/15</t>
  </si>
  <si>
    <t>Пинк</t>
  </si>
  <si>
    <t>Перпл</t>
  </si>
  <si>
    <t>Уайт</t>
  </si>
  <si>
    <t>Аваланч</t>
  </si>
  <si>
    <t>Айлос</t>
  </si>
  <si>
    <t>фиолетовый с белой каймой</t>
  </si>
  <si>
    <t>Анна Лиза</t>
  </si>
  <si>
    <t>Анна Мария</t>
  </si>
  <si>
    <t>тёмно-розовый с белой каймой</t>
  </si>
  <si>
    <t>Априкот Пашшн</t>
  </si>
  <si>
    <t>абрикосово-розовый</t>
  </si>
  <si>
    <t>Атлантик</t>
  </si>
  <si>
    <t>фиолетовый с голубым</t>
  </si>
  <si>
    <t>Блю Джакет</t>
  </si>
  <si>
    <t>синий с темно-син. венами</t>
  </si>
  <si>
    <t>Вудсток</t>
  </si>
  <si>
    <t>переливающийся бордовый</t>
  </si>
  <si>
    <t>Джипси Куин</t>
  </si>
  <si>
    <t>Джипси Принцесс</t>
  </si>
  <si>
    <t>светло-жёлтый</t>
  </si>
  <si>
    <t>Карнеги</t>
  </si>
  <si>
    <t>Перпл Сенсейшн</t>
  </si>
  <si>
    <t>нежно-сиреневый с белой каймой</t>
  </si>
  <si>
    <t>Пинк Перл</t>
  </si>
  <si>
    <t>розовый с темно-розовыми венами</t>
  </si>
  <si>
    <t>Сити оф Харлем</t>
  </si>
  <si>
    <t>Сплендид Корнелия</t>
  </si>
  <si>
    <t>светлый сиренево-розовый</t>
  </si>
  <si>
    <t>Уайт Перл</t>
  </si>
  <si>
    <t>Фондант</t>
  </si>
  <si>
    <t>компактный, нежнейший розовый, перламутровый</t>
  </si>
  <si>
    <t>Ян Бос</t>
  </si>
  <si>
    <t>Дабл Эрос</t>
  </si>
  <si>
    <t>Полосатый: белый с ярко-розовым</t>
  </si>
  <si>
    <t>Ред Диамонд</t>
  </si>
  <si>
    <t>сиренево-красный</t>
  </si>
  <si>
    <t>Розетте</t>
  </si>
  <si>
    <t>тёмно-розовый с белым</t>
  </si>
  <si>
    <t>Бритиш Гэмбл</t>
  </si>
  <si>
    <t>Эппл Пай</t>
  </si>
  <si>
    <t>(сплит) околоцветник белый, коронка розовая, волнистая по краям, всетло-розовая к сердцевине. Очень крупная</t>
  </si>
  <si>
    <t>НАРЦИССЫ КРУПНОКОРОНЧАТЫЕ, СПЛИТ, ГОФРИРОВАННЫЕ</t>
  </si>
  <si>
    <t>Авалон</t>
  </si>
  <si>
    <t>(крупнокор.) околоцветник двухцветный: от белого центра до зеленовато-жёлтого на кончиках лепестков, коронка белая</t>
  </si>
  <si>
    <t>Амадеус Моцарт</t>
  </si>
  <si>
    <t>Априкот Вирл</t>
  </si>
  <si>
    <t>(сплит) белый с широкой волнистой коронкой нежно-лососевого цвета, центр жёлтый</t>
  </si>
  <si>
    <t>Белла Виста</t>
  </si>
  <si>
    <t>(крупнокор. гофр.) чисто-белый с темно-оранжевой сильно-гофрированной полумахровой коронкой</t>
  </si>
  <si>
    <t>Бельканто</t>
  </si>
  <si>
    <t>Берлин</t>
  </si>
  <si>
    <t>(крупнокор. гофр.) жёлтый, коронка сильно гофрированная с широкой оранжевой каймой</t>
  </si>
  <si>
    <t>Вальц</t>
  </si>
  <si>
    <t>Кассата</t>
  </si>
  <si>
    <t>(сплит) белый с нежно-жёлтой коронкой</t>
  </si>
  <si>
    <t>Кул Флейм</t>
  </si>
  <si>
    <t>Лов Колл</t>
  </si>
  <si>
    <t>(сплит) белый с ярко-жёлтой махровой коронкой</t>
  </si>
  <si>
    <t>Малли</t>
  </si>
  <si>
    <t>Маунт Худ</t>
  </si>
  <si>
    <t>(крупнокор.)  белый, с кремово-белой коронкой</t>
  </si>
  <si>
    <t>Мондрагон</t>
  </si>
  <si>
    <t>(сплит) желтый с оранжевой коронкой со складками</t>
  </si>
  <si>
    <t>Оранджери</t>
  </si>
  <si>
    <t>(сплит) белый с тёмно-жёлтой, гофрированной коронкой</t>
  </si>
  <si>
    <t>Пинк Уандер</t>
  </si>
  <si>
    <t>Пинк Шарм</t>
  </si>
  <si>
    <t>(крупнокорончатые) белый с 2-х цв. коронкой: от розового к белому в центре</t>
  </si>
  <si>
    <t>Риот</t>
  </si>
  <si>
    <t>Триколлет</t>
  </si>
  <si>
    <t>(крупнокор.) белый, коронка тёмно-зелёная в центре, по краю-тонкая малиново-красная кайма</t>
  </si>
  <si>
    <t>Фейт</t>
  </si>
  <si>
    <t>(крупнокор.) ярко-выраженные, чистые цвета, лепестки белые, коронка оранжево-розовая, слегка гофрированная</t>
  </si>
  <si>
    <t>Шрайк</t>
  </si>
  <si>
    <t>Эдинбург</t>
  </si>
  <si>
    <t>Абба</t>
  </si>
  <si>
    <t>Бридал Краун</t>
  </si>
  <si>
    <t>Голден Рейн</t>
  </si>
  <si>
    <t>Ёрлишер</t>
  </si>
  <si>
    <t>Йеллоу Чирфулнесс</t>
  </si>
  <si>
    <t>махр. мнгцв. желт.</t>
  </si>
  <si>
    <t>Сэр Уинстон Черчиль</t>
  </si>
  <si>
    <t>махр. мнгцв. белый</t>
  </si>
  <si>
    <t>НАРЦИССЫ МАХРОВЫЕ</t>
  </si>
  <si>
    <t>Айс Кинг</t>
  </si>
  <si>
    <t>махровый, густомахровая желто-белая коронка</t>
  </si>
  <si>
    <t>Акрополис</t>
  </si>
  <si>
    <t>махр. белый с красным</t>
  </si>
  <si>
    <t>Альбус Пленус Одоратус</t>
  </si>
  <si>
    <t>махр. белый, коронка жёлтая с красной тонкой каймой</t>
  </si>
  <si>
    <t>Апофеоз</t>
  </si>
  <si>
    <t>махр. Лимонно-жёлтый с тёмно-жёлтой махровой коронкой</t>
  </si>
  <si>
    <t>Аскот</t>
  </si>
  <si>
    <t xml:space="preserve">махровый светло-желтый цветок, с ярко-оранжевыми гофрир. вставками </t>
  </si>
  <si>
    <t>Вейв</t>
  </si>
  <si>
    <t>Вествард</t>
  </si>
  <si>
    <t>махр. белый с  лимонно-жёлтой с белым махровой коронкой</t>
  </si>
  <si>
    <t>Гай Кибо</t>
  </si>
  <si>
    <t>Гай Табор</t>
  </si>
  <si>
    <t>Голден Дукат</t>
  </si>
  <si>
    <t>махр. желтый, крупный цветок</t>
  </si>
  <si>
    <t>Дельнашо</t>
  </si>
  <si>
    <t>махр. белый с розовым</t>
  </si>
  <si>
    <t>Дик Уайлден</t>
  </si>
  <si>
    <t>махр. желтый</t>
  </si>
  <si>
    <t>данные считаются автоматически</t>
  </si>
  <si>
    <t>индекс, почтовый адрес</t>
  </si>
  <si>
    <t>телефоны (с кодом города!)</t>
  </si>
  <si>
    <t>1.</t>
  </si>
  <si>
    <t>2.</t>
  </si>
  <si>
    <t>3.</t>
  </si>
  <si>
    <t>скидка,%</t>
  </si>
  <si>
    <t>e-mail</t>
  </si>
  <si>
    <t>100.000 руб.</t>
  </si>
  <si>
    <t>200.000 руб.</t>
  </si>
  <si>
    <t>500.000 руб.</t>
  </si>
  <si>
    <t>Реплет</t>
  </si>
  <si>
    <t xml:space="preserve">махровый белый цветок, с ярко-оранжево-розовыми гофрир. вставками (коронкой)    </t>
  </si>
  <si>
    <t>Рип ван Винкль</t>
  </si>
  <si>
    <t>махровый жёлтый, необычная форма лепестков, похож на хризантему</t>
  </si>
  <si>
    <t>Рози Клауд</t>
  </si>
  <si>
    <t>Роуз оф Май</t>
  </si>
  <si>
    <t>многоцветковый и махровый. Белый</t>
  </si>
  <si>
    <t>Таити</t>
  </si>
  <si>
    <t>махр. желтый с оранжевым</t>
  </si>
  <si>
    <t>Техас</t>
  </si>
  <si>
    <t>Уайт Марвел</t>
  </si>
  <si>
    <t>Флауэр Парад</t>
  </si>
  <si>
    <t xml:space="preserve">махр. кремовый с ярко-оранжевой коронкой </t>
  </si>
  <si>
    <t>махр. кремово-желтый, коронка махровая желтая</t>
  </si>
  <si>
    <t>КРОКУСЫ, КОЛХИКУМЫ</t>
  </si>
  <si>
    <t>Вангард</t>
  </si>
  <si>
    <t>бело- ярко-сиреневый</t>
  </si>
  <si>
    <t>Гранд Мэтр</t>
  </si>
  <si>
    <t>Жанна Дарк</t>
  </si>
  <si>
    <t>белый с жёлтыми тычинками</t>
  </si>
  <si>
    <t>Кинг оф Стрипд</t>
  </si>
  <si>
    <t>бело- ярко-сиреневый, полосатый</t>
  </si>
  <si>
    <t>Негро Бой</t>
  </si>
  <si>
    <t>Оранж Монарх</t>
  </si>
  <si>
    <t>жёлтый с тёмно-бордовым меланжем</t>
  </si>
  <si>
    <t>Пиквик</t>
  </si>
  <si>
    <t>бело-нежно-сиреневый, полосатый</t>
  </si>
  <si>
    <t>Ремембранс</t>
  </si>
  <si>
    <t>сиреневый с беловатым отливом</t>
  </si>
  <si>
    <t>Флауэр Рекорд</t>
  </si>
  <si>
    <t>насыщенно-сиреневый с жёлтыми тычинками</t>
  </si>
  <si>
    <t>КРОКУС ОСЕННЕЦВЕТУЩИЙ</t>
  </si>
  <si>
    <t>КОЛХИКУМ ОСЕННЕЦВЕТУЩИЙ</t>
  </si>
  <si>
    <t>15-20см</t>
  </si>
  <si>
    <t>сиренево-розовый с белым центром</t>
  </si>
  <si>
    <t>ИРИС ГОЛЛАНДСКИЙ (IRIS HOLLANDICA)</t>
  </si>
  <si>
    <t>синий с жёлтым мазком по центру нижнего лепестка</t>
  </si>
  <si>
    <t>Мистик Бьюти</t>
  </si>
  <si>
    <t>верхние лепестки тёмно-голубые, нижние лепестки с жёлтым мазком по центру и сине-голубой полоской</t>
  </si>
  <si>
    <t>Отумн Принцесс</t>
  </si>
  <si>
    <t>нижние лепестки жёлтые, верхние-бронзовые</t>
  </si>
  <si>
    <t>Пурпл Сенсейшн</t>
  </si>
  <si>
    <t>Ред Эмбер</t>
  </si>
  <si>
    <t>верхние лепестки лиловые, нижние лепестки коричневатые с жёлтым мазком</t>
  </si>
  <si>
    <t>Уайт Бьюти</t>
  </si>
  <si>
    <t>ИРИС СЕТЧАТЫЙ (IRIS RETICULATA)</t>
  </si>
  <si>
    <t>Алида</t>
  </si>
  <si>
    <t>голубой с синим центром, жёлтым мазком и жёлтыми штрихами</t>
  </si>
  <si>
    <t>Гармония</t>
  </si>
  <si>
    <t>синий с жёлтым мазком и белыми штрихами</t>
  </si>
  <si>
    <t>Паулина</t>
  </si>
  <si>
    <t>верхние лепестки фиолетовые, нижние-почти чёрные, с белым мазком и штрихами</t>
  </si>
  <si>
    <t>Пикси</t>
  </si>
  <si>
    <t>фиолетовый с жёлтым мазком и белыми штрихами</t>
  </si>
  <si>
    <t>ИРИСЫ РАЗНЫЕ</t>
  </si>
  <si>
    <t>Катарина Ходкин</t>
  </si>
  <si>
    <t>верхние лепестки сиреневые, нижние похожи на перо экзотической птицы с фиолетовыми штрихами и жёлтым пятном</t>
  </si>
  <si>
    <t>МУСКАРИ</t>
  </si>
  <si>
    <t>Биг Смайл</t>
  </si>
  <si>
    <t>голубой с белой каймой</t>
  </si>
  <si>
    <t>Блю Спайк</t>
  </si>
  <si>
    <t>Валери Финнис</t>
  </si>
  <si>
    <t>Неглектум</t>
  </si>
  <si>
    <t>Латифолиум</t>
  </si>
  <si>
    <t>в распустившемся виде голубой, в нераспустившемся - тёмно-синий</t>
  </si>
  <si>
    <t>Океан Мэджик</t>
  </si>
  <si>
    <t>Пепперминт</t>
  </si>
  <si>
    <t>Суперстар</t>
  </si>
  <si>
    <t>Уайт Мэджик</t>
  </si>
  <si>
    <t>Фэнтези Криэйшн</t>
  </si>
  <si>
    <t>ФРИТИЛЛЯРИЯ</t>
  </si>
  <si>
    <t>Аврора</t>
  </si>
  <si>
    <t>90-100</t>
  </si>
  <si>
    <t>20/24</t>
  </si>
  <si>
    <t>Лютеа</t>
  </si>
  <si>
    <t>Персика</t>
  </si>
  <si>
    <t>тёмно-фиолетово-бордовый</t>
  </si>
  <si>
    <t>75-100</t>
  </si>
  <si>
    <t>Рубра</t>
  </si>
  <si>
    <t>Мелеагрис Альба</t>
  </si>
  <si>
    <t>15-20</t>
  </si>
  <si>
    <t>Мелеагрис, смесь</t>
  </si>
  <si>
    <t>кремовый и бронзовый</t>
  </si>
  <si>
    <t>7/+</t>
  </si>
  <si>
    <t>Михайловски</t>
  </si>
  <si>
    <t>медный с желтой каймой</t>
  </si>
  <si>
    <t>Ува Вульпис</t>
  </si>
  <si>
    <t>Романс</t>
  </si>
  <si>
    <t>Адмирал</t>
  </si>
  <si>
    <t>Бланда смесь</t>
  </si>
  <si>
    <t>Брайд</t>
  </si>
  <si>
    <t>Говернор</t>
  </si>
  <si>
    <t>Голландия</t>
  </si>
  <si>
    <t>Гора Эверест</t>
  </si>
  <si>
    <t>Де Каен смесь</t>
  </si>
  <si>
    <t>Лорд Лейтенант</t>
  </si>
  <si>
    <t>Сильфид</t>
  </si>
  <si>
    <t>50-80</t>
  </si>
  <si>
    <t>Гладиатор</t>
  </si>
  <si>
    <t>нежно-сиреневый, крупный</t>
  </si>
  <si>
    <t>Голубой</t>
  </si>
  <si>
    <t>Кристофа</t>
  </si>
  <si>
    <t>25-30</t>
  </si>
  <si>
    <t>Круглоголовый</t>
  </si>
  <si>
    <t>Маунт Эверест</t>
  </si>
  <si>
    <t>70-90</t>
  </si>
  <si>
    <t>Блю Мелоди</t>
  </si>
  <si>
    <t>ярко-синий , декоративная листва</t>
  </si>
  <si>
    <t>50-60</t>
  </si>
  <si>
    <t>Подснежник</t>
  </si>
  <si>
    <t>Флоре Плено</t>
  </si>
  <si>
    <t>Белый</t>
  </si>
  <si>
    <t>Желтый</t>
  </si>
  <si>
    <t>Красный</t>
  </si>
  <si>
    <t>Оранжевый</t>
  </si>
  <si>
    <t>Розовый</t>
  </si>
  <si>
    <t>Смесь</t>
  </si>
  <si>
    <t>Спараксис</t>
  </si>
  <si>
    <t>Триколор, смесь</t>
  </si>
  <si>
    <t>Литардьера</t>
  </si>
  <si>
    <t>Мищенко</t>
  </si>
  <si>
    <t>Роуз</t>
  </si>
  <si>
    <t>Сибирская</t>
  </si>
  <si>
    <t>ярко-лазуревый</t>
  </si>
  <si>
    <t>60-70</t>
  </si>
  <si>
    <t>Смесь, махров.</t>
  </si>
  <si>
    <t>махровая смесь</t>
  </si>
  <si>
    <t>Блю Гиант</t>
  </si>
  <si>
    <t>Розеа</t>
  </si>
  <si>
    <t>Эритрониум</t>
  </si>
  <si>
    <t>Пагода</t>
  </si>
  <si>
    <t>жёлтый с бронзовым кольцом</t>
  </si>
  <si>
    <t>20-25</t>
  </si>
  <si>
    <r>
      <t xml:space="preserve">Colorline </t>
    </r>
    <r>
      <rPr>
        <b/>
        <sz val="20"/>
        <color indexed="10"/>
        <rFont val="Times New Roman"/>
        <family val="1"/>
        <charset val="204"/>
      </rPr>
      <t>™</t>
    </r>
  </si>
  <si>
    <t>новинка</t>
  </si>
  <si>
    <t>Адоре</t>
  </si>
  <si>
    <t>45см</t>
  </si>
  <si>
    <t>Айс Крим</t>
  </si>
  <si>
    <t>Акилла</t>
  </si>
  <si>
    <t>50см</t>
  </si>
  <si>
    <t>Бастия</t>
  </si>
  <si>
    <t>Бейби Блю</t>
  </si>
  <si>
    <t>10см</t>
  </si>
  <si>
    <t>Белиция</t>
  </si>
  <si>
    <t>55см</t>
  </si>
  <si>
    <t>Брест</t>
  </si>
  <si>
    <t>Голд Даст</t>
  </si>
  <si>
    <t>Дабл Художник</t>
  </si>
  <si>
    <t>Джетфайр</t>
  </si>
  <si>
    <t>60см</t>
  </si>
  <si>
    <t>15см</t>
  </si>
  <si>
    <t>Йеллоу Бейби</t>
  </si>
  <si>
    <t>40см</t>
  </si>
  <si>
    <t>Куинсленд</t>
  </si>
  <si>
    <t>Кул Кристал</t>
  </si>
  <si>
    <t>Маскотт</t>
  </si>
  <si>
    <t>Матчпоинт</t>
  </si>
  <si>
    <t>Негрита Дабл</t>
  </si>
  <si>
    <t>Попкорн</t>
  </si>
  <si>
    <t>25см</t>
  </si>
  <si>
    <t>Сенсуал Тач</t>
  </si>
  <si>
    <t>Сноу Кристал</t>
  </si>
  <si>
    <t>Уайт Либерстар</t>
  </si>
  <si>
    <t>20см</t>
  </si>
  <si>
    <t>Эвита</t>
  </si>
  <si>
    <t>Экзотик Сан</t>
  </si>
  <si>
    <t>Экзотик Эмперор</t>
  </si>
  <si>
    <t>35см</t>
  </si>
  <si>
    <t>ТЮЛЬПАНЫ МАХРОВЫЕ РАННИЕ</t>
  </si>
  <si>
    <t>30см</t>
  </si>
  <si>
    <t>темно-сиреневый</t>
  </si>
  <si>
    <t>желтый</t>
  </si>
  <si>
    <t>Виллем ван Оранж</t>
  </si>
  <si>
    <t>красно-оранжевый с зелеными полосами</t>
  </si>
  <si>
    <t>Матч</t>
  </si>
  <si>
    <t>кремово-желтый снизу и темно-розовый сверху</t>
  </si>
  <si>
    <t>Мистресс Мистик</t>
  </si>
  <si>
    <t>перламутрово-розовый</t>
  </si>
  <si>
    <t>Шоукейс</t>
  </si>
  <si>
    <t>40-50см</t>
  </si>
  <si>
    <t>ТЮЛЬПАНЫ МАХРОВЫЕ ПОЗДНИЕ</t>
  </si>
  <si>
    <t>Акебоно</t>
  </si>
  <si>
    <t>желтый с редким красным напылением и красной тонкой каймой, внешние лепестки с зеленой полосой</t>
  </si>
  <si>
    <t>Аллегретто</t>
  </si>
  <si>
    <t>красный с желт каймой</t>
  </si>
  <si>
    <t>Анжелика</t>
  </si>
  <si>
    <t>розовый с светло-розовой каймой</t>
  </si>
  <si>
    <t>Антрацит</t>
  </si>
  <si>
    <t>темно-бордовый</t>
  </si>
  <si>
    <t>Блэк Хироу</t>
  </si>
  <si>
    <t>черно-красный и махр. Куин оф найт</t>
  </si>
  <si>
    <t>Блю Диамонд</t>
  </si>
  <si>
    <t>лиловый</t>
  </si>
  <si>
    <t>Бритт</t>
  </si>
  <si>
    <t>Гербранд Кифт</t>
  </si>
  <si>
    <t>жёлтый с розовым напылением</t>
  </si>
  <si>
    <t>Даббл Бьюти оф Апельдорн</t>
  </si>
  <si>
    <t>Дабл Торонто</t>
  </si>
  <si>
    <t>Драмлайн</t>
  </si>
  <si>
    <t>Дрим Тач</t>
  </si>
  <si>
    <t>Дядюшка Том</t>
  </si>
  <si>
    <t>шикарно-бордовый</t>
  </si>
  <si>
    <t>Йеллоу Помпонетт</t>
  </si>
  <si>
    <t>жёлтый, похож на пиончики</t>
  </si>
  <si>
    <t>Карнавал де Ницца</t>
  </si>
  <si>
    <t>белый с красными полос.</t>
  </si>
  <si>
    <t>Крем Апстар</t>
  </si>
  <si>
    <t>кремово-желтый с нежно-розовой широкой каймой</t>
  </si>
  <si>
    <t>Ла Белле Эпок</t>
  </si>
  <si>
    <t>Лилак Перфекшн</t>
  </si>
  <si>
    <t>фиолетовый с белым переливом</t>
  </si>
  <si>
    <t>Маунт Такома</t>
  </si>
  <si>
    <t>Ментон Экзотик</t>
  </si>
  <si>
    <t>лососевый</t>
  </si>
  <si>
    <t>Миранда</t>
  </si>
  <si>
    <t>красный с белыми подпалинами, глянцевый</t>
  </si>
  <si>
    <t>Оранж Принцесс</t>
  </si>
  <si>
    <t xml:space="preserve">оранжевый  </t>
  </si>
  <si>
    <t>Пеббл</t>
  </si>
  <si>
    <t>винно-красный с жёлтой каймой по краю</t>
  </si>
  <si>
    <t>Пинк Стар</t>
  </si>
  <si>
    <t>перламутрово-розовый, пионовидный</t>
  </si>
  <si>
    <t>Ред Принцесс</t>
  </si>
  <si>
    <t>Санловер</t>
  </si>
  <si>
    <t>Уайт Хёрт</t>
  </si>
  <si>
    <t>Финола</t>
  </si>
  <si>
    <t>кремово-розовый с темно-розовым</t>
  </si>
  <si>
    <t>Флэминг Эвита</t>
  </si>
  <si>
    <t>белые крайние лепестки с ярко-жёлтыми центральными лепестками</t>
  </si>
  <si>
    <t>Фримен</t>
  </si>
  <si>
    <t>ТЮЛЬПАНЫ ЛИЛИЕЦВЕТНЫЕ</t>
  </si>
  <si>
    <t>Акита</t>
  </si>
  <si>
    <t>ярко-красный с белой каймой</t>
  </si>
  <si>
    <t>Балерина</t>
  </si>
  <si>
    <t>тёмно-жёлтый с розовым напылением</t>
  </si>
  <si>
    <t>Баллада</t>
  </si>
  <si>
    <t>сиренево-розовый с широкой белой каймой</t>
  </si>
  <si>
    <t>Бургунди</t>
  </si>
  <si>
    <t>черно-фиолетовый</t>
  </si>
  <si>
    <t>Клавдия</t>
  </si>
  <si>
    <t>розовый с белой каймой</t>
  </si>
  <si>
    <t>темно-красный</t>
  </si>
  <si>
    <t>Мэрилин</t>
  </si>
  <si>
    <t>белый с красными полосками</t>
  </si>
  <si>
    <t>Перпл Дрим</t>
  </si>
  <si>
    <t>Сиэттл</t>
  </si>
  <si>
    <t>насыщенно-желтый, большие бутоны</t>
  </si>
  <si>
    <t>лиловый с жёлтой каймой</t>
  </si>
  <si>
    <t>Трес Шик</t>
  </si>
  <si>
    <t>Уайт Триумфатор</t>
  </si>
  <si>
    <t>Файр Вингз</t>
  </si>
  <si>
    <t>ярко-красный с контрастно-жёлтым, перистый рисунок</t>
  </si>
  <si>
    <t>Чайна Пинк</t>
  </si>
  <si>
    <t>Элегант Леди</t>
  </si>
  <si>
    <t>кремовый с темно-розовым напылением к кончикам</t>
  </si>
  <si>
    <t>ТЮЛЬПАНЫ МНОГОЦВЕТКОВЫЕ</t>
  </si>
  <si>
    <t>Авеню</t>
  </si>
  <si>
    <t>винно-красный, многоцветковый</t>
  </si>
  <si>
    <t>Альбион Стар</t>
  </si>
  <si>
    <t>(Грейга) кремовый с розовым напылением</t>
  </si>
  <si>
    <t>Антуанетта</t>
  </si>
  <si>
    <t>Аутбрек</t>
  </si>
  <si>
    <t>желтый, ярко-красная контрастная кайма, многоцветковый</t>
  </si>
  <si>
    <t>Вайс Берлинер</t>
  </si>
  <si>
    <t>нежно-жёлтый</t>
  </si>
  <si>
    <t>Дель Пьеро</t>
  </si>
  <si>
    <t>белый с сиреневой полосой</t>
  </si>
  <si>
    <t>Дракон Кинг</t>
  </si>
  <si>
    <t>розовый с желтоватой каймой</t>
  </si>
  <si>
    <t>Дрим Клаб</t>
  </si>
  <si>
    <t>Жоржет</t>
  </si>
  <si>
    <t>Квебек</t>
  </si>
  <si>
    <t>(Грейга) розовый с кремовой широкой каймой</t>
  </si>
  <si>
    <t>Кэнди Клаб</t>
  </si>
  <si>
    <t>кремово-белый с розовыми штрихами</t>
  </si>
  <si>
    <t>Пурпл Букет</t>
  </si>
  <si>
    <t>Саншайн Клаб</t>
  </si>
  <si>
    <t>Серенити</t>
  </si>
  <si>
    <t>красный с сиреневым отливом</t>
  </si>
  <si>
    <t>Торонто</t>
  </si>
  <si>
    <t>(Грейга) коралловый</t>
  </si>
  <si>
    <t>Тринити</t>
  </si>
  <si>
    <t>Уоллфлауэр</t>
  </si>
  <si>
    <t>Флэминг Клаб</t>
  </si>
  <si>
    <t>кремовый с винно-красным перистым рисунком</t>
  </si>
  <si>
    <t>Фэтс Домино</t>
  </si>
  <si>
    <t>Хэппи Фэмили</t>
  </si>
  <si>
    <t>темно-розовый с розовым</t>
  </si>
  <si>
    <t>ТЮЛЬПАНЫ БАХРОМЧАТЫЕ</t>
  </si>
  <si>
    <t>Американ Игл</t>
  </si>
  <si>
    <t>Ариа Кард</t>
  </si>
  <si>
    <t>кремовый с сиреневым напылением по краю лепестка</t>
  </si>
  <si>
    <t>Барбадос</t>
  </si>
  <si>
    <t>Белль Сонг</t>
  </si>
  <si>
    <t>розовый с белой полоск. и бахр.</t>
  </si>
  <si>
    <t>Блэк Джевел</t>
  </si>
  <si>
    <t>бордово-черный с желто-коричневой бахр.</t>
  </si>
  <si>
    <t>Блю Херон</t>
  </si>
  <si>
    <t>фиолетовый с сереневым краем</t>
  </si>
  <si>
    <t>Боллрум</t>
  </si>
  <si>
    <t>Бульдог</t>
  </si>
  <si>
    <t>тёмно-фиолетовый</t>
  </si>
  <si>
    <t>Валерий Гергиев</t>
  </si>
  <si>
    <t>Даллас</t>
  </si>
  <si>
    <t>ярко-розовый с белой бахромой, желтое дно</t>
  </si>
  <si>
    <t>Джоинт Дивижн</t>
  </si>
  <si>
    <t>Дэвенпорт</t>
  </si>
  <si>
    <t>красный с желтой бахромой</t>
  </si>
  <si>
    <t>Канаста</t>
  </si>
  <si>
    <t>красный с белой бахр.</t>
  </si>
  <si>
    <t>Кембридж</t>
  </si>
  <si>
    <t>Кудряшка Сью</t>
  </si>
  <si>
    <t>Ламбада</t>
  </si>
  <si>
    <t>розовый с желтой бахромой</t>
  </si>
  <si>
    <t>красный с жёлтой каймой</t>
  </si>
  <si>
    <t>ярко-красный, декоративная листва с тёмными полосками</t>
  </si>
  <si>
    <t>Сиеста</t>
  </si>
  <si>
    <t>Фабио</t>
  </si>
  <si>
    <t>темно-красный с желтой бахромой</t>
  </si>
  <si>
    <t>Фламенко</t>
  </si>
  <si>
    <t>жёлтый с красными полосками</t>
  </si>
  <si>
    <t>Фринджет Солтице</t>
  </si>
  <si>
    <t>красный с жёлтым, меланжевый</t>
  </si>
  <si>
    <t>Фэнси Фрилс</t>
  </si>
  <si>
    <t>нежно-розовый</t>
  </si>
  <si>
    <t>ТЮЛЬПАНЫ ПОПУГАЙНЫЕ</t>
  </si>
  <si>
    <t>Априкот Пэррот</t>
  </si>
  <si>
    <t>абрикос. с розовой каймой и зел. мазками</t>
  </si>
  <si>
    <t>Блэк Пэррот</t>
  </si>
  <si>
    <t>черно-бордовый</t>
  </si>
  <si>
    <t>Блю Пэррот</t>
  </si>
  <si>
    <t>Брайт Пэррот</t>
  </si>
  <si>
    <t>ярко-красный с желтым краем</t>
  </si>
  <si>
    <t>белый с сиреневым краем</t>
  </si>
  <si>
    <t>ярко оранжевый с желтым с буроватой полосой по центру</t>
  </si>
  <si>
    <t>Негрита Пэррот</t>
  </si>
  <si>
    <t>Рай</t>
  </si>
  <si>
    <t>фиолетовый с желтым и зеленым</t>
  </si>
  <si>
    <t>Супер Пэррот</t>
  </si>
  <si>
    <t>белый с зелеными мазками 20см</t>
  </si>
  <si>
    <t>Техас Голд</t>
  </si>
  <si>
    <t>жёлтый с зелёными перьями</t>
  </si>
  <si>
    <t>Флэминг Пэррот</t>
  </si>
  <si>
    <t>кремовый с красным, гофрированный</t>
  </si>
  <si>
    <t>Эстелла Рийнвельд</t>
  </si>
  <si>
    <t>белый с красными языками пламени</t>
  </si>
  <si>
    <t>ТЮЛЬПАНЫ ВИРИДИФЛОРА / ЗЕЛЕНОЦВЕТНЫЕ</t>
  </si>
  <si>
    <t>Артист</t>
  </si>
  <si>
    <t>бледно-лососево-розовый с бурыми полосками по центру лепестков</t>
  </si>
  <si>
    <t>Голден Артист</t>
  </si>
  <si>
    <t>лепесток розовый, в центре насыщенно-зелёная полоса, по краю жёлтая кайма</t>
  </si>
  <si>
    <t>Грёнлэнд</t>
  </si>
  <si>
    <t>ярко-розовый с зелеными полосами</t>
  </si>
  <si>
    <t>Чайна Таун</t>
  </si>
  <si>
    <t>кремово-розовый с зелеными полосами</t>
  </si>
  <si>
    <t>Эсперанто</t>
  </si>
  <si>
    <t>ярко-розовый с зелёными перьями</t>
  </si>
  <si>
    <t>ТЮЛЬПАНЫ ДАРВИНОВСКИЕ (TULIPS DARWIN HYBRID)</t>
  </si>
  <si>
    <t>Американ Дрим</t>
  </si>
  <si>
    <t>красный с жёлтой полосой по центру</t>
  </si>
  <si>
    <t>Гарант</t>
  </si>
  <si>
    <t>жёлтый с декоративной листвой: по краю желтая кайма</t>
  </si>
  <si>
    <t>Голден Парад</t>
  </si>
  <si>
    <t>жёлтый с еле заметным красным кантом</t>
  </si>
  <si>
    <t>Уорлд Пис</t>
  </si>
  <si>
    <t>Хакуун</t>
  </si>
  <si>
    <t>ТЮЛЬПАНЫ ПРОСТЫЕ РАННИЕ (TULIPS SINGLE EARLY)</t>
  </si>
  <si>
    <t>Перпл Принс</t>
  </si>
  <si>
    <t>ТЮЛЬПАНЫ ПРОСТЫЕ ПОЗДНИЕ (TULIPS SINGLE LATE)</t>
  </si>
  <si>
    <t>Виолет Бьюти</t>
  </si>
  <si>
    <t>Кафе Нуар</t>
  </si>
  <si>
    <t>Куин оф Найт</t>
  </si>
  <si>
    <t>бордово-черный</t>
  </si>
  <si>
    <t>синий</t>
  </si>
  <si>
    <t>Скай Хай Скарлет</t>
  </si>
  <si>
    <t>один самых высоких, алый</t>
  </si>
  <si>
    <t>1.500.000 руб.</t>
  </si>
  <si>
    <t>COLOR PARADE</t>
  </si>
  <si>
    <t>КОЛОР ПАРАД</t>
  </si>
  <si>
    <t>CONCORDIA</t>
  </si>
  <si>
    <t>КОНКОРДИЯ</t>
  </si>
  <si>
    <t>16/18</t>
  </si>
  <si>
    <t>ORANGE PLANET</t>
  </si>
  <si>
    <t>ОРАНЖ ПЛАНЕТ</t>
  </si>
  <si>
    <t>YELLOW PLANET</t>
  </si>
  <si>
    <t>ЙЕЛЛОУ ПЛАНЕТ</t>
  </si>
  <si>
    <t>Lilium Tiny Rocket</t>
  </si>
  <si>
    <t>Lilium Arosa Jewel</t>
  </si>
  <si>
    <t>Lilium Black Out</t>
  </si>
  <si>
    <t>Lilium Mapira</t>
  </si>
  <si>
    <t>Lilium Mona</t>
  </si>
  <si>
    <t>Lilium Navona</t>
  </si>
  <si>
    <t>Lilium Polyanna</t>
  </si>
  <si>
    <t>Lilium Marlene</t>
  </si>
  <si>
    <t>Lilium Annemarie Dream</t>
  </si>
  <si>
    <t>Lilium Aphrodite</t>
  </si>
  <si>
    <t>Lilium Blood Brothers</t>
  </si>
  <si>
    <t>Lilium Fata Morgana</t>
  </si>
  <si>
    <t>Lilium Bach</t>
  </si>
  <si>
    <t>Lilium Bright Diamond</t>
  </si>
  <si>
    <t>Lilium Carmine Diamond</t>
  </si>
  <si>
    <t>Lilium Champagne Diamond</t>
  </si>
  <si>
    <t>Lilium El Divo</t>
  </si>
  <si>
    <t>Lilium Ercolano</t>
  </si>
  <si>
    <t>Lilium Litouwen</t>
  </si>
  <si>
    <t>Lilium Purple Diamond</t>
  </si>
  <si>
    <t>Lilium Distant Drum</t>
  </si>
  <si>
    <t>Lilium Baccardi</t>
  </si>
  <si>
    <t>Lilium Color Parade</t>
  </si>
  <si>
    <t>Lilium Lake Michigan</t>
  </si>
  <si>
    <t>Lilium Legend</t>
  </si>
  <si>
    <t>Lilium Mero Star</t>
  </si>
  <si>
    <t>Lilium Siberia</t>
  </si>
  <si>
    <t>Lilium Elegant Lady</t>
  </si>
  <si>
    <t>Lilium Bellsong</t>
  </si>
  <si>
    <t>Lilium Bright Brilliant</t>
  </si>
  <si>
    <t>Lilium Friso</t>
  </si>
  <si>
    <t>Lilium Holland Beauty</t>
  </si>
  <si>
    <t>Lilium Lesley Woodriff</t>
  </si>
  <si>
    <t>Lilium Miss Feya</t>
  </si>
  <si>
    <t>Lilium Montego Bay</t>
  </si>
  <si>
    <t>Lilium On Stage</t>
  </si>
  <si>
    <t>Lilium Pretty Women</t>
  </si>
  <si>
    <t>Lilium Purple Prince</t>
  </si>
  <si>
    <t>Lilium Robert Griesbach</t>
  </si>
  <si>
    <t>Lilium Robert Swanson</t>
  </si>
  <si>
    <t>Lilium Rosselini</t>
  </si>
  <si>
    <t>Lilium Sabaneta</t>
  </si>
  <si>
    <t>Lilium African Queen</t>
  </si>
  <si>
    <t>Lilium Golden Splendour</t>
  </si>
  <si>
    <t>Lilium Up. Orange Planet</t>
  </si>
  <si>
    <t>Lilium Pink Perfection</t>
  </si>
  <si>
    <t>Lilium Regale</t>
  </si>
  <si>
    <t>Lilium Regale Album</t>
  </si>
  <si>
    <t>Lilium Up. Yellow Planet</t>
  </si>
  <si>
    <t>Lilium Black Beauty</t>
  </si>
  <si>
    <t>Lilium Lady Alice</t>
  </si>
  <si>
    <t>Tulipa Adore</t>
  </si>
  <si>
    <t>Tulipa Aquilla</t>
  </si>
  <si>
    <t>Tulipa Baby Blue</t>
  </si>
  <si>
    <t>Tulipa Bastia</t>
  </si>
  <si>
    <t>Tulipa Belicia</t>
  </si>
  <si>
    <t>Tulipa Brest</t>
  </si>
  <si>
    <t>Tulipa Cool Crystal</t>
  </si>
  <si>
    <t>Tulipa Crispion Love</t>
  </si>
  <si>
    <t>Элегант Краун</t>
  </si>
  <si>
    <t>Tulipa Estatic</t>
  </si>
  <si>
    <t>Tulipa Evita</t>
  </si>
  <si>
    <t>Tulipa Exotic Emperor</t>
  </si>
  <si>
    <t>Tulipa Exotic Sun</t>
  </si>
  <si>
    <t>Tulipa Gold Dust</t>
  </si>
  <si>
    <t>Tulipa Gudoshnik Double</t>
  </si>
  <si>
    <t>Tulipa Ice Cream</t>
  </si>
  <si>
    <t>Tulipa Jetfire</t>
  </si>
  <si>
    <t>Маделон</t>
  </si>
  <si>
    <t>Мариола</t>
  </si>
  <si>
    <t>Tulipa Mascotte</t>
  </si>
  <si>
    <t>Tulipa Matchpoint</t>
  </si>
  <si>
    <t>Навона</t>
  </si>
  <si>
    <t>Tulipa Popcorn</t>
  </si>
  <si>
    <t>Tulipa Queensland</t>
  </si>
  <si>
    <t>Tulipa Sensual Touch</t>
  </si>
  <si>
    <t>Tulipa Snow Crystal</t>
  </si>
  <si>
    <t>Tulipa White Liberstar</t>
  </si>
  <si>
    <t>Tulipa Yellow Baby</t>
  </si>
  <si>
    <t>Tulipa Abba</t>
  </si>
  <si>
    <t>Tulipa Avant Garde</t>
  </si>
  <si>
    <t>Калимеро</t>
  </si>
  <si>
    <t>лимонно-жёлтый, лист с белой каймой</t>
  </si>
  <si>
    <t>Tulipa Cardinal Mindszenty</t>
  </si>
  <si>
    <t>Колор Бёрст</t>
  </si>
  <si>
    <t>тёмно-фиолетовый снизу, сверху сиреневый с белёсым кантом</t>
  </si>
  <si>
    <t>Tulipa Columbus</t>
  </si>
  <si>
    <t>Tulipa Dior</t>
  </si>
  <si>
    <t>Tulipa Margarita</t>
  </si>
  <si>
    <t>Tulipa Monsella</t>
  </si>
  <si>
    <t>Tulipa Oeral</t>
  </si>
  <si>
    <t>Tulipa Orca</t>
  </si>
  <si>
    <t>Tulipa Red Baby Doll</t>
  </si>
  <si>
    <t>Tulipa Showcase</t>
  </si>
  <si>
    <t>Силк Роуд</t>
  </si>
  <si>
    <t>кремовый с нежно-розовыми тонкими прожилками</t>
  </si>
  <si>
    <t>Tulipa Willem Van Oranje</t>
  </si>
  <si>
    <t>Даззлинг Дабл Микс</t>
  </si>
  <si>
    <t>Tulipa Akebono</t>
  </si>
  <si>
    <t>Tulipa Angelique</t>
  </si>
  <si>
    <t>Tulipa Antraciet</t>
  </si>
  <si>
    <t>Tulipa Black Hero</t>
  </si>
  <si>
    <t>Tulipa Blue Diamond</t>
  </si>
  <si>
    <t>Tulipa Britt</t>
  </si>
  <si>
    <t>Tulipa Carnaval De Nice</t>
  </si>
  <si>
    <t>Tulipa Creme Upstar</t>
  </si>
  <si>
    <t>Tulipa Double Toronto</t>
  </si>
  <si>
    <t>Tulipa Dream Touch</t>
  </si>
  <si>
    <t>Tulipa Drumline</t>
  </si>
  <si>
    <t>Tulipa Finola</t>
  </si>
  <si>
    <t>Tulipa Flaming Evita</t>
  </si>
  <si>
    <t>Tulipa Freeman</t>
  </si>
  <si>
    <t>Tulipa Gerbrand Kieft</t>
  </si>
  <si>
    <t>Tulipa La Belle Epoque</t>
  </si>
  <si>
    <t>Tulipa Lilac Perfection</t>
  </si>
  <si>
    <t>Tulipa Menton Exotic</t>
  </si>
  <si>
    <t>Tulipa Miranda</t>
  </si>
  <si>
    <t>Tulipa Mount Tacoma</t>
  </si>
  <si>
    <t>Tulipa Negrita Double</t>
  </si>
  <si>
    <t>известный и любимый сорт обрёл махровую форму! Насыщенно-фиолетовый, глянцевый, внешние лепестки с тёмным напылением</t>
  </si>
  <si>
    <t>Tulipa Orange Princess</t>
  </si>
  <si>
    <t>Tulipa Pebble</t>
  </si>
  <si>
    <t>Tulipa Pink Star</t>
  </si>
  <si>
    <t>Tulipa Red Princess</t>
  </si>
  <si>
    <t>тёмно-бордовый, при раскрытии в центре ярко-алый, на некоторых лепестках на кончиках зелёные штрихи</t>
  </si>
  <si>
    <t>Tulipa Uncle Tom</t>
  </si>
  <si>
    <t>Tulipa White Heart</t>
  </si>
  <si>
    <t>Tulipa Yellow Pompenette</t>
  </si>
  <si>
    <t>Tulipa Akita</t>
  </si>
  <si>
    <t>Tulipa Ballade</t>
  </si>
  <si>
    <t>Tulipa Ballerina</t>
  </si>
  <si>
    <t>Tulipa Burgundy</t>
  </si>
  <si>
    <t>Tulipa Claudia</t>
  </si>
  <si>
    <t>Tulipa Elegant Lady</t>
  </si>
  <si>
    <t>Tulipa Fire Wings</t>
  </si>
  <si>
    <t>Холланд Шик</t>
  </si>
  <si>
    <t>белый с розовым напылением сверху до середины лепестка</t>
  </si>
  <si>
    <t>Tulipa Marilyn</t>
  </si>
  <si>
    <t>Tulipa Purple Dream</t>
  </si>
  <si>
    <t>Tulipa Seattle</t>
  </si>
  <si>
    <t>Tulipa Tres Chic</t>
  </si>
  <si>
    <t>Tulipa White Triumphator</t>
  </si>
  <si>
    <t>Tulipa Albion Star</t>
  </si>
  <si>
    <t>Tulipa Antoinette</t>
  </si>
  <si>
    <t>Tulipa Avenue</t>
  </si>
  <si>
    <t>Tulipa Candy Club</t>
  </si>
  <si>
    <t>Tulipa Del Piero</t>
  </si>
  <si>
    <t>Tulipa Dream Club</t>
  </si>
  <si>
    <t>Tulipa Fats Domino</t>
  </si>
  <si>
    <t>Tulipa Fiery Club</t>
  </si>
  <si>
    <t>Tulipa Flaming Club</t>
  </si>
  <si>
    <t>Tulipa Georgette</t>
  </si>
  <si>
    <t>Tulipa Happy Family</t>
  </si>
  <si>
    <t>Многоцветковые, смесь</t>
  </si>
  <si>
    <t>Смесь популярных сортов (многоцветк.)</t>
  </si>
  <si>
    <t>45-50см</t>
  </si>
  <si>
    <t>Найт Клаб</t>
  </si>
  <si>
    <t>ярко-лиловый с темно-сиреневым напылением</t>
  </si>
  <si>
    <t>Tulipa Outbreak</t>
  </si>
  <si>
    <t>Tulipa Purple Bouquet</t>
  </si>
  <si>
    <t>Tulipa Quebec</t>
  </si>
  <si>
    <t>Tulipa Serenity</t>
  </si>
  <si>
    <t>Tulipa Sunshine Club</t>
  </si>
  <si>
    <t>Tulipa Toronto</t>
  </si>
  <si>
    <t>Tulipa Trinity</t>
  </si>
  <si>
    <t>Tulipa Wallflower</t>
  </si>
  <si>
    <t>Tulipa Weisse Berliner</t>
  </si>
  <si>
    <t>Tulipa American Eagle</t>
  </si>
  <si>
    <t>Tulipa Aria Card</t>
  </si>
  <si>
    <t>Tulipa Barbados</t>
  </si>
  <si>
    <t>Tulipa Bell Song</t>
  </si>
  <si>
    <t>Tulipa Black Jewel</t>
  </si>
  <si>
    <t>Tulipa Blue Heron</t>
  </si>
  <si>
    <t>Tulipa Bulldog</t>
  </si>
  <si>
    <t>Tulipa Cacharel</t>
  </si>
  <si>
    <t>Tulipa Cambridge</t>
  </si>
  <si>
    <t>Tulipa Canasta</t>
  </si>
  <si>
    <t>Tulipa Crystal Star</t>
  </si>
  <si>
    <t>Tulipa Curly Sue</t>
  </si>
  <si>
    <t>Tulipa Dallas</t>
  </si>
  <si>
    <t>Tulipa Davenport</t>
  </si>
  <si>
    <t>Tulipa Fabio</t>
  </si>
  <si>
    <t>Tulipa Fancy Frills</t>
  </si>
  <si>
    <t>Tulipa Flamenco</t>
  </si>
  <si>
    <t>Смесь популярных сортов (бахромч.)</t>
  </si>
  <si>
    <t>Tulipa Fringed Solstice</t>
  </si>
  <si>
    <t>Tulipa Joint Devision</t>
  </si>
  <si>
    <t>Лабрадор</t>
  </si>
  <si>
    <t>Tulipa Lambada</t>
  </si>
  <si>
    <t>Лувр Оранж</t>
  </si>
  <si>
    <t>фиолетово-лиловый с оранжевой каймой, эффект "внутреннего свечения"</t>
  </si>
  <si>
    <t>Tulipa New Santa</t>
  </si>
  <si>
    <t>Tulipa Siesta</t>
  </si>
  <si>
    <t>Сигнатюр</t>
  </si>
  <si>
    <t>Tulipa Valery Gergiev</t>
  </si>
  <si>
    <t>Tulipa Apricot Parrot</t>
  </si>
  <si>
    <t>Tulipa Black Parrot</t>
  </si>
  <si>
    <t>Tulipa Blue Parrot</t>
  </si>
  <si>
    <t>Tulipa Bright Parrot</t>
  </si>
  <si>
    <t>Tulipa Flaming Parrot</t>
  </si>
  <si>
    <t>Мадонна</t>
  </si>
  <si>
    <t>чуть розовато-кремово-белый с широким перистым зелёным рисунков от основания лепестков</t>
  </si>
  <si>
    <t>Tulipa Negrita Parrot</t>
  </si>
  <si>
    <t>Пэррот Кинг</t>
  </si>
  <si>
    <t>причудливо-оригинальный, по краю лепестков красно-оранжевый, ближе к центру жёлтый с зелёными мазками</t>
  </si>
  <si>
    <t>Попугайные, смесь</t>
  </si>
  <si>
    <t>Смесь популярных сортов (попуг.)</t>
  </si>
  <si>
    <t>Tulipa Rai</t>
  </si>
  <si>
    <t>Tulipa Super Parrot</t>
  </si>
  <si>
    <t>Tulipa Texas Gold</t>
  </si>
  <si>
    <t>Tulipa China Town</t>
  </si>
  <si>
    <t>Tulipa Esperanto</t>
  </si>
  <si>
    <t>Tulipa Groenland</t>
  </si>
  <si>
    <t>Tulipa American Dream</t>
  </si>
  <si>
    <t>Tulipa Garant</t>
  </si>
  <si>
    <t>Tulipa Golden Parade</t>
  </si>
  <si>
    <t>Tulipa Hakuun</t>
  </si>
  <si>
    <t>Tulipa World Peace</t>
  </si>
  <si>
    <t>65см</t>
  </si>
  <si>
    <t>Лайт энд Дрим</t>
  </si>
  <si>
    <t xml:space="preserve">сиреневый с розовой каймой </t>
  </si>
  <si>
    <t>Tulipa Purple Prince</t>
  </si>
  <si>
    <t>Tulipa Cafe Noir</t>
  </si>
  <si>
    <t>Tulipa Sky High Scarlet</t>
  </si>
  <si>
    <t>Tulipa Andre Citroen</t>
  </si>
  <si>
    <t>Акварель</t>
  </si>
  <si>
    <t>розовато-кремовый с ярко-красным краем, который имеет жёлтую подбивку</t>
  </si>
  <si>
    <t>Tulipa Arabian Mystery</t>
  </si>
  <si>
    <t>Tulipa Armani</t>
  </si>
  <si>
    <t>Tulipa Blue Ribbon</t>
  </si>
  <si>
    <t>Tulipa Boston</t>
  </si>
  <si>
    <t>Tulipa Cape Town</t>
  </si>
  <si>
    <t>Доберман</t>
  </si>
  <si>
    <t>бронзово-бордовый, тёмный с жёлтым краем</t>
  </si>
  <si>
    <t>Tulipa Flaming Flag</t>
  </si>
  <si>
    <t>Tulipa Gavota</t>
  </si>
  <si>
    <t>Tulipa Grand Perfection</t>
  </si>
  <si>
    <t>Tulipa Happy Generation</t>
  </si>
  <si>
    <t>Хэппи Пипл</t>
  </si>
  <si>
    <t>жёлтый снизу, по центру лепестков желтый цвет доходит до кончиков, остальная часть лепестков сверху белая</t>
  </si>
  <si>
    <t>Tulipa Helmar</t>
  </si>
  <si>
    <t>Tulipa Hotpants</t>
  </si>
  <si>
    <t>Tulipa Jaap Groot</t>
  </si>
  <si>
    <t>Tulipa Jackpot</t>
  </si>
  <si>
    <t>Tulipa Match</t>
  </si>
  <si>
    <t>Tulipa Mistress Mystic</t>
  </si>
  <si>
    <t>Мавота</t>
  </si>
  <si>
    <t>тёмно-бордовый с лососевым краем</t>
  </si>
  <si>
    <t>Tulipa Paul Scherer</t>
  </si>
  <si>
    <t>Реджойс</t>
  </si>
  <si>
    <t>розовато-кремовый, очень нежный</t>
  </si>
  <si>
    <t>Tulipa Royal Van Der Mark</t>
  </si>
  <si>
    <t>Tulipa Royal Virgin</t>
  </si>
  <si>
    <t>Tulipa Tom Pouce</t>
  </si>
  <si>
    <t>Tulipa Zurel</t>
  </si>
  <si>
    <t>Tulipa Ali Baba</t>
  </si>
  <si>
    <t>Tulipa Authority</t>
  </si>
  <si>
    <t>Tulipa Czaar Peter</t>
  </si>
  <si>
    <t>Tulipa Double Red Riding Hood</t>
  </si>
  <si>
    <t>Tulipa Little Girl</t>
  </si>
  <si>
    <t>Tulipa Winnipeg</t>
  </si>
  <si>
    <t>Tulipa Ancilla</t>
  </si>
  <si>
    <t>Tulipa Corona</t>
  </si>
  <si>
    <t>Tulipa Shakespeare</t>
  </si>
  <si>
    <t>Tulipa Showwinner</t>
  </si>
  <si>
    <t>Tulipa batalinii Bright Gem</t>
  </si>
  <si>
    <t>Tulipa bakeri Lilac Wonder</t>
  </si>
  <si>
    <t>Tulipa Little Beauty</t>
  </si>
  <si>
    <t>Tulipa Little Princess</t>
  </si>
  <si>
    <t>Tulipa Red Hunter</t>
  </si>
  <si>
    <t>Tulipa Tarda</t>
  </si>
  <si>
    <t>ГИАЦИНТЫ. Упаковка в п/эт. пакет + полноцветная картинка</t>
  </si>
  <si>
    <t>Hyacinth Aiolos</t>
  </si>
  <si>
    <t>Hyacinth Anna Liza</t>
  </si>
  <si>
    <t>Hyacinth Anna Marie</t>
  </si>
  <si>
    <t>Hyacinth Apricot Passion</t>
  </si>
  <si>
    <t>Hyacinth Aqua</t>
  </si>
  <si>
    <t>Hyacinth Atlantic</t>
  </si>
  <si>
    <t>Hyacinth Blue Jacket</t>
  </si>
  <si>
    <t>Hyacinth Carnegie</t>
  </si>
  <si>
    <t>Hyacinth China Pink</t>
  </si>
  <si>
    <t>Hyacinth Fondant</t>
  </si>
  <si>
    <t>Hyacinth Gipsy Princess</t>
  </si>
  <si>
    <t>Hyacinth Gipsy Queen</t>
  </si>
  <si>
    <t>Hyacinth Jan Bos</t>
  </si>
  <si>
    <t>Hyacinth Pink Pearl</t>
  </si>
  <si>
    <t>Hyacinth Purple Sensation</t>
  </si>
  <si>
    <t>Hyacinth Splendid Cornelia</t>
  </si>
  <si>
    <t>Hyacinth White Pearl</t>
  </si>
  <si>
    <t>Hyacinth Woodstock</t>
  </si>
  <si>
    <t>Hyacinth Yellowstone</t>
  </si>
  <si>
    <t>Hyacinth Double Eros</t>
  </si>
  <si>
    <t>Hyacinth Red Diamond</t>
  </si>
  <si>
    <t>Hyacinth Rosette</t>
  </si>
  <si>
    <t>Hyacinth Snow Crystal</t>
  </si>
  <si>
    <t>НАРЦИССЫ. Упаковка в п/эт. пакет + полноцветная картинка</t>
  </si>
  <si>
    <t>Narcissus Apple Pie</t>
  </si>
  <si>
    <t>Свирл</t>
  </si>
  <si>
    <t>густобахромчатая, махровая оранжевая крупная коронка, околоцветник белый (крупнокор.)</t>
  </si>
  <si>
    <t>УНИКАЛЬНЫЙ! околоцветник жёлтый, коронка крупная, оранжевая, небольшие складочки равномерно распределены (крупнокор.)</t>
  </si>
  <si>
    <t>Narcissus Altruist</t>
  </si>
  <si>
    <t>Narcissus Amadeus Mozart</t>
  </si>
  <si>
    <t>Narcissus Apricot Whirl</t>
  </si>
  <si>
    <t>Narcissus Avalon</t>
  </si>
  <si>
    <t>Narcissus Belcanto</t>
  </si>
  <si>
    <t>Narcissus Bella Vista</t>
  </si>
  <si>
    <t>Narcissus Berlin</t>
  </si>
  <si>
    <t>Narcissus Cassata</t>
  </si>
  <si>
    <t>Narcissus Chromacolor</t>
  </si>
  <si>
    <t>Narcissus Cool Flame</t>
  </si>
  <si>
    <t>Narcissus Cum Laude</t>
  </si>
  <si>
    <t>Кам Лауд</t>
  </si>
  <si>
    <t>Narcissus Edinburgh</t>
  </si>
  <si>
    <t>Narcissus Faith</t>
  </si>
  <si>
    <t>Narcissus Fortissimo</t>
  </si>
  <si>
    <t>Narcissus Hungarian Rhapsody</t>
  </si>
  <si>
    <t>Narcissus Love Call</t>
  </si>
  <si>
    <t>Narcissus Mallee</t>
  </si>
  <si>
    <t>Narcissus Mondragon</t>
  </si>
  <si>
    <t>Narcissus Mount Hood</t>
  </si>
  <si>
    <t>Narcissus Orangery</t>
  </si>
  <si>
    <t>Narcissus Pheasant's Eye</t>
  </si>
  <si>
    <t>Narcissus Pink Charm</t>
  </si>
  <si>
    <t>Narcissus Pink Wonder</t>
  </si>
  <si>
    <t>Пипит</t>
  </si>
  <si>
    <t>(жонкил.) Сильный аромат! Жёлтый околоцветник, бледно-жёлтая, почти белая коронка. На каждом стебле до 4-5 цветков.</t>
  </si>
  <si>
    <t>Narcissus Riot</t>
  </si>
  <si>
    <t>Narcissus Shrike</t>
  </si>
  <si>
    <t>Narcissus Tricollet</t>
  </si>
  <si>
    <t>Narcissus Walz</t>
  </si>
  <si>
    <t>Narcissus Abba</t>
  </si>
  <si>
    <t>Narcissus Bridal Crown</t>
  </si>
  <si>
    <t>Narcissus Golden Rain</t>
  </si>
  <si>
    <t>Narcissus Erlicheer</t>
  </si>
  <si>
    <t>Narcissus Yellow Cheerfulness</t>
  </si>
  <si>
    <t>Narcissus Sir Winston Churchill</t>
  </si>
  <si>
    <t>Narcissus Acropolis</t>
  </si>
  <si>
    <t>Narcissus Albus Plenus Odoratus</t>
  </si>
  <si>
    <t>Narcissus Apotheose</t>
  </si>
  <si>
    <t>Narcissus Ascot</t>
  </si>
  <si>
    <t>Narcissus Calgary</t>
  </si>
  <si>
    <t>Narcissus Candy Princess</t>
  </si>
  <si>
    <t>Narcissus Delnashaugh</t>
  </si>
  <si>
    <t>Narcissus Dick Wilden</t>
  </si>
  <si>
    <t>Narcissus Flower-Parade</t>
  </si>
  <si>
    <t>Narcissus Full House</t>
  </si>
  <si>
    <t>Narcissus Gay Kybo</t>
  </si>
  <si>
    <t>Narcissus Gay Tabor</t>
  </si>
  <si>
    <t>Narcissus Golden Ducat</t>
  </si>
  <si>
    <t>Narcissus Ice King</t>
  </si>
  <si>
    <t>Narcissus Manly</t>
  </si>
  <si>
    <t>Narcissus Monza</t>
  </si>
  <si>
    <t>Narcissus Obdam</t>
  </si>
  <si>
    <t>Narcissus Petit Four</t>
  </si>
  <si>
    <t>Narcissus Pink Paradise</t>
  </si>
  <si>
    <t>Narcissus Replete</t>
  </si>
  <si>
    <t>Narcissus Rip Van Winkle</t>
  </si>
  <si>
    <t>Narcissus Rosy Cloud</t>
  </si>
  <si>
    <t>Narcissus Sweet Pomponette</t>
  </si>
  <si>
    <t>Narcissus Tahiti</t>
  </si>
  <si>
    <t>Narcissus Texas</t>
  </si>
  <si>
    <t>Вулканелло</t>
  </si>
  <si>
    <t>махр. жёлтый, с ярко-оранжевой, почти красной махровой коронкой</t>
  </si>
  <si>
    <t>Narcissus Wave</t>
  </si>
  <si>
    <t>Narcissus Westward</t>
  </si>
  <si>
    <t>Narcissus White Marvel</t>
  </si>
  <si>
    <t>Crocus Flower Record</t>
  </si>
  <si>
    <t>Crocus Grand Maitre</t>
  </si>
  <si>
    <t>Crocus Jeanne d' Arc</t>
  </si>
  <si>
    <t>Crocus King of the Striped</t>
  </si>
  <si>
    <t>Crocus Negro Boy</t>
  </si>
  <si>
    <t>Crocus Orange Monarch</t>
  </si>
  <si>
    <t>Crocus Pickwick</t>
  </si>
  <si>
    <t>Crocus Remembrance</t>
  </si>
  <si>
    <t>Crocus Striped Beauty</t>
  </si>
  <si>
    <t>Crocus Vanguard</t>
  </si>
  <si>
    <t>Crocus chrysanthus Advance</t>
  </si>
  <si>
    <t>желтый, снаружи с фиолетовыми эффектными овалами и штрихами</t>
  </si>
  <si>
    <t>Crocus chrysanthus Ard Schenk</t>
  </si>
  <si>
    <t>белый с желтой серцевиной</t>
  </si>
  <si>
    <t>белый, голубой снаружи, жёлтый центр</t>
  </si>
  <si>
    <t>жёлтый, снаружи бронзовый</t>
  </si>
  <si>
    <t>Crocus chrysanthus Gipsy Girl</t>
  </si>
  <si>
    <t>желтый, снаружи коричнево-полосатый</t>
  </si>
  <si>
    <t>Crocus chrysanthus Cream Beauty</t>
  </si>
  <si>
    <t>кремовый, снаружи небольшие серо-зеленые овалы</t>
  </si>
  <si>
    <t>Crocus chrysanthus Prins Claus</t>
  </si>
  <si>
    <t>белый, снаружи овальные голубые пятна</t>
  </si>
  <si>
    <t>в закрытом виде-фиолетовый, в открытом-ярко-сиреневый с более светлым центром</t>
  </si>
  <si>
    <t>Crocus sieberi Spring Beauty</t>
  </si>
  <si>
    <t>сиреневый, снаружи белый с темно-синим эффектным овалом</t>
  </si>
  <si>
    <t>Crocus sieberi Tricolor</t>
  </si>
  <si>
    <t>темно-лиловый, в центре двухцветный: белый с желтым</t>
  </si>
  <si>
    <t>Crocus zonatus (kotschianus)</t>
  </si>
  <si>
    <t>(kotschyanus) кораллово-розовый</t>
  </si>
  <si>
    <t>сиреневый с белёсым центром и тёмно-сиреневыми прожилками</t>
  </si>
  <si>
    <t>Colchicum autumnale Alboplenum</t>
  </si>
  <si>
    <t>(autumnale) махровый белый</t>
  </si>
  <si>
    <t>Colchicum giganteum The Gigant</t>
  </si>
  <si>
    <t>(giganteum) кремовый в начале цветения, позже становится розовым</t>
  </si>
  <si>
    <t>Colchicum Lilac Wonder</t>
  </si>
  <si>
    <t>Colchicum Waterlily</t>
  </si>
  <si>
    <t>(byzantinum) махровый, розовый</t>
  </si>
  <si>
    <t>Iris hollandica Autumn Princess</t>
  </si>
  <si>
    <t>Iris hollandica Mystic Beauty</t>
  </si>
  <si>
    <t>Iris hollandica Red Ember</t>
  </si>
  <si>
    <t>Iris reticulata Alida</t>
  </si>
  <si>
    <t>Iris reticulata Harmony</t>
  </si>
  <si>
    <t>Iris reticulata Pauline</t>
  </si>
  <si>
    <t>Iris reticulata Pixie</t>
  </si>
  <si>
    <t>Iris danfordiae</t>
  </si>
  <si>
    <t>Muscari Big Smile</t>
  </si>
  <si>
    <t>Muscari Blue Spike</t>
  </si>
  <si>
    <t>Muscari Fantasy Creation</t>
  </si>
  <si>
    <t>Muscari latifolium</t>
  </si>
  <si>
    <t>Muscari neglectum</t>
  </si>
  <si>
    <t>Muscari Ocean Magic</t>
  </si>
  <si>
    <t>Muscari Peppermint</t>
  </si>
  <si>
    <t>Muscari Pink Sunrise</t>
  </si>
  <si>
    <t>Muscari Superstar</t>
  </si>
  <si>
    <t>Muscari Valerie Finnis</t>
  </si>
  <si>
    <t>Muscari White Magic</t>
  </si>
  <si>
    <t>Fritillaria imperialis Garland Star</t>
  </si>
  <si>
    <t>Fritillaria meleagris Alba</t>
  </si>
  <si>
    <t>Fritillaria Michailovsky</t>
  </si>
  <si>
    <t>Fritillaria Persica</t>
  </si>
  <si>
    <t>Fritillaria imperialis Rubra</t>
  </si>
  <si>
    <t>Fritillaria uva-vulpis</t>
  </si>
  <si>
    <t>Дансинг Куин</t>
  </si>
  <si>
    <t>Anemone coronaria The Admiral</t>
  </si>
  <si>
    <t>Anemone blanda Splendour Mixed</t>
  </si>
  <si>
    <t>Anemone blanda Blue Shades</t>
  </si>
  <si>
    <t>Anemone coronaria Bride</t>
  </si>
  <si>
    <t>Anemone coronaria The Governor</t>
  </si>
  <si>
    <t>Anemone coronaria Hollandia</t>
  </si>
  <si>
    <t>Anemone coronaria Mount Everest</t>
  </si>
  <si>
    <t>Anemone coronaria De Caen Mixed</t>
  </si>
  <si>
    <t>Anemone coronaria Lord Lieutenant</t>
  </si>
  <si>
    <t>Anemone coronaria Mr.Fokker</t>
  </si>
  <si>
    <t>Anemone coronaria St.Brigid Mixed</t>
  </si>
  <si>
    <t>махровый смесь</t>
  </si>
  <si>
    <t>Anemone coronaria Sylphide</t>
  </si>
  <si>
    <t>Gladiolus communis Byzantinus</t>
  </si>
  <si>
    <t>лиловый с белыми линиями по центру нижних лепестков</t>
  </si>
  <si>
    <t>Camassia Blue Melody</t>
  </si>
  <si>
    <t>Allium bulgaricum (nectaroscordum)</t>
  </si>
  <si>
    <t>кремовый с тёмно-розовой "звездой"</t>
  </si>
  <si>
    <t>Allium Gladiator</t>
  </si>
  <si>
    <t>Allium Caeruleum</t>
  </si>
  <si>
    <t>Allium Christophii</t>
  </si>
  <si>
    <t>Allium sphaerocephalon</t>
  </si>
  <si>
    <t>терракотово-красный</t>
  </si>
  <si>
    <t>Allium Mount Everest</t>
  </si>
  <si>
    <t>Allium moly</t>
  </si>
  <si>
    <t>Allium Purple Sensation</t>
  </si>
  <si>
    <t>Allium Hair</t>
  </si>
  <si>
    <t>Allium nigrum</t>
  </si>
  <si>
    <t>Oxalis tetraphylla Iron Cross</t>
  </si>
  <si>
    <t>Цветки розово-красные, листва типа трилистника клевера зеленая, с фиолетовыми крестообразными пятнами</t>
  </si>
  <si>
    <t>Galanthus nivalis Flore Pleno</t>
  </si>
  <si>
    <t>махровый, белый с зелёным</t>
  </si>
  <si>
    <t>Puschkinia Libanotica</t>
  </si>
  <si>
    <t>Ranunculus White</t>
  </si>
  <si>
    <t>Ranunculus Yellow</t>
  </si>
  <si>
    <t>Ranunculus Red</t>
  </si>
  <si>
    <t>Ranunculus Orange</t>
  </si>
  <si>
    <t>Ranunculus Pink</t>
  </si>
  <si>
    <t>Пурпл</t>
  </si>
  <si>
    <t xml:space="preserve">тёмно-лиловый  </t>
  </si>
  <si>
    <t>Ranunculus Mixed</t>
  </si>
  <si>
    <t>Sparaxis tricolor mixed</t>
  </si>
  <si>
    <t>Scilla Litardierei</t>
  </si>
  <si>
    <t>Scilla Mischtschenkoana</t>
  </si>
  <si>
    <t>Двулистная</t>
  </si>
  <si>
    <t xml:space="preserve">ярко-голубой </t>
  </si>
  <si>
    <t>Triteleia Rudy</t>
  </si>
  <si>
    <t>Freesia Single Mixed</t>
  </si>
  <si>
    <t>Freesia Double Mixed</t>
  </si>
  <si>
    <t>Chionodoxa forbesii Blue Giant</t>
  </si>
  <si>
    <t>ярко-синий с белым центром</t>
  </si>
  <si>
    <t>кремовый с красным кольцом и жёлтым центром</t>
  </si>
  <si>
    <t>Erythronium Pagoda</t>
  </si>
  <si>
    <t>ИРИСЫ</t>
  </si>
  <si>
    <t>Гиацинтоидес</t>
  </si>
  <si>
    <t>Erythronium White Beauty</t>
  </si>
  <si>
    <t>CEB LATTE</t>
  </si>
  <si>
    <t>КЕБ ЛАТТЕ</t>
  </si>
  <si>
    <t>CRAZY TWIN</t>
  </si>
  <si>
    <t>КРЕЙЗИ ТВИН</t>
  </si>
  <si>
    <t>FUNNY TWIN</t>
  </si>
  <si>
    <t>ФАННИ ТВИН</t>
  </si>
  <si>
    <t>POLAR STAR</t>
  </si>
  <si>
    <t>ПОЛАР СТАР</t>
  </si>
  <si>
    <t>CHELSEA</t>
  </si>
  <si>
    <t>ЧЕЛСИ</t>
  </si>
  <si>
    <t>WHITE SEA</t>
  </si>
  <si>
    <t>УАЙТ СИ</t>
  </si>
  <si>
    <t>BIG BROTHER</t>
  </si>
  <si>
    <t>БИГ БРАЗЕР</t>
  </si>
  <si>
    <t>Lilium Whistler</t>
  </si>
  <si>
    <t>Lilium Ceb Latte</t>
  </si>
  <si>
    <t>Lilium Polar Star</t>
  </si>
  <si>
    <t>Lilium Chelsea</t>
  </si>
  <si>
    <t>Lilium Big Brother</t>
  </si>
  <si>
    <t>НАРЦИССЫ КОЛЛЕКЦИОННЫЕ, РЕДКИЕ, РОЗОВЫЕ</t>
  </si>
  <si>
    <t>РАЗНОЛУКОВИЧНЫЕ</t>
  </si>
  <si>
    <t>Блю Вау</t>
  </si>
  <si>
    <t>Виолет Прана</t>
  </si>
  <si>
    <t>Дабл Флэг</t>
  </si>
  <si>
    <t>Пальмира</t>
  </si>
  <si>
    <t>Пурпл Пиони</t>
  </si>
  <si>
    <t>Зе Эдж</t>
  </si>
  <si>
    <t>Тейблданс</t>
  </si>
  <si>
    <t>Ластинг Лов</t>
  </si>
  <si>
    <t>Диджей Пэррот</t>
  </si>
  <si>
    <t>Мадху</t>
  </si>
  <si>
    <t>Слава</t>
  </si>
  <si>
    <t>Спринг Брейк</t>
  </si>
  <si>
    <t>Стронг Голд</t>
  </si>
  <si>
    <t>Стронг Лов</t>
  </si>
  <si>
    <t>Висперинг Дрим</t>
  </si>
  <si>
    <t>Редженерейшн</t>
  </si>
  <si>
    <t>Стейнлесс</t>
  </si>
  <si>
    <t>Гравети Гиант</t>
  </si>
  <si>
    <t>тёмно-лиловый с зеленой полосой посередине крайних нижних лепестков</t>
  </si>
  <si>
    <t>черно-бордовый, глянцевый</t>
  </si>
  <si>
    <t xml:space="preserve">ярко-лиловый </t>
  </si>
  <si>
    <t>белый, листва тёмно-зелёная со светло-зелёной каймой</t>
  </si>
  <si>
    <t>нежно-розовый с белым, густомахровый</t>
  </si>
  <si>
    <t>палево-розовый, очень нежный</t>
  </si>
  <si>
    <t>красный, БОЛЬШИЕ ЦВЕТКИ, многоцветковый</t>
  </si>
  <si>
    <t>темно-красный с кремовой каймой</t>
  </si>
  <si>
    <t>Кремово-желтый с фиолетовым краем</t>
  </si>
  <si>
    <t>Серебряный с ярко-розовой полосой в центре</t>
  </si>
  <si>
    <t>тёмно-бордовый, почти черный с тёмно-розовой каймой</t>
  </si>
  <si>
    <t>Желтый, высокий стебель, крупный бокал. Прекрасен в срезке</t>
  </si>
  <si>
    <t>Малиново-красный, высокий стебель, крупный бокал. Прекрасен в срезке</t>
  </si>
  <si>
    <t xml:space="preserve">(бахромч.коронка) белый с оранж. коронкой Экслюзив! </t>
  </si>
  <si>
    <t xml:space="preserve">(крупнокор.) белый с розовой гофр. коронкой Экслюзив!  </t>
  </si>
  <si>
    <t>(сплит гофр.) белый с 2-х цв. Коронкой: сливочно-розовой, ярко-розовой</t>
  </si>
  <si>
    <t xml:space="preserve">(жонкилиевые) белый, коронка медового цвета с сахарно-белой волнистой каймой Экслюзив! </t>
  </si>
  <si>
    <t xml:space="preserve">(крупнокорончатые) белый с нежно-розовой коронкой, гофр. Экслюзив!  </t>
  </si>
  <si>
    <t xml:space="preserve">(сплит гофр.) белый с ярко-лососевой каймой по краю гофрированной коронки Экслюзив!  </t>
  </si>
  <si>
    <t xml:space="preserve">(крупнокор. бахр.)  белый, коронка ярко-розовая, гофрированная по всей своей поверхности
Экслюзив! </t>
  </si>
  <si>
    <t xml:space="preserve">(сплит гофр.) белый с розовой, махровой, гофрированный очень крупной коронкой
Экслюзив! </t>
  </si>
  <si>
    <t>(крупнокор) белый околоцветник, белая коронка</t>
  </si>
  <si>
    <t xml:space="preserve">(сплит) белый, коронка оранж. плоская похожая на пропеллера Экслюзив! </t>
  </si>
  <si>
    <t xml:space="preserve">(сплит гофр.) белый с нежно-розовой гофр. коронкой Экслюзив!  </t>
  </si>
  <si>
    <t>ГУСТОМАХРОВЫЙ лимонно-жёлтый</t>
  </si>
  <si>
    <t>махр. Один из самых крупных сортов. Белоснежный с оранжево-розовым центром</t>
  </si>
  <si>
    <t>Очень крупный, махровый. Цветаслоновой кости, с золотисто-оранжевой многослойной махровой коронкой</t>
  </si>
  <si>
    <t>чисто белый, с желтой густомахровой коронкой, цветок крупный как пион</t>
  </si>
  <si>
    <t>лимонно-желтый, с оранжево-розовой густомахровой коронкой</t>
  </si>
  <si>
    <t>махр. белый с розово-белой гофрир. махровой коронкой</t>
  </si>
  <si>
    <t>МАХРОВЫЙ красный</t>
  </si>
  <si>
    <t>МАХРОВЫЙ белый</t>
  </si>
  <si>
    <t>Белоцветник. Наиболее крупный сорт, размер колокольчиков 2-3 см</t>
  </si>
  <si>
    <t>Tulipa Elegant Crown</t>
  </si>
  <si>
    <t>Tulipa Madelon</t>
  </si>
  <si>
    <t>Tulipa Mariola</t>
  </si>
  <si>
    <t>Tulipa Navona</t>
  </si>
  <si>
    <t>Tulipa Color Burst</t>
  </si>
  <si>
    <t>Tulipa Silk Road</t>
  </si>
  <si>
    <t>Tulipa Dazzling Double mix</t>
  </si>
  <si>
    <t>Tulipa Double Beauty of Apeldoorn</t>
  </si>
  <si>
    <t>Tulipa Holland Chic</t>
  </si>
  <si>
    <t>Tulipa Lasting Love</t>
  </si>
  <si>
    <t>Tulipa Multi-flowering mixed</t>
  </si>
  <si>
    <t>Tulipa Night Club</t>
  </si>
  <si>
    <t>Tulipa Labrador</t>
  </si>
  <si>
    <t>Tulipa Louvre Orange</t>
  </si>
  <si>
    <t>Tulipa Signature</t>
  </si>
  <si>
    <t>Tulipa Madonna</t>
  </si>
  <si>
    <t>Tulipa Parrot King</t>
  </si>
  <si>
    <t>Tulipa Parrot mixed</t>
  </si>
  <si>
    <t>Tulipa Princess Irene Parkiet</t>
  </si>
  <si>
    <t>Tulipa Artist</t>
  </si>
  <si>
    <t>Tulipa Golden Artist</t>
  </si>
  <si>
    <t>Tulipa Light and Dreamy</t>
  </si>
  <si>
    <t>Tulipa Aquarel</t>
  </si>
  <si>
    <t>Tulipa Doberman</t>
  </si>
  <si>
    <t>Tulipa Happy People</t>
  </si>
  <si>
    <t>Tulipa Muvota</t>
  </si>
  <si>
    <t>Tulipa Rejoyce</t>
  </si>
  <si>
    <t>Hyacinth City of Haarlem</t>
  </si>
  <si>
    <t>Narcissus Swirl</t>
  </si>
  <si>
    <t>Narcissus Akita</t>
  </si>
  <si>
    <t>Narcissus Pipit</t>
  </si>
  <si>
    <t>Narcissus Rose of May</t>
  </si>
  <si>
    <t>Narcissus Vulcanello</t>
  </si>
  <si>
    <t>Crocus chrysanthus Blue Pearl</t>
  </si>
  <si>
    <t>Crocus chrysanthus Herald</t>
  </si>
  <si>
    <t>Crocus chrysanthus Romance</t>
  </si>
  <si>
    <t>Crocus tommasinianus Ruby Giant</t>
  </si>
  <si>
    <t>Fritillaria Meleagris mix</t>
  </si>
  <si>
    <t>Leucojum aestivum Gravetye Giant</t>
  </si>
  <si>
    <t>Ranunculus Purple</t>
  </si>
  <si>
    <t>ПИОН</t>
  </si>
  <si>
    <t>БИАНКА</t>
  </si>
  <si>
    <t>КОНКОРД КРАШ</t>
  </si>
  <si>
    <t>ПИНК ПАРФЕЙТ</t>
  </si>
  <si>
    <t>ЭНН ЧАУНИНГ</t>
  </si>
  <si>
    <t>БОУЛ ДЕ НЕЖЕ</t>
  </si>
  <si>
    <t>БАКАЙ БЕЛЛЕ</t>
  </si>
  <si>
    <t>ЧАРЛИЗ УАЙТ</t>
  </si>
  <si>
    <t>КОРАЛ ШАРМ</t>
  </si>
  <si>
    <t>КОРАЛ САНСЕТ</t>
  </si>
  <si>
    <t>КОРАЛ СУПРИМ</t>
  </si>
  <si>
    <t>Д-Р АЛЕКСАНДР ФЛЭМИНГ</t>
  </si>
  <si>
    <t>ДЮШЕСС ДЕ НЕМОРОУЗ</t>
  </si>
  <si>
    <t>ГЕНЕРАЛ МАК МЭХОН</t>
  </si>
  <si>
    <t>ГЕНРИ БОКСТОК</t>
  </si>
  <si>
    <t>ИНСПЕКТОР ЛАВЕРНЬЕ</t>
  </si>
  <si>
    <t>КАРЛ РОЗЕНФЕЛЬД</t>
  </si>
  <si>
    <t>МИСТЕР ЭД</t>
  </si>
  <si>
    <t>ПРИМАВЕРА</t>
  </si>
  <si>
    <t>САРА БЕРНАР</t>
  </si>
  <si>
    <t>ШИРЛИ ТЕМПЛ</t>
  </si>
  <si>
    <t>СОРБЕТ</t>
  </si>
  <si>
    <t>СВОРД ДАНС</t>
  </si>
  <si>
    <t>МАХРОВЫЙ насыщенно-синий с жёлтоватым с синими прожилками  пятном</t>
  </si>
  <si>
    <t>лимонно-желтый</t>
  </si>
  <si>
    <t>ярко-красный с желтым пятном</t>
  </si>
  <si>
    <t>2/3 n</t>
  </si>
  <si>
    <t>ПОЛУМАХРОВЫЙ тёмно-бордовый, глянцевый</t>
  </si>
  <si>
    <t>МАХРОВЫЙ белый с переходом в кремовый</t>
  </si>
  <si>
    <t>ПОЛУМАХРОВЫЙ кораллово-персиково-розовый</t>
  </si>
  <si>
    <t>МАХРОВЫЙ кораллово-красный</t>
  </si>
  <si>
    <t>ПОЛУМАХРОВЫЙ кораллово-розовый, перламутровый</t>
  </si>
  <si>
    <t>МАХРОВЫЙ насыщенный, электрически-розовый</t>
  </si>
  <si>
    <t>МАХРОВЫЙ карминно-красный</t>
  </si>
  <si>
    <t>МАХРОВЫЙ Большие карминно-красные цветки</t>
  </si>
  <si>
    <t>МАХРОВЫЙ винно-красный</t>
  </si>
  <si>
    <t>МАХРОВЫЙ нежнейший розовый, почти белый</t>
  </si>
  <si>
    <t>МАХРОВЫЙ нежный светло-жёлтый</t>
  </si>
  <si>
    <t>МАХРОВЫЙ ярко-красный</t>
  </si>
  <si>
    <t>МАХРОВЫЙ жемчужно-розовый</t>
  </si>
  <si>
    <t>МАХРОВЫЙбелый с розовой серединкой</t>
  </si>
  <si>
    <t>МАХРОВЫЙ ТРЁХСЛОЙНЫЙ нежно-роэовый с кремовой"юбочкой" посередине</t>
  </si>
  <si>
    <t>МАХРОВЫЙ малиновая юбка, кремовый центр с розовым отливом</t>
  </si>
  <si>
    <t>Iris germanica Bianca</t>
  </si>
  <si>
    <t>Paeonia Buckeye Bell</t>
  </si>
  <si>
    <t>Paeonia Boule De Neige</t>
  </si>
  <si>
    <t>Paeonia General Macmahon</t>
  </si>
  <si>
    <t>Paeonia Henry Bockstoce</t>
  </si>
  <si>
    <t>Paeonia Dr Alexandr Fleming</t>
  </si>
  <si>
    <t>Paeonia Duchesse De Nemours</t>
  </si>
  <si>
    <t>Paeonia Inspecteur Lavergne</t>
  </si>
  <si>
    <t>Paeonia Karl Rosenfield</t>
  </si>
  <si>
    <t>Paeonia Coral Sunset</t>
  </si>
  <si>
    <t>Paeonia Coral Supreme</t>
  </si>
  <si>
    <t>Paeonia Coral Charm</t>
  </si>
  <si>
    <t>Paeonia Primevere</t>
  </si>
  <si>
    <t>Paeonia Sarah Bernhardt</t>
  </si>
  <si>
    <t>Paeonia Sword Dance</t>
  </si>
  <si>
    <t>Paeonia Sorbet</t>
  </si>
  <si>
    <t>Paeonia Charles White</t>
  </si>
  <si>
    <t>Paeonia Shirley Temple</t>
  </si>
  <si>
    <t>Lilium Crazy Twin</t>
  </si>
  <si>
    <t>Lilium Funny Twin</t>
  </si>
  <si>
    <t>Lilium Party Diamond</t>
  </si>
  <si>
    <t>PARTY DIAMOND</t>
  </si>
  <si>
    <t>ПАРТИ ДИАМОНД</t>
  </si>
  <si>
    <t>МАЗЕРС ЧОИС</t>
  </si>
  <si>
    <t>Lilium Concordia</t>
  </si>
  <si>
    <t>Lilium Deliana</t>
  </si>
  <si>
    <t>DELIANA</t>
  </si>
  <si>
    <t>ДЕЛИАНА</t>
  </si>
  <si>
    <t>Lilium Lincoln</t>
  </si>
  <si>
    <t>LINCOLN</t>
  </si>
  <si>
    <t>ЛИНКОЛЬН</t>
  </si>
  <si>
    <t>Lilium White Sea</t>
  </si>
  <si>
    <t>ШЕХЕРЕЗАДА</t>
  </si>
  <si>
    <t>Lilium Tabledance</t>
  </si>
  <si>
    <t>Lilium Zelmira</t>
  </si>
  <si>
    <t>Latin name</t>
  </si>
  <si>
    <t>Tulipa Belfort</t>
  </si>
  <si>
    <t>Tulipa Blue Wow</t>
  </si>
  <si>
    <t>Tulipa Double Touch</t>
  </si>
  <si>
    <t>Tulipa White Ice</t>
  </si>
  <si>
    <t>Уайт Айс</t>
  </si>
  <si>
    <t>Tulipa Calimero</t>
  </si>
  <si>
    <t>Tulipa Dazzling Desire</t>
  </si>
  <si>
    <t>Даззлинг Дезаер</t>
  </si>
  <si>
    <t>Tulipa Double Flag</t>
  </si>
  <si>
    <t>Tulipa Flaming Margarita</t>
  </si>
  <si>
    <t>Флэминг Маргарита</t>
  </si>
  <si>
    <t>новый представитель "флэмингов": кремовый с малиново-розовым "пламенем" от основания бокала по поверхностям всех лепестков, центр желтый</t>
  </si>
  <si>
    <t>Tulipa Palmyra</t>
  </si>
  <si>
    <t>Tulipa Purple Peony</t>
  </si>
  <si>
    <t>Tulipa The Edge</t>
  </si>
  <si>
    <t>Tulipa Negrita Mix</t>
  </si>
  <si>
    <t>Негрита Микс</t>
  </si>
  <si>
    <t>Смесь сортов Негрита и Негрита Махровая. Отличное решение для создания яркого цветого акцента на клумбе.</t>
  </si>
  <si>
    <t>Tulipa Aveyron</t>
  </si>
  <si>
    <t>Tulipa Ballet</t>
  </si>
  <si>
    <t>Балет</t>
  </si>
  <si>
    <t>перламутрово-нежно-розовый, похож на ранункулюс</t>
  </si>
  <si>
    <t>Tulipa Double Shirley</t>
  </si>
  <si>
    <t>Tulipa Tabledance</t>
  </si>
  <si>
    <t>Tulipa Lily-flowering mix</t>
  </si>
  <si>
    <t>Лилиецветные, смесь</t>
  </si>
  <si>
    <t>Смесь популярных сортов (лилиецветн.)</t>
  </si>
  <si>
    <t>Tulipa Dragon King</t>
  </si>
  <si>
    <t>Tulipa Graceland</t>
  </si>
  <si>
    <t>Грейслэнд</t>
  </si>
  <si>
    <t>Tulipa Wonder Club</t>
  </si>
  <si>
    <t>Уандер Клаб</t>
  </si>
  <si>
    <t>ярко-желтый с насыщенно-красной широкой полосой по центру лепестков</t>
  </si>
  <si>
    <t>Tulipa Ballroom</t>
  </si>
  <si>
    <t>Tulipa Neglige</t>
  </si>
  <si>
    <t>Неглиже</t>
  </si>
  <si>
    <t>белоснежный</t>
  </si>
  <si>
    <t>Tulipa Deejay Parrot</t>
  </si>
  <si>
    <t>Tulipa Banja Luka</t>
  </si>
  <si>
    <t>Банья Лука</t>
  </si>
  <si>
    <t>желтый с ярко-красными мазками</t>
  </si>
  <si>
    <t>Tulipa Ollioules</t>
  </si>
  <si>
    <t>Оллиолес</t>
  </si>
  <si>
    <t>очень красивое сочетание матовых, "сатиновых" оттенков, центр палево-розовый, края чисто-белые</t>
  </si>
  <si>
    <t>Tulipa Red Impression</t>
  </si>
  <si>
    <t>Рэд Импрешшн</t>
  </si>
  <si>
    <t>светло-красный центр бокала, кайма ярко-красная, стебель темно-бронзовый</t>
  </si>
  <si>
    <t>Tulipa Queen of Night</t>
  </si>
  <si>
    <t>Tulipa Affaire</t>
  </si>
  <si>
    <t>Tulipa Alibi</t>
  </si>
  <si>
    <t>Алиби</t>
  </si>
  <si>
    <t>Tulipa Arabian Beauty</t>
  </si>
  <si>
    <t>Арабиан Бьюти</t>
  </si>
  <si>
    <t>очень эффектный: фиолеовый с ярко-желтой каймой</t>
  </si>
  <si>
    <t>Tulipa Fontainebleau</t>
  </si>
  <si>
    <t>Tulipa Lady Chantal</t>
  </si>
  <si>
    <t>Леди Шанталь</t>
  </si>
  <si>
    <t>Tulipa Madhu</t>
  </si>
  <si>
    <t>Tulipa Negrita</t>
  </si>
  <si>
    <t>Негрита</t>
  </si>
  <si>
    <t>Tulipa Slawa</t>
  </si>
  <si>
    <t>Tulipa Spryng Break</t>
  </si>
  <si>
    <t>Tulipa Strong Gold</t>
  </si>
  <si>
    <t>Tulipa Strong Love</t>
  </si>
  <si>
    <t>Tulipa Trick</t>
  </si>
  <si>
    <t>Трик</t>
  </si>
  <si>
    <t>редкое сочетание: сиреневато-розовый с красной каймой</t>
  </si>
  <si>
    <t>Tulipa Whispering Dream</t>
  </si>
  <si>
    <t>Tulipa Stresa</t>
  </si>
  <si>
    <t>Tulipa Alba Coerulea Oculata</t>
  </si>
  <si>
    <t>Tulipa batalinii Bronze Charm</t>
  </si>
  <si>
    <t>Бронз Шарм</t>
  </si>
  <si>
    <t>кремово-желтый с легким бронзовым напылением</t>
  </si>
  <si>
    <t>Банана Дайкири</t>
  </si>
  <si>
    <t>(сплит) очень большая желтая сплит-коронка, околоцветник чисто-белый</t>
  </si>
  <si>
    <t>Narcissus Congress</t>
  </si>
  <si>
    <t>Конгресс</t>
  </si>
  <si>
    <t>(сплит) ярко-желтый с насыщенно-оранжевой коронкой</t>
  </si>
  <si>
    <t>Narcissus Dutch Master</t>
  </si>
  <si>
    <t>Датч Мастер</t>
  </si>
  <si>
    <t>(трубчат.) полностью желтый</t>
  </si>
  <si>
    <t>Очень крупный цветок, диаметр до 14 см. Жёлтый с оранжевой гофрированной коронкой</t>
  </si>
  <si>
    <t>(сплит гофр.) Хамелеон. Волнистая махровая коронка меняет цвет от желтого до оранжевого</t>
  </si>
  <si>
    <t>Narcissus Jetfire</t>
  </si>
  <si>
    <t>(трубч.) коронка ярко-оранжевая, околоцветник желтый</t>
  </si>
  <si>
    <t>Narcissus Regeneration</t>
  </si>
  <si>
    <t>Narcissus Stainless</t>
  </si>
  <si>
    <t>Narcissus Tete a Tete</t>
  </si>
  <si>
    <t>Тет а Тет</t>
  </si>
  <si>
    <t>Narcissus Tete Boucle</t>
  </si>
  <si>
    <t>Тет Букле</t>
  </si>
  <si>
    <t>махр. мнгцв. лимонно-желтый</t>
  </si>
  <si>
    <t>Narcissus Double Fashion</t>
  </si>
  <si>
    <t>Дабл Фэшион</t>
  </si>
  <si>
    <t>махровый желтый с оранжевой махровой коронкой</t>
  </si>
  <si>
    <t>махр. желтый причудливой формы околоцветника, многоцветковый</t>
  </si>
  <si>
    <t>Narcissus Eastertide</t>
  </si>
  <si>
    <t>Narcissus Flower Surprise</t>
  </si>
  <si>
    <t>Narcissus Heamoor</t>
  </si>
  <si>
    <t>Хеамоор</t>
  </si>
  <si>
    <t>раннецветущий махровый сорт, очень сильные стебли, устойчивая окраска и длительный период цветения, равномерно ярко-желтый</t>
  </si>
  <si>
    <t>махр. ярко- желтый с желто-оранжевой махровой коронкой</t>
  </si>
  <si>
    <t>Crocus Yalta</t>
  </si>
  <si>
    <t>Ялта</t>
  </si>
  <si>
    <t>белые и сиреневые лепестки</t>
  </si>
  <si>
    <t>Crocus pulchellus Zephyr (autumn)</t>
  </si>
  <si>
    <t>нежнейший лавандово-белый</t>
  </si>
  <si>
    <t>Аляска</t>
  </si>
  <si>
    <t>Hyacinthoides hispanica Blue</t>
  </si>
  <si>
    <t>Синий</t>
  </si>
  <si>
    <t>Стрелки высотой 25 — 30 см несут до 15 цветков. Цветет в конце весны — начале лета.</t>
  </si>
  <si>
    <t>Hyacinthoides hispanica White</t>
  </si>
  <si>
    <t>Hyacinthoides hispanica mixed</t>
  </si>
  <si>
    <t>смесь цветов</t>
  </si>
  <si>
    <t>Allium caeruleum (azureum)</t>
  </si>
  <si>
    <t>Puschkinia Libanotica Alba</t>
  </si>
  <si>
    <t>Sparaxis tricolor</t>
  </si>
  <si>
    <t>Scilla bifolia Blue</t>
  </si>
  <si>
    <t>Scilla siberica</t>
  </si>
  <si>
    <t>Chionodoxa luciliae Violet Beauty</t>
  </si>
  <si>
    <t>Chionodoxa Mix</t>
  </si>
  <si>
    <t>смесь разных цветов</t>
  </si>
  <si>
    <t>Chionodoxa forbesii Rosea</t>
  </si>
  <si>
    <t>ИРИС ГЕРМАНСКИЙ</t>
  </si>
  <si>
    <t>BIANCA</t>
  </si>
  <si>
    <t>ИРИС СИБИРСКИЙ</t>
  </si>
  <si>
    <t>CONCORD CRUSH</t>
  </si>
  <si>
    <t>Iris sibirica Pink Parfait</t>
  </si>
  <si>
    <t>PINK PARFAIT</t>
  </si>
  <si>
    <t>Iris louisiana Ann Chowning</t>
  </si>
  <si>
    <t>ANN CHOWNING</t>
  </si>
  <si>
    <t>Paeonia Red</t>
  </si>
  <si>
    <t>Paeonia White</t>
  </si>
  <si>
    <t>МАХРОВЫЙ лиловый</t>
  </si>
  <si>
    <t>BOULE DE NEIGE</t>
  </si>
  <si>
    <t>Paeonia Bowl Of Beauty</t>
  </si>
  <si>
    <t>БОУЛ ОФ БЬЮТИ</t>
  </si>
  <si>
    <t>BOWL OF BEAUTY</t>
  </si>
  <si>
    <t>множество кремовых трубчатых лепестков в окружении ярко-розовых нежных лепестков. В центре ярко-розовые точки</t>
  </si>
  <si>
    <t>BUCKEYE BELLE</t>
  </si>
  <si>
    <t>Paeonia Carol</t>
  </si>
  <si>
    <t>КАРОЛ</t>
  </si>
  <si>
    <t>CAROL</t>
  </si>
  <si>
    <t>Paeonia Catarina Fontijn</t>
  </si>
  <si>
    <t>КАТАРИНА ФОНТАЙН</t>
  </si>
  <si>
    <t>CATHARINA FONTYN</t>
  </si>
  <si>
    <t>МАХРОВЫЙ нежно-сиреневый с белым</t>
  </si>
  <si>
    <t>CHARLIES WHITE</t>
  </si>
  <si>
    <t>CORAL CHARM</t>
  </si>
  <si>
    <t>CORAL SUNSET</t>
  </si>
  <si>
    <t>CORAL SUPREME</t>
  </si>
  <si>
    <t>DUCHESSE DE NEMOURS</t>
  </si>
  <si>
    <t>Paeonia Eden's Perfume</t>
  </si>
  <si>
    <t>ЭДЕНС ПАРФЮМ</t>
  </si>
  <si>
    <t>EDEN'S PERFUME</t>
  </si>
  <si>
    <t>МАХРОВЫЙ нежно-розовый с белым переливом</t>
  </si>
  <si>
    <t>GENERAL MAC MAHON</t>
  </si>
  <si>
    <t>HENRY BOCKSTOCE</t>
  </si>
  <si>
    <t>INSPECTEUR LAVERGNE</t>
  </si>
  <si>
    <t>Paeonia Kansas</t>
  </si>
  <si>
    <t>КАНЗАС</t>
  </si>
  <si>
    <t>KANSAS</t>
  </si>
  <si>
    <t>МАХРОВЫЙ чисто-красный</t>
  </si>
  <si>
    <t>KARL ROSENFIELD</t>
  </si>
  <si>
    <t>Paeonia Pink Hawaiian Coral</t>
  </si>
  <si>
    <t>ПИНК ГАВАЙАН КОРАЛ</t>
  </si>
  <si>
    <t>PINK HAWAIIAN CORAL</t>
  </si>
  <si>
    <t>МАХРОВЫЙ коралловый с переливом в нежно-розовый</t>
  </si>
  <si>
    <t>PRIMEVERE</t>
  </si>
  <si>
    <t>Paeonia Red Charm</t>
  </si>
  <si>
    <t>РЕД ШАРМ</t>
  </si>
  <si>
    <t>RED CHARM</t>
  </si>
  <si>
    <t>ЭКСТРА МАХРОВЫЙкроваво-красный</t>
  </si>
  <si>
    <t>SARAH BERNHARDT</t>
  </si>
  <si>
    <t>SHIRLEY TEMPLE</t>
  </si>
  <si>
    <t>SORBET</t>
  </si>
  <si>
    <t>SWORD DANCE</t>
  </si>
  <si>
    <t>Paeonia White Wings</t>
  </si>
  <si>
    <t>УАЙТ ВИНГЗ</t>
  </si>
  <si>
    <t>WHITE WINGS</t>
  </si>
  <si>
    <t>хорошо выраженная жёлтая серединка в обрамлении нежнейших белых лепестков с ярко-розовыми мазками</t>
  </si>
  <si>
    <t>Paeonia Command Performance</t>
  </si>
  <si>
    <t>КОММАНД ПЕРФОРМАНС</t>
  </si>
  <si>
    <t>COMMAND PERFORMANCE</t>
  </si>
  <si>
    <t>МАХРОВЫЙ, малиново-красный, внешние лепестки как чаша для многочисленных внутренних</t>
  </si>
  <si>
    <t>Paeonia Green Lotus</t>
  </si>
  <si>
    <t>ГРИН ЛОТОС</t>
  </si>
  <si>
    <t>GREEN LOTUS</t>
  </si>
  <si>
    <t>ПОЛУМАХРОВЫЙ очень живописный, белый с светло-зелёноватым перистым рисунком  и розовым мазком по краю лепестка, центр цветка -жёлтый</t>
  </si>
  <si>
    <t>МАХРОВЫЙ кумачовый</t>
  </si>
  <si>
    <t>Предв. Сумма заказа</t>
  </si>
  <si>
    <t>Tulipa Ballade White</t>
  </si>
  <si>
    <t>Tulipa Sunny Prince</t>
  </si>
  <si>
    <t>Tulipa Flaming Coquette</t>
  </si>
  <si>
    <t>Narcissus Avalanche</t>
  </si>
  <si>
    <t>Narcissus Minnow</t>
  </si>
  <si>
    <t>Narcissus Thalia</t>
  </si>
  <si>
    <t>Narcissus Ice Follies</t>
  </si>
  <si>
    <t>4.</t>
  </si>
  <si>
    <t>Lilium Black Charm</t>
  </si>
  <si>
    <t>BLACK CHARM</t>
  </si>
  <si>
    <t>БЛЭК ШАРМ</t>
  </si>
  <si>
    <t>Lilium Tribal Kiss</t>
  </si>
  <si>
    <t>TRIBAL KISS</t>
  </si>
  <si>
    <t>ТРИБАЛ КИСС</t>
  </si>
  <si>
    <t>Lilium Brasilia</t>
  </si>
  <si>
    <t>BRASILIA</t>
  </si>
  <si>
    <t>БРАЗИЛИЯ</t>
  </si>
  <si>
    <t>MERO STAR</t>
  </si>
  <si>
    <t>МЕРО СТАР</t>
  </si>
  <si>
    <t>Lilium Baywatch</t>
  </si>
  <si>
    <t>BAYWATCH</t>
  </si>
  <si>
    <t>БЭЙУОТЧ</t>
  </si>
  <si>
    <t>Lilium Up. White Planet</t>
  </si>
  <si>
    <t>WHITE PLANET</t>
  </si>
  <si>
    <t>УАЙТ ПЛАНЕТ</t>
  </si>
  <si>
    <t>Lilium Pieton</t>
  </si>
  <si>
    <t>PIETON</t>
  </si>
  <si>
    <t>ПАЙТОН</t>
  </si>
  <si>
    <t>Lilium Arabian Night</t>
  </si>
  <si>
    <t>АРАБИАН НАЙТ</t>
  </si>
  <si>
    <t>CLAUDE SHRIDE</t>
  </si>
  <si>
    <t>КЛОД ШРАЙД</t>
  </si>
  <si>
    <t>ИРИС</t>
  </si>
  <si>
    <t>НАРЦИССЫ МНОГОЦВЕТКОВЫЕ (МАХРОВЫЕ И ПРОСТЫЕ)</t>
  </si>
  <si>
    <t>Аннелинда Уайт</t>
  </si>
  <si>
    <t>Бризбейн</t>
  </si>
  <si>
    <t>Шарминг Бьюти</t>
  </si>
  <si>
    <t>Краун оф Дайнести</t>
  </si>
  <si>
    <t>Стрипед Дресс</t>
  </si>
  <si>
    <t>Джиант Оранж Санрайз</t>
  </si>
  <si>
    <t>Рэд Дресс</t>
  </si>
  <si>
    <t>Элисон Бредли</t>
  </si>
  <si>
    <t>Фокстрот</t>
  </si>
  <si>
    <t>Вог</t>
  </si>
  <si>
    <t>Уайт Маунтейн</t>
  </si>
  <si>
    <t>Боул оф Бьюти</t>
  </si>
  <si>
    <t>Хэппи Апстар</t>
  </si>
  <si>
    <t>Пинксайз</t>
  </si>
  <si>
    <t>Канада микс</t>
  </si>
  <si>
    <t>Принцесса Ирен Пэррот</t>
  </si>
  <si>
    <t>Флэминг Кокетт</t>
  </si>
  <si>
    <t>Санни Принс</t>
  </si>
  <si>
    <t>Атлантис</t>
  </si>
  <si>
    <t>Ди Ди</t>
  </si>
  <si>
    <t>Джакузи</t>
  </si>
  <si>
    <t>Рембранд Микс</t>
  </si>
  <si>
    <t>Синаеда Амор</t>
  </si>
  <si>
    <t>Трипл А</t>
  </si>
  <si>
    <t>Ригас Баррикадес</t>
  </si>
  <si>
    <t>Блю Перл</t>
  </si>
  <si>
    <t>Манхэттен</t>
  </si>
  <si>
    <t>Акцент</t>
  </si>
  <si>
    <t>Карлтон</t>
  </si>
  <si>
    <t>Айс Фоллис</t>
  </si>
  <si>
    <t>Сплиткорона, смесь</t>
  </si>
  <si>
    <t>Талия</t>
  </si>
  <si>
    <t>Минноу</t>
  </si>
  <si>
    <t>Паперуайт</t>
  </si>
  <si>
    <t>Уайт Чирфулнесс</t>
  </si>
  <si>
    <t>Дабл Кампернель</t>
  </si>
  <si>
    <t>Махровый, смесь</t>
  </si>
  <si>
    <t>Грейт Лип</t>
  </si>
  <si>
    <t>Свит Помпонетт</t>
  </si>
  <si>
    <t>Королькова</t>
  </si>
  <si>
    <t>Рубра Максима</t>
  </si>
  <si>
    <t>Уильям Рэкс</t>
  </si>
  <si>
    <t>Бет Эванс</t>
  </si>
  <si>
    <t>Денс-канис</t>
  </si>
  <si>
    <t>темно-фиолетовый с темно красным</t>
  </si>
  <si>
    <t>розовый с осветлённым, "светящимся" краем, с белым центром</t>
  </si>
  <si>
    <t>густомахровый, многоярусный, белый, внешние лепестки зеленые, очень плотные</t>
  </si>
  <si>
    <t>Уникальная смесь новейших густомахровых сортов эффектных окрасок с "тающим" перламутром по краю лепестков на сильном стебле.</t>
  </si>
  <si>
    <t>ванильно-жёлтый, со светящимся центром, легкий и воздушный, как желтый шифон, внешние лепестки с зелеными полосами</t>
  </si>
  <si>
    <t>нежно-кремово-розовый, с более плотным нежно-розовым напылением по краю лепестков, декоративная полосатая зелено-бело -розовая листва</t>
  </si>
  <si>
    <t>плотный, сатиново-белый, идеальной формы</t>
  </si>
  <si>
    <t>очень крупный цветок. По форме цветка похож на лилиецветный. Снизу кремовый до половины, сверху ярко-розовый.</t>
  </si>
  <si>
    <t>Смесь многоцветковых сортов: Quebec+Toronto+Winnipeg</t>
  </si>
  <si>
    <t>невероятно живописная окраска бокала: желтый, кремово-белый с ярко-розовым напылением-каймой по краю лепестка, постепенно малиново-розовый цвет распространяется по всей поверхности бокала, создавая кремово-розовый меланж</t>
  </si>
  <si>
    <t>чисто-белый с ярко- желтым "языком пламени" от донца до кончика лепестка</t>
  </si>
  <si>
    <t>светло-желтый, с более высветленным центром</t>
  </si>
  <si>
    <t>темно-лиловый с широкой желтой полосой</t>
  </si>
  <si>
    <t>белый с желтоватым донцем</t>
  </si>
  <si>
    <t>Уникальный Хамелеон. Белый с обширным темно-малиновым плотным напылением по центральной поверхности лепестка</t>
  </si>
  <si>
    <t>желтовато-кремовый центр, широкая ярко-розовая кайма</t>
  </si>
  <si>
    <t>Уникальная расцветка. Нежнейший светло-сиреневатый с ярко сиреневой каймой по краю лепестков</t>
  </si>
  <si>
    <t>смесь, тон+ изящные контрастные мазки по центру лепестков</t>
  </si>
  <si>
    <t>розовый с чуть более осветленным краем</t>
  </si>
  <si>
    <t>ярко-оранжевый с тонким желтым кантом по верху лепестка, как у тлеющего уголька</t>
  </si>
  <si>
    <t>Очень крупный цветок, алый, лепестки необычной, удлиненной формы, причудливо изогнуты, похожи на маленькое пламя, листва темно-зеленая с бронзовыми полосками. Размер цветка в диаметре более 20см</t>
  </si>
  <si>
    <t>белый с ярко-синим центром</t>
  </si>
  <si>
    <t>темно-сине-фиолетовый</t>
  </si>
  <si>
    <t xml:space="preserve">околоцветник белый, коронка розовая (трубчат.) </t>
  </si>
  <si>
    <t>(крупнокор.) околоцветник белый, коронка ярко-лососевого цвета</t>
  </si>
  <si>
    <t>(крупнокор.) желтый с желтой гофрир. коронкой</t>
  </si>
  <si>
    <t>жёлтый с ярко-оранжевой махровой коронкой</t>
  </si>
  <si>
    <t>(крупнокоронч.)  кремово-белые лепестки и очень широкой, широко-открытые, солнечно-желтые коронки, которые созревают до почти чисто-белого. Очень высокий</t>
  </si>
  <si>
    <t>смесь сортов со сплит-коронками разной окраски</t>
  </si>
  <si>
    <t>тацеттовидный образует шапку из 10-20 мелких нарциссиков (17 сестер) околоцветник белый, коронка желтая</t>
  </si>
  <si>
    <t>Дивный аромат, 3-5 цветков на одном стебле, с сочетанием кремово-белый и прозрачный желтый</t>
  </si>
  <si>
    <t>мнгцв. белый с бело-желт. махр. коронкой</t>
  </si>
  <si>
    <t>смесь махровых сортов разной окраски</t>
  </si>
  <si>
    <t>махр. Чисто белые лепестки околоцветника красиво перемежаются со смелыми яркими цитронно-желтыми лепестками</t>
  </si>
  <si>
    <t>оранжево-желтый, с бронзово-пурпурными полосками снаружи у основания</t>
  </si>
  <si>
    <t>лепестки интенсивно лиловые, у центра светло-сиреневые, тычинки желтые, цветки широко раскрываются</t>
  </si>
  <si>
    <t>нежно-сиреневый с фиолетовыми тонкими линиями, тычинки желтые, рыльца красные, длинные</t>
  </si>
  <si>
    <t>темно-оранжевый с тонкими бронзовыми прожилками, тычинки кремовые, у основания цветка темное напыление</t>
  </si>
  <si>
    <t>90-120</t>
  </si>
  <si>
    <t>темно-оранжевый с чуть заментным фиолетовым напылением, с темным пятном у основания и тонкими бронзовыми прожилками, тычинки белые</t>
  </si>
  <si>
    <t>75-90</t>
  </si>
  <si>
    <t xml:space="preserve">тёмно-бордовый  </t>
  </si>
  <si>
    <t>белый, с зеленым центром</t>
  </si>
  <si>
    <t>нежно-голубой с синими тычинками</t>
  </si>
  <si>
    <t>плотные кисти удлиненных нежно розовых цветков с белыми шпорцами</t>
  </si>
  <si>
    <t>розово-сиреневые с белым центром</t>
  </si>
  <si>
    <t>Tulipa Annelinde White</t>
  </si>
  <si>
    <t>Tulipa Brisbane</t>
  </si>
  <si>
    <t>Tulipa Charming Beauty</t>
  </si>
  <si>
    <t>Tulipa Crown of Dynasty</t>
  </si>
  <si>
    <t>Tulipa Striped Dress</t>
  </si>
  <si>
    <t>Tulipa Giant Orange Sunrise</t>
  </si>
  <si>
    <t>Tulipa Red Dress</t>
  </si>
  <si>
    <t>Tulipa Alison Bradley</t>
  </si>
  <si>
    <t>Tulipa Foxtrot</t>
  </si>
  <si>
    <t>Tulipa White Mountain</t>
  </si>
  <si>
    <t>Tulipa Bowl of Beauty</t>
  </si>
  <si>
    <t>Tulipa Happy Upstar</t>
  </si>
  <si>
    <t>Tulipa Pinksize</t>
  </si>
  <si>
    <t>Tulipa Canada mix</t>
  </si>
  <si>
    <t>Tulipa Atlantis</t>
  </si>
  <si>
    <t>Tulipa Di Di</t>
  </si>
  <si>
    <t>Tulipa Dynasty</t>
  </si>
  <si>
    <t>Tulipa Jacuzzi</t>
  </si>
  <si>
    <t>Tulipa Rembrandt Mix</t>
  </si>
  <si>
    <t>Tulipa Synaeda Amor</t>
  </si>
  <si>
    <t>Tulipa Rigas Baricades</t>
  </si>
  <si>
    <t>Tulipa pulchella Odalisque</t>
  </si>
  <si>
    <t>Tulipa pulchella Persian Pearl</t>
  </si>
  <si>
    <t>Hyacinth Manhattan</t>
  </si>
  <si>
    <t>Narcissus Accent</t>
  </si>
  <si>
    <t>Narcissus Carlton</t>
  </si>
  <si>
    <t>Narcissus Split Corona mixed</t>
  </si>
  <si>
    <t>Narcissus Paperwhite</t>
  </si>
  <si>
    <t>Narcissus White Cheerfulness</t>
  </si>
  <si>
    <t>Narcissus Double Mixed</t>
  </si>
  <si>
    <t>Narcissus Great Leap</t>
  </si>
  <si>
    <t>Crocus Korolkowii</t>
  </si>
  <si>
    <t>Crocus tommasinianus Whitewell Purple</t>
  </si>
  <si>
    <t>Crocus speciosus Conqueror (autumn)</t>
  </si>
  <si>
    <t>Crocus sativus (autumn)</t>
  </si>
  <si>
    <t>Anemone blanda Pink Star</t>
  </si>
  <si>
    <t>Corydalis solida Beth Evans</t>
  </si>
  <si>
    <t>Erythronium dens-canis</t>
  </si>
  <si>
    <t>Tulipa Triple A</t>
  </si>
  <si>
    <t>КРАСНЫЙ</t>
  </si>
  <si>
    <t>БЕЛЫЙ</t>
  </si>
  <si>
    <t>ГАРДЕНИЯ</t>
  </si>
  <si>
    <t>ПИТЕР БРЕНД</t>
  </si>
  <si>
    <t>ГРИН ХАЛО</t>
  </si>
  <si>
    <t>Рэд</t>
  </si>
  <si>
    <t>GARDENIA</t>
  </si>
  <si>
    <t>MOTHERS CHOICE</t>
  </si>
  <si>
    <t>PETER BRAND</t>
  </si>
  <si>
    <t>GREEN HALO</t>
  </si>
  <si>
    <t xml:space="preserve">МАХРОВЫЙ белый с розовым отливом </t>
  </si>
  <si>
    <t>МАХРОВЫЙ гранатовый</t>
  </si>
  <si>
    <t>МАХРОВЫЙ белый с салатовой юбочкой</t>
  </si>
  <si>
    <t>Paeonia Gardenia</t>
  </si>
  <si>
    <t>Paeonia Mother's Choice</t>
  </si>
  <si>
    <t>Paeonia Peter Brand</t>
  </si>
  <si>
    <t>Paeonia Green Halo</t>
  </si>
  <si>
    <t>Lilium Pink Brush</t>
  </si>
  <si>
    <t>PINK BRUSH</t>
  </si>
  <si>
    <t>ПИНК БРАШ</t>
  </si>
  <si>
    <t>Lilium Tiny Diamond</t>
  </si>
  <si>
    <t>TINY DIAMOND</t>
  </si>
  <si>
    <t>ТАЙНИ ДИАМОНД</t>
  </si>
  <si>
    <t>Lilium Tiny Ghost</t>
  </si>
  <si>
    <t>TINY GHOST</t>
  </si>
  <si>
    <t>ТАЙНИ ГОСТ</t>
  </si>
  <si>
    <t>Lilium Tiny Nugget</t>
  </si>
  <si>
    <t>TINY NUGGET</t>
  </si>
  <si>
    <t>ТАЙНИ НАГГЕТ</t>
  </si>
  <si>
    <t>Lilium Brunello</t>
  </si>
  <si>
    <t>BRUNELLO</t>
  </si>
  <si>
    <t>БРУНЕЛЛО</t>
  </si>
  <si>
    <t>Lilium Canary Warf</t>
  </si>
  <si>
    <t>CANARY WHARF</t>
  </si>
  <si>
    <t>КАНАРИ ВАРФ</t>
  </si>
  <si>
    <t>Lilium Cocktail Twins</t>
  </si>
  <si>
    <t>COCKTAIL TWINS</t>
  </si>
  <si>
    <t>КОКТЕЙЛЬ ТВИНС</t>
  </si>
  <si>
    <t>Lilium Kent</t>
  </si>
  <si>
    <t>KENT</t>
  </si>
  <si>
    <t>КЕНТ</t>
  </si>
  <si>
    <t>Lilium Pokerface</t>
  </si>
  <si>
    <t>POKERFACE</t>
  </si>
  <si>
    <t>ПОКЕРФЕЙС</t>
  </si>
  <si>
    <t>Lilium Asterian</t>
  </si>
  <si>
    <t>ASTERIAN</t>
  </si>
  <si>
    <t>АСТЕРИАН</t>
  </si>
  <si>
    <t>Lilium Full Moon</t>
  </si>
  <si>
    <t>FULL MOON</t>
  </si>
  <si>
    <t>ФУЛЛ МУН</t>
  </si>
  <si>
    <t>Lilium Magny Cours</t>
  </si>
  <si>
    <t>MAGNY COURS</t>
  </si>
  <si>
    <t>МАГНИ КОРЗ</t>
  </si>
  <si>
    <t>Lilium Bonbini</t>
  </si>
  <si>
    <t>BONBINI</t>
  </si>
  <si>
    <t>БОНБИНИ</t>
  </si>
  <si>
    <t>Lilium Judith Saffigna</t>
  </si>
  <si>
    <t>JUDITH SAFFIGNA</t>
  </si>
  <si>
    <t>ДЖУДИТ САФФИНЬЯ</t>
  </si>
  <si>
    <t>Lilium Miss Marple</t>
  </si>
  <si>
    <t>MISS MARPLE</t>
  </si>
  <si>
    <t>МИСС МАРПЛ</t>
  </si>
  <si>
    <t>Lilium Miss Peculiar</t>
  </si>
  <si>
    <t>MISS PECULIAR</t>
  </si>
  <si>
    <t>МИСС ПЕКУЛИЯР</t>
  </si>
  <si>
    <t>Lilium Rising Moon</t>
  </si>
  <si>
    <t>RISING MOON</t>
  </si>
  <si>
    <t>РАЙЗИНГ МУН</t>
  </si>
  <si>
    <t>Lilium White Twinkle</t>
  </si>
  <si>
    <t>WHITE TWINKLE</t>
  </si>
  <si>
    <t>УАЙТ ТВИНКЛ</t>
  </si>
  <si>
    <t>Lilium Fusion</t>
  </si>
  <si>
    <t>FUSION</t>
  </si>
  <si>
    <t>ФЬЮЖН</t>
  </si>
  <si>
    <t>Lilium Speciosum Rubrum</t>
  </si>
  <si>
    <t>СП. РУБРУМ</t>
  </si>
  <si>
    <t>5.</t>
  </si>
  <si>
    <t>АРТ
ТОВ.</t>
  </si>
  <si>
    <t>2й эффект</t>
  </si>
  <si>
    <t>махр.ранн.</t>
  </si>
  <si>
    <t>Абба Флэйм</t>
  </si>
  <si>
    <t>темно-красный с желтым центром и желтыми полосками на кончиках, похож на пламя</t>
  </si>
  <si>
    <t>махр.поздн</t>
  </si>
  <si>
    <t>Tulipa Vogue</t>
  </si>
  <si>
    <t>Tulipa Yellow Margarita</t>
  </si>
  <si>
    <t>Йеллоу Маргарита</t>
  </si>
  <si>
    <t>густомахровый, канареечно-желтый, внешние лепестки с красными прожилками</t>
  </si>
  <si>
    <t>Tulipa Lipstick Glow</t>
  </si>
  <si>
    <t>Липстик Глоу</t>
  </si>
  <si>
    <t>Tulipa Princess Angelique</t>
  </si>
  <si>
    <t>Принцесс Анжелика</t>
  </si>
  <si>
    <t>от кремово-розового становится более интенсивным и окрашивает весь цветок малиново-кремово-розовым меланжем</t>
  </si>
  <si>
    <t>Tulipa Voicemail</t>
  </si>
  <si>
    <t>Воисмейл</t>
  </si>
  <si>
    <t>лил.</t>
  </si>
  <si>
    <t>Притти Вумен</t>
  </si>
  <si>
    <t>плотный красный однородный, глянцевый</t>
  </si>
  <si>
    <t>мнгцв.</t>
  </si>
  <si>
    <t>бахр.</t>
  </si>
  <si>
    <t>попуг.</t>
  </si>
  <si>
    <t>зел.</t>
  </si>
  <si>
    <t>дарв.</t>
  </si>
  <si>
    <t>Tulipa Daydream</t>
  </si>
  <si>
    <t>Дэйдрим</t>
  </si>
  <si>
    <t>матовый медово-желтый с красноватым румянцем и тонким красным кантом</t>
  </si>
  <si>
    <t>Tulipa Oxford Wonder</t>
  </si>
  <si>
    <t>Оксфорд Уандер</t>
  </si>
  <si>
    <t>красно-оранжевый с желтыми широкими краями</t>
  </si>
  <si>
    <t>пр.ранн.</t>
  </si>
  <si>
    <t>пр.поздн</t>
  </si>
  <si>
    <t>Tulipa Jumbo Beauty</t>
  </si>
  <si>
    <t>Джамбо Бьюти</t>
  </si>
  <si>
    <t>темно-роэовый с кремовой каймой, очень высокий</t>
  </si>
  <si>
    <t>70см</t>
  </si>
  <si>
    <t>триумф</t>
  </si>
  <si>
    <t>Tulipa Blue Beauty</t>
  </si>
  <si>
    <t>Блю Бьюти</t>
  </si>
  <si>
    <t>темно-сиреневый с более светлыми сиреневыми краями</t>
  </si>
  <si>
    <t>Династи</t>
  </si>
  <si>
    <t>Tulipa Flig Flag</t>
  </si>
  <si>
    <t>Флиг Флаг</t>
  </si>
  <si>
    <t>нежно-фиолетовый с розовым отсветом, светлой каймой и ярко-фиолетовыми мазками: очень живописный</t>
  </si>
  <si>
    <t>Tulipa Leen van der Mark</t>
  </si>
  <si>
    <t>Лин Ван Дер Марк</t>
  </si>
  <si>
    <t>ярко-красный с белым донцем и широкой белой каймой</t>
  </si>
  <si>
    <t>грейга</t>
  </si>
  <si>
    <t>кауфм.</t>
  </si>
  <si>
    <t>фост.</t>
  </si>
  <si>
    <t>Hyacinth Scarlet Pearl</t>
  </si>
  <si>
    <t>Скарлет Перл</t>
  </si>
  <si>
    <t>махр.</t>
  </si>
  <si>
    <t>Неон</t>
  </si>
  <si>
    <t>(трубчат) ярко-лимонный , у основания трубчатой коронки чисто- белый ореол</t>
  </si>
  <si>
    <t>Narcissus Geranium</t>
  </si>
  <si>
    <t>Гераниум</t>
  </si>
  <si>
    <t>КРОКУСЫ КРУПНОЦВЕТКОВЫЕ (Crocus vernus)</t>
  </si>
  <si>
    <t>крупноцв.</t>
  </si>
  <si>
    <t>Crocus Mixed</t>
  </si>
  <si>
    <t>Смесь крупноцв.</t>
  </si>
  <si>
    <t>смесь крупноцветковых сортов</t>
  </si>
  <si>
    <t>бот.</t>
  </si>
  <si>
    <t>Crocus tommasinianus Barr's Purple</t>
  </si>
  <si>
    <t>фиолетово-сиреневый с желтым центром</t>
  </si>
  <si>
    <t>Crocus sieberi Firefly</t>
  </si>
  <si>
    <t>нежно-сиренево-кремовый, желтый центр</t>
  </si>
  <si>
    <t>(осеннецвет.)</t>
  </si>
  <si>
    <t>Muscari Grape Ice</t>
  </si>
  <si>
    <t>Грейп Айс</t>
  </si>
  <si>
    <t>соцветие снизу темно-фиолетовое, почти черное,сверху белое</t>
  </si>
  <si>
    <t>10/+</t>
  </si>
  <si>
    <t>Galanthus nivalis</t>
  </si>
  <si>
    <t>Hyacinthoides hispanica Rose</t>
  </si>
  <si>
    <t>Ranunculus Picotee Cafe au Lait</t>
  </si>
  <si>
    <t>Пикоти Кафе О Лей</t>
  </si>
  <si>
    <t>темно-желтый, бронзовый и темно-красный меланж, очень эффектно</t>
  </si>
  <si>
    <t>Ranunculus Picotee Orange</t>
  </si>
  <si>
    <t>Пикоти Оранжевый</t>
  </si>
  <si>
    <t>желтый с ярко-оранжевым, иногда почти полностью оранжево-алый</t>
  </si>
  <si>
    <t>Ranunculus Picotee Pink</t>
  </si>
  <si>
    <t>Пикоти Розовый</t>
  </si>
  <si>
    <t>нежно-розовый с красным кантом</t>
  </si>
  <si>
    <t>Scilla siberica Alba</t>
  </si>
  <si>
    <t>Сибирская Альба</t>
  </si>
  <si>
    <t>белый с желтыми тычинками</t>
  </si>
  <si>
    <t>Важным условием при хранении является хорошая вентиляция.</t>
  </si>
  <si>
    <t>Iris sibirica Bundle of Joy</t>
  </si>
  <si>
    <t>БАНДЛ ОФ ДЖОЙ</t>
  </si>
  <si>
    <t>BUNDLE OF JOY</t>
  </si>
  <si>
    <t>МАХРОВЫЙ, фиолетово-лиловый с белыми прожилками Н=85см</t>
  </si>
  <si>
    <t>Paeonia Cytherea</t>
  </si>
  <si>
    <t>ЦИТЕРИЯ</t>
  </si>
  <si>
    <t>CYTHEREA</t>
  </si>
  <si>
    <t>ПОЛУМАХРОВЫЙ красный с сиреневым отливом</t>
  </si>
  <si>
    <t>Paeonia Bowl of Cream</t>
  </si>
  <si>
    <t>БОУЛ ОФ КРЕМ</t>
  </si>
  <si>
    <t>BOWL OF CREAM</t>
  </si>
  <si>
    <t>МАХРОВЫЙ, бело-кремовый</t>
  </si>
  <si>
    <t>СКИДКА 0%</t>
  </si>
  <si>
    <t>6.</t>
  </si>
  <si>
    <t>заполнить обязательно!</t>
  </si>
  <si>
    <t>ИТОГО со скидкой</t>
  </si>
  <si>
    <t>Мин.заказ - кратно 1 коробке</t>
  </si>
  <si>
    <t>В зависимости от результатов урожая, иногда, возможно изменение размеров и фасовки луковиц.</t>
  </si>
  <si>
    <t>утеплению или охлаждению оплачиваются покупателем отдельно.</t>
  </si>
  <si>
    <t>Все расходы по перевозке по г. Москве, дополнительной упаковке,</t>
  </si>
  <si>
    <t>не влияющие на качество цветения, браком не считаются.</t>
  </si>
  <si>
    <t>ОБЩАЯ СУММА ЗАКАЗА</t>
  </si>
  <si>
    <t>луковиц лилий и корневищ многолетников при темп. режиме 0-+5ºС,</t>
  </si>
  <si>
    <t>способ доставки</t>
  </si>
  <si>
    <t>название, ИП/ФЛ, № клиента</t>
  </si>
  <si>
    <t>БИГ-ПАК многолетники</t>
  </si>
  <si>
    <t>БИГ-ПАК ЛИЛИИ по 25 шт</t>
  </si>
  <si>
    <t>STRAWBERRY EVENT</t>
  </si>
  <si>
    <t>СТРОБЕРРИ ЕВЕНТ</t>
  </si>
  <si>
    <t>YETI</t>
  </si>
  <si>
    <t>ЙЕТИ</t>
  </si>
  <si>
    <t>REGENT'S PARK</t>
  </si>
  <si>
    <t>РЕГЕНТС ПАРК</t>
  </si>
  <si>
    <t>AVALON SUNSET</t>
  </si>
  <si>
    <t>АВАЛОН САНСЕТ</t>
  </si>
  <si>
    <t>CHILD IN TIME</t>
  </si>
  <si>
    <t>ЧАЙЛД ИН ТАЙМ</t>
  </si>
  <si>
    <t>VIVA LA VIDA</t>
  </si>
  <si>
    <t>ВИВА ЛА ВИДА</t>
  </si>
  <si>
    <t>VANGELIS</t>
  </si>
  <si>
    <t>ВАНГЕЛИС</t>
  </si>
  <si>
    <t>FEDORA</t>
  </si>
  <si>
    <t>ФЕДОРА</t>
  </si>
  <si>
    <t>Lilium Strawberry Event</t>
  </si>
  <si>
    <t>Lilium Yeti</t>
  </si>
  <si>
    <t>Lilium Regents Park</t>
  </si>
  <si>
    <t>Lilium Avalon Sunset</t>
  </si>
  <si>
    <t>Lilium Child In Time</t>
  </si>
  <si>
    <t>Lilium Viva La Vida</t>
  </si>
  <si>
    <t>Lilium Bowl of Beauty</t>
  </si>
  <si>
    <t>Lilium Vangelis</t>
  </si>
  <si>
    <t>Lilium Fedora</t>
  </si>
  <si>
    <t>ТЮЛЬПАНЫ ВИДОВЫЕ (БОТАНИЧЕСКИЕ)</t>
  </si>
  <si>
    <t>Леукоюм (Белоцветник)</t>
  </si>
  <si>
    <t>БлюБерри Айс</t>
  </si>
  <si>
    <t>Краун оф Негрита</t>
  </si>
  <si>
    <t>Краун Микс</t>
  </si>
  <si>
    <t>Дабл Криспа Микс</t>
  </si>
  <si>
    <t>Катар</t>
  </si>
  <si>
    <t>Махровые ранние, смесь</t>
  </si>
  <si>
    <t>Катинка</t>
  </si>
  <si>
    <t>Писте</t>
  </si>
  <si>
    <t>Секрет Парфюм</t>
  </si>
  <si>
    <t>Дабл Шугар</t>
  </si>
  <si>
    <t>Флорайн Шик</t>
  </si>
  <si>
    <t>Исаак Шик</t>
  </si>
  <si>
    <t>Ай Лаш</t>
  </si>
  <si>
    <t>Фринджет Блэк</t>
  </si>
  <si>
    <t>Индиана</t>
  </si>
  <si>
    <t>Кабанна</t>
  </si>
  <si>
    <t>Раста Пэррот</t>
  </si>
  <si>
    <t>Рококо</t>
  </si>
  <si>
    <t>Биг Лов</t>
  </si>
  <si>
    <t>Джамбо Пинк</t>
  </si>
  <si>
    <t>Леди Ван Ейк</t>
  </si>
  <si>
    <t>Мистик Ван Ейк</t>
  </si>
  <si>
    <t>Орандж Ван Ейк</t>
  </si>
  <si>
    <t>Салмон Ван Ейк</t>
  </si>
  <si>
    <t>Ван Ейк Микс</t>
  </si>
  <si>
    <t>Кэнди Принс</t>
  </si>
  <si>
    <t>Мускадет</t>
  </si>
  <si>
    <t>Сорбет</t>
  </si>
  <si>
    <t>Уайт Прауд</t>
  </si>
  <si>
    <t>Амстердам</t>
  </si>
  <si>
    <t>Карнавал де Рио</t>
  </si>
  <si>
    <t>Дип Пурпл Рок</t>
  </si>
  <si>
    <t>Бадди</t>
  </si>
  <si>
    <t>Шогун</t>
  </si>
  <si>
    <t>Йеллоу</t>
  </si>
  <si>
    <t>Блю Микс</t>
  </si>
  <si>
    <t>Спринг Микс</t>
  </si>
  <si>
    <t>Спринг Бьюти</t>
  </si>
  <si>
    <t>Артик Беллз</t>
  </si>
  <si>
    <t>Брайт Корсаж</t>
  </si>
  <si>
    <t>Колор Ран</t>
  </si>
  <si>
    <t>Элвинс Воис</t>
  </si>
  <si>
    <t>Кокопелли</t>
  </si>
  <si>
    <t>Мартинетт</t>
  </si>
  <si>
    <t>Голден Бьюти</t>
  </si>
  <si>
    <t>Тайгерай (Ай оф Тайгер)</t>
  </si>
  <si>
    <t>Блю Ноут</t>
  </si>
  <si>
    <t>Дарк Айз</t>
  </si>
  <si>
    <t>Джойс Спирит</t>
  </si>
  <si>
    <t>Маунтейн Лейди</t>
  </si>
  <si>
    <t>Сибериан Тайгер</t>
  </si>
  <si>
    <t>Пикассо</t>
  </si>
  <si>
    <t>Болгарский</t>
  </si>
  <si>
    <t>Грейсфул Бьюти</t>
  </si>
  <si>
    <t>Пинболл Визард</t>
  </si>
  <si>
    <t>Гигантская Альба</t>
  </si>
  <si>
    <t>Гигантская Блю</t>
  </si>
  <si>
    <t>Пурпл Бёрд</t>
  </si>
  <si>
    <t>Воронова</t>
  </si>
  <si>
    <t>Железистолистная</t>
  </si>
  <si>
    <t>Голден Кейп</t>
  </si>
  <si>
    <t>желтый со светлыми бликами, переливистый, кроющие лепестки зеленоватые, возможны редкие красные штрихи</t>
  </si>
  <si>
    <t>смесь ранних махровых, яркие окраски</t>
  </si>
  <si>
    <t>сиренево-розовый с перлламутрово-белесым краем</t>
  </si>
  <si>
    <t>кремовый с ярко-малиновым постепенно проявляющимся меланжем</t>
  </si>
  <si>
    <t>свежайший ярко-желтый цвет со светлой полосой посередине крайних лепестков, обладает прекрасным АРОМАТОМ!</t>
  </si>
  <si>
    <t>розово -атласный, глянцевый со светлыми лепестками в середине цветка и желтым центром</t>
  </si>
  <si>
    <t>лимонно-желтый с белой полосой по центру лепестка</t>
  </si>
  <si>
    <t>ярко-красно-малиновый, глянцевый</t>
  </si>
  <si>
    <t>в переводе:"реснички" равномерный кремово-розовый, с малиновой бахромой, при раскрывании бутона лепестки внутри малиновые</t>
  </si>
  <si>
    <t>насыщенно-черный, плотный цвет, блестящий, гллянцевый, по краю бахрома</t>
  </si>
  <si>
    <t>тёмно-красный</t>
  </si>
  <si>
    <t>кремовый с ярко-розовым краем и зелеными мазками</t>
  </si>
  <si>
    <t>нежно-розовый с оранжево-лососевым пером посередине лепестка</t>
  </si>
  <si>
    <t>темно-розовый с более светлой каймой</t>
  </si>
  <si>
    <t>оранжевый с более насыщенными краями</t>
  </si>
  <si>
    <t xml:space="preserve">лососево-розовый  </t>
  </si>
  <si>
    <t>смесь сортов серии Van Eijk Mix</t>
  </si>
  <si>
    <t>светло-палево-оранжевый</t>
  </si>
  <si>
    <t xml:space="preserve">кипельно-белый </t>
  </si>
  <si>
    <t>кремово-белый с малиново-красными мазками от основания</t>
  </si>
  <si>
    <t xml:space="preserve">кремово-белый  </t>
  </si>
  <si>
    <t>кремовый центр, темно-малиновая кайма</t>
  </si>
  <si>
    <t>светлый фон, сверху кипельно-белый, снизу кремово-желтоватый, по поверхности лепестков обширный перистый рисунок ярко-малинового цвета</t>
  </si>
  <si>
    <t>белая широкая кайиа, в центре ярко-коралловый</t>
  </si>
  <si>
    <t>розово-красный</t>
  </si>
  <si>
    <t>цвет желтый</t>
  </si>
  <si>
    <t>малиновый</t>
  </si>
  <si>
    <t>(бульбокодиум) несколько стеблей из 1 луковицы, ароматный, кремовый с желтым центром, коронка как юбочка, тонкие лепестки-шпажки отогнуты назад</t>
  </si>
  <si>
    <t>Один из самых интенсивно окрашенных желто-оранжевых сортов . Коронка ярко-абрикосового оттенка обрамлена солнечно-желтыми лепестками. Цвета продолжают развиваться по мере созревания цветов, становясь более интенсивными как в тоне, так и в контрасте.</t>
  </si>
  <si>
    <t>(жонкил. многоцветковый) Очень ароматный, 3-5 цветков на стебле, лепестки лаймового цвета, коронка белая</t>
  </si>
  <si>
    <t>группа цикламеновидные-миниатюрный. ярко-жёлтый с однотонной волнистой короной</t>
  </si>
  <si>
    <t>(триандусов.) околоцветник белый, коронка белая</t>
  </si>
  <si>
    <t>махровый мнгоцветковый белый с оранж.</t>
  </si>
  <si>
    <t>Новинка! Ароматный, многоцветковый. Белый, немного зеленоватый в горловине / Triandrus</t>
  </si>
  <si>
    <t>махровый мнгоцветковый белый с желт.</t>
  </si>
  <si>
    <t>махровый мнгоцветковый желтый</t>
  </si>
  <si>
    <t>Очень ароматный, мнгоцветковый от 2 до 6 цветков, жонкиллиевый, насыщенно-желтого цвета, коронка золотистого цвета</t>
  </si>
  <si>
    <t>Ароматный, мнгоцветковый от 5 до 9 цветков,  насыщенно-желтый с яркой оранжевой серединкой</t>
  </si>
  <si>
    <t>50-60см</t>
  </si>
  <si>
    <t xml:space="preserve">тацеттовидный, образует шапку из 10-20 цветков на стебле, околоцветник белый, коронка белая,
зацветет через 6-10 недель после посадки! </t>
  </si>
  <si>
    <t>желтый с небольшим легким бронзовым напылением</t>
  </si>
  <si>
    <t>верхние лепестки синие, а нижние по краям почти черные с белым пятном и черно-синими вкраплениями</t>
  </si>
  <si>
    <t>синий с белой окантовкой и гоубой"шапочкой" наверху</t>
  </si>
  <si>
    <t>очень темно-синий с белым кантиком</t>
  </si>
  <si>
    <t>сверху белый, снизу голубой с белым кантом</t>
  </si>
  <si>
    <t>белый, серебристо-белый</t>
  </si>
  <si>
    <t>очень необычный: белые цветочки с розовым центром и тычинками, стебель бордово-коричневый</t>
  </si>
  <si>
    <t>огромный темно-сиреневые шары на мощных цветоносах</t>
  </si>
  <si>
    <t>белая со светло-желтым центром</t>
  </si>
  <si>
    <t>ярко-голубая с белой сердцевиной. Высота цветущего куста составляет 22-25 см.</t>
  </si>
  <si>
    <t>темно-лиловая</t>
  </si>
  <si>
    <t>белый с зелеными кончиками на внутренних лепестках</t>
  </si>
  <si>
    <t>розовый со светлым центром</t>
  </si>
  <si>
    <t>Сенсационная желтая версия Oxalis Versicolour. Высота 10-15cm. Желтые c красными полосками цветы открываются днем и закрываются ночью.</t>
  </si>
  <si>
    <t>14/+</t>
  </si>
  <si>
    <t>Tulipa BlueBerry Ice</t>
  </si>
  <si>
    <t>Tulipa Crown of Negrita</t>
  </si>
  <si>
    <t>Tulipa Double Crispa Mix</t>
  </si>
  <si>
    <t>Tulipa Qatar</t>
  </si>
  <si>
    <t>Tulipa Violet Pranaa</t>
  </si>
  <si>
    <t>Tulipa Abba Flame</t>
  </si>
  <si>
    <t>Tulipa Dancing Queen</t>
  </si>
  <si>
    <t>Tulipa Double Early Mixed</t>
  </si>
  <si>
    <t>Tulipa Katinka</t>
  </si>
  <si>
    <t>Tulipa Piste</t>
  </si>
  <si>
    <t>Tulipa Secret Perfume</t>
  </si>
  <si>
    <t>Tulipa Allegretto</t>
  </si>
  <si>
    <t>Tulipa Double Sugar</t>
  </si>
  <si>
    <t>Tulipa Sunlover</t>
  </si>
  <si>
    <t>Tulipa Florijn Chic</t>
  </si>
  <si>
    <t>Tulipa Isaak Chic</t>
  </si>
  <si>
    <t>Tulipa Pretty Woman</t>
  </si>
  <si>
    <t>Tulipa Eye Lash</t>
  </si>
  <si>
    <t>Tulipa Fringed Black</t>
  </si>
  <si>
    <t>Tulipa Hawaii</t>
  </si>
  <si>
    <t>Tulipa Indiana</t>
  </si>
  <si>
    <t>Tulipa Cabanna</t>
  </si>
  <si>
    <t>Tulipa Estella Rijnveld</t>
  </si>
  <si>
    <t>Tulipa Rasta Parrot</t>
  </si>
  <si>
    <t>Tulipa Rococo</t>
  </si>
  <si>
    <t>Tulipa Design Impression</t>
  </si>
  <si>
    <t>Tulipa Big Love</t>
  </si>
  <si>
    <t>Tulipa Jumbo Pink</t>
  </si>
  <si>
    <t>Tulipa Lady Van Eijk</t>
  </si>
  <si>
    <t>Tulipa Mystic Van Eijk</t>
  </si>
  <si>
    <t>Tulipa Orange Van Eijk</t>
  </si>
  <si>
    <t>Tulipa Salmon Van Eijk</t>
  </si>
  <si>
    <t>Tulipa Van Eijk Mix</t>
  </si>
  <si>
    <t>Tulipa Candy Prince</t>
  </si>
  <si>
    <t>Tulipa White Marvel</t>
  </si>
  <si>
    <t>Tulipa Muscadet</t>
  </si>
  <si>
    <t>Tulipa Sorbet</t>
  </si>
  <si>
    <t>Tulipa White Proud</t>
  </si>
  <si>
    <t>Tulipa Amsterdam</t>
  </si>
  <si>
    <t>Tulipa Carnaval de Rio</t>
  </si>
  <si>
    <t>Tulipa Deep Purple Rock</t>
  </si>
  <si>
    <t>Tulipa Buddy</t>
  </si>
  <si>
    <t>Tulipa praestans Shogun</t>
  </si>
  <si>
    <t>Hyacinth Blue Mix</t>
  </si>
  <si>
    <t>Hyacinth Spring Beauty</t>
  </si>
  <si>
    <t>Narcissus British Gamble</t>
  </si>
  <si>
    <t>Narcissus Arctic Bells</t>
  </si>
  <si>
    <t>Narcissus Banana Daiquiri</t>
  </si>
  <si>
    <t>Narcissus Bright Corsage</t>
  </si>
  <si>
    <t>Narcissus Color Run</t>
  </si>
  <si>
    <t>Narcissus Neon</t>
  </si>
  <si>
    <t>Narcissus Elvin's Voice</t>
  </si>
  <si>
    <t>Narcissus Kokopelli</t>
  </si>
  <si>
    <t>Narcissus Martinette</t>
  </si>
  <si>
    <t>Narcissus Double Campernelle</t>
  </si>
  <si>
    <t>Crocus Jeanne D'Arc</t>
  </si>
  <si>
    <t>Crocus King of Striped</t>
  </si>
  <si>
    <t>Crocus Zonatus (Kotschianus)</t>
  </si>
  <si>
    <t>Crocus speciosus Conqueror</t>
  </si>
  <si>
    <t>Iris hollandica Golden Beauty</t>
  </si>
  <si>
    <t>Iris reticulata Blue Note</t>
  </si>
  <si>
    <t>Iris reticulata Katharine Hodgkin</t>
  </si>
  <si>
    <t>Muscari Dark Eyes</t>
  </si>
  <si>
    <t>Muscari Joyce Spirit</t>
  </si>
  <si>
    <t>Muscari Mountain Lady</t>
  </si>
  <si>
    <t>Muscari Siberian Tiger</t>
  </si>
  <si>
    <t>Fritillaria Aurora</t>
  </si>
  <si>
    <t>Fritillaria Lutea</t>
  </si>
  <si>
    <t>Fritillaria Rubra Maxima</t>
  </si>
  <si>
    <t>Fritillaria William Rex</t>
  </si>
  <si>
    <t>Allium Pinball Wizard</t>
  </si>
  <si>
    <t>Chionodoxa luciliae Alba</t>
  </si>
  <si>
    <t>Chionodoxa luciliae Blue</t>
  </si>
  <si>
    <t>Corydalis solida Purple Bird</t>
  </si>
  <si>
    <t>Galanthus woronowii</t>
  </si>
  <si>
    <t>Oxalis adenophylla</t>
  </si>
  <si>
    <t>Oxalis versicolor Golden Cape</t>
  </si>
  <si>
    <t>Tulipa Crown Mixed</t>
  </si>
  <si>
    <t>Tulipa Ice Cream Banana</t>
  </si>
  <si>
    <t xml:space="preserve">Рекомендуемая температура хранения и транспортировки луковичных растений в осеннем сезоне: +17-+20 градусов. </t>
  </si>
  <si>
    <t>МИСС ЭППЛ</t>
  </si>
  <si>
    <t>MISS APPLE</t>
  </si>
  <si>
    <t>Ирис луизианский</t>
  </si>
  <si>
    <t>АНГЕЛ ЧИКС</t>
  </si>
  <si>
    <t>ANGEL CHEEKS</t>
  </si>
  <si>
    <t>РЕД САРА БЕРНАРД</t>
  </si>
  <si>
    <t>RED SARAH BERNHARDT</t>
  </si>
  <si>
    <t>РИЧЕЗ ЭНД ФЭЙМ</t>
  </si>
  <si>
    <t>RICHES AND FAME</t>
  </si>
  <si>
    <t>МУН ОВЕР БАРРИНГТОН</t>
  </si>
  <si>
    <t>MOON OVER BARRINGTON</t>
  </si>
  <si>
    <t>фолсы ярко-лиловые с ярко-желтым пятном и фиолетовой сеточкой, стандарты сиренево-розоватые (новый цвет в колористике ирисов)</t>
  </si>
  <si>
    <t>МАХРОВЫЙ нежнейший бледно-розовый с белым</t>
  </si>
  <si>
    <t>ПОЛУМАХРОВЫЙ ярко-коралловый, постепенно меняет цвет на лососево-коралловый, центр из желтых тычинок, Н-90см цветок 18см</t>
  </si>
  <si>
    <t>МАХРОВЫЙ тёмно-красный</t>
  </si>
  <si>
    <t>МАХРОВЫЙ цветы цвета сливок. Очень крупный. Диаметр цветка 20 см. Умеренно ароматный (пряный). Хорошо подходит для срезки.
Высота растения 75 см.
Среднего срока цветения.</t>
  </si>
  <si>
    <t>Iris sibirica Miss Apple</t>
  </si>
  <si>
    <t>Paeonia Angel Cheeks</t>
  </si>
  <si>
    <t>Paeonia Red Sarah Bernhardt</t>
  </si>
  <si>
    <t>Paeonia Riches And Fame</t>
  </si>
  <si>
    <t>Paeonia Moon Over Barrington</t>
  </si>
  <si>
    <t>шт</t>
  </si>
  <si>
    <t>Электрус</t>
  </si>
  <si>
    <t>Narcissus Electrus</t>
  </si>
  <si>
    <t>Tulipa Peggy Wonder</t>
  </si>
  <si>
    <t>Пегги Уандер</t>
  </si>
  <si>
    <t>1.200.000 руб.</t>
  </si>
  <si>
    <t>300.000 руб.</t>
  </si>
  <si>
    <t>400.000 руб.</t>
  </si>
  <si>
    <t>750.000 руб.</t>
  </si>
  <si>
    <t>свыше</t>
  </si>
  <si>
    <t>ПОДЫТОГ</t>
  </si>
  <si>
    <t>ЛУКОВИЦЫ В СЕТКАХ</t>
  </si>
  <si>
    <t>- крокусы и др. луковичные, тюльпаны, нарциссы;</t>
  </si>
  <si>
    <t>- 20-30 августа - поздние сорта тюльпанов, нарциссов, гиацинты и др. луковичные;</t>
  </si>
  <si>
    <t>ранних тюльпанов и разнолуковичных.</t>
  </si>
  <si>
    <t>* на БИГ-ПАКИ ЛИЛИЙ, МНОГОЛЕТНИКОВ, ПРОМУПАКОВКУ скидка не распространяется - 0%</t>
  </si>
  <si>
    <t>ШОУ-БОКСЫ И ВИТРИНЫ - луковичные</t>
  </si>
  <si>
    <t>Lilium Bicolour Mix</t>
  </si>
  <si>
    <t>BICOLOUR MIX</t>
  </si>
  <si>
    <t>БИКОЛОР МИКС</t>
  </si>
  <si>
    <t>Lilium Tiny Ranger</t>
  </si>
  <si>
    <t>TINY RANGER</t>
  </si>
  <si>
    <t>ТАЙНИ РЕЙНДЖЕР</t>
  </si>
  <si>
    <t>Lilium Tiny Sorbet Mix</t>
  </si>
  <si>
    <t>TINY SORBET MIX</t>
  </si>
  <si>
    <t>ТАЙНИ СОРБЕТ МИКС</t>
  </si>
  <si>
    <t>Lilium Joy's Mix</t>
  </si>
  <si>
    <t>JOY'S MIX</t>
  </si>
  <si>
    <t>ДЖОЙЗ МИКС</t>
  </si>
  <si>
    <t>Lilium Sparkling Joy</t>
  </si>
  <si>
    <t>SPARKLING JOY</t>
  </si>
  <si>
    <t>СПРАКЛИНГ ДЖОЙ</t>
  </si>
  <si>
    <t>БЛЭК ЭНД БРАЙТ, микс</t>
  </si>
  <si>
    <t>ANNEMARIE'S DREAM</t>
  </si>
  <si>
    <t>Lilium Double Asiatic Mix</t>
  </si>
  <si>
    <t>DOUBLE ASIATIC MIX</t>
  </si>
  <si>
    <t>ДАБЛ АЗИАТИК МИКС</t>
  </si>
  <si>
    <t>Lilium Orange Twins</t>
  </si>
  <si>
    <t>ORANGE TWINS</t>
  </si>
  <si>
    <t>ОРАНЖ ТВИНC</t>
  </si>
  <si>
    <t>Lilium Aoa Hybrids Mix</t>
  </si>
  <si>
    <t>AOA HYBRIDS MIX</t>
  </si>
  <si>
    <t>АОА ГИБРИДС МИКС</t>
  </si>
  <si>
    <t>Lilium Astillo</t>
  </si>
  <si>
    <t>ASTILLO</t>
  </si>
  <si>
    <t>АСТИЛЛО</t>
  </si>
  <si>
    <t>Lilium Atacama</t>
  </si>
  <si>
    <t>ATACAMA</t>
  </si>
  <si>
    <t>АТАКАМА</t>
  </si>
  <si>
    <t>Lilium Gerrit Zalm</t>
  </si>
  <si>
    <t>GERRIT ZALM</t>
  </si>
  <si>
    <t>ГЕРРИТ ЗАЛМ</t>
  </si>
  <si>
    <t>светло-розовый</t>
  </si>
  <si>
    <t>Lilium Accolade</t>
  </si>
  <si>
    <t>Lilium Roselily Mix</t>
  </si>
  <si>
    <t>ROSELILY MIX</t>
  </si>
  <si>
    <t>ROSELILY СМЕСЬ</t>
  </si>
  <si>
    <t>Lilium Acapulco</t>
  </si>
  <si>
    <t>ACAPULCO</t>
  </si>
  <si>
    <t>АКАПУЛЬКО</t>
  </si>
  <si>
    <t>Lilium Fragrance Mix</t>
  </si>
  <si>
    <t>FRAGRANCE MIX</t>
  </si>
  <si>
    <t>ФРАГРАНС МИКС</t>
  </si>
  <si>
    <t>Lilium Hachi (P492)</t>
  </si>
  <si>
    <t>ХИАЧИ</t>
  </si>
  <si>
    <t>Lilium Hotline</t>
  </si>
  <si>
    <t>Lilium King Solomon</t>
  </si>
  <si>
    <t>KING SOLOMON</t>
  </si>
  <si>
    <t>КИНГ СОЛОМОН</t>
  </si>
  <si>
    <t>Lilium The Edge</t>
  </si>
  <si>
    <t>THE EDGE</t>
  </si>
  <si>
    <t>ЗЕ ЭДЖ</t>
  </si>
  <si>
    <t>Lilium Trio Mix</t>
  </si>
  <si>
    <t>TRIO MIX</t>
  </si>
  <si>
    <t>ТРИО МИКС</t>
  </si>
  <si>
    <t>Lilium Ot Hybrids Mix</t>
  </si>
  <si>
    <t>OT HYBRIDS MIX</t>
  </si>
  <si>
    <t>ОТ ГИБРИДС МИКС</t>
  </si>
  <si>
    <t>PRETTY WOMAN</t>
  </si>
  <si>
    <t>Lilium Redford</t>
  </si>
  <si>
    <t>REDFORD</t>
  </si>
  <si>
    <t>РЭФОРД</t>
  </si>
  <si>
    <t>Lilium Tiger Mix</t>
  </si>
  <si>
    <t>TIGER MIX</t>
  </si>
  <si>
    <t>СМЕСЬ ТИГРОВЫХ ЛИЛИЙ</t>
  </si>
  <si>
    <t>Lilium Up. Pink Planet</t>
  </si>
  <si>
    <t>PINK PLANET</t>
  </si>
  <si>
    <t>ПИНК ПЛАНЕТ</t>
  </si>
  <si>
    <t>REGALE</t>
  </si>
  <si>
    <t>Lilium Trumpet Mix</t>
  </si>
  <si>
    <t>TRUMPET MIX</t>
  </si>
  <si>
    <t>СМЕСЬ ТРУБЧАТЫХ ЛИЛИЙ</t>
  </si>
  <si>
    <t>ARABIAN KNIGHT</t>
  </si>
  <si>
    <t>ЛЕДИ АЛИСА</t>
  </si>
  <si>
    <t>Lilium Amistad</t>
  </si>
  <si>
    <t>Lilium Twyford</t>
  </si>
  <si>
    <t>Группа</t>
  </si>
  <si>
    <t>2й эффект (DLT)</t>
  </si>
  <si>
    <t>2й эффект (DET)</t>
  </si>
  <si>
    <t>2й эффект (LT)</t>
  </si>
  <si>
    <t>2й эффект (FT)</t>
  </si>
  <si>
    <t>Tulipa Great Barrier Reef</t>
  </si>
  <si>
    <t>Грейт Барьер Риф</t>
  </si>
  <si>
    <t>Tulipa Perth</t>
  </si>
  <si>
    <t>Перф</t>
  </si>
  <si>
    <r>
      <t xml:space="preserve">гибрид от Анжелика. различные оттенки абрикосово-мандаринового с розовато-абрикосовыми внешними лепестками. </t>
    </r>
    <r>
      <rPr>
        <b/>
        <sz val="10"/>
        <rFont val="Calibri"/>
        <family val="2"/>
        <charset val="204"/>
        <scheme val="minor"/>
      </rPr>
      <t>МНГОЦВЕТКОВЫЙ+МАХРОВЫЙ</t>
    </r>
  </si>
  <si>
    <t>Tulipa Valdivia</t>
  </si>
  <si>
    <t>Валдивия</t>
  </si>
  <si>
    <t>лососево-оранжевый с желтым, как огонек</t>
  </si>
  <si>
    <t>Tulipa Pamplona</t>
  </si>
  <si>
    <t>Памплона</t>
  </si>
  <si>
    <t>насыщенно красный, яркий контраст с листвой</t>
  </si>
  <si>
    <r>
      <t xml:space="preserve">белый </t>
    </r>
    <r>
      <rPr>
        <b/>
        <sz val="10"/>
        <rFont val="Calibri"/>
        <family val="2"/>
        <charset val="204"/>
        <scheme val="minor"/>
      </rPr>
      <t>ГУСТОМАХРОВЫЙ</t>
    </r>
  </si>
  <si>
    <t>Tulipa Black Canyon</t>
  </si>
  <si>
    <t>Блэк Каньон</t>
  </si>
  <si>
    <t>черно-фиолетово-бордовый!</t>
  </si>
  <si>
    <r>
      <t xml:space="preserve">винно-красный с кремово-белыми кончиками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</si>
  <si>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малинов. с белыми краями 
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</si>
  <si>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желтый с красными мазками, пирамидальное формирование цветка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</si>
  <si>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темно-красный с белым краем
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</si>
  <si>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темно-рубиновый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</si>
  <si>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уникальный малиновый цвет с переливами, с эффектом свечения</t>
    </r>
  </si>
  <si>
    <t>Tulipa Purple Elegance</t>
  </si>
  <si>
    <t>Пурпл Элеганс</t>
  </si>
  <si>
    <t>лиловый с белой каймой</t>
  </si>
  <si>
    <t>Бахромчатый, Букетная смесь</t>
  </si>
  <si>
    <t>Смесь сортов (выгонка)</t>
  </si>
  <si>
    <t>Бахромчатый, Парковая смесь</t>
  </si>
  <si>
    <t>Гавайи</t>
  </si>
  <si>
    <t>шикарный! Центр лепестка ярко-розовый, густобахромчатый белый край и белое донце (Супер Сиеста)</t>
  </si>
  <si>
    <t>Лимончелло</t>
  </si>
  <si>
    <t>желтый с перламутровым светом</t>
  </si>
  <si>
    <t>Tulipa Mercure</t>
  </si>
  <si>
    <t>Меркури</t>
  </si>
  <si>
    <t>Tulipa Party Clown</t>
  </si>
  <si>
    <t>Парти Клоун</t>
  </si>
  <si>
    <t>желтый с красной линией посередине лепестка</t>
  </si>
  <si>
    <t>Tulipa Pink Snowy</t>
  </si>
  <si>
    <t>Пинк Сноуи</t>
  </si>
  <si>
    <t>белый с ярко-малиновой бахромой, постепенно малиновый окрас распространяется</t>
  </si>
  <si>
    <t>Tulipa San Martin</t>
  </si>
  <si>
    <t>Сан Мартин</t>
  </si>
  <si>
    <t>Tulipa White Shark</t>
  </si>
  <si>
    <t>Уайт Шарк</t>
  </si>
  <si>
    <t>Tulipa Heartbeat</t>
  </si>
  <si>
    <t>Хартбит</t>
  </si>
  <si>
    <t>нежно-розовый с кремовой бахромой, выгоночный</t>
  </si>
  <si>
    <t>Tulipa Ivory Floradale</t>
  </si>
  <si>
    <t>Айвори Флорадейл</t>
  </si>
  <si>
    <t>светло-ванильный, крупный бокал 12см</t>
  </si>
  <si>
    <t>Tulipa Apeldoorn</t>
  </si>
  <si>
    <t>Апельдоорн</t>
  </si>
  <si>
    <t>красный, темный стебель</t>
  </si>
  <si>
    <t>Tulipa Apeldoorn's Elite</t>
  </si>
  <si>
    <t>Апельдоорнс Элит</t>
  </si>
  <si>
    <t>ярко-розовый с широкой желтой каймой</t>
  </si>
  <si>
    <t>Tulipa Blushing Apeldoorn</t>
  </si>
  <si>
    <t>Блашинг Апельдоорн</t>
  </si>
  <si>
    <t>желтый с красным напылением и кантом</t>
  </si>
  <si>
    <t>Tulipa Van Eijk</t>
  </si>
  <si>
    <t>серебристо--розовый, по краям интенсивно-розовый , коническая форма</t>
  </si>
  <si>
    <t>Tulipa Darwin Hybrids mixed</t>
  </si>
  <si>
    <t>Дарвиновские гибриды, смесь</t>
  </si>
  <si>
    <t>смесь сортов</t>
  </si>
  <si>
    <t>Tulipa Come-Back</t>
  </si>
  <si>
    <t>Кам-Бэк</t>
  </si>
  <si>
    <t>Tulipa Parade</t>
  </si>
  <si>
    <t>Парад</t>
  </si>
  <si>
    <t>красный с желтым донцем, крупный бокам до 12см</t>
  </si>
  <si>
    <t>Tulipa Prince mix</t>
  </si>
  <si>
    <t>смесь, из серии Принс</t>
  </si>
  <si>
    <t>Tulipa Big Smile</t>
  </si>
  <si>
    <t>Tulipa City of Vancouver</t>
  </si>
  <si>
    <t>Сити оф Ванкувер</t>
  </si>
  <si>
    <t>Tulipa Ice Rif</t>
  </si>
  <si>
    <t>Айс Риф</t>
  </si>
  <si>
    <t xml:space="preserve">белый, высокий, ранний </t>
  </si>
  <si>
    <t>Tulipa Librije</t>
  </si>
  <si>
    <t>Либрайе</t>
  </si>
  <si>
    <t>темно-сиреневый с белой каймой, темный стебель</t>
  </si>
  <si>
    <t>Tulipa Red Power</t>
  </si>
  <si>
    <t>Рэд Пауэр</t>
  </si>
  <si>
    <t>интенсивно красный, блестящий, выгоночный сорт</t>
  </si>
  <si>
    <t>Tulipa Triumph Mix</t>
  </si>
  <si>
    <t>Триумф, смесь</t>
  </si>
  <si>
    <t>смесь сортов группы триумф</t>
  </si>
  <si>
    <t>видовые</t>
  </si>
  <si>
    <t>Hyacinth Pearl mix</t>
  </si>
  <si>
    <t>Перл Микс</t>
  </si>
  <si>
    <t>Hyacinth Red Glory</t>
  </si>
  <si>
    <t>Рэд Глори</t>
  </si>
  <si>
    <t>сплит, роз.</t>
  </si>
  <si>
    <t>крупн., роз., гофр.</t>
  </si>
  <si>
    <t>сплит</t>
  </si>
  <si>
    <t>крупнокор.</t>
  </si>
  <si>
    <t>(сплит) чисто белый с нежно желтой очень крупной слегка гофрир. Коронкой - тип Банана Сплэш</t>
  </si>
  <si>
    <t>трубч.</t>
  </si>
  <si>
    <t>Narcissus Duet Split Mix</t>
  </si>
  <si>
    <t>Дуэт Сплит Микс</t>
  </si>
  <si>
    <t>смесь 2 сортов  сплит-корона</t>
  </si>
  <si>
    <t>жонк.</t>
  </si>
  <si>
    <t>трианд.</t>
  </si>
  <si>
    <t>циклам.</t>
  </si>
  <si>
    <t>Физантс Ай (Recurvus)</t>
  </si>
  <si>
    <t>Narcissus Golden Delicious</t>
  </si>
  <si>
    <t>Голден Делишез</t>
  </si>
  <si>
    <t>махровый мнгоцветковый, крупные желтые соцветия</t>
  </si>
  <si>
    <t>Narcissus Moonlight Sensation</t>
  </si>
  <si>
    <t>Мунлайт Сенсейшн</t>
  </si>
  <si>
    <t>(триандрус) 4 цветоноса по 4-6 цветков. Ванильно-желтый с белой бокаловидной коронкой и белым основанием под ней</t>
  </si>
  <si>
    <t>Crocus botanical mixed</t>
  </si>
  <si>
    <t>Смесь ботанических сортов</t>
  </si>
  <si>
    <t>Адванс</t>
  </si>
  <si>
    <t>Ард Шенк</t>
  </si>
  <si>
    <t>Баррз Пурпл</t>
  </si>
  <si>
    <t>Геральд</t>
  </si>
  <si>
    <t>Джипси Гёрл</t>
  </si>
  <si>
    <t>Crocus chrysanthus Dorothy</t>
  </si>
  <si>
    <t>Дороти</t>
  </si>
  <si>
    <t>жёлтый, снаружи бронзовые штрихи</t>
  </si>
  <si>
    <t>Крем Бьюти</t>
  </si>
  <si>
    <t>Принс Клаус</t>
  </si>
  <si>
    <t>Руби Джиант</t>
  </si>
  <si>
    <t>Триколор</t>
  </si>
  <si>
    <t>Уайтвелл Пурпл</t>
  </si>
  <si>
    <t>Файрфлай</t>
  </si>
  <si>
    <t>Зефир</t>
  </si>
  <si>
    <t>Зонатус</t>
  </si>
  <si>
    <t>Конкэрор</t>
  </si>
  <si>
    <t>Шафран посевной</t>
  </si>
  <si>
    <t>Альбопленум</t>
  </si>
  <si>
    <t>Зе Гиант</t>
  </si>
  <si>
    <t>Уотерлили</t>
  </si>
  <si>
    <t>Iris hollandica Nofa White</t>
  </si>
  <si>
    <t>Нофа Уайт</t>
  </si>
  <si>
    <t>белый с желтым глазком</t>
  </si>
  <si>
    <t>Iris hollandica Picasso</t>
  </si>
  <si>
    <t>Muscari azureum</t>
  </si>
  <si>
    <t>Азуреум</t>
  </si>
  <si>
    <t>ярко-лазурный</t>
  </si>
  <si>
    <t>Allium Globemaster</t>
  </si>
  <si>
    <t>Глоубмастер</t>
  </si>
  <si>
    <t>Оргомный цветок до 25 см фиолетового цвета, цветение больше месяца</t>
  </si>
  <si>
    <t>Allium Graceful Beauty</t>
  </si>
  <si>
    <t>Allium neapolitanum</t>
  </si>
  <si>
    <t>Неаполитанский</t>
  </si>
  <si>
    <t>Цветки-звездочки образуют соцветия до 10 см в диаметре. Душистый</t>
  </si>
  <si>
    <t>Allium Summer Drummer</t>
  </si>
  <si>
    <t>Саммер Драммер</t>
  </si>
  <si>
    <t>150-200</t>
  </si>
  <si>
    <t>Chionodoxa mix</t>
  </si>
  <si>
    <t>Chionodoxa luciliae Rose Queen</t>
  </si>
  <si>
    <t>Роуз Куин</t>
  </si>
  <si>
    <t>hispanica mixed</t>
  </si>
  <si>
    <t>Scilla siberica Spring Beauty</t>
  </si>
  <si>
    <t>ВИТРИНЫ. COLORLINE</t>
  </si>
  <si>
    <t>все витрины составлены из 8 секций = 8 сортов. Это позволяет экономить место на прилавке. Размер 77 x 33 x 14 см</t>
  </si>
  <si>
    <t>V-DET-01</t>
  </si>
  <si>
    <t>Тюльпан Абба</t>
  </si>
  <si>
    <t>Тюльпан Дабл Флэг</t>
  </si>
  <si>
    <t>Тюльпан Коламбус</t>
  </si>
  <si>
    <t>Тюльпан Пурпл Пиони</t>
  </si>
  <si>
    <t>Тюльпан Секрет Парфюм</t>
  </si>
  <si>
    <t>Тюльпан Флэминг Маргарита</t>
  </si>
  <si>
    <t>V-DET-02</t>
  </si>
  <si>
    <t>Тюльпан Мариола</t>
  </si>
  <si>
    <t>Тюльпан Монселла</t>
  </si>
  <si>
    <t>Тюльпан Писте</t>
  </si>
  <si>
    <t>Тюльпан Ред Бейби Долл</t>
  </si>
  <si>
    <t>Тюльпан Уайт Маунтейн</t>
  </si>
  <si>
    <t>Тюльпан Фокстрот</t>
  </si>
  <si>
    <t>V-DLT-01</t>
  </si>
  <si>
    <t>Тюльпан Акилла</t>
  </si>
  <si>
    <t>Тюльпан Белиция</t>
  </si>
  <si>
    <t>Тюльпан Дабл Художник</t>
  </si>
  <si>
    <t>Тюльпан Куинсленд</t>
  </si>
  <si>
    <t>Тюльпан Навона</t>
  </si>
  <si>
    <t>V-DLT-02</t>
  </si>
  <si>
    <t>Тюльпан Анжелика</t>
  </si>
  <si>
    <t>Тюльпан Блэк Хироу</t>
  </si>
  <si>
    <t>Тюльпан Блю Диамонд</t>
  </si>
  <si>
    <t>Тюльпан Даббл Бьюти оф Апельдорн</t>
  </si>
  <si>
    <t>Тюльпан Карнавал де Ницца</t>
  </si>
  <si>
    <t>Тюльпан Липстик Глоу</t>
  </si>
  <si>
    <t>Тюльпан Санловер</t>
  </si>
  <si>
    <t>V-DLT-03</t>
  </si>
  <si>
    <t>Тюльпан Акебоно</t>
  </si>
  <si>
    <t>Тюльпан Негрита Дабл</t>
  </si>
  <si>
    <t>Тюльпан Оранж Принцесс</t>
  </si>
  <si>
    <t>Тюльпан Ред Принцесс</t>
  </si>
  <si>
    <t>V-FT-01</t>
  </si>
  <si>
    <t>Тюльпан Ай Лаш</t>
  </si>
  <si>
    <t>Тюльпан Блю Херон</t>
  </si>
  <si>
    <t>Тюльпан Джоинт Дивижн</t>
  </si>
  <si>
    <t>Тюльпан Индиана</t>
  </si>
  <si>
    <t>Тюльпан Лабрадор</t>
  </si>
  <si>
    <t>Тюльпан Парти Клоун</t>
  </si>
  <si>
    <t>Тюльпан Сигнатюр</t>
  </si>
  <si>
    <t>Тюльпан Сиеста</t>
  </si>
  <si>
    <t>V-FT-02</t>
  </si>
  <si>
    <t>Тюльпан Джетфайр</t>
  </si>
  <si>
    <t>Тюльпан Канаста</t>
  </si>
  <si>
    <t>Тюльпан Кембридж</t>
  </si>
  <si>
    <t>Тюльпан Кристал Стар</t>
  </si>
  <si>
    <t>Тюльпан Пинк Сноуи</t>
  </si>
  <si>
    <t>Тюльпан Фабио</t>
  </si>
  <si>
    <t>Тюльпан Фринджет Блэк</t>
  </si>
  <si>
    <t>Тюльпан Фэнси Фрилс</t>
  </si>
  <si>
    <t>Тюльпан Брест</t>
  </si>
  <si>
    <t>Тюльпан Бризбейн</t>
  </si>
  <si>
    <t>Тюльпан Голд Даст</t>
  </si>
  <si>
    <t>Тюльпан Катар</t>
  </si>
  <si>
    <t>Тюльпан Маскотт</t>
  </si>
  <si>
    <t>Тюльпан Сноу Кристал</t>
  </si>
  <si>
    <t>Тюльпан Экзотик Сан</t>
  </si>
  <si>
    <t>V-LT-01</t>
  </si>
  <si>
    <t>Тюльпан Бургунди</t>
  </si>
  <si>
    <t>Тюльпан Клавдия</t>
  </si>
  <si>
    <t>Тюльпан Файр Вингз</t>
  </si>
  <si>
    <t>V-LT-02</t>
  </si>
  <si>
    <t>Тюльпан Акита</t>
  </si>
  <si>
    <t>Тюльпан Балерина</t>
  </si>
  <si>
    <t>Тюльпан Висперинг Дрим</t>
  </si>
  <si>
    <t>Тюльпан Мэрилин</t>
  </si>
  <si>
    <t>Тюльпан Перпл Дрим</t>
  </si>
  <si>
    <t>Тюльпан Флорайн Шик</t>
  </si>
  <si>
    <t>Тюльпан Холланд Шик</t>
  </si>
  <si>
    <t>V-MFT-01</t>
  </si>
  <si>
    <t>Тюльпан Аутбрек</t>
  </si>
  <si>
    <t>Тюльпан Вайс Берлинер</t>
  </si>
  <si>
    <t>Тюльпан Дель Пьеро</t>
  </si>
  <si>
    <t>Тюльпан Найт Клаб</t>
  </si>
  <si>
    <t>Тюльпан Уоллфлауэр</t>
  </si>
  <si>
    <t>Тюльпан Файери Клаб</t>
  </si>
  <si>
    <t>Тюльпан Флэминг Клаб</t>
  </si>
  <si>
    <t>V-PT-01</t>
  </si>
  <si>
    <t>Тюльпан Априкот Пэррот</t>
  </si>
  <si>
    <t>Тюльпан Блэк Пэррот</t>
  </si>
  <si>
    <t>Тюльпан Принцесса Ирен Пэррот</t>
  </si>
  <si>
    <t>Тюльпан Флэминг Пэррот</t>
  </si>
  <si>
    <t>Тюльпан Эстелла Рийнвельд</t>
  </si>
  <si>
    <t>V-DWSET-01</t>
  </si>
  <si>
    <t>Тюльпан Американ Дрим</t>
  </si>
  <si>
    <t>Тюльпан Голден Парад</t>
  </si>
  <si>
    <t>Тюльпан Кам-Бэк</t>
  </si>
  <si>
    <t>Тюльпан Оксфорд Уандер</t>
  </si>
  <si>
    <t>Тюльпан Оллиолес</t>
  </si>
  <si>
    <t>Тюльпан Флэминг Кокетт</t>
  </si>
  <si>
    <t>Тюльпан Хакуун</t>
  </si>
  <si>
    <t>V-DWSET-02</t>
  </si>
  <si>
    <t>Тюльпан Апельдоорн</t>
  </si>
  <si>
    <t>Тюльпан Банья Лука</t>
  </si>
  <si>
    <t>Тюльпан Мистик Ван Ейк</t>
  </si>
  <si>
    <t>Тюльпан Перпл Принс</t>
  </si>
  <si>
    <t>Тюльпан Трипл А</t>
  </si>
  <si>
    <t>Тюльпан Уайт Марвел</t>
  </si>
  <si>
    <t>V-TT-01</t>
  </si>
  <si>
    <t>Тюльпан Гавота</t>
  </si>
  <si>
    <t>Тюльпан Гранд Перфекшн</t>
  </si>
  <si>
    <t>Тюльпан Куин оф Найт</t>
  </si>
  <si>
    <t>Тюльпан Леди Шанталь</t>
  </si>
  <si>
    <t>Тюльпан Синаеда Амор</t>
  </si>
  <si>
    <t>V-TT-02</t>
  </si>
  <si>
    <t>Тюльпан Атлантис</t>
  </si>
  <si>
    <t>Тюльпан Блю Риббон</t>
  </si>
  <si>
    <t>Тюльпан Джекпот</t>
  </si>
  <si>
    <t>Тюльпан Доберман</t>
  </si>
  <si>
    <t>Тюльпан Мускадет</t>
  </si>
  <si>
    <t>Тюльпан Уайт Прауд</t>
  </si>
  <si>
    <t>Тюльпан Флэминг Флаг</t>
  </si>
  <si>
    <t>Тюльпан Хелмар</t>
  </si>
  <si>
    <t>V-TT-03</t>
  </si>
  <si>
    <t>Тюльпан Амстердам</t>
  </si>
  <si>
    <t>Тюльпан Арабиан Бьюти</t>
  </si>
  <si>
    <t>Тюльпан Мистресс Мистик</t>
  </si>
  <si>
    <t>Тюльпан Скай Хай Скарлет</t>
  </si>
  <si>
    <t>Тюльпан Стронг Голд</t>
  </si>
  <si>
    <t>Тюльпан Фонтенбло</t>
  </si>
  <si>
    <t>Тюльпан Хотпантс</t>
  </si>
  <si>
    <t>Тюльпан Хэппи Дженерейшн</t>
  </si>
  <si>
    <t>V-TT-04</t>
  </si>
  <si>
    <t>Тюльпан Армани</t>
  </si>
  <si>
    <t>Тюльпан Карнавал де Рио</t>
  </si>
  <si>
    <t>Тюльпан Кейп Таун</t>
  </si>
  <si>
    <t>Тюльпан Пол Ширер</t>
  </si>
  <si>
    <t>Тюльпан Роял ван дер Марк</t>
  </si>
  <si>
    <t>Тюльпан Слава</t>
  </si>
  <si>
    <t>Тюльпан Флиг Флаг</t>
  </si>
  <si>
    <t>Тюльпан Эффэер</t>
  </si>
  <si>
    <t>V-HYA-01</t>
  </si>
  <si>
    <t>Гиацинт Айлос</t>
  </si>
  <si>
    <t>Гиацинт Анна Мария</t>
  </si>
  <si>
    <t>Гиацинт Вудсток</t>
  </si>
  <si>
    <t>Гиацинт Перпл Сенсейшн</t>
  </si>
  <si>
    <t>Гиацинт Сити оф Харлем</t>
  </si>
  <si>
    <t>Гиацинт Ян Бос</t>
  </si>
  <si>
    <t>V-NRCS-01</t>
  </si>
  <si>
    <t>Нарцисс Абба</t>
  </si>
  <si>
    <t>Нарцисс Бридал Краун</t>
  </si>
  <si>
    <t>Нарцисс Йеллоу Чирфулнесс</t>
  </si>
  <si>
    <t>Нарцисс Мартинетт</t>
  </si>
  <si>
    <t>Нарцисс Пипит</t>
  </si>
  <si>
    <t>Нарцисс Сэр Уинстон Черчиль</t>
  </si>
  <si>
    <t>Нарцисс Уайт Чирфулнесс</t>
  </si>
  <si>
    <t>V-NRCS-02</t>
  </si>
  <si>
    <t>Нарцисс Айс Кинг</t>
  </si>
  <si>
    <t>Нарцисс Акрополис</t>
  </si>
  <si>
    <t>Нарцисс Грейт Лип</t>
  </si>
  <si>
    <t>Нарцисс Дельнашо</t>
  </si>
  <si>
    <t>Нарцисс Обдам</t>
  </si>
  <si>
    <t>Нарцисс Рип ван Винкль</t>
  </si>
  <si>
    <t>Нарцисс Техас</t>
  </si>
  <si>
    <t>V-NRCS-03</t>
  </si>
  <si>
    <t>Нарцисс Априкот Вирл</t>
  </si>
  <si>
    <t>Нарцисс Бельканто</t>
  </si>
  <si>
    <t>Нарцисс Брайт Корсаж</t>
  </si>
  <si>
    <t>Нарцисс Датч Мастер</t>
  </si>
  <si>
    <t>Нарцисс Кам Лауд</t>
  </si>
  <si>
    <t>Нарцисс Маунт Худ</t>
  </si>
  <si>
    <t>Нарцисс Пинк Шарм</t>
  </si>
  <si>
    <t>V-MISC-01</t>
  </si>
  <si>
    <t>Крокус Вангард</t>
  </si>
  <si>
    <t>Крокус Жанна Дарк</t>
  </si>
  <si>
    <t>Крокус Кинг оф Стрипд</t>
  </si>
  <si>
    <t>Крокус Оранж Монарх</t>
  </si>
  <si>
    <t>Крокус Флауэр Рекорд</t>
  </si>
  <si>
    <t>V-MISC-02</t>
  </si>
  <si>
    <t>Крокус Крем Бьюти</t>
  </si>
  <si>
    <t>Крокус Принс Клаус</t>
  </si>
  <si>
    <t>Крокус Руби Джиант</t>
  </si>
  <si>
    <t>Крокус Уайтвелл Пурпл</t>
  </si>
  <si>
    <t>Крокус Ялта</t>
  </si>
  <si>
    <t>V-MISC-03</t>
  </si>
  <si>
    <t>Крокус Зонатус</t>
  </si>
  <si>
    <t>Крокус Конкэрор</t>
  </si>
  <si>
    <t>Мускари Биг Смайл</t>
  </si>
  <si>
    <t>Мускари Джойс Спирит</t>
  </si>
  <si>
    <t>Сцилла Сибирская Альба</t>
  </si>
  <si>
    <t>Фритиллярия Мелеагрис, смесь</t>
  </si>
  <si>
    <t>V-MISC-04</t>
  </si>
  <si>
    <t>Мускари Блю Спайк</t>
  </si>
  <si>
    <t>Пушкиния Ливанская</t>
  </si>
  <si>
    <t>Пушкиния Ливанская Альба</t>
  </si>
  <si>
    <t>Спараксис Триколор, смесь</t>
  </si>
  <si>
    <t>Хионодокса Смесь</t>
  </si>
  <si>
    <t>V-MISC-05</t>
  </si>
  <si>
    <t>Фритиллярия Аврора</t>
  </si>
  <si>
    <t>Фритиллярия Лютеа</t>
  </si>
  <si>
    <t>Фритиллярия Персика</t>
  </si>
  <si>
    <t>Фритиллярия Рубра Максима</t>
  </si>
  <si>
    <t>Фритиллярия Уильям Рэкс</t>
  </si>
  <si>
    <t>Сцилла Сибирская</t>
  </si>
  <si>
    <t>Скидки из других программ на данную продукцию не распространяются</t>
  </si>
  <si>
    <t>Упаковано в сетку-мешок с цветной биркой (фотография сорта, краткое описание, штрих-код)</t>
  </si>
  <si>
    <t>Iris sibirica Paprikash</t>
  </si>
  <si>
    <t>ПАПРИКАШ</t>
  </si>
  <si>
    <t>PAPRIKASH</t>
  </si>
  <si>
    <t>красновато-медные фолсы с желтоватой каймой и желтым пятном, стандарты светло-абрикосовые с розовато-малиновыми мазками и прожилками</t>
  </si>
  <si>
    <t>нежно-сиреневый , центр желтый, расположение лепестков как у розы, махровый</t>
  </si>
  <si>
    <t>Paeonia Madame Gaudichau</t>
  </si>
  <si>
    <t>МАДАМ ГОДИШО</t>
  </si>
  <si>
    <t>MADAME GAUDICHAU</t>
  </si>
  <si>
    <t>МАХРОВЫЙ рубиновый</t>
  </si>
  <si>
    <t>Paeonia Many Happy Returns</t>
  </si>
  <si>
    <t>МЭНИ ХЭППИ РЕТЕРНС</t>
  </si>
  <si>
    <t>MANY HAPPY RETURNS</t>
  </si>
  <si>
    <t>МАХРОВЫЙ, красный цветок диаметром 17см, куст высотой 85см, ранний срок цветения, цветение обильное</t>
  </si>
  <si>
    <t>Paeonia Snow Supreme</t>
  </si>
  <si>
    <t>СНОУ СУПРИМ</t>
  </si>
  <si>
    <t>SNOW SUPREME</t>
  </si>
  <si>
    <t>Paeonia Vogue</t>
  </si>
  <si>
    <t>ВОГ</t>
  </si>
  <si>
    <t>VOGUE</t>
  </si>
  <si>
    <t>МАХРОВЫЙ, Цветок до 25см! мягкий розовый цвет с серебристо-белым меланжем с переходрм в белый.</t>
  </si>
  <si>
    <t>Paeonia Chiffon Parfait</t>
  </si>
  <si>
    <t>ШИФФОН ПАРФЕЙТ</t>
  </si>
  <si>
    <t>CHIFFON PARFAIT</t>
  </si>
  <si>
    <t>МАХРОВЫЙ нежнейший, розовые "взбитые сливки"</t>
  </si>
  <si>
    <t>Paeonia Highlight</t>
  </si>
  <si>
    <t>ХАЙЛАЙТ</t>
  </si>
  <si>
    <t>HIGHLIGHT</t>
  </si>
  <si>
    <t>МАХРОВЫЙ темно-бордовый, свекольный глянцевые лепестки. Высота 95 см. Среднепоздний</t>
  </si>
  <si>
    <t>Paeonia Joker</t>
  </si>
  <si>
    <t>ДЖОКЕР</t>
  </si>
  <si>
    <t>JOKER</t>
  </si>
  <si>
    <t>МАХРОВЫЙ меняется от белого с розовой каймой до розового</t>
  </si>
  <si>
    <t>МАДАМ КЛОД ТЕЙН</t>
  </si>
  <si>
    <t>MADAME CLAUDE TAIN</t>
  </si>
  <si>
    <t>МАХРОВЫЙ, белый с желтым центром. Диаметр цветка до 18 см. Многостебельный, до 10 стеблей на растении. Хорошо подходит для срезки.
Высота растения 80 см.</t>
  </si>
  <si>
    <t>Paeonia Red Grace</t>
  </si>
  <si>
    <t>РЕД ГРЭЙС</t>
  </si>
  <si>
    <t>RED GRACE</t>
  </si>
  <si>
    <t>ГУСТОМАХРОВЫЙ бордовый, очень глянцевый</t>
  </si>
  <si>
    <t>*Сроки поставок разных групп товара могут быть изменены из-за погодных условий при сборе урожая</t>
  </si>
  <si>
    <t>ПРОМ УПАКОВКА</t>
  </si>
  <si>
    <t xml:space="preserve">После подтверждения предварительного заказа и внесения предоплаты частичный или </t>
  </si>
  <si>
    <t>полный отказ от заказа по Вашей инициативе не возможны.</t>
  </si>
  <si>
    <t>Стоимость тары не включена в цену товара.</t>
  </si>
  <si>
    <t xml:space="preserve">Отгрузка осуществляется только после 100% предоплаты. </t>
  </si>
  <si>
    <t>Отправления сдаются в транспортную компанию 3 раза в неделю.</t>
  </si>
  <si>
    <t>Направляете нам Доверенность на отгрузку Вашего товара для выбранной Вами транспортной компании.</t>
  </si>
  <si>
    <t>Право собственности на Товар и риск случайной гибели переходят к Вам с момента передачи нами Товара Вам в руки</t>
  </si>
  <si>
    <t>могут привести к ухудшению качества товара.</t>
  </si>
  <si>
    <t>*</t>
  </si>
  <si>
    <t>Предъявление претензии об обнаруженных недостатках по количеству и качеству на момент получения Товара</t>
  </si>
  <si>
    <t>при предоставлении документов, подтверждающих перевозку с соблюдением необходимого температурного режима</t>
  </si>
  <si>
    <t>(при нахождении товара в пути более 4-х суток)</t>
  </si>
  <si>
    <t>В случае Вашего желания вернуть нам бракованный товар, его возврат в наш адрес Вы производите за свой счет.</t>
  </si>
  <si>
    <t>В случае удовлетворения претензии, мы произведем компенсацию только стоимости растений.</t>
  </si>
  <si>
    <t xml:space="preserve"> Для оформления договора понадобятся следующие документы:</t>
  </si>
  <si>
    <t>Индивидуальным предпринимателям</t>
  </si>
  <si>
    <t>Юридическим лицам:</t>
  </si>
  <si>
    <t>● Копия свидетельства ЕГРИП</t>
  </si>
  <si>
    <t>● Копия Устава</t>
  </si>
  <si>
    <t>● Копия ИНН</t>
  </si>
  <si>
    <t>● Копия выписки из ЕГРЮЛ</t>
  </si>
  <si>
    <t>● Копия паспорта</t>
  </si>
  <si>
    <t>● Копия уведомления УСН или ЕНВД</t>
  </si>
  <si>
    <t>● Карточка с реквизитами предприятия</t>
  </si>
  <si>
    <t>* Максимальная скидка на шоу-боксы, витрины- 25%</t>
  </si>
  <si>
    <t>смесь двуцветных окрасок, H-110см</t>
  </si>
  <si>
    <t>AZ</t>
  </si>
  <si>
    <t>(ЛА гибрид) розовый с плотным бордовым напылением, H-120см</t>
  </si>
  <si>
    <t>LA</t>
  </si>
  <si>
    <t>оранжево-алый с темно-бронзовым плотным напылением, H-110см</t>
  </si>
  <si>
    <t>лососевые лепестки, бордовое плотное напыление, жёлтые тычинки, H-100см</t>
  </si>
  <si>
    <t>Lilium White Brush</t>
  </si>
  <si>
    <t>WHITE BRUSH</t>
  </si>
  <si>
    <t>УАЙТ БРАШ</t>
  </si>
  <si>
    <t>(ЛА гибрид)  белый с плотным бордово-бронзовым напылением, H-120см</t>
  </si>
  <si>
    <t>Lilium Yellow Brush</t>
  </si>
  <si>
    <t>YELLOW BRUSH</t>
  </si>
  <si>
    <t>ЙЕЛЛОУ БРАШ</t>
  </si>
  <si>
    <t>(ЛА гибрид) канареечно-желтый с плотным бронзовым напылением, H-120см</t>
  </si>
  <si>
    <t>PAZ</t>
  </si>
  <si>
    <t>кораллово-розовый с белым центром, H-40см</t>
  </si>
  <si>
    <t>красный, H-45см</t>
  </si>
  <si>
    <t>желтый с красным напылением у центра, H-45см</t>
  </si>
  <si>
    <t>япко-желтый, H-45см</t>
  </si>
  <si>
    <t>насыщенно-красный с проступающими чёрными пятнами по центру лепестка, H-45см</t>
  </si>
  <si>
    <t>смесь розовых, красных и белых сортов, H-45см</t>
  </si>
  <si>
    <t>смеь окрасок, H-40см</t>
  </si>
  <si>
    <t>белый с желтоватым центром, H-60см</t>
  </si>
  <si>
    <t>ярко-розовый, H-90см</t>
  </si>
  <si>
    <t>BLACK AND BRIGHT (MIX)</t>
  </si>
  <si>
    <t>эффектная контрастная смесь, состоит из черно-бордовых и белых лилий , H-90см</t>
  </si>
  <si>
    <t>очень темно-бордовый, почти черный, оранжевые тычинки, H-120см</t>
  </si>
  <si>
    <t>ярко-красный с темной звездой и крапом в середине, H-125см</t>
  </si>
  <si>
    <t>Lilium Blacklist</t>
  </si>
  <si>
    <t>BLACKLIST</t>
  </si>
  <si>
    <t>БЛЭКЛИСТ</t>
  </si>
  <si>
    <t>черный с бордовым отливом, тычинки оранжевые, H-130см</t>
  </si>
  <si>
    <t>огненно-оранжевый, H-90см</t>
  </si>
  <si>
    <t>чёрный с переливом в бордовый, оранжевые тычинки, H-130см</t>
  </si>
  <si>
    <t>белый, тычинки темные, H-100см</t>
  </si>
  <si>
    <t>желтый с бронзовыми мазками к центру лепестка, редкий крап, H-115см</t>
  </si>
  <si>
    <t>белый, крупный цветок, H-110см</t>
  </si>
  <si>
    <t>белый, розовый на концах лепестков, H-70см</t>
  </si>
  <si>
    <t>светлый центр, нежно-розовые кончики лепестков, H-120см</t>
  </si>
  <si>
    <t>Lilium Rozalynn</t>
  </si>
  <si>
    <t>ROZALYNN</t>
  </si>
  <si>
    <t>РОЗАЛИНН</t>
  </si>
  <si>
    <t>плотный розовый с белыми мазками у центра, H-50см</t>
  </si>
  <si>
    <t>AZD</t>
  </si>
  <si>
    <t>белый, махровый, H-60см</t>
  </si>
  <si>
    <t>желтый, кончики лепестков розовые, махровый, H-60см</t>
  </si>
  <si>
    <t>LAD</t>
  </si>
  <si>
    <t>малиново-красный, глянцевый, махровый, H-80см</t>
  </si>
  <si>
    <t>красный, махровый, H-100см</t>
  </si>
  <si>
    <t>махровый, лососевый, с белёсой полосой, создающей эффект бликования и переливистости, 15см, H-90см</t>
  </si>
  <si>
    <t>красный, махровый, H-80см</t>
  </si>
  <si>
    <t>Махровый, крупные цветки, 18см, цвет удивительно переливается оттенками оранжевого жёлтого, с лёгким отблеском сиреневого, H-100см</t>
  </si>
  <si>
    <t>смесь махровых азиатских сортов различных окрасок, H-90см</t>
  </si>
  <si>
    <t>лимонно-желтый, в центре темный крап, махровый, H-95см</t>
  </si>
  <si>
    <t>Махровый, крупные цветки 18см, необычная форма внутренних лепестков, цвет ярко-оранжевый внутри, и более светлый к кончикам лепестков, похож на пламя., H-100см</t>
  </si>
  <si>
    <t>MUST-SEE</t>
  </si>
  <si>
    <t>МАСТ СИ</t>
  </si>
  <si>
    <t>оранжевый с бордовым крапом, меняется до кремового с лаймовым центром, бордовым крапом и розовым румянцем, махровый, H-100см</t>
  </si>
  <si>
    <t>оранжевый с редким тёмным крапом в самом центре, махровый, H-100см</t>
  </si>
  <si>
    <t>Махровый, плотный, ярко-оранжевый цвет. Внутренние лепестки оригинальной формы с длинными тонкими кончиками, H-100см</t>
  </si>
  <si>
    <t>АОА смесь окрасок, H-100см</t>
  </si>
  <si>
    <t>AOA</t>
  </si>
  <si>
    <t>AOA бронзово-алый с желтой каймой и желтым центром, выглядит как пламя, H-100см</t>
  </si>
  <si>
    <t>AOA пастельно-розовый с темно-розовым центром и редким бордовым крапом, H-100см</t>
  </si>
  <si>
    <t>AOA желтый с рубиновой полосой и темным крапом, H-100см</t>
  </si>
  <si>
    <t>EASY VANILLA</t>
  </si>
  <si>
    <t>ИЗИ ВАНИЛЛА</t>
  </si>
  <si>
    <t>без пыльцы, нежно-ванильный цвет, H-100см</t>
  </si>
  <si>
    <t>Lilium Amati</t>
  </si>
  <si>
    <t>AMATI</t>
  </si>
  <si>
    <t>АМАТИ</t>
  </si>
  <si>
    <t>ярко-желтый, H-110см</t>
  </si>
  <si>
    <t>Lilium Arriba</t>
  </si>
  <si>
    <t>ARRIBA</t>
  </si>
  <si>
    <t>АРРИБА</t>
  </si>
  <si>
    <t>ярко-розовый, H-110см</t>
  </si>
  <si>
    <t>малиновый, H-110см</t>
  </si>
  <si>
    <t>бордовая, атласная, H-120см</t>
  </si>
  <si>
    <t>белый, H-105см</t>
  </si>
  <si>
    <t>Lilium Batavus</t>
  </si>
  <si>
    <t>BATAVUS</t>
  </si>
  <si>
    <t>БАТАВУС</t>
  </si>
  <si>
    <t>гранатовый, H-95см</t>
  </si>
  <si>
    <t>белый, H-130см</t>
  </si>
  <si>
    <t>карминно-красный с редким тёмноым крапом, H-100см</t>
  </si>
  <si>
    <t>кремовый, H-110см</t>
  </si>
  <si>
    <t>ярко-жёлтый, H-130см</t>
  </si>
  <si>
    <t>белый с зеленоватым оттенком к центру, тычинки коричневые, H-120см</t>
  </si>
  <si>
    <t>зеленовато-жёлтый, H-110см</t>
  </si>
  <si>
    <t>белый, обильноцветущий, H-110см</t>
  </si>
  <si>
    <t>нежно-розовый с зеленоватым центром, H-100см</t>
  </si>
  <si>
    <t>алый, с незначительным темным напылением вдоль середины лепестков,  редкий темный крап, H-130см</t>
  </si>
  <si>
    <t>сиренево-розовый, H-120см</t>
  </si>
  <si>
    <t>Lilium Sweet Valley</t>
  </si>
  <si>
    <t>SWEET VALLEY</t>
  </si>
  <si>
    <t>СВИТ ВЭЛЛИ</t>
  </si>
  <si>
    <t>Lilium Yellow Diamond</t>
  </si>
  <si>
    <t>YELLOW DIAMOND</t>
  </si>
  <si>
    <t>ЙЕЛЛОУ ДИАМОНД</t>
  </si>
  <si>
    <t>лимонно-жёлтый с тёмном редким крапом в центре, H-130см</t>
  </si>
  <si>
    <t>ORD</t>
  </si>
  <si>
    <t>МАХРОВЫЙ белый, обильное цветение, H-120см</t>
  </si>
  <si>
    <t>Lilium Roselily Aisha</t>
  </si>
  <si>
    <t>ROSELILY AISHA</t>
  </si>
  <si>
    <t>ROSELILY АИША</t>
  </si>
  <si>
    <t>МАХРОВЫЙ, белый с зеленоватыми полосами и гофрир. Лепестками, H-100см</t>
  </si>
  <si>
    <t>Lilium Roselily Elena</t>
  </si>
  <si>
    <t>ROSELILY ELENA</t>
  </si>
  <si>
    <t>ROSELILY ЕЛЕНА</t>
  </si>
  <si>
    <t>МАХРОВЫЙ, чуть-сиреневато-красный с белыми кончиками на самом краю, ароматный без пыльцы, H-110см</t>
  </si>
  <si>
    <t>Lilium Roselily Lorena</t>
  </si>
  <si>
    <t>ROSELILY LORENA</t>
  </si>
  <si>
    <t>ROSELILY ЛОРЕНА</t>
  </si>
  <si>
    <t>ГУСТОМАХРОВЫЙ, малиновый с белым кантом, без пыльцы, гофре,21см, H-110см</t>
  </si>
  <si>
    <t>МАХРОВЫЙ, смесь окрасок, H-90-100см</t>
  </si>
  <si>
    <t>ярко-розовый, с оранжевыми тычинками и крапом в центре, тёмно-розовыми лучами, легкое гофре, H-120см</t>
  </si>
  <si>
    <t>OR</t>
  </si>
  <si>
    <t>Lilium Amazing Grace</t>
  </si>
  <si>
    <t>AMAZING GRACE</t>
  </si>
  <si>
    <t>ЭМЕЙЗИНГ ГРЕЙС</t>
  </si>
  <si>
    <t>ярко-розовый, глянцевый, со слегка осветленными кончиками, H-110см</t>
  </si>
  <si>
    <t>отличается длинными большими бутонами и чистым  белым цветом лепестков, долго стоит в срезке, , H-140см</t>
  </si>
  <si>
    <t>тёмно-красный, рубиновый с тёмным редким крапом и волнистым краем лепестка, H-110см</t>
  </si>
  <si>
    <t>белый, узкое фиолетовое обрамление, гофрированные, диам. 22см, H-105см</t>
  </si>
  <si>
    <t>сиреневато-розовый с гофрированным краем, тёмно-розовый крап, 20см, H-120см</t>
  </si>
  <si>
    <t>фламинго с желто-розовыми прожилками и тонкой белой каймой, редкий крап, гофре, H-110см</t>
  </si>
  <si>
    <t>ароматная смесь разных окрасок, H-110см</t>
  </si>
  <si>
    <t>ОЧЕНЬ КРУПНЫЙ 30+ см белый с оранжевыми тычинками, легкое гофре, H-120см</t>
  </si>
  <si>
    <t>ОЧЕНЬ ЭФФЕКТНЫЕ крупные цветки с ярко выраженным темно-сиреневым обрамлением, H-120см</t>
  </si>
  <si>
    <t>светло-сиреневый, белый в центре, лёгкое гофре, H-100см</t>
  </si>
  <si>
    <t>белый с ярко-жёлтыми полосками и зелёным центром, H-110см</t>
  </si>
  <si>
    <t>малиновый, глянцевый с красной полосой по длине лепестков и белой каймой, частый крап до середины лепестка, гофре, H-115см</t>
  </si>
  <si>
    <t>белый, тычинки ярко-оранжевые, легкое гофре по краю, H-110см</t>
  </si>
  <si>
    <t>чисто-белый с ярко-розовым краем, H-100см</t>
  </si>
  <si>
    <t>смесь сортов с сочетающимися окрасками, H-100см</t>
  </si>
  <si>
    <t>НОВИНКА! Малиново-рубиновый с чисто-белой тонкой каймой с желтым центром и малочисленным  редким темным крапом Ø 25см, H-110см</t>
  </si>
  <si>
    <t>POR</t>
  </si>
  <si>
    <t>тёмно-бордовый с белой каймой, H-55см</t>
  </si>
  <si>
    <t>LO</t>
  </si>
  <si>
    <t>белый с желтоватым центром, оранжевые тычинки очень крупные цветки, H-110см</t>
  </si>
  <si>
    <t>лимонно-желтый с коричневыми тычинками, H-80см</t>
  </si>
  <si>
    <t>розовый, H-110см</t>
  </si>
  <si>
    <t>перламутрово-розовый, атласный, H-140см</t>
  </si>
  <si>
    <t>белоснежный с желтоватым горлом., тычинки оранжевые, цветки направлены вверх, H-120см</t>
  </si>
  <si>
    <t>ОЧЕНЬ КРУПНЫЙ нежнейший розовый, H-110см</t>
  </si>
  <si>
    <t>белые, очень крупные цветки диам. до 35-40 см, H-120см</t>
  </si>
  <si>
    <t>Lilium Vendella</t>
  </si>
  <si>
    <t>VENDELLA</t>
  </si>
  <si>
    <t>ВЕНДЕЛЛА</t>
  </si>
  <si>
    <t>розовый со слегка сиреневым оттенком, тончайший белый кант цветок Ø22см, H-120см</t>
  </si>
  <si>
    <t>OT</t>
  </si>
  <si>
    <t>жемчужно-розовый с белым кантом и желтоватым центром, H-120см</t>
  </si>
  <si>
    <t>BELGRAVIA</t>
  </si>
  <si>
    <t>БЕЛГРАВИЯ</t>
  </si>
  <si>
    <t>ОЧЕНЬ КРУПНЫЙ ванильно-жёлтый с чёрными тычинками, 28+ см, H-120см</t>
  </si>
  <si>
    <t>белый с розовыми стрелками и жёлтым центром, H-120см</t>
  </si>
  <si>
    <t>белый, пурпурный от центра до середины лепестка, H-120см</t>
  </si>
  <si>
    <t>Lilium Garden Pleasure</t>
  </si>
  <si>
    <t>GARDEN PLEASURE</t>
  </si>
  <si>
    <t>ГАРДЕН ПЛЕЖЕ</t>
  </si>
  <si>
    <t>белый, ярко-розовый от центра до середины лепестка, H-125см</t>
  </si>
  <si>
    <t>малиновые лепестки с кремовой каймой, H-120см</t>
  </si>
  <si>
    <t>малиново-бордовый с белыми кончиками и белой каймой, 22+, H-110см</t>
  </si>
  <si>
    <t>бордовый с белыми кончиками и жёлто-зелёной сердцевиной, H-150см</t>
  </si>
  <si>
    <t>малиновый с белой каймой, 25см, H-120см</t>
  </si>
  <si>
    <t>кремово-жёлтый с винно-красными мазками по центру лепестка, на 3 год вырастает до 2,2 м и дает до 30 очень крупных соцветий, H-160см</t>
  </si>
  <si>
    <t>ярко-розовый, с небольшой желтой серцевинкой, на 3 год вырастает до 2,2 м и дает до 30 очень крупных соцветий, H-160см</t>
  </si>
  <si>
    <t>смесь окрасок  , H-120см</t>
  </si>
  <si>
    <t>кремовый с розовым к центру, ОЧЕНЬ Крупный цветок, H-160см</t>
  </si>
  <si>
    <t>бордовый, глянцевый, на 3 год выростает до 2,2 м и дает до 30 очень крупных соцветий, H-120см</t>
  </si>
  <si>
    <t>ярко-рубиновый , 30см, H-120см</t>
  </si>
  <si>
    <t>розовый с зелёной сердцевинкой, на 3 год выростает до 2,2 м и дает до 30 очень крупных соцветий, H-160см</t>
  </si>
  <si>
    <t>светло-абрикосовый, горловина оранжево-лососевого цвета, сердцевина желтая, крап, H-120см</t>
  </si>
  <si>
    <t>красный, H-130см</t>
  </si>
  <si>
    <t>розово-сиреневый, с белой сердцевиной, H-110см</t>
  </si>
  <si>
    <t>AZT</t>
  </si>
  <si>
    <t>желтый с винно-красными широкими пятнами от центра лепестка, H-120см</t>
  </si>
  <si>
    <t>Lilium Purple Life</t>
  </si>
  <si>
    <t>PURPLE LIFE</t>
  </si>
  <si>
    <t>ПУРПЛ ЛАЙФ</t>
  </si>
  <si>
    <t>белый с сильным бордовым напылением по всем лепесткам, H-130см</t>
  </si>
  <si>
    <t>Lilium Salmon Flavour</t>
  </si>
  <si>
    <t>SALMON FLAVOUR</t>
  </si>
  <si>
    <t>САЛМОН ФЛЕЙВОУР</t>
  </si>
  <si>
    <t>лососевый, H-150см</t>
  </si>
  <si>
    <t>Lilium Sweet Surrender</t>
  </si>
  <si>
    <t>SWEET SURRENDER</t>
  </si>
  <si>
    <t>СВИТ САРРЕНДЕР</t>
  </si>
  <si>
    <t>кремовый с желтоватым центром и тёмным крапом, H-110см</t>
  </si>
  <si>
    <t>смесь сортов разных окрасок для цветника, H-130см</t>
  </si>
  <si>
    <t>белый с темно-пурпурным крапом, H-120см</t>
  </si>
  <si>
    <t>Lilium Pearl Caroline</t>
  </si>
  <si>
    <t>PEARL CAROLINE</t>
  </si>
  <si>
    <t>ПЕРЛ КАРОЛИН</t>
  </si>
  <si>
    <t>ярко-оранжевый. Большее количество цветков, дольшее цветение. Толстые лепестки и крепкие стебли., H-110см</t>
  </si>
  <si>
    <t>кремово-оранжевый с бронзовыми подпалинами с внешней стороны цветка, H-130см</t>
  </si>
  <si>
    <t>TR</t>
  </si>
  <si>
    <t>желтый, с бронзовыми подпалинами у края лепестка, внешняя сторона цветка бронзовая, H-130см</t>
  </si>
  <si>
    <t>Upfacing - все цветки направлены вверх, медово-жёлтый , H-130см</t>
  </si>
  <si>
    <t>бело-розовый, края насыщенно-розовые, внешняя сторона цветка ярко-розовая, с внутренней и внешней стороны лепестка красные полосы, H-130см</t>
  </si>
  <si>
    <t>Upfacing -все цветки направлены вверх, палево-розовый с жёлтыми стрелками, H-130см</t>
  </si>
  <si>
    <t>внутри цветок белый с желтым центром, внешняя сторона белая с розовыми и пурпурными полосами, H-130см</t>
  </si>
  <si>
    <t>белый, с желтым внутри цветка, тычинки желтые, H-130см</t>
  </si>
  <si>
    <t>Upfacing -все цветки направлены вверх, кремовый с жёлтым центром, H-130см</t>
  </si>
  <si>
    <t>Upfacing -все цветки направлены вверх, ярко-жёлтый, H-130см</t>
  </si>
  <si>
    <t>смесь сортов различных окрасок для цветника, H-130см</t>
  </si>
  <si>
    <t>Многоцветковая лилия, 1.8-2,4м! бордовая с ярко-жёлтым напылением , каймой и тычинками, H-100-160см</t>
  </si>
  <si>
    <t>SP</t>
  </si>
  <si>
    <t>Многоцветковая лилия, цветки пурпурно-красного цвета с темн-красными точками , чалмовидные. Для заднего плана бордюра, H-160см</t>
  </si>
  <si>
    <t>Многоцветковая лилия, 1.8-2,4м! тёмно-красная с оранжевыми тычинками, H-160см</t>
  </si>
  <si>
    <t>первый гибрид Longiflorum x L.pardalinum.  Высокий мощный стебль, на котором многочисленные широко расставленными цветки., H-120см</t>
  </si>
  <si>
    <t>Многоцветковая лилия, 1.8-2,4м! цветки абрикосового цвета с темно-красными бородками, чалмовидные. Для заднего плана бордюра, H-150см</t>
  </si>
  <si>
    <t>Многоцветковая лилия, лепестки белого цвета с насыщенно-абрикосовым центром и оранжевыми бородками, чалмовидные. Для заднего плана бордюра, H-150см</t>
  </si>
  <si>
    <t>Многоцветковая лилия, цветки пунцово-красного цвета с темно-красными точками, белой каймой, чалмовидные. Для заднего плана бордюра, H-140см</t>
  </si>
  <si>
    <t>МАХРОВЫЙ розовый с белой каймой, H-120см</t>
  </si>
  <si>
    <t>пурпурно-красный центр, белые кончики и кант, цветок Ø - 22см, H-110см</t>
  </si>
  <si>
    <t>ЛИЛЕЙНИК</t>
  </si>
  <si>
    <t>Hemerocallis Berrylicious</t>
  </si>
  <si>
    <t>БЕРРИЛИШИС</t>
  </si>
  <si>
    <t>BERRYLICIOUS</t>
  </si>
  <si>
    <t>(трёхлетнее растение за сезон даёт 250 цветков)  алый с темно-фиолетовой каймой, желтое горло, ГОФРИР. / Н 60см, Ø 15см, цветение: 6-7,9</t>
  </si>
  <si>
    <t>Hemerocallis Bestseller</t>
  </si>
  <si>
    <t>БЕСТСЕЛЛЕР</t>
  </si>
  <si>
    <t>BESTSELLER</t>
  </si>
  <si>
    <t>(трёхлетнее растение за сезон даёт 250 цветков) ГОФРИР. Тёмно-розовый с жёлтой каймой и жёлтым горлом / Н 65см, Ø 14см, цветение: 7-8,9</t>
  </si>
  <si>
    <t>Hemerocallis Black Stockings</t>
  </si>
  <si>
    <t>БЛЭК СТОКИНГС</t>
  </si>
  <si>
    <t>BLACK STOCKINGS</t>
  </si>
  <si>
    <t>ГОФРИР. Тёмно-фиолетовый с жёлтым горлом / Н 65см, Ø 15см, цветение: 7-8,9</t>
  </si>
  <si>
    <t>Hemerocallis Blizzard Bay</t>
  </si>
  <si>
    <t>БЛИЗЗАРД БЭЙ</t>
  </si>
  <si>
    <t>BLIZZARD BAY</t>
  </si>
  <si>
    <t>ГОФРИР. белый с жёлтой каймой, жёлтый центр / Н 60см, Ø 15см, цветение: 8-9</t>
  </si>
  <si>
    <t>Hemerocallis Daria</t>
  </si>
  <si>
    <t>ДАРИА</t>
  </si>
  <si>
    <t>DARIA</t>
  </si>
  <si>
    <t>пурпурно-розовый с желтой гофрир.каймой и желтым горлом / Н 55см, Ø 17см, цветение: 6-7,9</t>
  </si>
  <si>
    <t>Hemerocallis Entrapment</t>
  </si>
  <si>
    <t>ЭНТРАПМЕНТ</t>
  </si>
  <si>
    <t>ENTRAPMENT</t>
  </si>
  <si>
    <t>СЕРИЯ 500! (трёхлетнее растение за сезон даёт 500 цветков) сиреневый с белыми полосками и жёлтым горлом, лёгкое гофре / Н 65см, Ø 14см, цветение: 7-8,9</t>
  </si>
  <si>
    <t>Hemerocallis Janice Brown</t>
  </si>
  <si>
    <t>ДЖАНИС БРАУН</t>
  </si>
  <si>
    <t>JANICE BROWN</t>
  </si>
  <si>
    <t>Сорт из списка Trophytaker® Лучшие лилейники мира. ОЧЕНЬ длительное цветение по срокам: раннее-позднее, бледно-розовый с насыщенно-розовым пятном / Н 60см, Ø 13см, цветение: 6-7</t>
  </si>
  <si>
    <t>Hemerocallis Lavender Blue Baby</t>
  </si>
  <si>
    <t>ЛАВЕНДЕР БЛЮ БЕЙБИ</t>
  </si>
  <si>
    <t>LAVENDER BLUE BABY</t>
  </si>
  <si>
    <t>ярко-сиреневый с фиолетовым кольцом и каймой, зеленое горло, ГОФРИР. / Н 65см, Ø 14см, цветение: 6-7,9</t>
  </si>
  <si>
    <t>Hemerocallis Macbeth</t>
  </si>
  <si>
    <t>МАКБЕТ</t>
  </si>
  <si>
    <t>MACBETH</t>
  </si>
  <si>
    <t>Hemerocallis Mildred Mitchell</t>
  </si>
  <si>
    <t>МИЛДРЕД МИТЧЕЛ</t>
  </si>
  <si>
    <t>MILDRED MITCHELL</t>
  </si>
  <si>
    <t>ГОФРИР.тёмно-розовый с фиолетовым пятном и фиолетовой тонкой каймой / Н 55см, Ø 16см, цветение: 6-7,9</t>
  </si>
  <si>
    <t>Hemerocallis Night Beacon</t>
  </si>
  <si>
    <t>НАЙТ БЕКОН</t>
  </si>
  <si>
    <t>NIGHT BEACON</t>
  </si>
  <si>
    <t>Hemerocallis Double Firecracker</t>
  </si>
  <si>
    <t>ДАБЛ ФАЙРКРЕКЕР</t>
  </si>
  <si>
    <t>DOUBLE FIRECRACKER</t>
  </si>
  <si>
    <t>МАХРОВЫЙ. Кумачово-красный с жёлтым горлом / Н 70см, Ø 15см, цветение: 6-7,9</t>
  </si>
  <si>
    <t>Hemerocallis Double Red Royal</t>
  </si>
  <si>
    <t>ДАБЛ РЭД РОЯЛ</t>
  </si>
  <si>
    <t>DOUBLE RED ROYAL</t>
  </si>
  <si>
    <t>МАХРОВЫЙ бордовый, бархатный, на внутренних лепестках белый кант,  жёлтое горло / Н 70см, Ø 15см, цветение: 7-8</t>
  </si>
  <si>
    <t>Hemerocallis Double River Wye</t>
  </si>
  <si>
    <t>ДАБЛ РИВЕР УАЙ</t>
  </si>
  <si>
    <t>DOUBLE RIVER WYE</t>
  </si>
  <si>
    <t>(трёхлетнее растение за сезон даёт более 300 цветков) МАХРОВЫЙ нежно-жёлтый / Н 80см, Ø 17см, цветение: 7-8,9</t>
  </si>
  <si>
    <t>НАЙТ ЭМБЕР</t>
  </si>
  <si>
    <t>NIGHT EMBERS</t>
  </si>
  <si>
    <t>МАХРОВЫЙ бордовый с тонкой белой каймой / Н 65см, Ø 13см, цветение: 6-7,9</t>
  </si>
  <si>
    <t>Hemerocallis Roswitha</t>
  </si>
  <si>
    <t>РОЗУИТА</t>
  </si>
  <si>
    <t>ROSWITHA</t>
  </si>
  <si>
    <t>МАХРОВЫЙ, кремовый с винно-красным центром / Н 70см, Ø 10см, цветение: 6-7</t>
  </si>
  <si>
    <t>Hemerocallis Unlock The Stars</t>
  </si>
  <si>
    <t>АНЛОК ЗЕ СТАРЗ</t>
  </si>
  <si>
    <t>UNLOCK THE STARS</t>
  </si>
  <si>
    <t>МАХРОВЫЙ ГОФРИР. тёмно-розовый с жёлтым пятном и жёлтой каймой / Н 65см, Ø 15см, цветение: 6-7,9</t>
  </si>
  <si>
    <t>Hemerocallis Voodoo Dancer</t>
  </si>
  <si>
    <t>ВУУДУУ ДАНСЕР</t>
  </si>
  <si>
    <t>VOODOO DANCER</t>
  </si>
  <si>
    <t>МАХРОВЫЙ, темно-фиолетовый с желтым центром, ароматный / Н 55см, Ø 14см, цветение: 7-8,9</t>
  </si>
  <si>
    <t>3/5 n</t>
  </si>
  <si>
    <t>Paeonia Alertie</t>
  </si>
  <si>
    <t>АЛЕРТИ</t>
  </si>
  <si>
    <t>ALERTIE</t>
  </si>
  <si>
    <t>МАХРОВЫЙ, анемоновидный, среднего срока цветения, цветки перламутрово-нежнейше-розовые,высота куста  50-70см, цветок 14см, ароматный</t>
  </si>
  <si>
    <t>Paeonia Armani</t>
  </si>
  <si>
    <t>АРМАНИ</t>
  </si>
  <si>
    <t>ARMANI</t>
  </si>
  <si>
    <t>МАХРОВЫЙ, один из самых темных сортов. Рубиново-бордовый, глянцевый, Н-90см, среднеранний срок цветения, цветок 20см</t>
  </si>
  <si>
    <t>Paeonia Flame</t>
  </si>
  <si>
    <t>ФЛЭЙМ</t>
  </si>
  <si>
    <t>FLAME</t>
  </si>
  <si>
    <t>Двухрядный цветок, очень яркий, огненно-красныйс желтым центром, диаметром 14-17см, высота 55-70см, раннее цветение</t>
  </si>
  <si>
    <t>Paeonia Madame Calot</t>
  </si>
  <si>
    <t>МАДАМ КАЛО</t>
  </si>
  <si>
    <t>MADAME CALOT</t>
  </si>
  <si>
    <t>МАХРОВЫЙ кремовый с ярко-розовой сердцевинкой</t>
  </si>
  <si>
    <t>MISTER ED</t>
  </si>
  <si>
    <t>Paeonia Belgravia</t>
  </si>
  <si>
    <t>Махровый гибрид рубиново-красный. Высота до 90см, не образует боковых бутонов. Цветок до 25см. Срок цветения ранний, сорт рекомендован для срезки</t>
  </si>
  <si>
    <t>Paeonia Lorelei</t>
  </si>
  <si>
    <t>ЛОРЕЛЕЯ</t>
  </si>
  <si>
    <t>LORELEI</t>
  </si>
  <si>
    <t>МАХРОВЫЙ переливается от тёмно-розового через нежно-розовый до белого</t>
  </si>
  <si>
    <t>Paeonia Nick Shaylor</t>
  </si>
  <si>
    <t>НИК ШЕЙЛОР</t>
  </si>
  <si>
    <t>NICK SHAYLOR</t>
  </si>
  <si>
    <t>Махровый розовидный, кремово-белый со сегка розоватым оттенком. Высота 80-90, цветки крупные, 20см, Срок цветения поздний, один из самых эффектных сортов.</t>
  </si>
  <si>
    <t>Tulipa Ice Cream Strawberry</t>
  </si>
  <si>
    <t>2й эффект (DFT)</t>
  </si>
  <si>
    <t>Tulipa Bendigo</t>
  </si>
  <si>
    <t>Бендиго</t>
  </si>
  <si>
    <t>Tulipa Cranberry Tristle</t>
  </si>
  <si>
    <t>Коттон Кэнди</t>
  </si>
  <si>
    <t>Tulipa Cotton Candy</t>
  </si>
  <si>
    <t>Крэнберри Тристл</t>
  </si>
  <si>
    <t>Tulipa Cairns</t>
  </si>
  <si>
    <t>Кэрнз</t>
  </si>
  <si>
    <t>Tulipa Royal Centennial</t>
  </si>
  <si>
    <t>Роял Сентениал</t>
  </si>
  <si>
    <t>Tulipa Drakensteyn</t>
  </si>
  <si>
    <t>Дракенштейн</t>
  </si>
  <si>
    <t>Tulipa Limoncello</t>
  </si>
  <si>
    <t>Новинка селекции! долго держит форму, выгоночный, рубиново-темно-бордовый с желтой бахромчатой каймой</t>
  </si>
  <si>
    <t>Tulipa Noordeinde</t>
  </si>
  <si>
    <t>Ноордейнде</t>
  </si>
  <si>
    <t>Сан Клементе</t>
  </si>
  <si>
    <t>Новинка селекции! Долго держит форму, выгоночный, пурпурно-лиловый</t>
  </si>
  <si>
    <t>Tulipa San Clemente</t>
  </si>
  <si>
    <t>Сан Кристина</t>
  </si>
  <si>
    <t xml:space="preserve">Новинка селекции! Долго держит форму, выгоночный, ярко-малиновый  </t>
  </si>
  <si>
    <t>Tulipa San Christina</t>
  </si>
  <si>
    <t>Новинка селекции!  пурпурно-темно лиловый с белой бахромчатой каймой</t>
  </si>
  <si>
    <t>Tulipa Sweets Paradise</t>
  </si>
  <si>
    <t>Свитс Парадиз</t>
  </si>
  <si>
    <t>белый с клубнично-розовой широкой каймой и бахромой</t>
  </si>
  <si>
    <t>Tulipa Fringed Sweet mix</t>
  </si>
  <si>
    <t>Фринджет Свит микс</t>
  </si>
  <si>
    <t>Смесь белых и бело/клубнично-розовых густобахромчатых сортов</t>
  </si>
  <si>
    <t>Баллада Уайт</t>
  </si>
  <si>
    <t>ярко-розовый с розовато-кремовой широкой каймой</t>
  </si>
  <si>
    <t>Донато</t>
  </si>
  <si>
    <t>Tulipa Donato</t>
  </si>
  <si>
    <t>Tulipa Bombastic Red</t>
  </si>
  <si>
    <t>Бомбастик Рэд</t>
  </si>
  <si>
    <t>палево-тёмно-розовый с розовато-кремовым верхней частью лепестков, РОСКОШНЫЙ</t>
  </si>
  <si>
    <t>оранжевый с красными "перьями" по лепестку 
пионовидный</t>
  </si>
  <si>
    <t>Tulipa Golden Apeldoorn</t>
  </si>
  <si>
    <t>Голден Апельдорн</t>
  </si>
  <si>
    <t>Пинк Импрешшн</t>
  </si>
  <si>
    <t>пастельно-розовый, крупный цветок</t>
  </si>
  <si>
    <t>Tulipa Pink Impression</t>
  </si>
  <si>
    <t>Tulipa Fostery King</t>
  </si>
  <si>
    <t>Фостери Кинг</t>
  </si>
  <si>
    <t>гигантский Дарвинов гибрид. Малиновый с кремово-желтым основанием. Яркий как  прожектор! Темные стебли.</t>
  </si>
  <si>
    <t>смесь, серии Принс</t>
  </si>
  <si>
    <t>Tulipa Carnaval De Rio</t>
  </si>
  <si>
    <t>фиолетово-лиловый</t>
  </si>
  <si>
    <t>Tulipa Curry</t>
  </si>
  <si>
    <t>Карри</t>
  </si>
  <si>
    <t>очень яркий, красный</t>
  </si>
  <si>
    <t>Tulipa Leen Van Der Mark</t>
  </si>
  <si>
    <t>Тирамису</t>
  </si>
  <si>
    <t>темно-пурпурно-фиолетовой с кремово-белой каймой</t>
  </si>
  <si>
    <t>Tulipa Tiramisu</t>
  </si>
  <si>
    <t>Tulipa humilis mix</t>
  </si>
  <si>
    <t>Ботаническая смесь</t>
  </si>
  <si>
    <t>смесь популярных сортов</t>
  </si>
  <si>
    <t>10-25см</t>
  </si>
  <si>
    <t>6/7-8/9</t>
  </si>
  <si>
    <t>Tulipa pulchella Eastern Star</t>
  </si>
  <si>
    <t>Истерн Стар</t>
  </si>
  <si>
    <t>ярко-лиловые с желтым центром в роспуске</t>
  </si>
  <si>
    <t>ГИАЦИНТЫ СМЕСИ</t>
  </si>
  <si>
    <t>ГИАЦИНТЫ</t>
  </si>
  <si>
    <t>Hyacinth Blue Saphire</t>
  </si>
  <si>
    <t>Блю Сапфир</t>
  </si>
  <si>
    <t>насыщенно-фиолетовый , очень плотный</t>
  </si>
  <si>
    <t>Hyacinth Johanna</t>
  </si>
  <si>
    <t>Джоанна</t>
  </si>
  <si>
    <t>розовый со светлой каймой</t>
  </si>
  <si>
    <t>Пинк Элефант</t>
  </si>
  <si>
    <t>нежнейший розовый, перламутровый</t>
  </si>
  <si>
    <t>Hyacinth Pink Elephant</t>
  </si>
  <si>
    <t>Hyacinth City of Bradford</t>
  </si>
  <si>
    <t>Сити оф Брэдфорд</t>
  </si>
  <si>
    <t>ГИАЦИНТЫ МАХРОВЫЕ</t>
  </si>
  <si>
    <t>крупнокор., роз.</t>
  </si>
  <si>
    <t>(сплит) Околоцветник белый, сплит-коронка очень яркого, "электрически" оранжевого цвета, у основания коронки кольцо более светлой окраски</t>
  </si>
  <si>
    <t>бульб.</t>
  </si>
  <si>
    <t>Narcissus Gentle Giant</t>
  </si>
  <si>
    <t>Джентл Джиант</t>
  </si>
  <si>
    <t>крупнокор. Крупный цветок 12,5см; белый, коронка оранжевая, гофрированная, высокий стебель</t>
  </si>
  <si>
    <t>z10-12</t>
  </si>
  <si>
    <t>Narcissus Cupfighter</t>
  </si>
  <si>
    <t>Капфайтер</t>
  </si>
  <si>
    <t>крупнокоронч, однотонный, цвет яркого яичного желтка</t>
  </si>
  <si>
    <t>Narcissus Tete A Tete</t>
  </si>
  <si>
    <t>z12-14</t>
  </si>
  <si>
    <t>махр. белый, желтая ГУСТОМАХРОВАЯ коронка, внутри ярко-выраженная белая кайма. Очень красивый</t>
  </si>
  <si>
    <t>Narcissus Double Sunrise</t>
  </si>
  <si>
    <t>Дабл Санрайз</t>
  </si>
  <si>
    <t>махр. желтый с оранжевой махровой коронкой</t>
  </si>
  <si>
    <t xml:space="preserve">махровый лимонно-жёлтый с ярко-желтой густомахровой коронкой,
Экслюзив! </t>
  </si>
  <si>
    <t>Narcissus Flower Drift</t>
  </si>
  <si>
    <t>Флауэр Дрифт</t>
  </si>
  <si>
    <t>махр. Белый, коронка желтая с красным кантом по гофре</t>
  </si>
  <si>
    <t>Crocus Early Gold</t>
  </si>
  <si>
    <t>Ёрли Голд</t>
  </si>
  <si>
    <t xml:space="preserve">золотисто-желтый с бронзовыми линиями </t>
  </si>
  <si>
    <t>Crocus Angustifolius</t>
  </si>
  <si>
    <t>узколистный</t>
  </si>
  <si>
    <t>желтый с бронзовыми мазками с внешней части лепестков</t>
  </si>
  <si>
    <t>Нижние лепестки желтые с контрастной яркой фиолетовой сеткой, верхние лепестки насыщенно пурпурные</t>
  </si>
  <si>
    <t>Muscari Spring Mix</t>
  </si>
  <si>
    <t>Спринг микс</t>
  </si>
  <si>
    <t>5/7-8/9</t>
  </si>
  <si>
    <t>Fritillaria Meleagris Mixed</t>
  </si>
  <si>
    <t>Allium atropurpureum</t>
  </si>
  <si>
    <t>Атропурпуреум</t>
  </si>
  <si>
    <t>лиловый с темно-фиолетовым центром</t>
  </si>
  <si>
    <t>Дорастает до 2 м. Цветет все лето! Шаровидные соцветия из смеси фиолетовых и белых цветков</t>
  </si>
  <si>
    <t>Мистер Фоккер</t>
  </si>
  <si>
    <t>Св.Бриджит Смесь</t>
  </si>
  <si>
    <t>Bellevalia pycnantha</t>
  </si>
  <si>
    <t>Бельвалия</t>
  </si>
  <si>
    <t>густоцветковая</t>
  </si>
  <si>
    <t>ультрамариново-синий</t>
  </si>
  <si>
    <t>Dichelostemma ida-maia</t>
  </si>
  <si>
    <t>Дихелостемма</t>
  </si>
  <si>
    <t>Ида-майа</t>
  </si>
  <si>
    <t>красная, очень яркая с белой коронкой внизу</t>
  </si>
  <si>
    <t>45-60</t>
  </si>
  <si>
    <t>Dichelostemma ida-maia Pink Diamond</t>
  </si>
  <si>
    <t>Пинк Диамонд</t>
  </si>
  <si>
    <t>лилово-розовая, очень яркая, с белой коронкой внизу</t>
  </si>
  <si>
    <t>Puschkinia libanotica Alba</t>
  </si>
  <si>
    <t>ТЮЛЬПАНЫ</t>
  </si>
  <si>
    <t>ЛИЛИИ</t>
  </si>
  <si>
    <t>Луковичные ЛЕТО-ОСЕНЬ</t>
  </si>
  <si>
    <t>Тюльпан cерии "Двойной Эффект" V-DDT-01 ( х 8 секц.)</t>
  </si>
  <si>
    <t>Тюльпан Эстатик</t>
  </si>
  <si>
    <t>Тюльпан Грейт Барьер Риф</t>
  </si>
  <si>
    <t>Тюльпан Роял Сентениал</t>
  </si>
  <si>
    <t>Тюльпан Виолет Прана</t>
  </si>
  <si>
    <t>Тюльпан Уайт Айс</t>
  </si>
  <si>
    <t>Тюльпан cерии "Двойной Эффект" V-DDT-02 ( х 8 секц.)</t>
  </si>
  <si>
    <t>Тюльпан Бейби Блю</t>
  </si>
  <si>
    <t>Тюльпан Блю Вау</t>
  </si>
  <si>
    <t>Тюльпан Дабл Тач</t>
  </si>
  <si>
    <t>Тюльпан Экзотик Эмперор</t>
  </si>
  <si>
    <t>Тюльпан Рэд Дресс</t>
  </si>
  <si>
    <t>Тюльпан Йеллоу Бейби</t>
  </si>
  <si>
    <t>Тюльпан махровый ранний V-DET-01 ( х 8 секц.)</t>
  </si>
  <si>
    <t>Тюльпан Орка</t>
  </si>
  <si>
    <t>Тюльпан махровый ранний V-DET-02 ( х 8 секц.)</t>
  </si>
  <si>
    <t>Тюльпан махровый ранний V-DET-03 ( х 8 секц.)</t>
  </si>
  <si>
    <t>Тюльпан Авангард</t>
  </si>
  <si>
    <t>Тюльпан Дансинг Куин</t>
  </si>
  <si>
    <t>Тюльпан Диор</t>
  </si>
  <si>
    <t>Тюльпан Маргарита</t>
  </si>
  <si>
    <t>Тюльпан Памплона</t>
  </si>
  <si>
    <t>Тюльпан Валдивия</t>
  </si>
  <si>
    <t>Тюльпан Воисмейл</t>
  </si>
  <si>
    <t>Тюльпан махровый поздний V-DLT-01 ( х 8 секц.)</t>
  </si>
  <si>
    <t>Tulipa Zantucharme (Charming Beauty)</t>
  </si>
  <si>
    <t>Тюльпан Зантушарм (Шарминг Бьюти)</t>
  </si>
  <si>
    <t>Тюльпан махровый поздний V-DLT-02 ( х 8 секц.)</t>
  </si>
  <si>
    <t>Тюльпан махровый поздний V-DLT-03 ( х 8 секц.)</t>
  </si>
  <si>
    <t>Тюльпан Вог</t>
  </si>
  <si>
    <t>Тюльпан махровый поздний V-DLT-04 ( х 8 секц.)</t>
  </si>
  <si>
    <t>Тюльпан Блэк Каньон</t>
  </si>
  <si>
    <t>Tulipa Shirley Double</t>
  </si>
  <si>
    <t>Тюльпан Дабл Ширли</t>
  </si>
  <si>
    <t>Тюльпан Дабл Шугар</t>
  </si>
  <si>
    <t>Тюльпан Дрим Тач</t>
  </si>
  <si>
    <t>Тюльпан Флэминг Эвита</t>
  </si>
  <si>
    <t>Тюльпан Пеббл</t>
  </si>
  <si>
    <t>Тюльпан Уайт Хёрт</t>
  </si>
  <si>
    <t>Тюльпан Йеллоу Помпонетт</t>
  </si>
  <si>
    <t>Тюльпан дарвина и простой ранний V-DWSET-01 ( х 8 секц.)</t>
  </si>
  <si>
    <t>Тюльпан дарвина и простой ранний V-DWSET-02 ( х 8 секц.)</t>
  </si>
  <si>
    <t>Тюльпан дарвина и простой ранний V-DWSET-03 ( х 8 секц.)</t>
  </si>
  <si>
    <t>Тюльпан Апельдоорнс Элит</t>
  </si>
  <si>
    <t>Тюльпан Блашинг Апельдоорн</t>
  </si>
  <si>
    <t>Тюльпан Кафе Нуар</t>
  </si>
  <si>
    <t>Тюльпан Дизайн Импрешшн</t>
  </si>
  <si>
    <t>Тюльпан Джамбо Пинк</t>
  </si>
  <si>
    <t>Тюльпан Леди Ван Ейк</t>
  </si>
  <si>
    <t>Тюльпан Ван Ейк</t>
  </si>
  <si>
    <t>Тюльпан бахромчатый V-FT-01 ( х 8 секц.)</t>
  </si>
  <si>
    <t>Тюльпан бахромчатый V-FT-02 ( х 8 секц.)</t>
  </si>
  <si>
    <t>Тюльпан бахромчатый V-FT-04 ( х 8 секц.)</t>
  </si>
  <si>
    <t>Тюльпан Боллрум</t>
  </si>
  <si>
    <t>Тюльпан Бульдог</t>
  </si>
  <si>
    <t>Тюльпан Кашарель</t>
  </si>
  <si>
    <t>Тюльпан Гавайи</t>
  </si>
  <si>
    <t>Тюльпан Лимончелло</t>
  </si>
  <si>
    <t>Тюльпан Нью Санта</t>
  </si>
  <si>
    <t>Тюльпан лилиецветный V-LT-01 ( х 8 секц.)</t>
  </si>
  <si>
    <t>Тюльпан Баллада Уайт</t>
  </si>
  <si>
    <t>Тюльпан Исаак Шик</t>
  </si>
  <si>
    <t>Тюльпан лилиецветный V-LT-02 ( х 8 секц.)</t>
  </si>
  <si>
    <t>Тюльпан мультицветковый V-MFT-01 ( х 8 секц.)</t>
  </si>
  <si>
    <t>Тюльпан мультицветковый V-MFT-02 ( х 8 секц.)</t>
  </si>
  <si>
    <t>Тюльпан Авеню</t>
  </si>
  <si>
    <t>Тюльпан Грейслэнд</t>
  </si>
  <si>
    <t>Тюльпан Пурпл Букет</t>
  </si>
  <si>
    <t>Тюльпан Пурпл Элеганс</t>
  </si>
  <si>
    <t>Тюльпан Квебек</t>
  </si>
  <si>
    <t>Тюльпан Серенити</t>
  </si>
  <si>
    <t>Тюльпан Виннипег</t>
  </si>
  <si>
    <t>Тюльпан попугайный V-PT-01 ( х 8 секц.)</t>
  </si>
  <si>
    <t>Тюльпан попугайный V-PT-02 ( х 8 секц.)</t>
  </si>
  <si>
    <t>Тюльпан Кабанна</t>
  </si>
  <si>
    <t>Тюльпан Диджей Пэррот</t>
  </si>
  <si>
    <t>Тюльпан Мадонна</t>
  </si>
  <si>
    <t>Тюльпан Пэррот Кинг</t>
  </si>
  <si>
    <t>Тюльпан Рококо</t>
  </si>
  <si>
    <t>Тюльпан Техас Голд</t>
  </si>
  <si>
    <t>Тюльпан триумф V-TT-01 ( х 8 секц.)</t>
  </si>
  <si>
    <t>Тюльпан Лин Ван Дер Марк</t>
  </si>
  <si>
    <t>Тюльпан триумф V-TT-02 ( х 8 секц.)</t>
  </si>
  <si>
    <t>Тюльпан триумф V-TT-03 ( х 8 секц.)</t>
  </si>
  <si>
    <t>Тюльпан триумф V-TT-04 ( х 8 секц.)</t>
  </si>
  <si>
    <t>Тюльпан триумф V-TT-05 ( х 8 секц.)</t>
  </si>
  <si>
    <t>Тюльпан Блю Бьюти</t>
  </si>
  <si>
    <t>Тюльпан Сити оф Ванкувер</t>
  </si>
  <si>
    <t>Тюльпан Матч</t>
  </si>
  <si>
    <t>Тюльпан Мавота</t>
  </si>
  <si>
    <t>Тюльпан Сорбет</t>
  </si>
  <si>
    <t>Тюльпан Зурел</t>
  </si>
  <si>
    <t>Тюльпан триумф V-TT-06 ( х 8 секц.)</t>
  </si>
  <si>
    <t>Тюльпан Акварель</t>
  </si>
  <si>
    <t>Тюльпан Хэппи Пипл</t>
  </si>
  <si>
    <t>Тюльпан Негрита</t>
  </si>
  <si>
    <t>Тюльпан Тирамису</t>
  </si>
  <si>
    <t>Тюльпан Шоукейс</t>
  </si>
  <si>
    <t>Тюльпан Шекспир</t>
  </si>
  <si>
    <t>Тюльпан Лилак Уандер</t>
  </si>
  <si>
    <t>Тюльпан Шогун</t>
  </si>
  <si>
    <t>Тюльпан Одалиска</t>
  </si>
  <si>
    <t>Tulipa Dasystemon (tarda)</t>
  </si>
  <si>
    <t>Тюльпан Тарда</t>
  </si>
  <si>
    <t>Гиацинт V-HYA-01 ( х 8 секц.)</t>
  </si>
  <si>
    <t>Гиацинт Джипси Куин</t>
  </si>
  <si>
    <t>Нарцисс махровый, многоцветковый V-NRCS-01 ( х 8 секц.)</t>
  </si>
  <si>
    <t>Нарцисс махровый V-NRCS-02 ( х 8 секц.)</t>
  </si>
  <si>
    <t>Нарцисс сплит, крупнокорончатый V-NRCS-03 ( х 8 секц.)</t>
  </si>
  <si>
    <t>Нарцисс сплит, крупнокор., махров. V-NRCS-04 ( х 8 секц.)</t>
  </si>
  <si>
    <t>Нарцисс Кэнди Принцесс</t>
  </si>
  <si>
    <t>Нарцисс Конгресс</t>
  </si>
  <si>
    <t>Нарцисс Дик Уайлден</t>
  </si>
  <si>
    <t>Нарцисс Флауэр Дрифт</t>
  </si>
  <si>
    <t>Нарцисс крупнокор., махров. V-NRCS-05 ( х 8 секц.)</t>
  </si>
  <si>
    <t>Нарцисс Кул Флейм</t>
  </si>
  <si>
    <t>Нарцисс Дабл Кампернель</t>
  </si>
  <si>
    <t>Нарцисс Фортиссимо</t>
  </si>
  <si>
    <t>Нарцисс Айс Фоллис</t>
  </si>
  <si>
    <t>Нарцисс Оранджери</t>
  </si>
  <si>
    <t>Нарцисс Реплет</t>
  </si>
  <si>
    <t>Нарцисс Свит Помпонетт</t>
  </si>
  <si>
    <t>Нарцисс Тет а Тет</t>
  </si>
  <si>
    <t>Крокус крупноцветковый V-MISC-01 ( х 8 секц.)</t>
  </si>
  <si>
    <t>Крокус ботанический V-MISC-02 ( х 8 секц.)</t>
  </si>
  <si>
    <t>Разнолуковичные V-MISC-03 ( х 8 секц.)</t>
  </si>
  <si>
    <t>Разнолуковичные V-MISC-04 ( х 8 секц.)</t>
  </si>
  <si>
    <t>Лук декоративный Голубой</t>
  </si>
  <si>
    <t>Лук декоративный Моли (золотой)</t>
  </si>
  <si>
    <t>Фритиллярия (Рябчик императорский) V-MISC-05 ( х 8 секц.)</t>
  </si>
  <si>
    <t>V-DDT-01</t>
  </si>
  <si>
    <t>V-DDT-02</t>
  </si>
  <si>
    <t>V-DET-03</t>
  </si>
  <si>
    <t>V-DLT-04</t>
  </si>
  <si>
    <t>V-DWSET-03</t>
  </si>
  <si>
    <t>V-FT-04</t>
  </si>
  <si>
    <t>V-MFT-02</t>
  </si>
  <si>
    <t>V-PT-02</t>
  </si>
  <si>
    <t>V-TT-05</t>
  </si>
  <si>
    <t>V-TT-06</t>
  </si>
  <si>
    <t>V-MXT-01</t>
  </si>
  <si>
    <t>V-MXT-02</t>
  </si>
  <si>
    <t>V-NRCS-04</t>
  </si>
  <si>
    <t>V-NRCS-05</t>
  </si>
  <si>
    <t>Рекомендуемая температура хранения и транспортировки луковичных растений в осеннем сезоне: +17-+20 градусов.</t>
  </si>
  <si>
    <t>Посадочный материал будет приходить еженедельно,  согласно срокам созревания и готовности сортов:</t>
  </si>
  <si>
    <t>7.</t>
  </si>
  <si>
    <t>8.</t>
  </si>
  <si>
    <t>состоянии поставить скомплектованный заказ по не зависящим от него причинам.</t>
  </si>
  <si>
    <t>наименование товара, количество, этикетка с названием сорта, суть претензии. Упаковки для фото не распечатывать!</t>
  </si>
  <si>
    <t>**Сроки поставок  могут быть изменены из-за вновь вознкиших ограничений в логистике</t>
  </si>
  <si>
    <t>производственно-складской комплекс, влад.2</t>
  </si>
  <si>
    <r>
      <rPr>
        <b/>
        <i/>
        <sz val="16"/>
        <color theme="9" tint="-0.249977111117893"/>
        <rFont val="Arial"/>
        <family val="2"/>
        <charset val="204"/>
      </rPr>
      <t xml:space="preserve">КРУПНАЯ ФАСОВКА - БИГПАК  </t>
    </r>
    <r>
      <rPr>
        <b/>
        <i/>
        <sz val="16"/>
        <color indexed="58"/>
        <rFont val="Arial"/>
        <family val="2"/>
        <charset val="204"/>
      </rPr>
      <t xml:space="preserve"> ЛИЛИИ "COLOR LINE". </t>
    </r>
  </si>
  <si>
    <r>
      <t>Луковицы упакованы в п/эт. пакеты с торфом + полноцветная картинка.
Некоторые сорта доступны в ограниченном количестве. 
Во избежание быстрого роста луковиц, необходимо хранение и транспортировка при соблюдении темп. режима +2- +5 С</t>
    </r>
    <r>
      <rPr>
        <b/>
        <sz val="8"/>
        <rFont val="Calibri"/>
        <family val="2"/>
        <charset val="204"/>
      </rPr>
      <t>°</t>
    </r>
  </si>
  <si>
    <t>КРАТНОСТЬ ЗАКАЗА</t>
  </si>
  <si>
    <t>Бюджетное предложение - Promo Line, продажа упаковками отдельно кратно 5  (5,10,15,20…)</t>
  </si>
  <si>
    <t>ПРОМОЛАЙН. ЛИЛИИ OT гибриды</t>
  </si>
  <si>
    <t>ПРОМОЛАЙН. ЛИЛИИ OR - Восточные гибриды, махровые</t>
  </si>
  <si>
    <t>Основной ассортимент лилий (в п/эт. пакеты с торфом + полноцветная картинка.)</t>
  </si>
  <si>
    <t>ПРОМОЛАЙН. ЛИЛИИ Longi - Длинноцветковые гибриды</t>
  </si>
  <si>
    <t>ПРОМОЛАЙН. ЛИЛИИ Aзиатские гибриды, махровые</t>
  </si>
  <si>
    <t>Название</t>
  </si>
  <si>
    <t>Фото</t>
  </si>
  <si>
    <t>Цена оптовая, руб.</t>
  </si>
  <si>
    <t>Заказ, в упаков-ках ↓</t>
  </si>
  <si>
    <t>сезон</t>
  </si>
  <si>
    <t>Кол-во лук. в упаковке</t>
  </si>
  <si>
    <t xml:space="preserve">ПРОМОЛАЙН. ЛИЛИИ Trumpet - Трубчатые гибриды </t>
  </si>
  <si>
    <t>ПРОМОЛАЙН. ЛИЛИИ LA гибриды</t>
  </si>
  <si>
    <t>ПРОМОЛАЙН. ЛИЛИИ Aзиатские гибриды</t>
  </si>
  <si>
    <t>ПРОМОЛАЙН. ЛИЛИИ OR - Восточные гибриды</t>
  </si>
  <si>
    <t>ПРОМОЛАЙН. ЛИЛИИ Aзиатские гибриды Серия Joy, Высота 45см</t>
  </si>
  <si>
    <t>ПРОМОЛАЙН. ЛИЛИИ АOA - гибриды</t>
  </si>
  <si>
    <t>ПРОМОЛАЙН. ЛИЛИИ Species / Редкие гибриды</t>
  </si>
  <si>
    <t>ПРОМОЛАЙН. ЛИЛИИ Tigrinum - Тигровые</t>
  </si>
  <si>
    <t>ПРОМОЛАЙН. ЛИЛИИ Aзиатские гибриды Серия Tiny, Высота 40см</t>
  </si>
  <si>
    <t>МАХРОВЫЙ белый с желтым центром, H-110см</t>
  </si>
  <si>
    <t>МАХРОВЫЙ белый, H-110см</t>
  </si>
  <si>
    <t>ACCOLADE</t>
  </si>
  <si>
    <t>BLIZZARD</t>
  </si>
  <si>
    <t>CHARDONNAY</t>
  </si>
  <si>
    <t>FRONTERA</t>
  </si>
  <si>
    <t>АККОЛЕЙД</t>
  </si>
  <si>
    <t>БЛИЗЗАРД</t>
  </si>
  <si>
    <t>ШАРДОНЭ</t>
  </si>
  <si>
    <t>ФРОНТЕРА</t>
  </si>
  <si>
    <t>Lilium Blizzard</t>
  </si>
  <si>
    <t>Lilium Chardonnay</t>
  </si>
  <si>
    <t>Lilium Easy Vanilla</t>
  </si>
  <si>
    <t>Lilium Frontera</t>
  </si>
  <si>
    <t>Lilium Henryi</t>
  </si>
  <si>
    <t>Lilium Lollypop</t>
  </si>
  <si>
    <t>TINY BEE</t>
  </si>
  <si>
    <t>RED COUNTY</t>
  </si>
  <si>
    <t>FOREVER SUSAN</t>
  </si>
  <si>
    <t>JUST KIDDING</t>
  </si>
  <si>
    <t>YELLOW BELLIES</t>
  </si>
  <si>
    <t>TOMOS</t>
  </si>
  <si>
    <t>FALMARIN</t>
  </si>
  <si>
    <t>FABIENNE</t>
  </si>
  <si>
    <t>EXCELSIOR</t>
  </si>
  <si>
    <t>BRIGHT BRILLIANT</t>
  </si>
  <si>
    <t>AVENTINO</t>
  </si>
  <si>
    <t>DEBBY</t>
  </si>
  <si>
    <t>IMPRATO</t>
  </si>
  <si>
    <t>MACIZO</t>
  </si>
  <si>
    <t>OLYMPIC TORCH</t>
  </si>
  <si>
    <t>PALAZZO</t>
  </si>
  <si>
    <t>RED DESIRE</t>
  </si>
  <si>
    <t>RED MORNING</t>
  </si>
  <si>
    <t>HONEYMOON</t>
  </si>
  <si>
    <t>EL CAPITAN</t>
  </si>
  <si>
    <t>RED FLAVOUR</t>
  </si>
  <si>
    <t>ALBERTA MORNING</t>
  </si>
  <si>
    <t>AMISTAD 16/18</t>
  </si>
  <si>
    <t>ТАЙНИ БИ</t>
  </si>
  <si>
    <t>РЭД КАУНТИ</t>
  </si>
  <si>
    <t>ФОРЕВЕ СЬЮЗАН</t>
  </si>
  <si>
    <t>ДЖАСТ КИДДИНГ</t>
  </si>
  <si>
    <t>ЙЕЛЛОУ БЕЛЛИЗ</t>
  </si>
  <si>
    <t>ТОМОС</t>
  </si>
  <si>
    <t>ФАЛЬМАРИН</t>
  </si>
  <si>
    <t>ФАБИЕНН</t>
  </si>
  <si>
    <t>ЭКСЕЛЬСИОР</t>
  </si>
  <si>
    <t>АВЕНТИНО</t>
  </si>
  <si>
    <t>ДЕББИ</t>
  </si>
  <si>
    <t>ИМПРАТО</t>
  </si>
  <si>
    <t>МАКИЗО</t>
  </si>
  <si>
    <t>ОЛИМПИК ТОРЧ</t>
  </si>
  <si>
    <t>ПАЛАЦЦО</t>
  </si>
  <si>
    <t>РЕД ДЕЗАЕР</t>
  </si>
  <si>
    <t>РЭД МОРНИНГ</t>
  </si>
  <si>
    <t>ХАНИМУН</t>
  </si>
  <si>
    <t>ЭЛЬ КАПИТАН</t>
  </si>
  <si>
    <t>РЭД ФЛЕЙВОУР</t>
  </si>
  <si>
    <t>АЛЬБЕРТА МОРНИГ</t>
  </si>
  <si>
    <t>АМИСТАД 16/18</t>
  </si>
  <si>
    <t>канареечно-жёлтый с редким коричневым крапом вокруг центра, H-45см</t>
  </si>
  <si>
    <t>малиново-красный, 17см, H-90см</t>
  </si>
  <si>
    <t>темно-красные лепестки, оранжеве на кончиках, H-90см</t>
  </si>
  <si>
    <t>махровый, ярко-малиновый, переливистый, H-110см</t>
  </si>
  <si>
    <t>лимонно-желтый, очень крепкие и плотные бутоны, крепкие цветоносы, H-110см</t>
  </si>
  <si>
    <t>махровый, яркий, лимонно-желтый, необычная форма с удлиненными лепестками, очень крупный цветок, H-110см</t>
  </si>
  <si>
    <t>махровый, лососево-абрикосовый, цветок , H-110см</t>
  </si>
  <si>
    <t>белый с ярко-красными стрелками и крапом, в центре желтые стрелки, 16см, H-110см</t>
  </si>
  <si>
    <t>белый, с ярко-розовыми полосами и ярко-розовым крапом, центр-жёлтый, H-120см</t>
  </si>
  <si>
    <t>плотный розовый равномерный цвет, центр желтый, 25см, H-130см</t>
  </si>
  <si>
    <t>винно-красный с лососевой каймой, H-150см</t>
  </si>
  <si>
    <t>Эксклюзив! Ярко-розовый, атласный, диам. 23см, H-130см</t>
  </si>
  <si>
    <t>атласно-розовый , 25см, H-120см</t>
  </si>
  <si>
    <t>розовато-кремовый с ярко-красным центром и жёлтой сердцевиной, H-140см</t>
  </si>
  <si>
    <t>винно-красный с жёлтыми кончиками, H-150см</t>
  </si>
  <si>
    <t>"медовая луна" , светло-желтый, у центра более яркий желтый, очень высокий (на второй-третий год), H-180см</t>
  </si>
  <si>
    <t>мартагон фиолетово- пурпурный с крапом, H-90см</t>
  </si>
  <si>
    <t>МАХРОВЫЙ нежнейший кремово-розовый, H-110см</t>
  </si>
  <si>
    <t>медовая луна" , светло-желтый, у центра более яркий желтый, очень высокий (на второй-третий год), H-180см</t>
  </si>
  <si>
    <t>Lilium Tiny Bee</t>
  </si>
  <si>
    <t>Lilium Red County</t>
  </si>
  <si>
    <t>Lilium Forever Susan</t>
  </si>
  <si>
    <t>Lilium Just Kidding</t>
  </si>
  <si>
    <t>Lilium Yellow Bellies</t>
  </si>
  <si>
    <t>Lilium Must See</t>
  </si>
  <si>
    <t>Lilium Tomos</t>
  </si>
  <si>
    <t>Lilium Falmarin</t>
  </si>
  <si>
    <t>Lilium Big Smile</t>
  </si>
  <si>
    <t>Lilium Excelsior</t>
  </si>
  <si>
    <t>Lilium Aventino</t>
  </si>
  <si>
    <t>Lilium Debby</t>
  </si>
  <si>
    <t>Lilium Imprato</t>
  </si>
  <si>
    <t>Lilium Macizo</t>
  </si>
  <si>
    <t>Lilium Palazzo</t>
  </si>
  <si>
    <t>Lilium Red Desire</t>
  </si>
  <si>
    <t>Lilium Red Morning</t>
  </si>
  <si>
    <t>Lilium Honeymoon</t>
  </si>
  <si>
    <t>Lilium Sheherazade</t>
  </si>
  <si>
    <t>Lilium El Capitan</t>
  </si>
  <si>
    <t>Lilium Red Flavour</t>
  </si>
  <si>
    <t>Lilium Alberta Morning</t>
  </si>
  <si>
    <t>Lilium Claude Shride</t>
  </si>
  <si>
    <t>Lilium African Lady</t>
  </si>
  <si>
    <t>Можете сделать индивидуальный запрос на интересующие вас сорта тюльпанов</t>
  </si>
  <si>
    <t>ТЮЛЬПАНЫ, НАРЦИССЫ, ГИАЦИНТЫ, КРОКУСЫ И РАЗНОЛУКОВИЧНЫЕ</t>
  </si>
  <si>
    <t>Tulipa 17th Century</t>
  </si>
  <si>
    <t>Tulipa Anfield</t>
  </si>
  <si>
    <t>Tulipa Brooklyn</t>
  </si>
  <si>
    <t>Tulipa Golden Gate</t>
  </si>
  <si>
    <t>Tulipa King's Crown</t>
  </si>
  <si>
    <t>Tulipa Kingston</t>
  </si>
  <si>
    <t>Tulipa Cannonball</t>
  </si>
  <si>
    <t>Tulipa Exquisit</t>
  </si>
  <si>
    <t>Tulipa Fringed Bouquet Mixed</t>
  </si>
  <si>
    <t>Tulipa Fringed Park Mixed</t>
  </si>
  <si>
    <t>Tulipa Aladdin</t>
  </si>
  <si>
    <t>Tulipa Miss Elegance</t>
  </si>
  <si>
    <t>Tulipa Cartouche</t>
  </si>
  <si>
    <t>Tulipa Mira</t>
  </si>
  <si>
    <t>Tulipa Monte Orange</t>
  </si>
  <si>
    <t>Tulipa Wyndham</t>
  </si>
  <si>
    <t>Tulipa Double Black and Orange mix</t>
  </si>
  <si>
    <t>Tulipa Double Flowering mix</t>
  </si>
  <si>
    <t>Tulipa Club Mix</t>
  </si>
  <si>
    <t>Tulipa Blumex Favorite</t>
  </si>
  <si>
    <t>Tulipa Texas Flame</t>
  </si>
  <si>
    <t>Tulipa Buckingham</t>
  </si>
  <si>
    <t>Tulipa Unicum Praestans</t>
  </si>
  <si>
    <t>_Hyacinth Blue</t>
  </si>
  <si>
    <t>_Hyacinth Purple</t>
  </si>
  <si>
    <t>_Hyacinth Pink</t>
  </si>
  <si>
    <t>_Hyacinth Red</t>
  </si>
  <si>
    <t>_Hyacinth White</t>
  </si>
  <si>
    <t>Hyacinth Blue Magic</t>
  </si>
  <si>
    <t>Hyacinth Peter Stuyvesant</t>
  </si>
  <si>
    <t>Narcissus Broadway Star</t>
  </si>
  <si>
    <t>Narcissus Pistachio</t>
  </si>
  <si>
    <t>Crocus Speciosus (autumn)</t>
  </si>
  <si>
    <t>Iris reticulata J.S. Dijt</t>
  </si>
  <si>
    <t>Iris reticulata Mix</t>
  </si>
  <si>
    <t>Fritillaria imperialis Lutea</t>
  </si>
  <si>
    <t>Allium Ambassador</t>
  </si>
  <si>
    <t>Allium Violet Beauty</t>
  </si>
  <si>
    <t>Allium karataviense</t>
  </si>
  <si>
    <t>Allium roseum</t>
  </si>
  <si>
    <t>Chionodoxa forbesii Pink Giant</t>
  </si>
  <si>
    <t>Chionodoxa forbesii</t>
  </si>
  <si>
    <t>ТЮЛЬПАНЫ СЕРИЯ "ДВОЙНОЙ ЭФФЕКТ"</t>
  </si>
  <si>
    <t>17-й Век</t>
  </si>
  <si>
    <t>Анфилд</t>
  </si>
  <si>
    <t>Бруклин</t>
  </si>
  <si>
    <t>Голден Гейт</t>
  </si>
  <si>
    <t>Кингз Краун</t>
  </si>
  <si>
    <t>Кингстон</t>
  </si>
  <si>
    <t>Кэннонболл</t>
  </si>
  <si>
    <t>РедВуд</t>
  </si>
  <si>
    <t>Экскуист</t>
  </si>
  <si>
    <t>Аладдин</t>
  </si>
  <si>
    <t>Мисс Элеганс</t>
  </si>
  <si>
    <t>Картуш</t>
  </si>
  <si>
    <t>Мира</t>
  </si>
  <si>
    <t>Монте Оранж</t>
  </si>
  <si>
    <t>Виндхэм</t>
  </si>
  <si>
    <t>Дабл Блэк энд Оранж микс</t>
  </si>
  <si>
    <t>Дабл Флауринг Микс</t>
  </si>
  <si>
    <t>Клаб Микс</t>
  </si>
  <si>
    <t>Блюмекс Фаворит</t>
  </si>
  <si>
    <t>Букингем</t>
  </si>
  <si>
    <t>Уникум Праестанс</t>
  </si>
  <si>
    <t>Микс Колор Твинс</t>
  </si>
  <si>
    <t>Блю Маджик</t>
  </si>
  <si>
    <t>Питер Стуйвезант</t>
  </si>
  <si>
    <t>Бродвей Стар</t>
  </si>
  <si>
    <t>Фисташка</t>
  </si>
  <si>
    <t>прекрасный</t>
  </si>
  <si>
    <t>Джи.Эс.Дийт</t>
  </si>
  <si>
    <t>Амбассадор</t>
  </si>
  <si>
    <t>каратавский</t>
  </si>
  <si>
    <t>Розеум</t>
  </si>
  <si>
    <t>Пинк Гиант</t>
  </si>
  <si>
    <t>Форбса</t>
  </si>
  <si>
    <t>смесь оттенков желтого и красно-оранжевого</t>
  </si>
  <si>
    <r>
      <rPr>
        <b/>
        <sz val="10"/>
        <rFont val="Calibri"/>
        <family val="2"/>
        <charset val="204"/>
        <scheme val="minor"/>
      </rPr>
      <t>КОРОНОВИДНЫЙ</t>
    </r>
    <r>
      <rPr>
        <sz val="10"/>
        <rFont val="Calibri"/>
        <family val="2"/>
        <charset val="204"/>
        <scheme val="minor"/>
      </rPr>
      <t xml:space="preserve"> желтый</t>
    </r>
  </si>
  <si>
    <t>красный с тонкой желт. каймой</t>
  </si>
  <si>
    <t>пурпурно-лиловый</t>
  </si>
  <si>
    <t>нежно-розовый с белым</t>
  </si>
  <si>
    <t>белый с ярко-розовой каймой</t>
  </si>
  <si>
    <t>махровый, алый, глянцевый</t>
  </si>
  <si>
    <t>оранжево-красный, с желтым донцем</t>
  </si>
  <si>
    <t>махровый, сливовый с кремовой каймой</t>
  </si>
  <si>
    <t>махровая смесь контрастная: оранжевый и черно-бордовый</t>
  </si>
  <si>
    <t>смесь густомахровых сортов разных оттенков</t>
  </si>
  <si>
    <t>красный с красно-коричневым и зеленым</t>
  </si>
  <si>
    <t>кремово-желтый с ярко-красными и зелеными  перистыми мазками. Край лепестков красиво изрезаны</t>
  </si>
  <si>
    <t>темно-синий с белым центром</t>
  </si>
  <si>
    <t>фиолетово-синий</t>
  </si>
  <si>
    <t>(разрезнокорончатый) белый околоцветник, коронка оранжевая, в форме звезды</t>
  </si>
  <si>
    <t>(трумпет) нежно-зеленовато- кремовый околоцветник, коронка с ободком желтовато-лимонного окраса,  эффект подсвечивания коронки на фоне более бледного околоцветника</t>
  </si>
  <si>
    <t>сиреневый с фиолетовыми прожилками</t>
  </si>
  <si>
    <t>лилово-фиолетовый с белым пятном</t>
  </si>
  <si>
    <t>смесь различных сортов</t>
  </si>
  <si>
    <t>очень плотные, широкопирамидальные соцветия из махровых цветочков верх соцветия белый , снизу лазурно-голубой</t>
  </si>
  <si>
    <t>ярко-сиреневый, крупные соцветия 18см</t>
  </si>
  <si>
    <t>80см</t>
  </si>
  <si>
    <t>соцветия 10-15см из лилово-фиолетовых цветков</t>
  </si>
  <si>
    <t>соцветия до 15см из бледно-розовых звездчатых цветков, декоративная розетка из широких листьев</t>
  </si>
  <si>
    <t>рыхлые соцветия светло-розовых цветков</t>
  </si>
  <si>
    <t>30-50</t>
  </si>
  <si>
    <t>нежный сиренево-розовый</t>
  </si>
  <si>
    <t>10/12, 11/12</t>
  </si>
  <si>
    <t>2й эффект (махр.поздн)</t>
  </si>
  <si>
    <t>папийон</t>
  </si>
  <si>
    <t>_Hyacinth Yellow</t>
  </si>
  <si>
    <t>_Hyacinth Spring Mix</t>
  </si>
  <si>
    <t>Дизайн Импрешшн</t>
  </si>
  <si>
    <t>контрастная смесь: розового с ярко-лиловым</t>
  </si>
  <si>
    <t xml:space="preserve">смесь комбинаций из 5 сортов </t>
  </si>
  <si>
    <t>КОД</t>
  </si>
  <si>
    <t>Размер луковиц</t>
  </si>
  <si>
    <t>Кол-во лук. в ящике</t>
  </si>
  <si>
    <t>Кол-во лук. в сетке</t>
  </si>
  <si>
    <t>Предв. сумма заказа</t>
  </si>
  <si>
    <t>Тюльпан Кингз Краун</t>
  </si>
  <si>
    <t>Тюльпан Аннелинда Уайт</t>
  </si>
  <si>
    <t>Тюльпан Коттон Кэнди</t>
  </si>
  <si>
    <t>Тюльпан Маунт Такома</t>
  </si>
  <si>
    <t>Тюльпан Бендиго</t>
  </si>
  <si>
    <t>Тюльпан Антуанетта</t>
  </si>
  <si>
    <t>Тюльпан Блю Пэррот</t>
  </si>
  <si>
    <t>Тюльпан Супер Пэррот</t>
  </si>
  <si>
    <t>Тюльпан Негрита Пэррот</t>
  </si>
  <si>
    <t>Нарцисс Бродвей Стар</t>
  </si>
  <si>
    <t>Нарцисс Хеамоор</t>
  </si>
  <si>
    <t>Крокус Дороти</t>
  </si>
  <si>
    <t>Крокус Файрфлай</t>
  </si>
  <si>
    <t>Мускари Уайт Мэджик</t>
  </si>
  <si>
    <t>Предв. cумма заказа</t>
  </si>
  <si>
    <t>Hemerocallis Wineberry Candy</t>
  </si>
  <si>
    <t>Hemerocallis Night Embers</t>
  </si>
  <si>
    <t>Paeonia Jacorma</t>
  </si>
  <si>
    <t>Paeonia Diana Parks</t>
  </si>
  <si>
    <t>Paeonia Catharina Fontyn</t>
  </si>
  <si>
    <t>Paeonia Nice Gal</t>
  </si>
  <si>
    <t>Paeonia Paula Fay</t>
  </si>
  <si>
    <t>Paeonia President Wilson</t>
  </si>
  <si>
    <t>Paeonia Brother Chuck</t>
  </si>
  <si>
    <t>Paeonia Madame Claude Tain</t>
  </si>
  <si>
    <t>Paeonia Martha Bulloch</t>
  </si>
  <si>
    <t>Paeonia Ole Faithful</t>
  </si>
  <si>
    <t>Paeonia Salmon Chiffon</t>
  </si>
  <si>
    <t>Paeonia Sunny Girl</t>
  </si>
  <si>
    <t>ВАЙНБЕРРИ КЭНДИ</t>
  </si>
  <si>
    <t>WINEBERRY CANDY</t>
  </si>
  <si>
    <t>ДЖАКОРМА</t>
  </si>
  <si>
    <t>JACORMA</t>
  </si>
  <si>
    <t>ДИАНА ПАРКС</t>
  </si>
  <si>
    <t>DIANA PARKS</t>
  </si>
  <si>
    <t>ALEXANDER FLEMING</t>
  </si>
  <si>
    <t>НАЙС ГАЛ</t>
  </si>
  <si>
    <t>NICE GAL</t>
  </si>
  <si>
    <t>ПАУЛА ФЭЙ</t>
  </si>
  <si>
    <t>PAULA FAY</t>
  </si>
  <si>
    <t>ПРЕЗИДЕНТ ВИЛСОН</t>
  </si>
  <si>
    <t>PRESIDENT WILSON</t>
  </si>
  <si>
    <t>БРАЗЕР ЧАК</t>
  </si>
  <si>
    <t>BROTHER CHUCK</t>
  </si>
  <si>
    <t>МАРТА БАЛЛОШ</t>
  </si>
  <si>
    <t>MARTHA BULLOCH</t>
  </si>
  <si>
    <t>ОЛ ФЕЙТФУЛЛ</t>
  </si>
  <si>
    <t>OLE FAITHFULL</t>
  </si>
  <si>
    <t>САЛМОН ШИФОН</t>
  </si>
  <si>
    <t>SALMON CHIFFON</t>
  </si>
  <si>
    <t>САННИ ГЕРЛ</t>
  </si>
  <si>
    <t>SUNNY GIRL</t>
  </si>
  <si>
    <t>ГОФРИР, нежно-розовый с вишнево-розовым кольцом и зеленоватым горлом, Н-55 cm ,  Ø13 cm, 7, более 250 цветков за сезон на трехлетнем растении</t>
  </si>
  <si>
    <t>МАХРОВЫЙ плотный розовый</t>
  </si>
  <si>
    <t>густомахровый, розовидный, ярко-красный, глянцевый, средне-ранний, 70см, 12см, листья светло-зеленые</t>
  </si>
  <si>
    <t>ПОЛУМАХРОВЫЙ, розово-лавандовый, в центре желтые тычинки, симметричного красивого сложения по типу георгина. Ценится за очень обильное цветение в средние сроки. До 50 цветокв га 3-х летнем растении Ландшафтный.</t>
  </si>
  <si>
    <t>полумахровый, лепестки в 5 рядов, малиновый, стаминодии желтые, ранний срок, 80см, крупный цветок 20см</t>
  </si>
  <si>
    <t>супермахровый, бомбовидный, розовый, перламутровый, затем светлеет, средний срок, 100см, 22см, очень крупный цветок</t>
  </si>
  <si>
    <t>5/8 n</t>
  </si>
  <si>
    <t>МАХРОВЫЙ, крупные до 17 см ароматные цветки, белые с нежно-розоватым румянцем. Высота 80 cm Среднего срока цветение.</t>
  </si>
  <si>
    <t>МАХРОВЫЙ цветок очень крупный, 20см, перламутрово-розовый, высота куста 110см, срок цветения поздний.</t>
  </si>
  <si>
    <t>МАХРОВЫЙ сияющий светло-желтый, цветок красивой формы, Н-90см, срок цветения средне-ранний</t>
  </si>
  <si>
    <t>Hyacinth Mix Color Twins</t>
  </si>
  <si>
    <t>ванильно-желтый с малиново-красными мазками</t>
  </si>
  <si>
    <t>Мы осуществляем доставку в следующие транспортные компании: Желдорэкспедиция, Желдоральянс</t>
  </si>
  <si>
    <t>***</t>
  </si>
  <si>
    <t>_Combi Mixed 'Beauty' (tulip + narcissus)</t>
  </si>
  <si>
    <t>_Combi Mixed 'Georgievskaya' (tulip)</t>
  </si>
  <si>
    <t>_Combi Mixed 'Mayskaya' (tulip+narcissus)</t>
  </si>
  <si>
    <t>_Combi Mixed 'Parad' (tulip)</t>
  </si>
  <si>
    <t>_Combi Mixed 'Salut' (tulip)</t>
  </si>
  <si>
    <t>Tulipa Ballade Exotic</t>
  </si>
  <si>
    <t>Tulipa Double Surprise</t>
  </si>
  <si>
    <t>Tulipa Spain</t>
  </si>
  <si>
    <t>Tulipa Leo</t>
  </si>
  <si>
    <t>Tulipa Orange Passion</t>
  </si>
  <si>
    <t>Tulipa Redwood</t>
  </si>
  <si>
    <t>Tulipa Rococo Double</t>
  </si>
  <si>
    <t>Tulipa Red Crystal</t>
  </si>
  <si>
    <t>Tulipa Red Spider</t>
  </si>
  <si>
    <t>Tulipa Star of Parrots</t>
  </si>
  <si>
    <t>Tulipa Cuban Night</t>
  </si>
  <si>
    <t>Tulipa Dreamer</t>
  </si>
  <si>
    <t>Tulipa Mariage</t>
  </si>
  <si>
    <t>Tulipa Golden Nizza</t>
  </si>
  <si>
    <t>Tulipa Double Arose</t>
  </si>
  <si>
    <t>Tulipa Let's Dance</t>
  </si>
  <si>
    <t>Tulipa Lorenzo</t>
  </si>
  <si>
    <t>Tulipa Rosy Diamond Pipi</t>
  </si>
  <si>
    <t>Tulipa Frejus</t>
  </si>
  <si>
    <t>Tulipa Doorman's Record</t>
  </si>
  <si>
    <t>Tulipa Carribean Parrot</t>
  </si>
  <si>
    <t>Tulipa Jan Van Nes Parrot</t>
  </si>
  <si>
    <t>Tulipa Lighting Sun</t>
  </si>
  <si>
    <t>Tulipa Nightwish</t>
  </si>
  <si>
    <t>Tulipa Attila Graffiti</t>
  </si>
  <si>
    <t>Tulipa Green Spirit</t>
  </si>
  <si>
    <t>Tulipa Prinz Armin</t>
  </si>
  <si>
    <t>Hyacinth Amore</t>
  </si>
  <si>
    <t>Narcissus Blazing Startlet</t>
  </si>
  <si>
    <t>Narcissus Sunny Side Up</t>
  </si>
  <si>
    <t>Narcissus Kapiti Peach</t>
  </si>
  <si>
    <t>Narcissus Sun Catchers</t>
  </si>
  <si>
    <t>Narcissus Sherborne</t>
  </si>
  <si>
    <t>Crocus Aqua</t>
  </si>
  <si>
    <t>Crocus Ice Queen</t>
  </si>
  <si>
    <t>Crocus Blue Ocean</t>
  </si>
  <si>
    <t>Crocus Golden Yellow</t>
  </si>
  <si>
    <t>Crocus Panda</t>
  </si>
  <si>
    <t>Crocus Striped Bird</t>
  </si>
  <si>
    <t>Crocus Whale Shark</t>
  </si>
  <si>
    <t>Crocus tommasinianus Hummingbird</t>
  </si>
  <si>
    <t>Iris hollandica Alaska</t>
  </si>
  <si>
    <t>Iris reticulata Frozen Planet</t>
  </si>
  <si>
    <t>Muscari Baby's Breath</t>
  </si>
  <si>
    <t>Anemone coronaria Bicolor</t>
  </si>
  <si>
    <t>Allium Ivory Queen</t>
  </si>
  <si>
    <t>Ranunculus Picotee Mixed</t>
  </si>
  <si>
    <t>Набор луковиц</t>
  </si>
  <si>
    <t>Смесь "Бюти Микс" (тюльпан+нарцисс)</t>
  </si>
  <si>
    <t>Смесь "Георгиевская"  (тюльпаны лил.+триумф)</t>
  </si>
  <si>
    <t>Смесь "Майская"  (тюльпан+нарцисс)</t>
  </si>
  <si>
    <t>Смесь "Парад" (тюльпаны махр.+бахр.)</t>
  </si>
  <si>
    <t>Смесь "Салют" (тюльпаны махр.+бахр.)</t>
  </si>
  <si>
    <t>Айс Крим Строуберри</t>
  </si>
  <si>
    <t>Баллада Экзотик</t>
  </si>
  <si>
    <t>Дабл Сюрпрайз</t>
  </si>
  <si>
    <t>Испания</t>
  </si>
  <si>
    <t>Лео</t>
  </si>
  <si>
    <t>Оранж Пашшн</t>
  </si>
  <si>
    <t>Рококо Дабл</t>
  </si>
  <si>
    <t>Рэд Кристал</t>
  </si>
  <si>
    <t>Рэд Спайдер</t>
  </si>
  <si>
    <t>Стар оф Пэррот</t>
  </si>
  <si>
    <t>Кубинская Ночь</t>
  </si>
  <si>
    <t>Дример</t>
  </si>
  <si>
    <t>Марияж</t>
  </si>
  <si>
    <t>Голден Ницца</t>
  </si>
  <si>
    <t>Дабл Ароуз</t>
  </si>
  <si>
    <t>Летс Данс</t>
  </si>
  <si>
    <t>Лоренцо</t>
  </si>
  <si>
    <t>Рози Диамонд Пипи</t>
  </si>
  <si>
    <t>Фрейджюс</t>
  </si>
  <si>
    <t>Виктория Сикрет</t>
  </si>
  <si>
    <t>Дорманс Рекорд</t>
  </si>
  <si>
    <t>Карибиан Пэррот</t>
  </si>
  <si>
    <t>Техас Флэйм</t>
  </si>
  <si>
    <t>Ян Ван Нес Пэррот</t>
  </si>
  <si>
    <t>Лайтинг Сан</t>
  </si>
  <si>
    <t>Дордонье</t>
  </si>
  <si>
    <t>Найтуиш</t>
  </si>
  <si>
    <t>Атилла Граффити</t>
  </si>
  <si>
    <t>Грин Спирит</t>
  </si>
  <si>
    <t>Принц Армин</t>
  </si>
  <si>
    <t>Амор</t>
  </si>
  <si>
    <t>Блэйзинг Стартлет</t>
  </si>
  <si>
    <t>Санни Сайд Ап</t>
  </si>
  <si>
    <t>Капити Пич</t>
  </si>
  <si>
    <t>Сан Катчерс</t>
  </si>
  <si>
    <t>Шерборн</t>
  </si>
  <si>
    <t>Айс Куин</t>
  </si>
  <si>
    <t>Блю Оушн</t>
  </si>
  <si>
    <t>Голден Йеллоу</t>
  </si>
  <si>
    <t>Панда</t>
  </si>
  <si>
    <t>Страйпед Берд</t>
  </si>
  <si>
    <t>Уэйл Шарк</t>
  </si>
  <si>
    <t>Хаммингбёрд</t>
  </si>
  <si>
    <t>Фрозен Планет</t>
  </si>
  <si>
    <t>Бейбиз Бреф</t>
  </si>
  <si>
    <t>Натюрс Бьюти</t>
  </si>
  <si>
    <t>Биколор</t>
  </si>
  <si>
    <t>Пикоти Микс</t>
  </si>
  <si>
    <t>Смесь тюльпанов: оранжевый (лилиецветный) и черный (триумф)</t>
  </si>
  <si>
    <t xml:space="preserve">Смесь: тюльпан красный махровый многоцветкоый и нарцисс желтый жонкил. многоцветковый с сильный ароматом  </t>
  </si>
  <si>
    <t>Смесь тюльпанов: белый махр.+бахромч. и красный махровый</t>
  </si>
  <si>
    <t>Смесь тюльпанов: махровый и бахромчатые ярко-красных и палево-бурых с желтым цветов</t>
  </si>
  <si>
    <t>Новинка! Светло-розовый</t>
  </si>
  <si>
    <t>ярко-желтый с темно-красными полосками</t>
  </si>
  <si>
    <t>перламутрово-розовый, нижние лепестки зеленые</t>
  </si>
  <si>
    <t>ванильно-желтый переливистый с ярко-малиновыми и зелеными полосками</t>
  </si>
  <si>
    <t>серия Club, многоцветковыая смесь сортов яркой и контрастной окраски</t>
  </si>
  <si>
    <t>фиолетовый, переливистый</t>
  </si>
  <si>
    <t>красный с жёлтыми подпалинами</t>
  </si>
  <si>
    <t>желтый с зелеными полосами</t>
  </si>
  <si>
    <t>абрикосово-оранжевый с небольшим желтым оттенком</t>
  </si>
  <si>
    <t>очень нежный, абрикосово-розовый с желтой каймой</t>
  </si>
  <si>
    <t>плотный черный, бокал красивой формы</t>
  </si>
  <si>
    <t>лиловый темный и посветлее, с необычной текстурой:одновременно и глянцевый, и матовый</t>
  </si>
  <si>
    <t>ярко-салатовый с белым широким краем</t>
  </si>
  <si>
    <t>очень яркий, контрастный, канареечно-желтый с оранжево-красной каймой</t>
  </si>
  <si>
    <t>Цвет кремово-белый</t>
  </si>
  <si>
    <t>ярко-малиновый с перламутровыми бликами</t>
  </si>
  <si>
    <t xml:space="preserve">(сплит гофр.) светло-жёлтый с ярко-жёлтым гофре по краю коронки  Экслюзив! </t>
  </si>
  <si>
    <t>(тацетта) многоцветковый ,нежный букет из одного стебля. Белый с розово-персиковой изящной коронкой</t>
  </si>
  <si>
    <t>(махр) светло-желтый с ярко-оранжевой махровой глубоко-рассеченной коронкой</t>
  </si>
  <si>
    <t>белый с густомахровой коронкой (от трех до четырех цветков на стебель)</t>
  </si>
  <si>
    <t>кипельно-белый</t>
  </si>
  <si>
    <t>фиолетовый с желтыми тычинками</t>
  </si>
  <si>
    <t>жёлтый с бронзовыми мазками у донца</t>
  </si>
  <si>
    <t xml:space="preserve">цветок среднего размера, темно-фиолетовый (почти черный) с белой каймой </t>
  </si>
  <si>
    <t>нежно-сиреневый, покрыт фиолетовыми тонкими линиями</t>
  </si>
  <si>
    <t>снаружи серо-голубой с фиолетовыми лепестками внутри</t>
  </si>
  <si>
    <t>Ценный новый гибрид C. tommasinianus, нежно-сиреневый</t>
  </si>
  <si>
    <t>белый с желтым мазком</t>
  </si>
  <si>
    <t>белый с голубыми кончиками</t>
  </si>
  <si>
    <t>нежнейший светло-голубой</t>
  </si>
  <si>
    <t>низкорослый, нежно-сиреневый</t>
  </si>
  <si>
    <t>миниатюрный, жёлтый</t>
  </si>
  <si>
    <t>смесь сортов серии Пикоти</t>
  </si>
  <si>
    <t>50-55см</t>
  </si>
  <si>
    <t>30-40см</t>
  </si>
  <si>
    <t>10-12см</t>
  </si>
  <si>
    <t>11-12</t>
  </si>
  <si>
    <t>2й эффект (PT)</t>
  </si>
  <si>
    <t>среднецв.</t>
  </si>
  <si>
    <t>Tulipa Dordogne</t>
  </si>
  <si>
    <t>Crocus Speciosus</t>
  </si>
  <si>
    <t>Colchicum Alboplenum</t>
  </si>
  <si>
    <t>Colchicum Giant</t>
  </si>
  <si>
    <t>Iris hollandica Tigereye</t>
  </si>
  <si>
    <t>Muscari Nature's Beauty</t>
  </si>
  <si>
    <t>Fritillaria Garland Star</t>
  </si>
  <si>
    <t>Fritillaria Rubra</t>
  </si>
  <si>
    <t>Allium bulgaricum (nесtаrоsсоrdum)</t>
  </si>
  <si>
    <t>950.000 руб.</t>
  </si>
  <si>
    <t>Выбор и оплату услуг транспортной компании осуществляет покупатель.</t>
  </si>
  <si>
    <t>Вы самостоятельно выбираете транспортную компанию, согласовываете с ними условия транспортировки и доставки товара.</t>
  </si>
  <si>
    <t>на нашем складе или представителю заказанной Вами транспортной компании.</t>
  </si>
  <si>
    <t>Качество посадочного материала сохраняется только при соблюдении соответствующих условий хранения и транспортировки.</t>
  </si>
  <si>
    <t>Рекомендуемый режим транспортировки в регионы товарных групп:</t>
  </si>
  <si>
    <t>луковичные растения осеннего сезона при темп. +18 +20ºС. Важным условием является хорошая вентиляция.</t>
  </si>
  <si>
    <t>Несоблюдение необходимых условий транспортировки и хранения, а также, длительная транспортировка (более 4 суток)</t>
  </si>
  <si>
    <t>В этом случае наша компания оставляет за собой право не принимать претензии по качеству.</t>
  </si>
  <si>
    <t>возможно при соблюдении следующих условий:</t>
  </si>
  <si>
    <t>прошло не более 3-х календарных дней, включая выходные и праздничные дни, с момента получения Товара</t>
  </si>
  <si>
    <t>претензии по браку принимаются только с приложенными фотографиями, на которых хорошо видны единица товара,</t>
  </si>
  <si>
    <t>Механические повреждения, полученные посадочным материалом при уборке или расфасовке,</t>
  </si>
  <si>
    <t>Допустимое количество брака на единовременную поставку - 2%.</t>
  </si>
  <si>
    <t>Претензии по качеству принимаются в письменном виде в форме акта.</t>
  </si>
  <si>
    <t>При этом поставщик не несет ответственность за любые убытки, которые могут возникнуть, если поставщик не был в</t>
  </si>
  <si>
    <r>
      <t>Луковицы упакованы в п/эт. пакеты с торфом + полноцветная картинка.
Некоторые сорта доступны в ограниченном количестве. 
Во избежание быстрого роста луковиц, необходимо хранение и транспортировка при соблюдении темп. режима +0- +5 С</t>
    </r>
    <r>
      <rPr>
        <b/>
        <sz val="8"/>
        <rFont val="Calibri"/>
        <family val="2"/>
        <charset val="204"/>
      </rPr>
      <t>°</t>
    </r>
  </si>
  <si>
    <t>ПРОМОЛАЙН. Лилии ЭКОНОМ ЛИНИЯ</t>
  </si>
  <si>
    <t>ЛИЛИЯ</t>
  </si>
  <si>
    <t>Lilium Patricias Pride</t>
  </si>
  <si>
    <t>ПАТРИЦИЯ ПРАЙД</t>
  </si>
  <si>
    <t>PATRICIA'S PRIDE</t>
  </si>
  <si>
    <t>кремово-белый, в центре-белый, ближе к центру насыщенно-бордовый, почти чёрный., H-60см</t>
  </si>
  <si>
    <t>Lilium Pink Giant</t>
  </si>
  <si>
    <t>ПИНК ДЖИАНТ</t>
  </si>
  <si>
    <t>PINK GIANT</t>
  </si>
  <si>
    <t>кремово-розовый с крупным черным крапом, H-120см</t>
  </si>
  <si>
    <t>Lilium Flore Pleno</t>
  </si>
  <si>
    <t>ФЛОРА ПЛЕНА</t>
  </si>
  <si>
    <t>FLORE PLENO</t>
  </si>
  <si>
    <t>МАХРОВЫЕ цветки оранжевого цвета с пурпурным крапом, чалмовидные. , H-110см</t>
  </si>
  <si>
    <t>Lilium Tiny Double Dutch</t>
  </si>
  <si>
    <t>ТАЙНИ ДАБЛ ДАТЧ</t>
  </si>
  <si>
    <t>TINY DOUBLE DUTCH</t>
  </si>
  <si>
    <t>МАХРОВЫЙ оранжевый без пыльцы, 12-14см, H-50см</t>
  </si>
  <si>
    <t>Lilium Apricot Fudge</t>
  </si>
  <si>
    <t>АПРИКОТ ФЬЮДЖ</t>
  </si>
  <si>
    <t>APRICOT FUDGE</t>
  </si>
  <si>
    <t>ПРОМОЛАЙН. ЛИЛИИ LA гибриды, махровые</t>
  </si>
  <si>
    <t>Lilium Bentley</t>
  </si>
  <si>
    <t>БЕНТЛИ</t>
  </si>
  <si>
    <t>BENTLEY</t>
  </si>
  <si>
    <t>Lilium Bald Eagle</t>
  </si>
  <si>
    <t>БОЛД ИГЛ</t>
  </si>
  <si>
    <t>BALD EAGLE</t>
  </si>
  <si>
    <t>Махровый, цвет молодого вина, с темным напылением на лепестках, очень эффектная лилия, H-100см</t>
  </si>
  <si>
    <t>Lilium Double Pleasure</t>
  </si>
  <si>
    <t>ДАБЛ СЕНСЕЙШН</t>
  </si>
  <si>
    <t>DOUBLE SENSATION</t>
  </si>
  <si>
    <t>малиново-красный с белым центром  = ДАБЛ ПЛЕЖЕ, H-75см</t>
  </si>
  <si>
    <t>Lilium Elodie</t>
  </si>
  <si>
    <t>ЭЛОДИ</t>
  </si>
  <si>
    <t>ELODIE</t>
  </si>
  <si>
    <t>розовый, темно-розовый крап, H-90см</t>
  </si>
  <si>
    <t>Lilium November Rain</t>
  </si>
  <si>
    <t>НОВЕМБЕР РЕЙН</t>
  </si>
  <si>
    <t>NOVEMBER RAIN</t>
  </si>
  <si>
    <t>AOA сиренево-малиновый с темным крапом, H-100см</t>
  </si>
  <si>
    <t>Lilium Eyeliner</t>
  </si>
  <si>
    <t>АЙЛИНЕР</t>
  </si>
  <si>
    <t>EYELINER</t>
  </si>
  <si>
    <t>белый с черной обводкой по краям лепестков , H-100см</t>
  </si>
  <si>
    <t>Lilium Arcachon</t>
  </si>
  <si>
    <t>АРКАХОН</t>
  </si>
  <si>
    <t>ARCACHON</t>
  </si>
  <si>
    <t>белый, H-120см</t>
  </si>
  <si>
    <t>ПРОМОЛАЙН. ЛИЛИИ LO - гибриды</t>
  </si>
  <si>
    <t>Lilium Cali</t>
  </si>
  <si>
    <t>КАЛИ</t>
  </si>
  <si>
    <t>CALI</t>
  </si>
  <si>
    <t>нежнейший кремово-розовый с белой каймой, H-130-185см</t>
  </si>
  <si>
    <t>Lilium Avinger</t>
  </si>
  <si>
    <t>АВИНЬЕР</t>
  </si>
  <si>
    <t>AVINGER</t>
  </si>
  <si>
    <t>Очень крупный,суперэффектный! бордовый с осветленным красным центром, очень глянцевый, 25см , H-120см</t>
  </si>
  <si>
    <t>Lilium Josephine</t>
  </si>
  <si>
    <t>ЖОЗЕФИНА</t>
  </si>
  <si>
    <t>JOSEPHINE</t>
  </si>
  <si>
    <t>нежно-сиреневый с лиловым крапом, лёгкое гофре, H-100см</t>
  </si>
  <si>
    <t>HACHI</t>
  </si>
  <si>
    <t>белый с пурпурно-малиновыми полосами вдоль цетра лепестков, H-80см</t>
  </si>
  <si>
    <t>Lilium Broken Heart</t>
  </si>
  <si>
    <t>БРОКЕН ХЕРТ</t>
  </si>
  <si>
    <t>BROKEN HEART</t>
  </si>
  <si>
    <t>ГУСТОМАХРОВЫЙ. розовый, с тёмно-розовой полосой вдоль лепестка и редким крапом, H-115см</t>
  </si>
  <si>
    <t>Lilium Diantha</t>
  </si>
  <si>
    <t>ДИАНТА</t>
  </si>
  <si>
    <t>DIANTHA</t>
  </si>
  <si>
    <t>МАХРОВЫЙ ярко-розовый с красным крапом, H-115см</t>
  </si>
  <si>
    <t>ГУСТОМАХРОВЫЙ.  ярко-розовый с тёмно-розовой полосой вдоль лепестка и тонкой белой каймой, H-110см</t>
  </si>
  <si>
    <t>Lilium Kadango</t>
  </si>
  <si>
    <t>КАДАНГО</t>
  </si>
  <si>
    <t>KADANGO</t>
  </si>
  <si>
    <t>ГУСТОМАХРОВЫЙ, ярко-розовый, H-125см</t>
  </si>
  <si>
    <t>Lilium Lotus Elegance</t>
  </si>
  <si>
    <t>НОВАЯ СЕРИЯ МАХРОВЫХ ЛИЛИЙ форма лотоса, розовый со светлым кантом и центром, малиновый крап, H-110см</t>
  </si>
  <si>
    <t>Lilium My Wedding</t>
  </si>
  <si>
    <t>МАЙ ВЕДДИНГ</t>
  </si>
  <si>
    <t>MY WEDDING</t>
  </si>
  <si>
    <t>МАХРОВЫЙ, белый, лёгкое гофре по краю лепестка, H-120см</t>
  </si>
  <si>
    <t>Lilium Magic Princess</t>
  </si>
  <si>
    <t>МЭДЖИК ПРИНЦЕСС</t>
  </si>
  <si>
    <t>MAGIC PRINCESS</t>
  </si>
  <si>
    <t>МАХРОВЫЙ.  Розовый, 22см, H-120см</t>
  </si>
  <si>
    <t>МАХРОВЫЙ, белый со светло-зелёными лучами от центра, 20см, H-110см</t>
  </si>
  <si>
    <t>Lilium Snowboard</t>
  </si>
  <si>
    <t>СНОУБОРД</t>
  </si>
  <si>
    <t>SNOWBOARD</t>
  </si>
  <si>
    <t>МАХРОВЫЙ, белый с чуть розоватыми кончиками, 20см, H-110см</t>
  </si>
  <si>
    <t>Lilium Anastasia</t>
  </si>
  <si>
    <t>АНАСТАСИЯ</t>
  </si>
  <si>
    <t>ANASTASIA</t>
  </si>
  <si>
    <t>белый на кончиках и в центре,  нежно-розовый от центра до середины лепестка, редкий крап , H-120+см</t>
  </si>
  <si>
    <t>АФРИКАН ЛЕЙДИ</t>
  </si>
  <si>
    <t>AFRICAN LADY</t>
  </si>
  <si>
    <t>красный с кремово-желтой каймой, H-145см</t>
  </si>
  <si>
    <t>Lilium Beverlys Dream</t>
  </si>
  <si>
    <t>БЕВЕРЛИ ДРИМ</t>
  </si>
  <si>
    <t>BEVERLY'S DREAM</t>
  </si>
  <si>
    <t>белый, винно-красный, звездообразный от центра до середины лепестка , H-130-180см</t>
  </si>
  <si>
    <t>Lilium Conca D'Or</t>
  </si>
  <si>
    <t>КОНКА Д'Ор</t>
  </si>
  <si>
    <t>CONCA D'OR</t>
  </si>
  <si>
    <t>нежно-кремовый с сливочно-желтой звездной в центре, H-125-145см</t>
  </si>
  <si>
    <t>тёмно-красный с тёмным крапом и белой тонкой каймой по краю, H-130-180см</t>
  </si>
  <si>
    <t>Lilium Olympic Torch</t>
  </si>
  <si>
    <t>Lilium Beijing Moon</t>
  </si>
  <si>
    <t>ПЕКИН МУН</t>
  </si>
  <si>
    <t>BEIJING MOON</t>
  </si>
  <si>
    <t>белый с сиреневой каймой и жёлтым центром, H-120+см</t>
  </si>
  <si>
    <t>жёлтый с розовой каймой, H-120+см</t>
  </si>
  <si>
    <t>кремовый с электрически-розовыми полосой по центру лепестка, H-135-160см</t>
  </si>
  <si>
    <t>Лилии 'COLORLINE'</t>
  </si>
  <si>
    <t>Lilium Volvic</t>
  </si>
  <si>
    <t>TA</t>
  </si>
  <si>
    <t>ВОЛВИК</t>
  </si>
  <si>
    <t>VOLVIC</t>
  </si>
  <si>
    <t>сатиново-белый, плотный, легкий аромат. 73-76 дней, H-130см</t>
  </si>
  <si>
    <t>Lilium Fuenta</t>
  </si>
  <si>
    <t>ФУЭНТА</t>
  </si>
  <si>
    <t>FUENTA</t>
  </si>
  <si>
    <t>плотный желтый , легкий аромат. 75-78 дней, H-120см</t>
  </si>
  <si>
    <t>Lilium Blushing Joy</t>
  </si>
  <si>
    <t>БЛАШИНГ ДЖОЙ</t>
  </si>
  <si>
    <t>BLUSHING JOY</t>
  </si>
  <si>
    <t>превосходно-красный, H-45см</t>
  </si>
  <si>
    <t>Lilium Black And Bright Mix</t>
  </si>
  <si>
    <t>Lilium Dark Secret</t>
  </si>
  <si>
    <t>ДАРК СЕКРЕТ</t>
  </si>
  <si>
    <t>DARK SECRET</t>
  </si>
  <si>
    <t>черно-бордовый, оранжевые тычинки, H-110см</t>
  </si>
  <si>
    <t>Lilium Nettys Pride</t>
  </si>
  <si>
    <t>НЭТТИЗ ПРАЙД</t>
  </si>
  <si>
    <t>NETTY'S PRIDE</t>
  </si>
  <si>
    <t>центр-чёрный, ближе к середине-красный, концы-белые, H-60см</t>
  </si>
  <si>
    <t>Lilium Tribal Dance</t>
  </si>
  <si>
    <t>ТРИБАЛ ДАНС</t>
  </si>
  <si>
    <t>TRIBAL DANCE</t>
  </si>
  <si>
    <t>Хамелеон! Постепенно меняет цвет: кончики становятся медные, и ближе к центру с медным крапом / новое название Tribal Dance, H-100см</t>
  </si>
  <si>
    <t>Lilium Gold Twin</t>
  </si>
  <si>
    <t>ГОЛД ТВИН</t>
  </si>
  <si>
    <t>GOLD TWIN</t>
  </si>
  <si>
    <t>махровый,крупные цветки  до18см, тёмно-жёлтый с лёгким красноватым румянцем по краям лепестков, H-90см</t>
  </si>
  <si>
    <t>Lilium Red Twin</t>
  </si>
  <si>
    <t>РЕД ТВИН</t>
  </si>
  <si>
    <t>RED TWIN</t>
  </si>
  <si>
    <t>красный, махровый, H-110см</t>
  </si>
  <si>
    <t>Lilium Belvedere</t>
  </si>
  <si>
    <t>БЕЛЬВЕДЕР</t>
  </si>
  <si>
    <t>BELVEDERE</t>
  </si>
  <si>
    <t>МАХРОВЫЙ белый, без пыльцы, 77 дней, H-125см</t>
  </si>
  <si>
    <t>Lilium Albufeira</t>
  </si>
  <si>
    <t>АЛЬБУФЕЙРА</t>
  </si>
  <si>
    <t>ALBUFEIRA</t>
  </si>
  <si>
    <t>Lilium Arbatax</t>
  </si>
  <si>
    <t>АРБАТАКС</t>
  </si>
  <si>
    <t>ARBATAX</t>
  </si>
  <si>
    <t>ярко-розовый с белой сердцевиной, H-125см</t>
  </si>
  <si>
    <t>Lilium Asopus</t>
  </si>
  <si>
    <t>АСОПУС</t>
  </si>
  <si>
    <t>ASOPUS</t>
  </si>
  <si>
    <t>белый с зеленоватым центром , H-120см</t>
  </si>
  <si>
    <t>Lilium Brindisi</t>
  </si>
  <si>
    <t>БРИНДИЗИ</t>
  </si>
  <si>
    <t>BRINDISI</t>
  </si>
  <si>
    <t>перламутрово-светло-розовый, H-120см</t>
  </si>
  <si>
    <t>Lilium Malbec</t>
  </si>
  <si>
    <t>МАЛЬБЕК</t>
  </si>
  <si>
    <t>MALBEC</t>
  </si>
  <si>
    <t>Lilium Maywonder</t>
  </si>
  <si>
    <t>МЭЙУАНДЕР</t>
  </si>
  <si>
    <t>MAYWONDER</t>
  </si>
  <si>
    <t>очень глянцевый темно-бордовый, листва глянцевая, H-120см</t>
  </si>
  <si>
    <t>Lilium Ravello</t>
  </si>
  <si>
    <t>РАВЕЛЛО</t>
  </si>
  <si>
    <t>RAVELLO</t>
  </si>
  <si>
    <t>темно-абрикосовый, равномерный, H-110см</t>
  </si>
  <si>
    <t>Lilium Sweet Zanica</t>
  </si>
  <si>
    <t>СВИТ ЗАНИКА</t>
  </si>
  <si>
    <t>SWEET ZANICA</t>
  </si>
  <si>
    <t>Lilium Milano</t>
  </si>
  <si>
    <t>МИЛАНО</t>
  </si>
  <si>
    <t>MILANO</t>
  </si>
  <si>
    <t>ГУСТОМАХРОВЫЙ кремово-розоватый с розовым напылением вдоль центра лепестков, 130дней, H-130-150см</t>
  </si>
  <si>
    <t>Lilium Trentino</t>
  </si>
  <si>
    <t>ТРЕНТИНО</t>
  </si>
  <si>
    <t>TRENTINO</t>
  </si>
  <si>
    <t>МАХРОВЫЙ розовый с белой полосой посередине лепестка, H-110см</t>
  </si>
  <si>
    <t>Lilium Fabienne</t>
  </si>
  <si>
    <t>МАХРОВАЯ, пурпурно-малиновая с белым кантом 20см, H-110см</t>
  </si>
  <si>
    <t>Lilium Lotus Beauty</t>
  </si>
  <si>
    <t>ЛОТУС БЬЮТИ</t>
  </si>
  <si>
    <t>LOTUS BEAUTY</t>
  </si>
  <si>
    <t>НОВАЯ СЕРИЯ МАХРОВЫХ ЛИЛИЙ форма лотоса, белый с тонким сиреневым кантом и крапом, H-110см</t>
  </si>
  <si>
    <t>Lilium Lotus Dream</t>
  </si>
  <si>
    <t>ЛОТУС ДРИМ</t>
  </si>
  <si>
    <t>LOTUS DREAM</t>
  </si>
  <si>
    <t>НОВАЯ СЕРИЯ МАХРОВЫХ ЛИЛИЙ форма лотоса, темно-сиренево-розовый, H-110см</t>
  </si>
  <si>
    <t>Lilium Lotus Wonder</t>
  </si>
  <si>
    <t>ЛОТУС УАНДЕР</t>
  </si>
  <si>
    <t>LOTUS WONDER</t>
  </si>
  <si>
    <t>НОВАЯ СЕРИЯ МАХРОВЫХ ЛИЛИЙ форма лотоса,  ярко-лиловый с малиновым крапом, H-110см</t>
  </si>
  <si>
    <t>ЛОТУС ЭЛЕГАНС</t>
  </si>
  <si>
    <t>LOTUS ELEGANCE</t>
  </si>
  <si>
    <t>Lilium Roselily Angela</t>
  </si>
  <si>
    <t>ROSELILY АНЖЕЛА</t>
  </si>
  <si>
    <t>ROSELILY ANGELA</t>
  </si>
  <si>
    <t>ГУСТОМАХРОВЫЙ, белый, лёгкое гофре по краю лепестка, без пыльцы, легкий аромат, 21см, H-90см</t>
  </si>
  <si>
    <t>Lilium Roselily Viola</t>
  </si>
  <si>
    <t>ROSELILY ВИОЛА</t>
  </si>
  <si>
    <t>ROSELILY VIOLA</t>
  </si>
  <si>
    <t>ГУСТОМАХРОВЫЙ, розовый с ярко-розовыми линиями посередине лепестков, и частым бордовым крапом, без пыльцы, легкий аромат, 21см, H-90см</t>
  </si>
  <si>
    <t>Lilium Roselily Mikaela</t>
  </si>
  <si>
    <t>ROSELILY МИКАЭЛА</t>
  </si>
  <si>
    <t>ROSELILY MIKAELA</t>
  </si>
  <si>
    <t>МАХРОВЫЙ ярко-розовый с белыми кончиками и редким крапом, тонкий аромат, без пыльцы, 20см, H-90см</t>
  </si>
  <si>
    <t>Lilium Roselily Nowa</t>
  </si>
  <si>
    <t>ROSELILY НОВА</t>
  </si>
  <si>
    <t>ROSELILY NOWA</t>
  </si>
  <si>
    <t>ГУСТОМАХРОВЫЙ, Низкорослый сорт, для бордюров и патио. Цвет малиновый с белой каймойи темно-малиновым крапом, H-55см</t>
  </si>
  <si>
    <t>Lilium Roselily Olympia</t>
  </si>
  <si>
    <t>ROSELILY ОЛИМПИЯ</t>
  </si>
  <si>
    <t>ROSELILY OLYMPIA</t>
  </si>
  <si>
    <t>МАХРОВЫЙ ярко-розовый с ровной белой каймой, тонкий аромат, без пыльцы, 18-20см, H-100см</t>
  </si>
  <si>
    <t>Lilium Anais Anais</t>
  </si>
  <si>
    <t>АНАИС АНАИС</t>
  </si>
  <si>
    <t>ANAIS ANAIS</t>
  </si>
  <si>
    <t>белый с желтыми полосами по центру лепестков, гофрированная, H-125см</t>
  </si>
  <si>
    <t>Lilium Muscadet</t>
  </si>
  <si>
    <t>МУСКАДЕТ</t>
  </si>
  <si>
    <t>MUSCADET</t>
  </si>
  <si>
    <t>белый, с легким гофре, посередине лепестков малиновые стрелки и крап, H-80см</t>
  </si>
  <si>
    <t>Lilium Praiano</t>
  </si>
  <si>
    <t>ПРАЙАНО</t>
  </si>
  <si>
    <t>PRAIANO</t>
  </si>
  <si>
    <t>ОЧЕНЬ КРУПНЫЙ 30+ см, плотный розовый, атласный, H-125см</t>
  </si>
  <si>
    <t>Lilium Salmon Star</t>
  </si>
  <si>
    <t>САЛМОН СТАР</t>
  </si>
  <si>
    <t>SALMON STAR</t>
  </si>
  <si>
    <t>нежно-лососевый с желтым центром и оранжевым крапом по всей длине лепестка, H-100см</t>
  </si>
  <si>
    <t>Lilium Stardancer</t>
  </si>
  <si>
    <t>СТАРДАНСЕР</t>
  </si>
  <si>
    <t>STARDANCER</t>
  </si>
  <si>
    <t>пурпурный с белой широкой каймой и темно-пурпурным частым крапом по всей поверхности лепестков, гофре по краю, H-120см</t>
  </si>
  <si>
    <t>Lilium Chartwell</t>
  </si>
  <si>
    <t>ЧАРТВЕЛЛ</t>
  </si>
  <si>
    <t>CHARTWELL</t>
  </si>
  <si>
    <t>красный с белым кантом и темным крапом, гофре по краю лепестков, 18см, H-120см</t>
  </si>
  <si>
    <t>Lilium Carpino</t>
  </si>
  <si>
    <t>КАРПИНО</t>
  </si>
  <si>
    <t>CARPINO</t>
  </si>
  <si>
    <t>белый с желтыми тычинками, H-130-200см</t>
  </si>
  <si>
    <t>Lilium White Triumphator</t>
  </si>
  <si>
    <t>УАЙТ ТРИУМФАТОР</t>
  </si>
  <si>
    <t>WHITE TRIUMPHATOR</t>
  </si>
  <si>
    <t>белый с зеленовато-жёлтым центром, H-120см</t>
  </si>
  <si>
    <t>Lilium Bellville</t>
  </si>
  <si>
    <t>БЕЛЬВИЛЛЬ</t>
  </si>
  <si>
    <t>BELLVILLE</t>
  </si>
  <si>
    <t>желтый: 25см, H-150-170см</t>
  </si>
  <si>
    <t>Lilium Borrello</t>
  </si>
  <si>
    <t>БОРРЕЛЛО</t>
  </si>
  <si>
    <t>BORRELLO</t>
  </si>
  <si>
    <t>бордовый, глянцевый, 28см, H-125см</t>
  </si>
  <si>
    <t>Lilium Zambezi</t>
  </si>
  <si>
    <t>ЗАМБЕЗИ</t>
  </si>
  <si>
    <t>ZAMBESI</t>
  </si>
  <si>
    <t>белый с оранжевыми тычинками, H-130-145см</t>
  </si>
  <si>
    <t>Lilium Eastern Moon</t>
  </si>
  <si>
    <t>ИСТЕРН МУН</t>
  </si>
  <si>
    <t>EASTERN MOON</t>
  </si>
  <si>
    <t>белый с нежно-розовым напылением, H-120см</t>
  </si>
  <si>
    <t>Lilium Candy Club</t>
  </si>
  <si>
    <t>КЭНДИ КЛАБ</t>
  </si>
  <si>
    <t>CANDY CLUB</t>
  </si>
  <si>
    <t>белый, ярко-розовый от центра до 1/3 лепестка, H-110см</t>
  </si>
  <si>
    <t>кремовый с розоватым румянцем и желтым центром, H-130-180см</t>
  </si>
  <si>
    <t>Lilium Mister Cas</t>
  </si>
  <si>
    <t>МИСТЕР КАС</t>
  </si>
  <si>
    <t>MISTER CAS</t>
  </si>
  <si>
    <t>темно-бордовый с бронзовым отливом, H-120см</t>
  </si>
  <si>
    <t>Lilium Passion Moon</t>
  </si>
  <si>
    <t>ПАШШН МУН</t>
  </si>
  <si>
    <t>PASSION MOON</t>
  </si>
  <si>
    <t>кремовый с пурпурным обширным пятном в центре и жёлтым напылением, H-150см</t>
  </si>
  <si>
    <t>очень ранее цветение через 70-80 дней. Темно-красный, глянцевый, H-110-130см</t>
  </si>
  <si>
    <t>белый с винно-красным обширным пятном и жёлто-зелёным центром, H-120+см</t>
  </si>
  <si>
    <t>кремово-жёлтый, рубиновый от центра до 2/3 лепестка, H-200см</t>
  </si>
  <si>
    <t>Lilium Sucinto</t>
  </si>
  <si>
    <t>СУЦИНТО</t>
  </si>
  <si>
    <t>SUCINTO</t>
  </si>
  <si>
    <t>белый с ярко-малиновыми пятнами около центра, 25+см, H-110см</t>
  </si>
  <si>
    <t>малиновый, 30см, H-150-165см</t>
  </si>
  <si>
    <t>Lilium Forever</t>
  </si>
  <si>
    <t>белый, H-145-160см</t>
  </si>
  <si>
    <t>насыщенно-бордовый от центра, кончики-белые, H-120+см</t>
  </si>
  <si>
    <t>ярко-розовый с иовым оттенком, белый кант, очень крупный цветок 25+, H-110см</t>
  </si>
  <si>
    <t>Lilium Golden Mornig</t>
  </si>
  <si>
    <t>ГОЛДЕН МОРНИНГ</t>
  </si>
  <si>
    <t>GOLDEN MORNIG</t>
  </si>
  <si>
    <t>мартагон желтый с пурпурным крапом, H-100см</t>
  </si>
  <si>
    <t>Lilium Corsage</t>
  </si>
  <si>
    <t>КОРСАЖ</t>
  </si>
  <si>
    <t>CORSAGE</t>
  </si>
  <si>
    <t>БЕЗ ПЫЛЬЦЫ. розовые кончики с желтоватым центром и пурпурным крапом, H-120см</t>
  </si>
  <si>
    <t>Lilium Snowy Morning</t>
  </si>
  <si>
    <t>СНОУ МОРНИНГ</t>
  </si>
  <si>
    <t>SNOWY MORNING</t>
  </si>
  <si>
    <t>мартагон белый, оранжевые тычинки, H-120см</t>
  </si>
  <si>
    <t>ПУРПЛ ПРИНС 16/18</t>
  </si>
  <si>
    <t>PURPLE PRINCE 16/18</t>
  </si>
  <si>
    <t>ФОРЕВЕ 16/18</t>
  </si>
  <si>
    <t>FOREVER 16/18</t>
  </si>
  <si>
    <t>РЕГАЛЕ АЛБУМ 16/18</t>
  </si>
  <si>
    <t>REGALE ALBUM 16/18</t>
  </si>
  <si>
    <t xml:space="preserve">В зависимости от результатов урожая, иногда, мы вынуждены изменить цену, размеры, фасовку, или отменить заказ, </t>
  </si>
  <si>
    <t>поставить скомплектованный заказ. Комплектование заказов осуществляется согласно последовательности получения заказов.</t>
  </si>
  <si>
    <t xml:space="preserve">Некоторые сорта доступны в ограниченном количестве. </t>
  </si>
  <si>
    <t>ASIATIC HYBRIDS / АЗИАТСКИЕ ГИБРИДЫ</t>
  </si>
  <si>
    <t>ASIATIC HYBRIDS / АЗИАТСКИЕ ГИБРИДЫ / БИКОЛОР</t>
  </si>
  <si>
    <t>ASIATIC HYBRIDS / АЗИАТСКИЕ ГИБРИДЫ / МАХРОВЫЕ</t>
  </si>
  <si>
    <t>AOA HYBRIDS (ASIATIC X ORIENTAL X ASIATIC ) / АOA - ГИБРИДЫ</t>
  </si>
  <si>
    <t>L.A. HYBRIDS (LONGIFLORUM X ASIATIC) / ЛА ГИБРИДЫ</t>
  </si>
  <si>
    <t>ORIENTAL HYBRIDS / ВОСТОЧНЫЕ ГИБРИДЫ / МАХРОВЫЕ</t>
  </si>
  <si>
    <t>ORIENTAL HYBRIDS ROSELILY/ ВОСТОЧНЫЕ ГИБРИДЫ / МАХРОВЫЕ СЕРИИ ROSELILY</t>
  </si>
  <si>
    <t>ORIENTAL HYBRIDS / ВОСТОЧНЫЕ ГИБРИДЫ</t>
  </si>
  <si>
    <t>LONGIFLORUM / ДЛИННОЦВЕТКОВЫЕ ГИБРИДЫ</t>
  </si>
  <si>
    <t>ОТ HYBRIDS ( ORIENTAL X TRUMPET ) / ОТ ГИБРИДЫ</t>
  </si>
  <si>
    <t>TIGRINUM / ТИГРОВЫЕ</t>
  </si>
  <si>
    <t>TRUMPET / ТРУБЧАТЫЕ ГИБРИДЫ</t>
  </si>
  <si>
    <t>SPECIES / РЕДКИЕ ГИБРИДЫ</t>
  </si>
  <si>
    <t>TRUMPET ASIATIC HYBRIDS / TA ГИБРИДЫ</t>
  </si>
  <si>
    <t>L.A. HYBRIDS DOUBLE POLLEN FREE / ЛА ГИБРИДЫ МАХРОВЫЕ БЕЗ ПЫЛЬЦЫ</t>
  </si>
  <si>
    <t>ORIENTAL HYBRIDS LOTUS/ ВОСТОЧНЫЕ ГИБРИДЫ / МАХРОВЫЕ СЕРИИ ЛОТУС</t>
  </si>
  <si>
    <t>перламутрово-розовый с белым центром         , H-120см</t>
  </si>
  <si>
    <t>темно-бордовый с черным напылением, 80 дн., H-130см</t>
  </si>
  <si>
    <t>Aзиатские гибриды серия "Танго"</t>
  </si>
  <si>
    <t>ТА -гибриды</t>
  </si>
  <si>
    <t>Aзиатские гибриды Серия Tiny, Высота 40см</t>
  </si>
  <si>
    <t>Aзиатские гибриды Серия Joy, Высота 45см</t>
  </si>
  <si>
    <t>Aзиатские гибриды</t>
  </si>
  <si>
    <t>Aзиатские гибриды Биколор</t>
  </si>
  <si>
    <t>Aзиатские гибриды, махровые</t>
  </si>
  <si>
    <t>LA гибриды, махровые</t>
  </si>
  <si>
    <t>АOA - гибриды</t>
  </si>
  <si>
    <t>LA гибриды</t>
  </si>
  <si>
    <t>OR - Восточные гибриды, махровые</t>
  </si>
  <si>
    <t>OR - Восточные гибриды</t>
  </si>
  <si>
    <t>OR- Восточные гибриды низкорослые</t>
  </si>
  <si>
    <t>Longi - Длинноцветковые гибриды</t>
  </si>
  <si>
    <t>LO - гибриды</t>
  </si>
  <si>
    <t>OT гибриды</t>
  </si>
  <si>
    <t>Tigrinum - Тигровые</t>
  </si>
  <si>
    <t xml:space="preserve">Trumpet - Трубчатые гибриды </t>
  </si>
  <si>
    <t>Iris germanica</t>
  </si>
  <si>
    <t>Paeonia Coral and Gold</t>
  </si>
  <si>
    <t>Paeonia Mister Ed</t>
  </si>
  <si>
    <t>Paeonia Avis Varner</t>
  </si>
  <si>
    <t>Paeonia Carnation Bouquet</t>
  </si>
  <si>
    <t>Paeonia Pietertje Vriend</t>
  </si>
  <si>
    <t xml:space="preserve">DOUBLE WHITE </t>
  </si>
  <si>
    <t>DOUBLE RED</t>
  </si>
  <si>
    <t>КОРАЛ ЭНД ГОЛД</t>
  </si>
  <si>
    <t>CORAL AND GOLD</t>
  </si>
  <si>
    <t>ПИОН COLLECTIONER</t>
  </si>
  <si>
    <t>АВИС ВАРНЕР</t>
  </si>
  <si>
    <t>AVIS VARNER</t>
  </si>
  <si>
    <t>КАРНЕЙШЕН БУКЕТ</t>
  </si>
  <si>
    <t>CARNATION BOUQUET</t>
  </si>
  <si>
    <t>ПИТЕРТЬЕ ФРИНД</t>
  </si>
  <si>
    <t>PIETERTJE VRIEND</t>
  </si>
  <si>
    <t>МАХРОВЫЙ, цветок большой шаровидный, тёмно-красный. Стебли очень прочные, несут по 3 бутона. Высота 90 см.</t>
  </si>
  <si>
    <t>МАХРОВЫЙ необычная форма, похож на бант первоклассницы, розовый с белой тонкой каймой, переливается перламутром</t>
  </si>
  <si>
    <t>МАХРОВЫЙ, сначала белый с розовым напылением, потом розовый цвет окрашивает весь цветок, но эффект напыления остается, только становится более плотным по интенсивности (интересен для наблюдений)</t>
  </si>
  <si>
    <t>полумахр., чашевидный, лососево-розовый с желтыми тычинками, ранний срок, 85см, 15см</t>
  </si>
  <si>
    <t>Iris sibirica</t>
  </si>
  <si>
    <t>Iris louisiana</t>
  </si>
  <si>
    <t>Hemerocallis</t>
  </si>
  <si>
    <t>Paeonia lactiflora</t>
  </si>
  <si>
    <t>Paeonia hybrid</t>
  </si>
  <si>
    <t>Paeonia hybride</t>
  </si>
  <si>
    <t>при этом Компания не несет ответственность за любые убытки, которые могут возникнуть, если компания не была в состоянии</t>
  </si>
  <si>
    <t>Во избежание быстрого роста луковиц, необходимо хранение и транспортировка при соблюдении темп. режима 0- +5°С</t>
  </si>
  <si>
    <t>БИГПАК  Лилии 'COLORLINE'</t>
  </si>
  <si>
    <t>Тацеттовидный. Многоцветковый. Ароматный. На одном стебле до 6 цветков белого цвета. Диаметр первого цветка до 5 см, последующие цветки могут быть мельче. Белый с желто-оранжевой коронкой. Шикарно смотрится в групповой посадке!</t>
  </si>
  <si>
    <t>ПРОМ УПАКОВКА  /   ТЮЛЬПАНЫ</t>
  </si>
  <si>
    <r>
      <rPr>
        <b/>
        <i/>
        <sz val="14"/>
        <color theme="9" tint="-0.249977111117893"/>
        <rFont val="Arial"/>
        <family val="2"/>
        <charset val="204"/>
      </rPr>
      <t xml:space="preserve">ПРОМ УПАКОВКА </t>
    </r>
    <r>
      <rPr>
        <b/>
        <i/>
        <sz val="14"/>
        <color indexed="58"/>
        <rFont val="Arial"/>
        <family val="2"/>
        <charset val="204"/>
      </rPr>
      <t xml:space="preserve"> ЛИЛИИ, ТЮЛЬПАНЫ, НАРЦИССЫ, ГИАЦИНТЫ и разное</t>
    </r>
  </si>
  <si>
    <t>Тюльпаны, нарциссы и др. луковичные будет отгружаться по мере поступления</t>
  </si>
  <si>
    <t>Тюльпаны cерии "Двойной Эффект"</t>
  </si>
  <si>
    <t>Тюльпаны бахромчатые</t>
  </si>
  <si>
    <t>Тюльпаны лилиецветные</t>
  </si>
  <si>
    <t>Тюльпаны махровые ранние</t>
  </si>
  <si>
    <t>Тюльпаны махровые поздние</t>
  </si>
  <si>
    <t>Тюльпаны многоцветковые</t>
  </si>
  <si>
    <t>Тюльпаны попугайные</t>
  </si>
  <si>
    <t>Тюльпаны дарвиновские</t>
  </si>
  <si>
    <t>Тюльпаны простые ранние</t>
  </si>
  <si>
    <t>Тюльпаны простые поздние</t>
  </si>
  <si>
    <t>Тюльпаны триумф</t>
  </si>
  <si>
    <t>Тюльпаны виридифлора / зеленоцветные</t>
  </si>
  <si>
    <t>Тюльпаны фостера (fosteriana)</t>
  </si>
  <si>
    <t>Гиацинты 14/15</t>
  </si>
  <si>
    <t>Нарциссы крупнокорончатые, сплит, гофрированные</t>
  </si>
  <si>
    <t>Нарциссы многоцветковые</t>
  </si>
  <si>
    <t>Нарциссы махровые</t>
  </si>
  <si>
    <t>Разнолуковичные</t>
  </si>
  <si>
    <t>ПРОМ УПАКОВКА  /  Лилии</t>
  </si>
  <si>
    <t>Тюльпан махров., 2-й эффект V-MXT-03 ( х 8 секц.)</t>
  </si>
  <si>
    <t>Тюльпан Марияж</t>
  </si>
  <si>
    <t>Тюльпан Рококо Дабл</t>
  </si>
  <si>
    <t>Тюльпан Сенсуал Тач</t>
  </si>
  <si>
    <t>Тюльпан Элегант Краун</t>
  </si>
  <si>
    <t>Тюльпан Абба Флэйм</t>
  </si>
  <si>
    <t>Тюльпан Атилла Граффити</t>
  </si>
  <si>
    <t>Тюльпан бахр., махров., 2-й эффект V-MXT-02 ( х 8 секц.)</t>
  </si>
  <si>
    <t>Тюльпан Баллада Экзотик</t>
  </si>
  <si>
    <t>Тюльпан Испания</t>
  </si>
  <si>
    <t>Тюльпан Кубинская Ночь</t>
  </si>
  <si>
    <t>Тюльпан Оранж Пашшн</t>
  </si>
  <si>
    <t>Тюльпан Рэд Кристал</t>
  </si>
  <si>
    <t>Тюльпан Аладдин</t>
  </si>
  <si>
    <t>Тюльпан попугайный V-PT-03 ( х 8 секц.)</t>
  </si>
  <si>
    <t>Тюльпан Брайт Пэррот</t>
  </si>
  <si>
    <t>Тюльпан Виктория Сикрет</t>
  </si>
  <si>
    <t>Тюльпан Дорманс Рекорд</t>
  </si>
  <si>
    <t>Тюльпан Рай</t>
  </si>
  <si>
    <t>Тюльпан Стар оф Пэррот</t>
  </si>
  <si>
    <t>Тюльпан Техас Флэйм</t>
  </si>
  <si>
    <t>Тюльпан Ян Ван Нес Пэррот</t>
  </si>
  <si>
    <t>Тюльпан Грин Спирит</t>
  </si>
  <si>
    <t>Тюльпан Принц Армин</t>
  </si>
  <si>
    <t>Тюльпан грейга, кауфм., видовые V-MXT-01 ( х 8 секц.)</t>
  </si>
  <si>
    <t>Нарцисс Дабл Санрайз</t>
  </si>
  <si>
    <t>Нарцисс Джентл Джиант</t>
  </si>
  <si>
    <t>Нарцисс Мунлайт Сенсейшн</t>
  </si>
  <si>
    <t>Крокус Блю Оушн</t>
  </si>
  <si>
    <t>Крокус Триколор</t>
  </si>
  <si>
    <t>Крокус прекрасный</t>
  </si>
  <si>
    <t>Фритиллярия Гарланд Стар</t>
  </si>
  <si>
    <t>Колхикум Альбопленум</t>
  </si>
  <si>
    <t>Колхикум Лилак Уандер</t>
  </si>
  <si>
    <t>Колхикум Уотерлили</t>
  </si>
  <si>
    <t>Лук декоративный Амбассадор</t>
  </si>
  <si>
    <t>Лук декоративный Маунт Эверест</t>
  </si>
  <si>
    <t>Лук декоративный Пинболл Визард</t>
  </si>
  <si>
    <t>V-MXT-03</t>
  </si>
  <si>
    <t>V-PT-03</t>
  </si>
  <si>
    <t>V-MISC-06</t>
  </si>
  <si>
    <t>Tulipa Victoria's Secret</t>
  </si>
  <si>
    <t>ХЕРТСТРИНГС</t>
  </si>
  <si>
    <t>ДЖЕРСИ ДЖОЙ</t>
  </si>
  <si>
    <t>ТАЙНИ ИНК</t>
  </si>
  <si>
    <t>ДАБЛ ЛЕДИ</t>
  </si>
  <si>
    <t>БЭКХЭНД</t>
  </si>
  <si>
    <t>ВАРЕЗЕ</t>
  </si>
  <si>
    <t>ДАНСИНГ ЛЕДИ</t>
  </si>
  <si>
    <t>ПИНК БРИЛЛИАНТ</t>
  </si>
  <si>
    <t>ROSELILY АННУШКА</t>
  </si>
  <si>
    <t>ROSELILY ЗИТА</t>
  </si>
  <si>
    <t>ROSELILY ИЗАБЕЛЛА</t>
  </si>
  <si>
    <t>ROSELILY ТАБИТА</t>
  </si>
  <si>
    <t>ROSELILY ФЛОРЕТТА</t>
  </si>
  <si>
    <t>ГРАНД АМУР</t>
  </si>
  <si>
    <t>ЮНИК</t>
  </si>
  <si>
    <t>HEARTSTRINGS</t>
  </si>
  <si>
    <t>JERSEY JOY</t>
  </si>
  <si>
    <t>TINY INK</t>
  </si>
  <si>
    <t>DOUBLE LADY</t>
  </si>
  <si>
    <t>BACKHAND</t>
  </si>
  <si>
    <t>Л.О. ГИБРИДЫ</t>
  </si>
  <si>
    <t>VARESE</t>
  </si>
  <si>
    <t>DANCING LADY</t>
  </si>
  <si>
    <t>PINK BRILLIANT</t>
  </si>
  <si>
    <t>ROSELILY ANOUSHKA</t>
  </si>
  <si>
    <t>ROSELILY SITA</t>
  </si>
  <si>
    <t>ROSELILY ISABELLA</t>
  </si>
  <si>
    <t>ROSELILY TABITHA</t>
  </si>
  <si>
    <t>ROSELILY FLORETTA</t>
  </si>
  <si>
    <t>GRAND AMOUR</t>
  </si>
  <si>
    <t>YOUNIQUE</t>
  </si>
  <si>
    <t>(ЛА гибрид) желтый с бордовым плотным крапом, H-130см</t>
  </si>
  <si>
    <t>(ЛА гибрид) белый с пурпурным крапом, диам. 20-23см, H-120см</t>
  </si>
  <si>
    <t>ярко-жёлтый с розовыми кончиками, H-100см</t>
  </si>
  <si>
    <t>коралловые кончики, черный центр до середины лепестков, H-45см</t>
  </si>
  <si>
    <t>МАХРОВЫЙ кремово-розовый с розовым кантом и кончиками, без пыльцы, без аромата, H-90см</t>
  </si>
  <si>
    <t>МАХРОВЫЙ желтый с оранжевым румянцем на кончиках лепестков, без пыльцы, 68 дней, H-125см</t>
  </si>
  <si>
    <t>пастельно-розовый , H-130см</t>
  </si>
  <si>
    <t>ярко-розовый с белым кантом, H-110см</t>
  </si>
  <si>
    <t>ГУСТОМАХРОВЫЙ белый, слегка розоватый с розовой каймой, без пыльцы, 22см, H-90см</t>
  </si>
  <si>
    <t>МАХРОВЫЙ белый с желтым центром и темно-сиреневым крапом, H-100см</t>
  </si>
  <si>
    <t>МАХРОВЫЙ, ярко-розовый, с белой каймой, ароматный без пыльцы, H-100см</t>
  </si>
  <si>
    <t>ГУСТОМАХРОВЫЙ малиново-красный с белыми кончиками лепестков, 21см, без пыльцы, легкий аромат, H-110см</t>
  </si>
  <si>
    <t>МАХРОВЫЙ ярко-малиновый с темно-малиновым редким крапом, тонкий аромат, без пыльцы, 20см, H-100см</t>
  </si>
  <si>
    <t>МАХРОВЫЙ темно-розовый с осветленным кантом, H-90см</t>
  </si>
  <si>
    <t>МАХРОВЫЙ розовый, у ценра небольшие желтые лучики, H-110см</t>
  </si>
  <si>
    <t>ПРОМОЛАЙН. ЛИЛИИ Aзиатские, ЛА гибриды Биколор</t>
  </si>
  <si>
    <t>Lilium Heartstrings</t>
  </si>
  <si>
    <t>Lilium Jersey Joy</t>
  </si>
  <si>
    <t>Lilium Tiny Ink</t>
  </si>
  <si>
    <t>Lilium Double Lady</t>
  </si>
  <si>
    <t>Lilium Backhand</t>
  </si>
  <si>
    <t>Lilium Varese</t>
  </si>
  <si>
    <t>Lilium Dancing Lady</t>
  </si>
  <si>
    <t>Lilium Pink Brilliant</t>
  </si>
  <si>
    <t>Lilium Roselily Anoushka</t>
  </si>
  <si>
    <t>Lilium Roselily Sita</t>
  </si>
  <si>
    <t>Lilium Roselily Isabella</t>
  </si>
  <si>
    <t>Lilium Roselily Tabitha</t>
  </si>
  <si>
    <t>Lilium Roselily Floretta</t>
  </si>
  <si>
    <t>Lilium Grand Amour</t>
  </si>
  <si>
    <t>Lilium Younique</t>
  </si>
  <si>
    <t>нов24</t>
  </si>
  <si>
    <t>Lilium Ilse</t>
  </si>
  <si>
    <t>Lilium Bataleon</t>
  </si>
  <si>
    <t>Lilium Orfeo</t>
  </si>
  <si>
    <t>Lilium Beverly Gold</t>
  </si>
  <si>
    <t>Lilium Forehand</t>
  </si>
  <si>
    <t>Lilium Dam Square</t>
  </si>
  <si>
    <t>Lilium Miracle</t>
  </si>
  <si>
    <t>Lilium Lotus Breeze</t>
  </si>
  <si>
    <t>Lilium Lotus Spring</t>
  </si>
  <si>
    <t>Lilium Brusago</t>
  </si>
  <si>
    <t>Lilium Villa Blanca</t>
  </si>
  <si>
    <t>Lilium Qwic</t>
  </si>
  <si>
    <t>Lilium leichtlinii</t>
  </si>
  <si>
    <t>ИЛЗЕ</t>
  </si>
  <si>
    <t>БАТАЛЕОН</t>
  </si>
  <si>
    <t>ОРФЕО</t>
  </si>
  <si>
    <t>БЕВЕРЛИ ГОЛД</t>
  </si>
  <si>
    <t>ФОРЕХЭНД</t>
  </si>
  <si>
    <t>ДАМ СКВЕАР</t>
  </si>
  <si>
    <t>МИРАКЛ</t>
  </si>
  <si>
    <t>ЛОТУС БРИЗ</t>
  </si>
  <si>
    <t>ЛОТУС СПРИНГ</t>
  </si>
  <si>
    <t>БРУСАГО</t>
  </si>
  <si>
    <t>ВИЛЛА БЛАНКА</t>
  </si>
  <si>
    <t>КВИК</t>
  </si>
  <si>
    <t>ЛЕЙХТЛИНА</t>
  </si>
  <si>
    <t>МАРЛЕН 16/18</t>
  </si>
  <si>
    <t>ФУЛЛ МУН 16/18</t>
  </si>
  <si>
    <t>РОБЕРТ СУОНСОН 16/18</t>
  </si>
  <si>
    <t>ХАНИМУН 16/18</t>
  </si>
  <si>
    <t>ILSE</t>
  </si>
  <si>
    <t>BATALEON</t>
  </si>
  <si>
    <t>ORFEO</t>
  </si>
  <si>
    <t>BEVERLY GOLD</t>
  </si>
  <si>
    <t>FOREHAND</t>
  </si>
  <si>
    <t>DAM SQUARE</t>
  </si>
  <si>
    <t>MIRACLE</t>
  </si>
  <si>
    <t>LOTUS BREEZE</t>
  </si>
  <si>
    <t>LOTUS SPRING</t>
  </si>
  <si>
    <t>BRUSAGO</t>
  </si>
  <si>
    <t>VILLA BLANCA</t>
  </si>
  <si>
    <t>QWIC</t>
  </si>
  <si>
    <t>LEICHTLINII</t>
  </si>
  <si>
    <t>АЗИАТСКИЕ ГИБРИДЫ и ЛА ГИБРИДЫ</t>
  </si>
  <si>
    <t>MARLENE 16/18</t>
  </si>
  <si>
    <t>FULL MOON 16/18</t>
  </si>
  <si>
    <t>ВОСТОЧНЫЕ ГИБРИДЫ. МАХРОВЫЕ</t>
  </si>
  <si>
    <t>ROBERT SWANSON 16/18</t>
  </si>
  <si>
    <t>HONEYMOON 16/18</t>
  </si>
  <si>
    <t>темно-красный, насыщенный с темным напылением по краю лепестков, легкий аромат, H-110см</t>
  </si>
  <si>
    <t>яркий кирпично-красный, с тонкой черной подводкой по краю лепестков, легкий аромат, глянцевая листва. 75-78 дней, H-145см</t>
  </si>
  <si>
    <t>МАХРОВЫЙ абрикосово-оранжевый, без пыльцы, 73 дн., H-140см</t>
  </si>
  <si>
    <t>насыщенно-розовый, крупный цветок,  85дней, H-125см</t>
  </si>
  <si>
    <t>для горшков и вазонов. белые граммофоны с зеленовато-желтым горлом, H-50см</t>
  </si>
  <si>
    <t>НОВАЯ СЕРИЯ МАХРОВЫХ ЛИЛИЙ, форма лотоса,нежно-розовый, H-110см</t>
  </si>
  <si>
    <t>сиреневато-розовый с белым центром, 25см, H-130-155см</t>
  </si>
  <si>
    <t>белый с розовым жилкованием с тыльной стороны лепестков, 23см, H-140см</t>
  </si>
  <si>
    <t>жёлтый с красным крапом, H-150см</t>
  </si>
  <si>
    <t>Aзиатские, ЛА гибриды Биколор</t>
  </si>
  <si>
    <t>Iris sibirica Black Joker</t>
  </si>
  <si>
    <t>Iris sibirica Mad Hat</t>
  </si>
  <si>
    <t>Iris sibirica Fancy Me This</t>
  </si>
  <si>
    <t>Iris sibirica Cherry Fling</t>
  </si>
  <si>
    <t>Iris sibirica Charming Billy</t>
  </si>
  <si>
    <t>Hemerocallis Amadeus</t>
  </si>
  <si>
    <t>Hemerocallis Open My Eyes</t>
  </si>
  <si>
    <t>БЛЭК ДЖОКЕР</t>
  </si>
  <si>
    <t>BLACK JOKER</t>
  </si>
  <si>
    <t>МЭД ХЭТ</t>
  </si>
  <si>
    <t>MAD HAT</t>
  </si>
  <si>
    <t>ФЭНСИ МИ ЗИС</t>
  </si>
  <si>
    <t>FANCY ME THIS</t>
  </si>
  <si>
    <t>ЧЕРРИ ФЛИНГ</t>
  </si>
  <si>
    <t>CHERRY FLING</t>
  </si>
  <si>
    <t>ШАРМИНГ БИЛЛИ</t>
  </si>
  <si>
    <t>CHARMING BILLY</t>
  </si>
  <si>
    <t>АМАДЕУС</t>
  </si>
  <si>
    <t>AMADEUS</t>
  </si>
  <si>
    <t>ОПЕН МАЙ АЙЗ</t>
  </si>
  <si>
    <t>OPEN MY EYES</t>
  </si>
  <si>
    <t xml:space="preserve">бронзово-фиолетовые фолсы(нижние лепестки) с небольшой желтой каймой и желтым пятном у основания, на пятне сетка, стандарты (верхние лепестки): меланж желтого и темно-сиреневого и голубые </t>
  </si>
  <si>
    <t>фолсы темно-пурпурно-лиловые с желтым пятном, стандарты розовые с пурпурными прожилками</t>
  </si>
  <si>
    <t>фолсы темно-малиновые с желтым пятном и белой каймой, стандарты нежно-сиреневые</t>
  </si>
  <si>
    <t>фолсы бордового цвета с желтым пятном, стандарты- сиреневые</t>
  </si>
  <si>
    <t>фолсы насыщенно-фиолетового цвета со слегка более светлыми краями, у основания желтое пятно с фиолетовой сеточкой, стандарты ярко-лиловые с небольшими светлыми пятнышками и штрихами, верх голубые с розовыми переливами</t>
  </si>
  <si>
    <t>(трёхлетнее растение за сезон даёт 250 цветков) ярко-оранжевый с желтым горлом / Н 60см, Ø 14см, цветение: 6-7,9</t>
  </si>
  <si>
    <t>ГОФРИР. жёлтый с винным пятном и каймой (3 стебля, 25 бутонов) / Н 55см, Ø 14см, цветение: 6-8</t>
  </si>
  <si>
    <t>В связи с имеющимися в настоящий момент логистическими сложностями и санкциями  ЕС, поступление на российский рынок посадочного материала ограничено. 
Размещая заказ по данному прайс-листу, вы соглашаетесь со следующими обстоятельствами:
   - возможно частичное невыполнение предварительного заказа;
   - возможна корректировка цен, связанная с текущими условиями ввоза товара в РФ;
   - в случае невозможности выполнения заказа по причинам, не зависящим от нашей компании, предоплата за ваш заказ будет возвращена или зачтена за другой товар.
Изменения по заказу будут согласовываться с клиентами.</t>
  </si>
  <si>
    <t>*** В зависимости от результатов урожая, согласно информации от производителя, возможно увеличение цены</t>
  </si>
  <si>
    <t xml:space="preserve">     за единицу продукции и/или изменение размеров луковицы.</t>
  </si>
  <si>
    <t>При внесении предоплаты, цены на оплаченную часть товара фиксируются (кроме случаев, см **, ***)</t>
  </si>
  <si>
    <t xml:space="preserve">Все цены в прайс листах указаны со склада Поставщика: Московская обл., Красногорский район, дер. Гольёво, </t>
  </si>
  <si>
    <t>В зависимости от результатов урожая, согласно информации от производителя, возможно и/или изменение размеров луковиц.</t>
  </si>
  <si>
    <t xml:space="preserve">** При изменении курса валюты, в том числе в период внесения предоплаты, </t>
  </si>
  <si>
    <t xml:space="preserve"> компания оставляет за собой право изменить цены и выставить счет на доплату.</t>
  </si>
  <si>
    <t>ПРОМОЛАЙН. ТЮЛЬПАНЫ ЭКОНОМ ЛИНИЯ</t>
  </si>
  <si>
    <t>ПРОМОЛАЙН. ТЮЛЬПАНЫ СЕРИЯ "ДВОЙНОЙ ЭФФЕКТ"</t>
  </si>
  <si>
    <t xml:space="preserve">Tulipa Lemon Shoot </t>
  </si>
  <si>
    <t>Hyacinth Silvester</t>
  </si>
  <si>
    <t>Narcissus Yellow Paradise</t>
  </si>
  <si>
    <t>Narcissus Snow Paradise</t>
  </si>
  <si>
    <t>Allium oreophilum</t>
  </si>
  <si>
    <t>Основной ассортимент луковичных (упаковка в п/эт. пакет + полноцветная картинка)</t>
  </si>
  <si>
    <t>Лемон шоот</t>
  </si>
  <si>
    <t>Сильвестер</t>
  </si>
  <si>
    <t>Йеллоу Парадиз</t>
  </si>
  <si>
    <t>Сноу Парадиз</t>
  </si>
  <si>
    <t>Островского</t>
  </si>
  <si>
    <t>многоцветковый, медово-желтый</t>
  </si>
  <si>
    <t>малиново-красный</t>
  </si>
  <si>
    <t>махровый, солнечно-желтый</t>
  </si>
  <si>
    <t>махровый, белый с нежно-кремово-желтой коронкой</t>
  </si>
  <si>
    <t>махровый перламутрово-розовый (coronaria)</t>
  </si>
  <si>
    <t>белый с ярко-красным кольцом (coronaria)</t>
  </si>
  <si>
    <t>белый (coronaria)</t>
  </si>
  <si>
    <t>махровый алый (coronaria)</t>
  </si>
  <si>
    <t>ярко-красный (coronaria)</t>
  </si>
  <si>
    <t>махровый белый (coronaria)</t>
  </si>
  <si>
    <t>махровый синий (coronaria)</t>
  </si>
  <si>
    <t>сиреневый (coronaria)</t>
  </si>
  <si>
    <t>розовый (coronaria)</t>
  </si>
  <si>
    <t>розово-малиновый, собран в полушаровидные соцветия.</t>
  </si>
  <si>
    <t>4/5</t>
  </si>
  <si>
    <t>ПРОМОЛАЙН. ТЮЛЬПАНЫ БАХРОМЧАТЫЕ</t>
  </si>
  <si>
    <t>ПРОМОЛАЙН. ТЮЛЬПАНЫ ЛИЛИЕЦВЕТНЫЕ</t>
  </si>
  <si>
    <t>ПРОМОЛАЙН. ТЮЛЬПАНЫ МАХРОВЫЕ РАННИЕ</t>
  </si>
  <si>
    <t>ПРОМОЛАЙН. ТЮЛЬПАНЫ МАХРОВЫЕ ПОЗДНИЕ</t>
  </si>
  <si>
    <t>ПРОМОЛАЙН. ТЮЛЬПАНЫ МНОГОЦВЕТКОВЫЕ</t>
  </si>
  <si>
    <t>ПРОМОЛАЙН. ТЮЛЬПАНЫ ПОПУГАЙНЫЕ</t>
  </si>
  <si>
    <t>ПРОМОЛАЙН. ТЮЛЬПАНЫ ДАРВИНОВСКИЕ (TULIPS DARWIN HYBRID)</t>
  </si>
  <si>
    <t>ПРОМОЛАЙН. ТЮЛЬПАНЫ ПРОСТЫЕ РАННИЕ (TULIPS SINGLE EARLY)</t>
  </si>
  <si>
    <t>ПРОМОЛАЙН. ТЮЛЬПАНЫ ПРОСТЫЕ ПОЗДНИЕ (TULIPS SINGLE LATE)</t>
  </si>
  <si>
    <t>ПРОМОЛАЙН. ТЮЛЬПАНЫ ТРИУМФ (TULIPS TRIUMPH)</t>
  </si>
  <si>
    <t>ПРОМОЛАЙН. ТЮЛЬПАНЫ ВИРИДИФЛОРА / ЗЕЛЕНОЦВЕТНЫЕ</t>
  </si>
  <si>
    <t>ПРОМОЛАЙН. ТЮЛЬПАНЫ ГРЕЙГА (TULIPS GREIGII)</t>
  </si>
  <si>
    <t>ПРОМОЛАЙН. ТЮЛЬПАНЫ ВИДОВЫЕ (БОТАНИЧЕСКИЕ)</t>
  </si>
  <si>
    <t>ПРОМОЛАЙН. ГИАЦИНТЫ</t>
  </si>
  <si>
    <t>ПРОМОЛАЙН. НАРЦИССЫ КРУПНОКОРОНЧАТЫЕ, СПЛИТ, ГОФРИРОВАННЫЕ</t>
  </si>
  <si>
    <t>ПРОМОЛАЙН. НАРЦИССЫ МНОГОЦВЕТКОВЫЕ (МАХРОВЫЕ И ПРОСТЫЕ)</t>
  </si>
  <si>
    <t>ПРОМОЛАЙН. НАРЦИССЫ МАХРОВЫЕ</t>
  </si>
  <si>
    <t>ПРОМОЛАЙН. КРОКУСЫ КРУПНОЦВЕТКОВЫЕ (Crocus vernus)</t>
  </si>
  <si>
    <t>ПРОМОЛАЙН. КРОКУС БОТАНИЧЕСКИЙ</t>
  </si>
  <si>
    <t>ПРОМОЛАЙН. ИРИС ГОЛЛАНДСКИЙ (IRIS HOLLANDICA)</t>
  </si>
  <si>
    <t>ПРОМОЛАЙН. ИРИС СЕТЧАТЫЙ (IRIS RETICULATA)</t>
  </si>
  <si>
    <t>ПРОМОЛАЙН. МУСКАРИ</t>
  </si>
  <si>
    <t>ПРОМОЛАЙН. РАЗНОЛУКОВИЧНЫЕ</t>
  </si>
  <si>
    <t>ПРОМОЛАЙН. НАРЦИССЫ ЭКОНОМ ЛИНИЯ</t>
  </si>
  <si>
    <t>ПРОМОЛАЙН. КРОКУСЫ ЭКОНОМ ЛИНИЯ</t>
  </si>
  <si>
    <t>ПРОМОЛАЙН. ИРИСЫ ЭКОНОМ ЛИНИЯ</t>
  </si>
  <si>
    <t>ПРОМОЛАЙН. МУСКАРИ ЭКОНОМ ЛИНИЯ</t>
  </si>
  <si>
    <t>ПРОМОЛАЙН. РАЗНОЛУКОВИЧНЫЕ ЭКОНОМ ЛИНИЯ</t>
  </si>
  <si>
    <t>ПРОМОЛАЙН.Тюльпаны cерии "Двойной Эффект"</t>
  </si>
  <si>
    <t>ПРОМОЛАЙН.Тюльпаны бахромчатые</t>
  </si>
  <si>
    <t>ПРОМОЛАЙН.Тюльпаны лилиецветные</t>
  </si>
  <si>
    <t>ПРОМОЛАЙН.Тюльпаны махровые ранние</t>
  </si>
  <si>
    <t>ПРОМОЛАЙН.Тюльпаны махровые поздние</t>
  </si>
  <si>
    <t>ПРОМОЛАЙН.Тюльпаны многоцветковые</t>
  </si>
  <si>
    <t>ПРОМОЛАЙН.Тюльпаны попугайные</t>
  </si>
  <si>
    <t>ПРОМОЛАЙН.Тюльпаны дарвиновские</t>
  </si>
  <si>
    <t>ПРОМОЛАЙН.Тюльпаны простые ранние</t>
  </si>
  <si>
    <t>ПРОМОЛАЙН.Тюльпаны простые поздние</t>
  </si>
  <si>
    <t>ПРОМОЛАЙН.Тюльпаны триумф</t>
  </si>
  <si>
    <t>ПРОМОЛАЙН.Тюльпаны виридифлора / зеленоцветные</t>
  </si>
  <si>
    <t>ПРОМОЛАЙН.Тюльпаны грейга (greigii)</t>
  </si>
  <si>
    <t>ПРОМОЛАЙН.Тюльпаны ботанические</t>
  </si>
  <si>
    <t>ПРОМОЛАЙН.Гиацинты 14/15</t>
  </si>
  <si>
    <t>ПРОМОЛАЙН.Нарциссы крупнокорончатые, сплит, гофрированные</t>
  </si>
  <si>
    <t>ПРОМОЛАЙН.Нарциссы многоцветковые</t>
  </si>
  <si>
    <t>ПРОМОЛАЙН.Нарциссы махровые</t>
  </si>
  <si>
    <t>ПРОМОЛАЙН.Разнолуковичные</t>
  </si>
  <si>
    <t>Tulipa Castella</t>
  </si>
  <si>
    <t>Tulipa Peptalk</t>
  </si>
  <si>
    <t>Tulipa Red Baby</t>
  </si>
  <si>
    <t>Tulipa San Leandro</t>
  </si>
  <si>
    <t>Tulipa Mysterious Parrot</t>
  </si>
  <si>
    <t>Narcissus Cassanova</t>
  </si>
  <si>
    <t>Narcissus Oomph!</t>
  </si>
  <si>
    <t>Narcissus Can Can Girl</t>
  </si>
  <si>
    <t>Narcissus Casual Elegance</t>
  </si>
  <si>
    <t>Narcissus Professor Einstein</t>
  </si>
  <si>
    <t>Narcissus Fire Drill</t>
  </si>
  <si>
    <t>Narcissus Bright Paradise</t>
  </si>
  <si>
    <t>Narcissus Dr. Witteveen</t>
  </si>
  <si>
    <t>Narcissus Kiwi Sunset</t>
  </si>
  <si>
    <t>Narcissus Le Torch</t>
  </si>
  <si>
    <t>Narcissus Lennart</t>
  </si>
  <si>
    <t>Narcissus Pink Performance</t>
  </si>
  <si>
    <t>Narcissus Sweet Paradise</t>
  </si>
  <si>
    <t>Narcissus Spring Paradijs</t>
  </si>
  <si>
    <t>Narcissus Tete de Luxe</t>
  </si>
  <si>
    <t>Narcissus White Surprise</t>
  </si>
  <si>
    <t>Narcissus Hendra</t>
  </si>
  <si>
    <t>Narcissus Extravaganza</t>
  </si>
  <si>
    <t>Colchicum Pleniflorum</t>
  </si>
  <si>
    <t>Iris hollandica Mysterious Rainbow Mix</t>
  </si>
  <si>
    <t>Muscari armeniacum</t>
  </si>
  <si>
    <t>Fritillaria Orange Beauty</t>
  </si>
  <si>
    <t>Galanthus Hippolyta</t>
  </si>
  <si>
    <t>Айс Крим Банана</t>
  </si>
  <si>
    <t>Кастелла</t>
  </si>
  <si>
    <t>Пептолк</t>
  </si>
  <si>
    <t>Рэд Бейби</t>
  </si>
  <si>
    <t>Сан Леандро</t>
  </si>
  <si>
    <t>Мистериос Пэррот</t>
  </si>
  <si>
    <t>ГИАЦИНТЫ / Ранняя поставка</t>
  </si>
  <si>
    <t>Кассанова</t>
  </si>
  <si>
    <t>Шарм!</t>
  </si>
  <si>
    <t>Канкан Гёрл</t>
  </si>
  <si>
    <t>Кэжуал Элеганс</t>
  </si>
  <si>
    <t>Профессор Эйнштейн</t>
  </si>
  <si>
    <t>Файр Дрилл</t>
  </si>
  <si>
    <t>Брайт Парадиз</t>
  </si>
  <si>
    <t>Д-р Виттевеен</t>
  </si>
  <si>
    <t>Киви Сансет</t>
  </si>
  <si>
    <t>Ле Торш</t>
  </si>
  <si>
    <t>Леннарт</t>
  </si>
  <si>
    <t>Пинк Перформанс</t>
  </si>
  <si>
    <t>Свит Парадиз</t>
  </si>
  <si>
    <t>Спринг Парадайз</t>
  </si>
  <si>
    <t>Тет де Люкс</t>
  </si>
  <si>
    <t>Уайт Сюрпрайз</t>
  </si>
  <si>
    <t>Хендра</t>
  </si>
  <si>
    <t>Экстраваганца</t>
  </si>
  <si>
    <t>Пленифлорум</t>
  </si>
  <si>
    <t>Мистериус Рэйнбоу Микс</t>
  </si>
  <si>
    <t>Армянский</t>
  </si>
  <si>
    <t>Оранж Бьюти</t>
  </si>
  <si>
    <t>Ипполита</t>
  </si>
  <si>
    <r>
      <rPr>
        <b/>
        <sz val="10"/>
        <rFont val="Calibri"/>
        <family val="2"/>
        <charset val="204"/>
        <scheme val="minor"/>
      </rPr>
      <t>МАХРОВЫЙ+МНОГОЦВЕТКОВЫЙ</t>
    </r>
    <r>
      <rPr>
        <sz val="10"/>
        <rFont val="Calibri"/>
        <family val="2"/>
        <charset val="204"/>
        <scheme val="minor"/>
      </rPr>
      <t xml:space="preserve"> малиново-пурпурный</t>
    </r>
  </si>
  <si>
    <t>Новинка селекции! Долго держит форму, выгоночный, розово-красный с белоснежной каймой с бахромой</t>
  </si>
  <si>
    <t>белый ГУСТОБАХРОМЧАТЫЙ</t>
  </si>
  <si>
    <t>МАХРОВЫЙ, многоярусный, ярко-розовый с перламутром, при раскрытии внутри белый с желтым центром, крупный, похож на цветок пиона</t>
  </si>
  <si>
    <t>СУПЕР-ЭКЗОТИКА! фиолетовый с белым "свечением" по краю лепестков</t>
  </si>
  <si>
    <t>(сплит) белый со розово-абрикосовой/лососевой большой гофрированной коронкой</t>
  </si>
  <si>
    <t xml:space="preserve">ярко-выраженная розовая коронка, лепестки белые, с желтым пятном у коронки (крупнокор.) </t>
  </si>
  <si>
    <t>(крупнокор) белые лепестки немного отогнуты назад,желтая коронка сильно гофрированная в несколько рядов, как юбка канкана</t>
  </si>
  <si>
    <t>(бульбокодиум) несколько стеблей из 1 луковицы, ароматный, желтый, коронка как юбочка, тонкие лепестки-шпажки отогнуты назад</t>
  </si>
  <si>
    <t>Крупные цветки. Белоснежные лепестки обрамляют гофрированную коронку темно-оранжевого цвета</t>
  </si>
  <si>
    <t>сплит-корона, белый с махровой и гофрированной коралловой коронкой, очень крупный</t>
  </si>
  <si>
    <t>махровый, ярко-желтый с оранжевой коронкой</t>
  </si>
  <si>
    <t>махр.чисто белые лепестки с махровой и гофрированной ярко-жёлтой коронкой.</t>
  </si>
  <si>
    <t>Уникальная форма. Солнечно-желтые околоцветники полностью махровые, "взъерошенный" центр с ярко оранжево-красными в перемежку с выступающими  желтыми лепестками.</t>
  </si>
  <si>
    <t>Очень крупный диаметром до 12,5 см, махровый, с сложными слоями золотисто-желтых лепестков пересыпанных с завитушками, яркими красновато-оранжевыми лепестковыми сегментами</t>
  </si>
  <si>
    <t>махровый , белый с лимонно-желтой коронкой внутри многочисленных белых лепестков</t>
  </si>
  <si>
    <t>махровый, белый с розовой коронкой</t>
  </si>
  <si>
    <t>махровый, кремовый с лососево-оранжевой махровой гофрированной коронкой</t>
  </si>
  <si>
    <t>махровый, лимонно-желтые лепестки расположены слоями</t>
  </si>
  <si>
    <t>махр. ярко-лимонный</t>
  </si>
  <si>
    <t>густомахровый, белый с ванильно-кремовой гофрированной коронкой</t>
  </si>
  <si>
    <t>(autumnale) махровый сиренево-розовый</t>
  </si>
  <si>
    <t>cмесь фиолетового, бронзового, синего, желтого и кремово-белого цветов.</t>
  </si>
  <si>
    <t>ярко-синий с белым кантиком, сверху более светлые</t>
  </si>
  <si>
    <t>оранжевый с темным основанием цветков</t>
  </si>
  <si>
    <t>синий (blanda)</t>
  </si>
  <si>
    <t>ярко-розовоые с белым центром (blanda)</t>
  </si>
  <si>
    <t>белые верхние лепестки, а внутримахровое "жабо" с обширным изумрудным пятном на каждом лепестке</t>
  </si>
  <si>
    <t>крупн., роз.</t>
  </si>
  <si>
    <t>махр.,мнгцв.</t>
  </si>
  <si>
    <t>Тюльпаны грейга (greigii)</t>
  </si>
  <si>
    <t>Тюльпаны кауфмана (kauffmanniana)</t>
  </si>
  <si>
    <t>Тюльпаны ботанические</t>
  </si>
  <si>
    <t>Гиацинты махровые</t>
  </si>
  <si>
    <t>Нарциссы розовые, редкие</t>
  </si>
  <si>
    <t>Крокусы, Колхикум</t>
  </si>
  <si>
    <t>Ирисы</t>
  </si>
  <si>
    <t>ПРОМО-СЕТКА  - ТЮЛЬПАНЫ</t>
  </si>
  <si>
    <t>Тюльпан Лемон шоот</t>
  </si>
  <si>
    <t>V-MXT-04</t>
  </si>
  <si>
    <t>Тюльпан махров., 2-й эффект V-MXT-04 ( х 8 секц.)</t>
  </si>
  <si>
    <t>Тюльпан Бруклин</t>
  </si>
  <si>
    <t>Тюльпан Гербранд Кифт</t>
  </si>
  <si>
    <t>Тюльпан Голден Ницца</t>
  </si>
  <si>
    <t>Тюльпан Рэд Спайдер</t>
  </si>
  <si>
    <t>Тюльпан Финола</t>
  </si>
  <si>
    <t>Тюльпан Экскуист</t>
  </si>
  <si>
    <t>https://www.gardenbulbs.ru/images/Vitrina_Leto/thumbnails/V-DDT-01.jpg</t>
  </si>
  <si>
    <t>https://www.gardenbulbs.ru/images/Vitrina_Leto/thumbnails/V-DDT-02.jpg</t>
  </si>
  <si>
    <t>https://www.gardenbulbs.ru/images/Vitrina_Leto/thumbnails/V-MXT-03.jpg</t>
  </si>
  <si>
    <t>https://www.gardenbulbs.ru/images/Vitrina_Leto/thumbnails/V-MXT-04.jpg</t>
  </si>
  <si>
    <t>https://www.gardenbulbs.ru/images/Vitrina_Leto/thumbnails/V-DET-01.jpg</t>
  </si>
  <si>
    <t>Тюльпан Дабл Ароуз</t>
  </si>
  <si>
    <t>Тюльпан Сиэттл</t>
  </si>
  <si>
    <t>https://www.gardenbulbs.ru/images/Vitrina_Leto/thumbnails/V-DET-02.jpg</t>
  </si>
  <si>
    <t>https://www.gardenbulbs.ru/images/Vitrina_Leto/thumbnails/V-DET-03.jpg</t>
  </si>
  <si>
    <t>https://www.gardenbulbs.ru/images/Vitrina_Leto/thumbnails/V-DLT-01.jpg</t>
  </si>
  <si>
    <t>https://www.gardenbulbs.ru/images/Vitrina_Leto/thumbnails/V-DLT-02.jpg</t>
  </si>
  <si>
    <t>https://www.gardenbulbs.ru/images/Vitrina_Leto/thumbnails/V-DLT-03.jpg</t>
  </si>
  <si>
    <t>https://www.gardenbulbs.ru/images/Vitrina_Leto/thumbnails/V-DLT-04.jpg</t>
  </si>
  <si>
    <t>https://www.gardenbulbs.ru/images/Vitrina_Leto/thumbnails/V-DWSET-01.jpg</t>
  </si>
  <si>
    <t>https://www.gardenbulbs.ru/images/Vitrina_Leto/thumbnails/V-DWSET-02.jpg</t>
  </si>
  <si>
    <t>https://www.gardenbulbs.ru/images/Vitrina_Leto/thumbnails/V-DWSET-03.jpg</t>
  </si>
  <si>
    <t>https://www.gardenbulbs.ru/images/Vitrina_Leto/thumbnails/V-FT-01.jpg</t>
  </si>
  <si>
    <t>https://www.gardenbulbs.ru/images/Vitrina_Leto/thumbnails/V-FT-02.jpg</t>
  </si>
  <si>
    <t>https://www.gardenbulbs.ru/images/Vitrina_Leto/thumbnails/V-FT-03.jpg</t>
  </si>
  <si>
    <t>https://www.gardenbulbs.ru/images/Vitrina_Leto/thumbnails/V-FT-04.jpg</t>
  </si>
  <si>
    <t>https://www.gardenbulbs.ru/images/Vitrina_Leto/thumbnails/V-MXT-02.jpg</t>
  </si>
  <si>
    <t>https://www.gardenbulbs.ru/images/Vitrina_Leto/thumbnails/V-LT-01.jpg</t>
  </si>
  <si>
    <t>https://www.gardenbulbs.ru/images/Vitrina_Leto/thumbnails/V-LT-02.jpg</t>
  </si>
  <si>
    <t>https://www.gardenbulbs.ru/images/Vitrina_Leto/thumbnails/V-MFT-01.jpg</t>
  </si>
  <si>
    <t>https://www.gardenbulbs.ru/images/Vitrina_Leto/thumbnails/V-MFT-02.jpg</t>
  </si>
  <si>
    <t>https://www.gardenbulbs.ru/images/Vitrina_Leto/thumbnails/V-PT-01.jpg</t>
  </si>
  <si>
    <t>https://www.gardenbulbs.ru/images/Vitrina_Leto/thumbnails/V-PT-02.jpg</t>
  </si>
  <si>
    <t>https://www.gardenbulbs.ru/images/Vitrina_Leto/thumbnails/V-PT-03.jpg</t>
  </si>
  <si>
    <t>https://www.gardenbulbs.ru/images/Vitrina_Leto/thumbnails/V-TT-01.jpg</t>
  </si>
  <si>
    <t>https://www.gardenbulbs.ru/images/Vitrina_Leto/thumbnails/V-TT-02.jpg</t>
  </si>
  <si>
    <t>https://www.gardenbulbs.ru/images/Vitrina_Leto/thumbnails/V-TT-03.jpg</t>
  </si>
  <si>
    <t>https://www.gardenbulbs.ru/images/Vitrina_Leto/thumbnails/V-TT-04.jpg</t>
  </si>
  <si>
    <t>https://www.gardenbulbs.ru/images/Vitrina_Leto/thumbnails/V-TT-05.jpg</t>
  </si>
  <si>
    <t>Тюльпан Арабиан Мистери</t>
  </si>
  <si>
    <t>Тюльпан Либрайе</t>
  </si>
  <si>
    <t>Тюльпан Мадху</t>
  </si>
  <si>
    <t>Тюльпан Реджойс</t>
  </si>
  <si>
    <t>Тюльпан Спринг Брейк</t>
  </si>
  <si>
    <t>Тюльпан Том Пус</t>
  </si>
  <si>
    <t>Тюльпан триумф V-TT-07 ( х 8 секц.)</t>
  </si>
  <si>
    <t>Тюльпан Андре Ситроен</t>
  </si>
  <si>
    <t>Тюльпан Букингем</t>
  </si>
  <si>
    <t>Тюльпан Роял Вирджин</t>
  </si>
  <si>
    <t>https://www.gardenbulbs.ru/images/Vitrina_Leto/thumbnails/V-TT-06.jpg</t>
  </si>
  <si>
    <t>V-TT-07</t>
  </si>
  <si>
    <t>https://www.gardenbulbs.ru/images/Vitrina_Leto/thumbnails/V-TT-07.jpg</t>
  </si>
  <si>
    <t>https://www.gardenbulbs.ru/images/Vitrina_Leto/thumbnails/V-MXT-01.jpg</t>
  </si>
  <si>
    <t>https://www.gardenbulbs.ru/images/Vitrina_Leto/thumbnails/V-HYA-01.jpg</t>
  </si>
  <si>
    <t>https://www.gardenbulbs.ru/images/Vitrina_Leto/thumbnails/V-NRCS-01.jpg</t>
  </si>
  <si>
    <t>https://www.gardenbulbs.ru/images/Vitrina_Leto/thumbnails/V-NRCS-02.jpg</t>
  </si>
  <si>
    <t>https://www.gardenbulbs.ru/images/Vitrina_Leto/thumbnails/V-NRCS-03.jpg</t>
  </si>
  <si>
    <t>https://www.gardenbulbs.ru/images/Vitrina_Leto/thumbnails/V-NRCS-04.jpg</t>
  </si>
  <si>
    <t>https://www.gardenbulbs.ru/images/Vitrina_Leto/thumbnails/V-NRCS-05.jpg</t>
  </si>
  <si>
    <t>Нарцисс махров., Гиацинты V-NCHY-06 ( х 8 секц.)</t>
  </si>
  <si>
    <t>V-NCHY-06</t>
  </si>
  <si>
    <t>https://www.gardenbulbs.ru/images/Vitrina_Leto/thumbnails/V-NCHY-06.jpg</t>
  </si>
  <si>
    <t>Фритиллярия Оранж Бьюти</t>
  </si>
  <si>
    <t>Фритиллярия Рубра</t>
  </si>
  <si>
    <t>Колхикум, Лук декор. V-MISC-06 ( х 8 секц.)</t>
  </si>
  <si>
    <t>Колхикум Зе Гиант</t>
  </si>
  <si>
    <t>Лук декоративный Болгарский</t>
  </si>
  <si>
    <t>https://www.gardenbulbs.ru/images/Vitrina_Leto/thumbnails/V-MISC-01.jpg</t>
  </si>
  <si>
    <t>https://www.gardenbulbs.ru/images/Vitrina_Leto/thumbnails/V-MISC-02.jpg</t>
  </si>
  <si>
    <t>https://www.gardenbulbs.ru/images/Vitrina_Leto/thumbnails/V-MISC-03.jpg</t>
  </si>
  <si>
    <t>https://www.gardenbulbs.ru/images/Vitrina_Leto/thumbnails/V-MISC-04.jpg</t>
  </si>
  <si>
    <t>https://www.gardenbulbs.ru/images/Vitrina_Leto/thumbnails/V-MISC-05.jpg</t>
  </si>
  <si>
    <t>https://www.gardenbulbs.ru/images/Vitrina_Leto/thumbnails/V-MISC-06.jpg</t>
  </si>
  <si>
    <t>(крупн., трубч.)</t>
  </si>
  <si>
    <t>Гиацинт Аква</t>
  </si>
  <si>
    <t>Гиацинт Амор</t>
  </si>
  <si>
    <t>Гиацинт Блю Сапфир</t>
  </si>
  <si>
    <t>Гиацинт Сильвестер</t>
  </si>
  <si>
    <t>Нарцисс Ёрлишер</t>
  </si>
  <si>
    <t>Нарцисс Йеллоу Парадиз</t>
  </si>
  <si>
    <t>Нарцисс Лов Колл</t>
  </si>
  <si>
    <t>Нарцисс Сноу Парадиз</t>
  </si>
  <si>
    <t>Ознакомьтесь с условиями заказа на вкладке "ЗАКАЗ-ФОРМА"</t>
  </si>
  <si>
    <t xml:space="preserve">Ознакомьтесь с условиями заказа на вкладке "ЗАКАЗ-ФОРМА"
</t>
  </si>
  <si>
    <r>
      <t xml:space="preserve">Поступление товара на склад начнется с начала августа. Начиная с луковиц лилий, </t>
    </r>
    <r>
      <rPr>
        <b/>
        <u/>
        <sz val="10"/>
        <rFont val="Arial Cyr"/>
        <charset val="204"/>
      </rPr>
      <t>многолетников,</t>
    </r>
  </si>
  <si>
    <t>Продукция будет отгружаться с начала августа (после хранения в заморозке)</t>
  </si>
  <si>
    <t>Продукция будет отгружаться с начала августа (после хранения)</t>
  </si>
  <si>
    <t>ASIATIC HYBRIDS / АЗИАТСКИЕ ГИБРИДЫ / СЕРИЯ JOY, ГЕНЕТИЧЕСКИ НИЗКОРОСЛЫЕ ДО 45 СМ  (ДЛЯ ПАТИО)</t>
  </si>
  <si>
    <t>ASIATIC HYBRIDS / АЗИАТСКИЕ ГИБРИДЫ / СЕРИЯ TINY, ГЕНЕТИЧЕСКИ НИЗКОРОСЛЫЕ ДО 45 СМ  (ДЛЯ ПАТИО)</t>
  </si>
  <si>
    <t>L.A. HYBRIDS (LONGIFLORUM X ASIATIC) / ЛА ГИБРИДЫ, НИЗКОРОСЛЫЕ ДО 45-50 СМ  (ДЛЯ ПАТИО)</t>
  </si>
  <si>
    <t>НИЗКОРОСЛЫЕ ORIENTAL HYBRIDS / ВОСТОЧНЫЕ ГИБРИДЫ  (ДЛЯ ПАТИО)</t>
  </si>
  <si>
    <t>Lilium Secret Kiss</t>
  </si>
  <si>
    <t>Lilium Perfect Joy</t>
  </si>
  <si>
    <t>Lilium Double Nugget</t>
  </si>
  <si>
    <t>Lilium Sphinx</t>
  </si>
  <si>
    <t>Lilium Show Up</t>
  </si>
  <si>
    <t>Lilium Bafferari</t>
  </si>
  <si>
    <t>Lilium Roselily Ludwina</t>
  </si>
  <si>
    <t>Lilium Roselily Samantha</t>
  </si>
  <si>
    <t>Lilium Sunny Double Bounty</t>
  </si>
  <si>
    <t>Lilium Empress</t>
  </si>
  <si>
    <t>Lilium Zeba</t>
  </si>
  <si>
    <t>Lilium Orange Space</t>
  </si>
  <si>
    <t>Lilium Shine On</t>
  </si>
  <si>
    <t>ЛОЛЛИПОП</t>
  </si>
  <si>
    <t>СЕКРЕТ КИСС</t>
  </si>
  <si>
    <t>ПЕРФЕКТ ДЖОЙ</t>
  </si>
  <si>
    <t>ДАБЛ НАГГЕТ</t>
  </si>
  <si>
    <t>СФИНКС</t>
  </si>
  <si>
    <t>ШОУ АП</t>
  </si>
  <si>
    <t>БАФФЕРАРИ</t>
  </si>
  <si>
    <t>ROSELILY ЛЮДВИНА</t>
  </si>
  <si>
    <t>ROSELILY САМАНТА</t>
  </si>
  <si>
    <t>САННИ ДАБЛ БАУНТИ</t>
  </si>
  <si>
    <t>ЭМПРЕСС</t>
  </si>
  <si>
    <t>ЗЕБА</t>
  </si>
  <si>
    <t>ОН СТЕЙДЖ</t>
  </si>
  <si>
    <t>ОРАНДЖ СПЭЙС</t>
  </si>
  <si>
    <t>ШАЙН ОН</t>
  </si>
  <si>
    <t>ЛОТУС ДРИМ 16/18</t>
  </si>
  <si>
    <t>SECRET KISS</t>
  </si>
  <si>
    <t>PERFECT JOY</t>
  </si>
  <si>
    <t>DOUBLE NUGGET</t>
  </si>
  <si>
    <t>SPHINX</t>
  </si>
  <si>
    <t>SHOW UP</t>
  </si>
  <si>
    <t>BAFFERARI</t>
  </si>
  <si>
    <t>ROSELILY LUDWINA</t>
  </si>
  <si>
    <t>ROSELILY SAMANTHA</t>
  </si>
  <si>
    <t>SUNNY DOUBLE BOUNTY</t>
  </si>
  <si>
    <t>EMPRESS</t>
  </si>
  <si>
    <t>ZEBA</t>
  </si>
  <si>
    <t>ON STAGE</t>
  </si>
  <si>
    <t>ORANGE SPACE</t>
  </si>
  <si>
    <t>SHINE ON</t>
  </si>
  <si>
    <t>LOTUS DREAM 16/18</t>
  </si>
  <si>
    <t>сливово-красновато-черный, H-90см</t>
  </si>
  <si>
    <t>лунно-желтый, без пыльцы, горшечная лилия, 17см, H-50см</t>
  </si>
  <si>
    <t>палево-темно-розовый с кремово-белым центром, редкий темно-розовый крап, H-60см</t>
  </si>
  <si>
    <t>МАХРОВЫЙ, без пыльцы, красивый градиент розового цвета от нежно-розового с края лепестков до насыщенно-темно-розового в центре,  диам 15-18см, H-110см</t>
  </si>
  <si>
    <t>МАХРОВЫЙ (2 слоя) без пыльцы, медово-желтый с бордово-красным частым крапом в центре, диам 15см, H-110см</t>
  </si>
  <si>
    <t>красно-оранжевый, махровый, H-100см</t>
  </si>
  <si>
    <t>Нежнейший лососево-кремовый , необычная форма лепестков, они похожи на тюльпановые, H-100см</t>
  </si>
  <si>
    <t>МАХРОВЫЙ, солнечно-желтый, 80дней, H-120см</t>
  </si>
  <si>
    <t>белый, цветки вверх (up facing), H-120-140см</t>
  </si>
  <si>
    <t>белый с жёлтой звездой от центра, цветок Ø - 24см, H-110см</t>
  </si>
  <si>
    <t>ГУСТОМАХРОВЫЙ белый с желтым центром, лепестки слегка волнистые, H-110см</t>
  </si>
  <si>
    <t>МАХРОВЫЙ ярко-розовый с белой каймой по краю лепестков, H-100см</t>
  </si>
  <si>
    <t>ГУСТОМАХРОВЫЙ.  Белый с бордовыми крапом, по 3–6 цветков на стебле, выгонка занимает 100 дней., H-40см</t>
  </si>
  <si>
    <t>МАХРОВЫЙ белый с лаймовой полосой по центру лепестков, волнистые края у лепестков, H-105см</t>
  </si>
  <si>
    <t>белый с обширным плотным винно-бордовым пятном в центре, 25см, H-120см</t>
  </si>
  <si>
    <t>Малиново-красный с белой каймой, 100 дней, 25см, H-120см</t>
  </si>
  <si>
    <t>плотный, тыквенно-оранжевый , цветки 25см чалмовидные, H-200см</t>
  </si>
  <si>
    <t>ванильно-жёлтый, H-100-135см</t>
  </si>
  <si>
    <t>Lilium Twosome</t>
  </si>
  <si>
    <t>Lilium Yellow County</t>
  </si>
  <si>
    <t>Lilium Chianti</t>
  </si>
  <si>
    <t>Lilium Red Highland</t>
  </si>
  <si>
    <t>Lilium Jante Joy</t>
  </si>
  <si>
    <t>Lilium Double Love</t>
  </si>
  <si>
    <t>Lilium Summer Sun</t>
  </si>
  <si>
    <t>Lilium Summer Scarlet</t>
  </si>
  <si>
    <t>Lilium Summer Snow</t>
  </si>
  <si>
    <t>Lilium Lively</t>
  </si>
  <si>
    <t>Lilium Pink Heaven</t>
  </si>
  <si>
    <t>Lilium Triumphator</t>
  </si>
  <si>
    <t>Lilium Dalian</t>
  </si>
  <si>
    <t>Lilium Morosini</t>
  </si>
  <si>
    <t>Lilium Pink Morning</t>
  </si>
  <si>
    <t>PLA</t>
  </si>
  <si>
    <t>TWOSOME</t>
  </si>
  <si>
    <t>YELLOW COUNTY</t>
  </si>
  <si>
    <t>CHIANTI</t>
  </si>
  <si>
    <t>RED HIGHLAND</t>
  </si>
  <si>
    <t>JANTE JOY</t>
  </si>
  <si>
    <t>DOUBLE LOVE</t>
  </si>
  <si>
    <t>SUMMER SUN</t>
  </si>
  <si>
    <t>SUMMER SCARLET</t>
  </si>
  <si>
    <t>SUMMER SNOW</t>
  </si>
  <si>
    <t>LIVELY</t>
  </si>
  <si>
    <t>PINK HEAVEN</t>
  </si>
  <si>
    <t>TRIUMPHATOR</t>
  </si>
  <si>
    <t>DALIAN</t>
  </si>
  <si>
    <t>MOROSINI</t>
  </si>
  <si>
    <t>PINK MORNING</t>
  </si>
  <si>
    <t>SWEET VALLEY 16/18</t>
  </si>
  <si>
    <t xml:space="preserve">АЗИАТСКИЕ ГИБРИДЫ и ЛА ГИБРИДЫ. МАХРОВЫЕ </t>
  </si>
  <si>
    <t>ANNEMARIE'S DREAM 16/18</t>
  </si>
  <si>
    <t>APHRODITE 16/18</t>
  </si>
  <si>
    <t>BELVEDERE 16/18</t>
  </si>
  <si>
    <t>BENTLEY 16/18</t>
  </si>
  <si>
    <t>CANARY WHARF 16/18</t>
  </si>
  <si>
    <t>ВОСТОЧНЫЕ ГИБРИДЫ и Л.О. ГИБРИДЫ</t>
  </si>
  <si>
    <t>BIG SMILE 16/18</t>
  </si>
  <si>
    <t>KING SOLOMON 16/18</t>
  </si>
  <si>
    <t>SIBERIA 16/18</t>
  </si>
  <si>
    <t>DIANTHA 16/18</t>
  </si>
  <si>
    <t>MILANO 16/18</t>
  </si>
  <si>
    <t>MAGIC PRINCESS 16/18</t>
  </si>
  <si>
    <t>ROSELILY ELENA 16/18</t>
  </si>
  <si>
    <t>SUNNY DOUBLE BOUNTY 16/18</t>
  </si>
  <si>
    <t>TWYFORD 16/18</t>
  </si>
  <si>
    <t>MISS MARPLE 16/18</t>
  </si>
  <si>
    <t>MONTEGO BAY 16/18</t>
  </si>
  <si>
    <t>RISING MOON 16/18</t>
  </si>
  <si>
    <t>ORANGE PLANET 16/18</t>
  </si>
  <si>
    <t>ТУСАМ</t>
  </si>
  <si>
    <t>ЙЕЛЛОУ КАУНТИ</t>
  </si>
  <si>
    <t>КЬЯНТИ</t>
  </si>
  <si>
    <t>РЭД ХАЙЛЕНД</t>
  </si>
  <si>
    <t>ДЖАНТЕ ДЖОЙ</t>
  </si>
  <si>
    <t>ДАБЛ ЛОВ</t>
  </si>
  <si>
    <t>САММЕР САН</t>
  </si>
  <si>
    <t>САММЕР СКАРЛЕТ</t>
  </si>
  <si>
    <t>САММЕР СНОУ</t>
  </si>
  <si>
    <t>ЛАЙВЛИ</t>
  </si>
  <si>
    <t>ПИНК ХЕВЕН</t>
  </si>
  <si>
    <t>ТРИУМФАТОР</t>
  </si>
  <si>
    <t>ДАЛИАН</t>
  </si>
  <si>
    <t>МОРОЗИНИ</t>
  </si>
  <si>
    <t>ПИНК МОРНИНГ</t>
  </si>
  <si>
    <t>СВИТ ВЭЛЛИ 16/18</t>
  </si>
  <si>
    <t>АННАМАРИ ДРИМ 16/18</t>
  </si>
  <si>
    <t>АФРОДИТА 16/18</t>
  </si>
  <si>
    <t>БЕЛЬВЕДЕР 16/18</t>
  </si>
  <si>
    <t>БЕНТЛИ 16/18</t>
  </si>
  <si>
    <t>КАНАРИ ВАРФ 16/18</t>
  </si>
  <si>
    <t>БИГ СМАЙЛ 16/18</t>
  </si>
  <si>
    <t>КИНГ СОЛОМОН 16/18</t>
  </si>
  <si>
    <t>СИБИРЬ 16/18</t>
  </si>
  <si>
    <t>ДИАНТА 16/18</t>
  </si>
  <si>
    <t>МИЛАНО 16/18</t>
  </si>
  <si>
    <t>МЭДЖИК ПРИНЦЕСС 16/18</t>
  </si>
  <si>
    <t>ROSELILY ЕЛЕНА 16/18</t>
  </si>
  <si>
    <t>САННИ ДАБЛ БАУНТИ 16/18</t>
  </si>
  <si>
    <t>ТВИФОРД 16/18</t>
  </si>
  <si>
    <t>МИСС МАРПЛ 16/18</t>
  </si>
  <si>
    <t>МОНТЕГО БЭЙ 16/18</t>
  </si>
  <si>
    <t>РАЙЗИНГ МУН 16/18</t>
  </si>
  <si>
    <t>ОРАНЖ ПЛАНЕТ 16/18</t>
  </si>
  <si>
    <t>белый с винно-бордовым напылением в центре, H-90см</t>
  </si>
  <si>
    <t>оранжевый с черно-бронзовыми мазками по центру лепестков, 17см, H-110см</t>
  </si>
  <si>
    <t>(для Патио) ярко-желтый, менее 60 дней, цветок 18см, H-50см</t>
  </si>
  <si>
    <t>жёлтый, H-100см</t>
  </si>
  <si>
    <t>нежно-розовый с ярко-розовыми прожилками, зеленоватый в центре, H-90см</t>
  </si>
  <si>
    <t>лаймово-желтый, H-90см</t>
  </si>
  <si>
    <t>ярко-алый, H-70см</t>
  </si>
  <si>
    <t>электрически-розовый с белым центром, H-45см</t>
  </si>
  <si>
    <t>МАХРОВЫЙ (2 слоя) без пыльцы, ярко-оранжевый с бордово-бронзовым частым крапом в центре, диам 15см, H-110см</t>
  </si>
  <si>
    <t>LA-гибрид для горшков! желтый с редким бронзовым крапом, 18см, H-45-50см</t>
  </si>
  <si>
    <t>LA-гибрид для горшков! насыщенно-алый, 18см, H-45-50см</t>
  </si>
  <si>
    <t>LA-гибрид для горшков! чисто-белый, 18см, H-45-50см</t>
  </si>
  <si>
    <t>ярко-малиновый, 90дней, 15-17см, H-100см</t>
  </si>
  <si>
    <t>ровный нежно-розовый с переходом в темно-розовый  к центру. Очень крупные, H-130см</t>
  </si>
  <si>
    <t>кремово-белый, сердцевина темно-розовая, H-120см</t>
  </si>
  <si>
    <t>НОВАЯ СЕРИЯ МАХРОВЫХ ЛИЛИЙ форма лотоса, розовый с осветлением к центру, H-110см</t>
  </si>
  <si>
    <t>темно-розовый с темно-винно-красной сердцевиной, H-125-140см</t>
  </si>
  <si>
    <t>малиновый, сочный, H-120-145см</t>
  </si>
  <si>
    <t>Многоцветковая лилия, розово-кремовая с малиновым обширным напылением, 5см, H-150см</t>
  </si>
  <si>
    <t>МАХРОВЫЙ ярко-розовый с лиловым крапом, H-110см</t>
  </si>
  <si>
    <t>МАХРОВЫЙ малиново-розовый с малиновым крапом, H-110см</t>
  </si>
  <si>
    <t>LA гибриды, высота 45-50см</t>
  </si>
  <si>
    <t>ОСН&gt;&gt;&gt;</t>
  </si>
  <si>
    <t>ПРЛ&gt;&gt;&gt;</t>
  </si>
  <si>
    <t>Многолетники в упаковке</t>
  </si>
  <si>
    <t>АСТИЛЬБА</t>
  </si>
  <si>
    <t>ASTILBE / АСТИЛЬБА (транспортировка и хранение до посадки при темп. 0+5ºС)</t>
  </si>
  <si>
    <t>ПУРПЛ</t>
  </si>
  <si>
    <t>PURPLE</t>
  </si>
  <si>
    <t>РЭД</t>
  </si>
  <si>
    <t>RED</t>
  </si>
  <si>
    <t>УАЙТ</t>
  </si>
  <si>
    <t>WHITE</t>
  </si>
  <si>
    <t>АМЕТИСТ</t>
  </si>
  <si>
    <t>AMETHYST</t>
  </si>
  <si>
    <t>АНИТА ПФАЙФЕР</t>
  </si>
  <si>
    <t>ANITA PFEIFER</t>
  </si>
  <si>
    <t>БЛЭК ПЕРЛС</t>
  </si>
  <si>
    <t>BLACK PEARL</t>
  </si>
  <si>
    <t>ВАЙС ГЛОРИЯ</t>
  </si>
  <si>
    <t>WEISSE GLORIA</t>
  </si>
  <si>
    <t>ВИЖИОН ИНФЕРНО</t>
  </si>
  <si>
    <t>VISION INFERNO</t>
  </si>
  <si>
    <t>ГОУ ГОУ РЭД</t>
  </si>
  <si>
    <t>GO GO RED</t>
  </si>
  <si>
    <t>ДИАМАНТ</t>
  </si>
  <si>
    <t>DIAMANT</t>
  </si>
  <si>
    <t>МАЙТИ ЧОКОЛЕЙТ ЧЕРРИ</t>
  </si>
  <si>
    <t>MIGHTY CHOCOLATE CHERRY</t>
  </si>
  <si>
    <t>МОХИТО</t>
  </si>
  <si>
    <t>MOJITO</t>
  </si>
  <si>
    <t>НЕМО</t>
  </si>
  <si>
    <t>NEMO</t>
  </si>
  <si>
    <t>РАДИУС</t>
  </si>
  <si>
    <t>RADIUS</t>
  </si>
  <si>
    <t>СЕНСЕЙШН ЛАЙТХАУС</t>
  </si>
  <si>
    <t>CENSATION LIGHTHOUSE</t>
  </si>
  <si>
    <t>ХЭВИ МЕТАЛЛ</t>
  </si>
  <si>
    <t>HEAVY METAL</t>
  </si>
  <si>
    <t>ЧОКОЛАТ СЁГУН</t>
  </si>
  <si>
    <t>CHOCOLATE SHOGUN</t>
  </si>
  <si>
    <t>САМФИНК ШОКИНГ</t>
  </si>
  <si>
    <t>SOMETHING SHOCKING</t>
  </si>
  <si>
    <t>КЕТРИН ВУДБЕРИ</t>
  </si>
  <si>
    <t>CATHERINE WOODBURY</t>
  </si>
  <si>
    <t>ХОСТА</t>
  </si>
  <si>
    <t>АВОКАДО</t>
  </si>
  <si>
    <t>AVOCADO</t>
  </si>
  <si>
    <t>АМЕРИКАН ХАЛО</t>
  </si>
  <si>
    <t>AMERICAN HALO</t>
  </si>
  <si>
    <t>АНФОГЕТТЕБЛ</t>
  </si>
  <si>
    <t>UNFORGETTABLE</t>
  </si>
  <si>
    <t>АУРЕОМАРГИНАТА</t>
  </si>
  <si>
    <t>FORTUNEI AUREOMARGINATA</t>
  </si>
  <si>
    <t>БАКШОУ БЛЮ</t>
  </si>
  <si>
    <t>BUCKSHAW BLUE</t>
  </si>
  <si>
    <t>БЕН ВЕРНОЙ</t>
  </si>
  <si>
    <t>BEN VERNOOY</t>
  </si>
  <si>
    <t>БРАЗЕР СТЕФАН</t>
  </si>
  <si>
    <t>BROTHER STEFAN</t>
  </si>
  <si>
    <t>БРИМ КАП</t>
  </si>
  <si>
    <t>BRIM CUP</t>
  </si>
  <si>
    <t>ГОЛДЕН МЕДОУС</t>
  </si>
  <si>
    <t>GOLDEN MEADOWS</t>
  </si>
  <si>
    <t>ГРЕЙТ ЭСКЕЙП</t>
  </si>
  <si>
    <t>GREAT ESCAPE</t>
  </si>
  <si>
    <t>ГУСБЕРРИ САНДАЭ</t>
  </si>
  <si>
    <t>GOOSBERRY SUNDAE</t>
  </si>
  <si>
    <t>ЗЕБРА СТРАЙПС</t>
  </si>
  <si>
    <t>ZEBRA STRIPES</t>
  </si>
  <si>
    <t>КОЛОРЕД ХАЛК</t>
  </si>
  <si>
    <t>COLORED HULK</t>
  </si>
  <si>
    <t>КРИСТМАС ПЕЙДЖАНТ</t>
  </si>
  <si>
    <t>CHRISTMAS PAGEANT</t>
  </si>
  <si>
    <t>ЛОЯЛИСТ</t>
  </si>
  <si>
    <t>LOYALIST</t>
  </si>
  <si>
    <t>МЭДЖИК ФАЙР</t>
  </si>
  <si>
    <t>MAGIC FIRE</t>
  </si>
  <si>
    <t>ПАТРИОТ</t>
  </si>
  <si>
    <t>PATRIOT</t>
  </si>
  <si>
    <t>ПРЭИНГ ХЭНДС</t>
  </si>
  <si>
    <t>PRAYING HANDS</t>
  </si>
  <si>
    <t>РИППЛ ЭФФЕКТ</t>
  </si>
  <si>
    <t>RIPPLE EFFECT</t>
  </si>
  <si>
    <t>СКАЙРАЙТЕР</t>
  </si>
  <si>
    <t>SKYWRITER</t>
  </si>
  <si>
    <t>ФОРБИДДЕН ФРУТ</t>
  </si>
  <si>
    <t>FORBIDDEN FRUIT</t>
  </si>
  <si>
    <t>ХЭНДС АП</t>
  </si>
  <si>
    <t>HANDS UP</t>
  </si>
  <si>
    <t>КОРНЕЛИЯ ШЕЙЛОР</t>
  </si>
  <si>
    <t>CORNELIA SHAYLOR</t>
  </si>
  <si>
    <t>ПИОН ИТО-гибрид</t>
  </si>
  <si>
    <t>БАРТЦЕЛЛА</t>
  </si>
  <si>
    <t>ITOH BARTZELLA</t>
  </si>
  <si>
    <t>ГАРДЕН ТРЕЖЕ</t>
  </si>
  <si>
    <t>ITOH GARDEN TREASURE</t>
  </si>
  <si>
    <t>ДЖУЛИЯ РОУЗ</t>
  </si>
  <si>
    <t>ITOH JULIA ROSE</t>
  </si>
  <si>
    <t>ЙЕЛЛОУ КРАУН</t>
  </si>
  <si>
    <t>ITOH YELLOW CROWN</t>
  </si>
  <si>
    <t>КАНАРИ БРИЛЛИАНТС</t>
  </si>
  <si>
    <t>ITOH CANARY BRILLIANTS</t>
  </si>
  <si>
    <t>КОЛЛИС МЕМОРИ</t>
  </si>
  <si>
    <t>ITOH CALLIES MEMORY</t>
  </si>
  <si>
    <t>КОРА ЛЬЮИЗ</t>
  </si>
  <si>
    <t>ITOH CORA LOUISE</t>
  </si>
  <si>
    <t>ITOH LOLLIEPOP</t>
  </si>
  <si>
    <t>СЕКВЕСТЕРЕД САНШАЙН</t>
  </si>
  <si>
    <t>ITOH SEQUESTERED SUNSHINE</t>
  </si>
  <si>
    <t>СОНОМА ЙЕДО</t>
  </si>
  <si>
    <t>ITOH SONOMA YEDO</t>
  </si>
  <si>
    <t>СОНОМА ХАЛО</t>
  </si>
  <si>
    <t>ITOH SONOMA HALO</t>
  </si>
  <si>
    <t>ХИЛЛАРИ</t>
  </si>
  <si>
    <t>ITOH HILLARY</t>
  </si>
  <si>
    <t>ЭМИ ДЖО</t>
  </si>
  <si>
    <t>ITOH AMY JO</t>
  </si>
  <si>
    <t>ФЛОКС</t>
  </si>
  <si>
    <t>БАБЬЕ ЛЕТО</t>
  </si>
  <si>
    <t>BABJE LETO®</t>
  </si>
  <si>
    <t>БАМБИНИ ДЕЗАЕР</t>
  </si>
  <si>
    <t>BAMBINI DESIRE</t>
  </si>
  <si>
    <t>БАМБИНИ КЕНДИ КРАШ</t>
  </si>
  <si>
    <t>BAMBINI CANDY CRUSH</t>
  </si>
  <si>
    <t>БАМБИНИ СВИТ ТАРТ</t>
  </si>
  <si>
    <t>BAMBINI SWEET TART</t>
  </si>
  <si>
    <t>БАМБИНИ ЧЕРРИ КРАШ</t>
  </si>
  <si>
    <t>BAMBINI CHERRY CRUSH</t>
  </si>
  <si>
    <t>БЛЮ БОЙ</t>
  </si>
  <si>
    <t>BLUE BOY</t>
  </si>
  <si>
    <t>БЛЮ ПАРАДАЙЗ</t>
  </si>
  <si>
    <t>BLUE PARADISE</t>
  </si>
  <si>
    <t>ДЖУЛИГЛУТ</t>
  </si>
  <si>
    <t>JULIGLUT</t>
  </si>
  <si>
    <t>ДЭВИД</t>
  </si>
  <si>
    <t>DAVID</t>
  </si>
  <si>
    <t>КИНГ (ЗЕ КИНГ)</t>
  </si>
  <si>
    <t>THE KING</t>
  </si>
  <si>
    <t>КЛЕОПАТРА</t>
  </si>
  <si>
    <t>CLEOPATRA</t>
  </si>
  <si>
    <t>НИККИ</t>
  </si>
  <si>
    <t>NICKY</t>
  </si>
  <si>
    <t>ОРАНЖ ПЕРФЕКШИОН</t>
  </si>
  <si>
    <t>ORANGE PERFECTION</t>
  </si>
  <si>
    <t>ОРХИД ЙЕЛЛОУ</t>
  </si>
  <si>
    <t>ORCHID YELLOW</t>
  </si>
  <si>
    <t>ПАЛЬМИРА</t>
  </si>
  <si>
    <t>PALMYRA</t>
  </si>
  <si>
    <t>РОЗА ПАСТЕЛЬ</t>
  </si>
  <si>
    <t>ROSA PASTELL</t>
  </si>
  <si>
    <t>РОЗОВЫЕ ГУБЫ</t>
  </si>
  <si>
    <t>ROZOVE GUBY</t>
  </si>
  <si>
    <t>ТВИСТЕР</t>
  </si>
  <si>
    <t>TWISTER</t>
  </si>
  <si>
    <t>ТЕНОР</t>
  </si>
  <si>
    <t>TENOR</t>
  </si>
  <si>
    <t>УСПЕХ</t>
  </si>
  <si>
    <t>USPECH</t>
  </si>
  <si>
    <t>РАЗНОЕ</t>
  </si>
  <si>
    <t>АКВИЛЕГИЯ</t>
  </si>
  <si>
    <t>ГИПСОФИЛА</t>
  </si>
  <si>
    <t>Astilbe Purple</t>
  </si>
  <si>
    <t>Astilbe Red</t>
  </si>
  <si>
    <t>Astilbe White</t>
  </si>
  <si>
    <t>Astilbe Anita Pfeifer</t>
  </si>
  <si>
    <t>Astilbe Black Pearl</t>
  </si>
  <si>
    <t>Astilbe Weisse Gloria</t>
  </si>
  <si>
    <t>Astilbe Vision Inferno</t>
  </si>
  <si>
    <t>Astilbe Go Go Red</t>
  </si>
  <si>
    <t>Astilbe Diamant</t>
  </si>
  <si>
    <t>Astilbe Mighty Chocolate Cherry</t>
  </si>
  <si>
    <t>Astilbe Nemo</t>
  </si>
  <si>
    <t>Astilbe Radius</t>
  </si>
  <si>
    <t>Astilbe Censation Lighthouse</t>
  </si>
  <si>
    <t>Astilbe Heavy Metal</t>
  </si>
  <si>
    <t>Astilbe Chocolate Shogun</t>
  </si>
  <si>
    <t>Iris sibirica Concord Crush</t>
  </si>
  <si>
    <t>Iris sibirica Something Shocking</t>
  </si>
  <si>
    <t>Hemerocallis Catherine Woodbury</t>
  </si>
  <si>
    <t>Hosta Avocado</t>
  </si>
  <si>
    <t>Hosta American Halo</t>
  </si>
  <si>
    <t>Hosta Unforgettable</t>
  </si>
  <si>
    <t>Hosta Aureomarginata (fortunei)</t>
  </si>
  <si>
    <t>Hosta Buckshaw Blue</t>
  </si>
  <si>
    <t>Hosta Ben Vernooy</t>
  </si>
  <si>
    <t>Hosta Brother Stefan</t>
  </si>
  <si>
    <t>Hosta Brim Cup</t>
  </si>
  <si>
    <t>Hosta Golden Meadows</t>
  </si>
  <si>
    <t>Hosta Great Escape</t>
  </si>
  <si>
    <t>Hosta Goosberry Sundae</t>
  </si>
  <si>
    <t>Hosta Zebra Stripes</t>
  </si>
  <si>
    <t>Hosta Colored Hulk</t>
  </si>
  <si>
    <t>Hosta Christmas Pageant</t>
  </si>
  <si>
    <t>Hosta Loyalist</t>
  </si>
  <si>
    <t>Hosta Magic Fire</t>
  </si>
  <si>
    <t>Hosta Patriot</t>
  </si>
  <si>
    <t>Hosta Praying Hands</t>
  </si>
  <si>
    <t>Hosta Ripple Effect</t>
  </si>
  <si>
    <t>Hosta Skywriter</t>
  </si>
  <si>
    <t>Hosta Forbidden Fruit</t>
  </si>
  <si>
    <t>Hosta Hands Up</t>
  </si>
  <si>
    <t>Paeonia Black Beauty</t>
  </si>
  <si>
    <t>Paeonia Cornelia Shaylor</t>
  </si>
  <si>
    <t>Paeonia ITOH Bartzella</t>
  </si>
  <si>
    <t>Paeonia ITOH Garden Treasure</t>
  </si>
  <si>
    <t>Paeonia ITOH Julia Rose</t>
  </si>
  <si>
    <t>Paeonia ITOH Yellow Crown</t>
  </si>
  <si>
    <t>Paeonia ITOH Canary Brilliants</t>
  </si>
  <si>
    <t>Paeonia ITOH Callies Memory</t>
  </si>
  <si>
    <t>Paeonia ITOH Cora Louise</t>
  </si>
  <si>
    <t>Paeonia ITOH Lollipop</t>
  </si>
  <si>
    <t>Paeonia ITOH Sequestered Sunshine</t>
  </si>
  <si>
    <t>Paeonia ITOH Sonoma Yedo</t>
  </si>
  <si>
    <t>Paeonia ITOH Sonoma Halo</t>
  </si>
  <si>
    <t>Paeonia ITOH Hillary</t>
  </si>
  <si>
    <t>Paeonia ITOH Amy Jo</t>
  </si>
  <si>
    <t>Phlox Amethyst</t>
  </si>
  <si>
    <t>Phlox Babje Leto</t>
  </si>
  <si>
    <t>Phlox Bambini Desire</t>
  </si>
  <si>
    <t>Phlox Bambini Candy Crush</t>
  </si>
  <si>
    <t>Phlox Bambini Sweet Tart</t>
  </si>
  <si>
    <t>Phlox Bambini Cherry Crush</t>
  </si>
  <si>
    <t>Phlox Blue Boy</t>
  </si>
  <si>
    <t>Phlox Blue Paradise</t>
  </si>
  <si>
    <t>Phlox Juliglut</t>
  </si>
  <si>
    <t>Phlox David</t>
  </si>
  <si>
    <t>Phlox The King</t>
  </si>
  <si>
    <t>Phlox Cleopatra</t>
  </si>
  <si>
    <t>Phlox Nicky</t>
  </si>
  <si>
    <t>Phlox Orange Perfection</t>
  </si>
  <si>
    <t>Phlox Orchid Yellow</t>
  </si>
  <si>
    <t>Phlox Palmyra</t>
  </si>
  <si>
    <t>Phlox Rosa Pastel</t>
  </si>
  <si>
    <t>Phlox Rozove Guby</t>
  </si>
  <si>
    <t>Phlox Twister</t>
  </si>
  <si>
    <t>Phlox Tenor</t>
  </si>
  <si>
    <t>Phlox Uspech</t>
  </si>
  <si>
    <t>пурпурный, 50-60см</t>
  </si>
  <si>
    <t>красный, 50-60см</t>
  </si>
  <si>
    <t>белый, 50-60см</t>
  </si>
  <si>
    <t>алый, 45см</t>
  </si>
  <si>
    <t>пурпурный. листва самая тёмная среди астильб. устойчива к солнцу и засухе, 70 см</t>
  </si>
  <si>
    <t>кремово-белый, 60см</t>
  </si>
  <si>
    <t>перламутрово-розовая Нежная Очень пушистая, Н-75 см</t>
  </si>
  <si>
    <t>Впервые в серии непрерывно цветущих Astilbe. После полного цветения в июне-июле снова начинает цвести с сентября до первых ночных морозов. Это уникальная особенность! Цвет ярко-красный, 50-60 см</t>
  </si>
  <si>
    <t>белый, 90см</t>
  </si>
  <si>
    <t>Очень пышные и высокие бархатно-красные соцветия, мощная темно-зеленая листва и шоколадно-коричневая, красноватая листва. После срезки цветет повторно. Высота до 120см!!!</t>
  </si>
  <si>
    <t xml:space="preserve">Высокие, пушистые, меняют цвет от свтелого до ярко розово-лилового, глянцевые соцветия, темно-зеленая листва. Очень обильно цветущий сорт. 75см </t>
  </si>
  <si>
    <t>огненно-красный, 60см</t>
  </si>
  <si>
    <t>пурпурно-красный, очень яркий  80 см</t>
  </si>
  <si>
    <t>вишнево-розовый, яркий, 70см</t>
  </si>
  <si>
    <t>Выведен в Японии. Темно-шоколадно-пурпурная листва со сравнительно небольшими бледно-розовыми цветками. Листва не выгорает на солнце, Н-60см, W- 55см</t>
  </si>
  <si>
    <t>фолсы с белым сигналом и фиолетой сеткой и широкой фиолетовой каймой желтым пятнышком у центра, стандарты светло-фиолетовые с осветлением по центру, поздний срок цветения, июнь, 80см</t>
  </si>
  <si>
    <t>нежно-сиреневый с зеленоватым горлом / Н 100см, Ø 15см, цветение: 7-8</t>
  </si>
  <si>
    <t>сиренево-розовый с лиловым пятном и желтым горлом, ГОФРИР / Цветет больше 16 часов / Н 60см, Ø 15см, цветение: 7-8,9</t>
  </si>
  <si>
    <t>винно-красный с широким желтым горлом / Цветет больше 16 часов / Н 70см, Ø 10см, цветение: 6-7,9</t>
  </si>
  <si>
    <t xml:space="preserve">зеленый с желто-зеленой перистой серединой, Н-60см, Ø 80см </t>
  </si>
  <si>
    <t>крупная, морщинистые голубые листья, белая широкая кайма, Н-60, Ø 150см, лист 35х25см</t>
  </si>
  <si>
    <t>лист толстый, темно-зеленый с золотисто-желтыми краями   в виде полос, Н-50см, Ø 60см</t>
  </si>
  <si>
    <t>крупные округлые листья с ярко-желтой каймой по краям, позднее-зеленые, Н-65см, Ø 80см</t>
  </si>
  <si>
    <t>голубая хоста средних размеров, плотный сердцевидный лист голубого цвета, 15х20 см, Н-35см, Ø 70см</t>
  </si>
  <si>
    <t>очень живописная, контрастный рисунок в центре обширное сизое перо, кайма цвета шартрез, Н-40см, Ø  50см</t>
  </si>
  <si>
    <t>золотистый центр, темно-зеленая кайма, лист 28х25 см, Н-70см, Ø 60см</t>
  </si>
  <si>
    <t>кремово-желтый широкий край, темно-зеленый перистый центр, Н-30см, Ø 40см, лист 15х12см</t>
  </si>
  <si>
    <t>зеленовато-белый центр, голубая кайма, лист причудливо изогнут, Н-60см, лист 23х15см</t>
  </si>
  <si>
    <t>контрастный, белый с сизым пером по центру Н-50см, Ø 60см</t>
  </si>
  <si>
    <t>зеленая форма от Raspberry Sundae, зеленый лист, красный черешок, Н-40см, Ø 60см</t>
  </si>
  <si>
    <t>гибрид от "Абба Дабба Ду" и "Аутхаус Делайт" необычная, эффектная хоста, удлиненные листья весной белого или слегка салатового цвета, потом появляются тонкиме зеленыме прожилки, лист "в полосочку", Н-30см,  Ø 70см для солнечных мест</t>
  </si>
  <si>
    <t>светло-салатовый с насыщенно зелеными мазками по краю лепестков и небольшие белые мазки на некоторых листьях,Н-40см, Ø 60см, лист 16х12см</t>
  </si>
  <si>
    <t>изумрудный центр, белая широкая кайма, Н-60см, Ø 105см</t>
  </si>
  <si>
    <t>белый с малахитово-зелёным краем, Н-45см</t>
  </si>
  <si>
    <t>светло-желтый лист, в центре-сизое широкое перо, высота куста 26см, диаметр 55см, листовая пластина 15х13см</t>
  </si>
  <si>
    <t>темно-зеленый центр с толстой белой каймой, Н-40см</t>
  </si>
  <si>
    <t>"молящиеся руки".ярко-зелёный, узкий, фактурный лист, с ярко-выраженными прожилками, лист складывается, похож на сложенные в мольбе ладони,Н- 35 см. Ø 40см</t>
  </si>
  <si>
    <t>Уникальная хоста с длинными волнистыми листьями Спот от "June" желтоватые (шартрез) листья с каймой цвета морской волны, Н-35см, Ø45см</t>
  </si>
  <si>
    <t>хоста среднего размера, листья серо-голубые, фактурно-ребристые с волнистным краем на фиолетовых черенках, Н-40см</t>
  </si>
  <si>
    <t xml:space="preserve">очень красивая контрастная, ярко-желтый центр, темно-сине-зеленая кайма, Н-60см,  Ø 70см </t>
  </si>
  <si>
    <t>спот от PRAYING HANDS, плотный узкий зеленый вертикальный лист с желтой каймой, Н-40см</t>
  </si>
  <si>
    <t>МАХРОВЫЙ бордовый</t>
  </si>
  <si>
    <t>МАХРОВЫЙ шаровидный, нежно-перламутрово-розовый, к центру розовый интенсивнее</t>
  </si>
  <si>
    <t>нежно-жёлтый с розовым центром</t>
  </si>
  <si>
    <t>ПОЛУМАХРОВЫЙ желтый с розовым пятном</t>
  </si>
  <si>
    <t>МАХРОВЫЙ темно-розовый</t>
  </si>
  <si>
    <t>МАХРОВЫЙ лимонно-жёлтый с красным центром</t>
  </si>
  <si>
    <t>МАХРОВЫЙ желтый с розовым оттенком</t>
  </si>
  <si>
    <t>МАХРОВЫЙ абрикосовый с желтым отливом и ярко-розовыми штрихами</t>
  </si>
  <si>
    <t>нежный лавандово-розовый с пурпурным пятном</t>
  </si>
  <si>
    <t>МАХРОВЫЙ биколор  - кремовый с лиловым меланж</t>
  </si>
  <si>
    <t>ИТО-гибрид , махровый, нежно-лососево-розовый, с пурпурными небольшими мазками у основания цветка, высота 80см, цветок 18см, срок цветения средний</t>
  </si>
  <si>
    <t>ПОЛУМАХРОВЫЙ жёлтый</t>
  </si>
  <si>
    <t>МАХРОВЫЙ светло-желтый, у центра маленькие красные мазки,  Н-80см, Ø 20см. Cамое большое число лепестков из ИТО пионов</t>
  </si>
  <si>
    <t>махровый, светло-желтый, иногда с красными вкраплениями, в бутоне розовый, воздушный и одновременно плотно набитый, куст прочный , цветки очень крупные, оригинатор сорта заявляет до 30см! Средний размер 22см. Срок цветения средне-ранний.</t>
  </si>
  <si>
    <t>ПОЛУМАХРОВЫЙ ярко-розовый</t>
  </si>
  <si>
    <t>МАХРОВЫЙ-ПОЛУМАХРОВЫЙ, сначала желтый с розовым оттенком, потом чисто-желтый, Н-75см, 12см. По мнению европейских производителей - альтернатива Бартцелле</t>
  </si>
  <si>
    <t>жёлто-лаймовый</t>
  </si>
  <si>
    <t>Новинка! генетически низкий гибрид до 30 см. Цвет ярко-розовый-фиолетовый</t>
  </si>
  <si>
    <t>Новинка! Генетически низкий гибрид до 30 см. Цвет ярко-розовый-белый</t>
  </si>
  <si>
    <t>ПАТИО темно-розовый, 25см</t>
  </si>
  <si>
    <t>Новинка! Генетически низкий гибрид до 30 см. Цвет розово-вишневый</t>
  </si>
  <si>
    <t>голубой с осветленным центром</t>
  </si>
  <si>
    <t>меняет цвет от голубого (утром и вечером) до фиолетового под полуденным солнцем, Н-70см</t>
  </si>
  <si>
    <t>малиново-красный с сиреневатым глазком в центре</t>
  </si>
  <si>
    <t>бархатно-фиолетовый</t>
  </si>
  <si>
    <t>СУПЕР НОВИНКА вишнево-розовый, звездчатая форма цветков, дополнительные лепестки снизу</t>
  </si>
  <si>
    <t>лососёво-оранжевый</t>
  </si>
  <si>
    <t>Новейший сорт уникальной окраски. Лиловый с зеленовато-желтой каймой Н-65-80см</t>
  </si>
  <si>
    <t xml:space="preserve">Интересный сорт, цветет смесью белого с розовыми полосками, розового и красновато-розового </t>
  </si>
  <si>
    <t>очень крупные цветки, нежно-розовый, пастельный с проявляющимся не сразу ярко-розовым небольшим колечком, 80см/ Постепенно пастельно - розовый цвет становится более светлым и нежным. В одном соцветии могут находиться и пастельные , и нежно- розовые цветки</t>
  </si>
  <si>
    <t>Новый сорт уникальной окраски. Кораллово-розовый с белой зведой в центре. Н-65-80см</t>
  </si>
  <si>
    <t>карминно-красный</t>
  </si>
  <si>
    <t>ярко-сиреневый с белым центром</t>
  </si>
  <si>
    <t>1 n</t>
  </si>
  <si>
    <t>Astilbe</t>
  </si>
  <si>
    <t>Astilbe arendsii</t>
  </si>
  <si>
    <t>Astilbe hybrid</t>
  </si>
  <si>
    <t>Astilbe chinensis</t>
  </si>
  <si>
    <t>Hosta hybrid</t>
  </si>
  <si>
    <t>Hosta fortunei</t>
  </si>
  <si>
    <t>Paeonia ITOH hybrid</t>
  </si>
  <si>
    <t>Phlox paniculata</t>
  </si>
  <si>
    <t>Phlox hybrid</t>
  </si>
  <si>
    <t>Aquilegia vulgaris</t>
  </si>
  <si>
    <t>Gypsophila paniculata</t>
  </si>
  <si>
    <t>нов25</t>
  </si>
  <si>
    <t>Tulipa Emerald Star</t>
  </si>
  <si>
    <t>Tulipa Ice Cream Cranberry</t>
  </si>
  <si>
    <t>Tulipa Ice Cream Sorbet</t>
  </si>
  <si>
    <t>Tulipa Ice Tea</t>
  </si>
  <si>
    <t>Tulipa Aiaccio</t>
  </si>
  <si>
    <t>Tulipa Byron Bay</t>
  </si>
  <si>
    <t>Tulipa Vanilla Dance</t>
  </si>
  <si>
    <t>Tulipa Kensington</t>
  </si>
  <si>
    <t xml:space="preserve">Tulipa Crispa Orange Princess </t>
  </si>
  <si>
    <t>Tulipa Le Lavandou</t>
  </si>
  <si>
    <t>Tulipa Lemon Shoot</t>
  </si>
  <si>
    <t>Tulipa Mon Amour</t>
  </si>
  <si>
    <t>Tulipa Newcastle</t>
  </si>
  <si>
    <t>Tulipa Sprinkle Dip</t>
  </si>
  <si>
    <t>Tulipa Chique Elegance</t>
  </si>
  <si>
    <t>Tulipa Sugar Crystal</t>
  </si>
  <si>
    <t>Tulipa Crunchy Cummins</t>
  </si>
  <si>
    <t>Tulipa Las Palmas</t>
  </si>
  <si>
    <t>Tulipa Lady Smile</t>
  </si>
  <si>
    <t>Tulipa Ogene</t>
  </si>
  <si>
    <t>Tulipa Salsa</t>
  </si>
  <si>
    <t>Tulipa Ballade Gold</t>
  </si>
  <si>
    <t>Tulipa Moonblush</t>
  </si>
  <si>
    <t>Tulipa Jonquieres</t>
  </si>
  <si>
    <t>Tulipa Roadstar</t>
  </si>
  <si>
    <t>Tulipa Taiwan</t>
  </si>
  <si>
    <t>Tulipa Blue Heaven</t>
  </si>
  <si>
    <t>Tulipa Emilie</t>
  </si>
  <si>
    <t>Tulipa Blushing Parrot</t>
  </si>
  <si>
    <t>Tulipa Eagle Wings</t>
  </si>
  <si>
    <t>Tulipa Parrot Pink Vision</t>
  </si>
  <si>
    <t>Tulipa Apricot Impression</t>
  </si>
  <si>
    <t>Tulipa Lefeber's Memory</t>
  </si>
  <si>
    <t>Tulipa Pink Sound</t>
  </si>
  <si>
    <t>Tulipa Salmon Impression</t>
  </si>
  <si>
    <t>Tulipa World Favourite</t>
  </si>
  <si>
    <t>Tulipa White Prince</t>
  </si>
  <si>
    <t>Tulipa Buffalo</t>
  </si>
  <si>
    <t>Tulipa Kyoko Takahashi</t>
  </si>
  <si>
    <t>Tulipa Happy Feet</t>
  </si>
  <si>
    <t>Tulipa Green Love</t>
  </si>
  <si>
    <t>Hyacinth Golden Crown</t>
  </si>
  <si>
    <t>Hyacinth Purple Dream</t>
  </si>
  <si>
    <t>Hyacinth Richmond</t>
  </si>
  <si>
    <t>Hyacinth Mascarade</t>
  </si>
  <si>
    <t>Hyacinth Royal Navy</t>
  </si>
  <si>
    <t>Narcissus Banana Splash</t>
  </si>
  <si>
    <t>Narcissus Brook Ager</t>
  </si>
  <si>
    <t>Narcissus Valdrome</t>
  </si>
  <si>
    <t>Narcissus Colblanc</t>
  </si>
  <si>
    <t>Narcissus Sailorman</t>
  </si>
  <si>
    <t>Narcissus Chinese Coral</t>
  </si>
  <si>
    <t>Narcissus Irene Copeland</t>
  </si>
  <si>
    <t>Narcissus My Story</t>
  </si>
  <si>
    <t>Narcissus Orange Juice</t>
  </si>
  <si>
    <t>Muscari Comosum Plumosum</t>
  </si>
  <si>
    <t>ПРОМОЛАЙН. ГИАЦИНТЫ МАХРОВЫЕ</t>
  </si>
  <si>
    <t>ПРОМОЛАЙН. НАРЦИССЫ КОЛЛЕКЦИОННЫЕ, РЕДКИЕ, РОЗОВЫЕ</t>
  </si>
  <si>
    <t>ПРОМОЛАЙН. КРОКУС ОСЕННЕЦВЕТУЩИЙ</t>
  </si>
  <si>
    <t>Эмеральд Стар</t>
  </si>
  <si>
    <t>Айс Крим Крэнберри</t>
  </si>
  <si>
    <t>Айс Крим Сорбет</t>
  </si>
  <si>
    <t>Айс Ти</t>
  </si>
  <si>
    <t>Аяччио</t>
  </si>
  <si>
    <t>Байрон Бэй</t>
  </si>
  <si>
    <t>Блашинг Даймонд</t>
  </si>
  <si>
    <t>Ванилла Данс</t>
  </si>
  <si>
    <t>Кенсингтон</t>
  </si>
  <si>
    <t>Криспа Оранж Принцесс</t>
  </si>
  <si>
    <t>Ле Лавандоу</t>
  </si>
  <si>
    <t>Мон Амур</t>
  </si>
  <si>
    <t>Ньюкасл</t>
  </si>
  <si>
    <t>Спринкл Дип</t>
  </si>
  <si>
    <t>Строуберри Крем</t>
  </si>
  <si>
    <t>Шик Элеганс</t>
  </si>
  <si>
    <t>Шугар Кристалл</t>
  </si>
  <si>
    <t>Кранчи Кьюминс</t>
  </si>
  <si>
    <t>Лас Пальмас</t>
  </si>
  <si>
    <t>Леди Смайл</t>
  </si>
  <si>
    <t>Огене</t>
  </si>
  <si>
    <t>Сальса</t>
  </si>
  <si>
    <t>Баллада Голд</t>
  </si>
  <si>
    <t>Мунблаш</t>
  </si>
  <si>
    <t>Жонкьер</t>
  </si>
  <si>
    <t>Роудстар</t>
  </si>
  <si>
    <t>Тайвань</t>
  </si>
  <si>
    <t>Конго</t>
  </si>
  <si>
    <t>Блю Хевен</t>
  </si>
  <si>
    <t>Эмили</t>
  </si>
  <si>
    <t>Блашинг Пэррот</t>
  </si>
  <si>
    <t>Игл Вингз</t>
  </si>
  <si>
    <t>Пэррот Пинк Визион</t>
  </si>
  <si>
    <t>Априкот Импрешшн</t>
  </si>
  <si>
    <t>Ван Ейк 12/+</t>
  </si>
  <si>
    <t>Лефебрс Мемори</t>
  </si>
  <si>
    <t>Пинк Саунд</t>
  </si>
  <si>
    <t>Салмон Импрешшн</t>
  </si>
  <si>
    <t>Уорлдс Фаворит</t>
  </si>
  <si>
    <t>Уайт Принс</t>
  </si>
  <si>
    <t>Буффало</t>
  </si>
  <si>
    <t>Киоко Такахаши</t>
  </si>
  <si>
    <t>Хэппи Фит</t>
  </si>
  <si>
    <t>Грин Лов</t>
  </si>
  <si>
    <t>Голден Краун</t>
  </si>
  <si>
    <t>Пурпл Дрим</t>
  </si>
  <si>
    <t>Ричмонд</t>
  </si>
  <si>
    <t>Маскарад</t>
  </si>
  <si>
    <t>Роял Нави</t>
  </si>
  <si>
    <t>Банана Сплэш</t>
  </si>
  <si>
    <t>Брук Эйджер</t>
  </si>
  <si>
    <t>Валдром</t>
  </si>
  <si>
    <t>Колбланк</t>
  </si>
  <si>
    <t>Сейлормэн</t>
  </si>
  <si>
    <t>Хромаколор</t>
  </si>
  <si>
    <t>Чайниз Корал</t>
  </si>
  <si>
    <t>Ирен Коупленд</t>
  </si>
  <si>
    <t>Май Стори</t>
  </si>
  <si>
    <t>Оранж Джус</t>
  </si>
  <si>
    <t>Комозум Плюмозум</t>
  </si>
  <si>
    <t>белый с широкой винно-красной полосой по центру лепестка, сверху бело-красная бахрома</t>
  </si>
  <si>
    <t>кипельно-белый с ярко-розовым тонким бахромчатым кантом</t>
  </si>
  <si>
    <t>абрикосово-красный желтой подсвеченной  бахромой, похож на огонек</t>
  </si>
  <si>
    <t>кремово-желтый с широкой кораллово-красной каймой</t>
  </si>
  <si>
    <t>МАХРОВЫЙ темно-бордовый, глянцевый</t>
  </si>
  <si>
    <t>густомахровый, перламутрово-коралловый</t>
  </si>
  <si>
    <t>МАХРОВЫЙ винно-красный с кремово-абрикосовой каймой</t>
  </si>
  <si>
    <t>сиреневый с более лиловыми оттенками в центре лепестков</t>
  </si>
  <si>
    <t>белый с малиново-сиреневым кантом</t>
  </si>
  <si>
    <t>многослойные желтые лепестки с оттенками зеленого и насыщенного фиолетово-красного.</t>
  </si>
  <si>
    <t>желтый с зеленым пером</t>
  </si>
  <si>
    <t>кремово-розоватый центр с ярко-розовыми краями лепестков</t>
  </si>
  <si>
    <t>абрикосово-розовый, донце черное с желтой каймой</t>
  </si>
  <si>
    <t>Ярко красный, высокий сорт на крепком стебле.</t>
  </si>
  <si>
    <t>сиренево-розовый с малиново-красной каймой</t>
  </si>
  <si>
    <t>лососево-розовый с освелленной каймой</t>
  </si>
  <si>
    <t>томатно-красный с золотисто-желтыми краями лепестков и внутренней желтой подсветкой.</t>
  </si>
  <si>
    <t xml:space="preserve">чисто белый  </t>
  </si>
  <si>
    <t>от бледно-абрикосового до сливочно-карамельного, а внешние лепестки окрашены в темно-розовый цвет.</t>
  </si>
  <si>
    <t>кремово-белый с малиново-лиловыми широкими мазками</t>
  </si>
  <si>
    <t>зеленый центр, вишнево-лиловые яркие края</t>
  </si>
  <si>
    <t xml:space="preserve">ванильно-желтый </t>
  </si>
  <si>
    <t>сиренево-пурпурный с ярко-лиловыми полосочками на лепенстках</t>
  </si>
  <si>
    <t>густомахровый, персиково-розовый</t>
  </si>
  <si>
    <t xml:space="preserve">насыщенно-фиолетовый </t>
  </si>
  <si>
    <t>(сплит) очень большая желтая гофрированная сплит-коронка, околоцветник белый</t>
  </si>
  <si>
    <t>(крупнокорон) белый околоцветник, коронка очень крупная, ярко-алая</t>
  </si>
  <si>
    <t>(сплит) коронка светло-желтая, околоцветник белый</t>
  </si>
  <si>
    <t>(сплит) белый с белой коронкой, слегка волнистой</t>
  </si>
  <si>
    <t>белый с желтым, многослойный, ГУСТОМАХРОВЫЙ, похож на георгину</t>
  </si>
  <si>
    <t>белый, с розовой густомахровой коронкой</t>
  </si>
  <si>
    <t>махровый абрикосовый с ярко-оранжевой махровой коронкой</t>
  </si>
  <si>
    <t>сиреневый  метельчатый</t>
  </si>
  <si>
    <t>ПРОМОЛАЙН.Гиацинты махровые</t>
  </si>
  <si>
    <t>ПРОМОЛАЙН.Нарциссы розовые, редкие</t>
  </si>
  <si>
    <r>
      <t xml:space="preserve">палево-бурый с желтым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</si>
  <si>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лепестки ярко-розовые и кремовые, бахрома белая </t>
    </r>
    <r>
      <rPr>
        <b/>
        <sz val="10"/>
        <rFont val="Calibri"/>
        <family val="2"/>
        <charset val="204"/>
        <scheme val="minor"/>
      </rPr>
      <t>МАХРОВЫЙ+БАХРОМЧ.</t>
    </r>
  </si>
  <si>
    <r>
      <rPr>
        <b/>
        <sz val="10"/>
        <rFont val="Calibri"/>
        <family val="2"/>
        <charset val="204"/>
        <scheme val="minor"/>
      </rPr>
      <t>СУПЕРМАХРОВЫЙ</t>
    </r>
    <r>
      <rPr>
        <sz val="10"/>
        <rFont val="Calibri"/>
        <family val="2"/>
        <charset val="204"/>
        <scheme val="minor"/>
      </rPr>
      <t xml:space="preserve"> контрастный, ярко-красный с широкой желтой каймой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</si>
  <si>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нежно-розовый, осветленный к краю, будто тающий, контрастные черные тычинки</t>
    </r>
  </si>
  <si>
    <t>Tulipa La Mour</t>
  </si>
  <si>
    <t>Tulipa Pearl Mountain</t>
  </si>
  <si>
    <t>Tulipa Purple Double Crispa</t>
  </si>
  <si>
    <t>Tulipa Ranomi</t>
  </si>
  <si>
    <t>Tulipa Strawberry Snow</t>
  </si>
  <si>
    <t>Tulipa Gorilla</t>
  </si>
  <si>
    <t>Tulipa Colour Fusion</t>
  </si>
  <si>
    <t>Tulipa Monza</t>
  </si>
  <si>
    <t>Tulipa Murcia</t>
  </si>
  <si>
    <t>Tulipa Paleis het Loo</t>
  </si>
  <si>
    <t>Tulipa Phantom</t>
  </si>
  <si>
    <t>Tulipa Philly Belle</t>
  </si>
  <si>
    <t>Tulipa Love Story</t>
  </si>
  <si>
    <t>Tulipa Bonanza</t>
  </si>
  <si>
    <t>Tulipa Vanilla Coup</t>
  </si>
  <si>
    <t>Tulipa Whipped Cream</t>
  </si>
  <si>
    <t>Tulipa Coventry</t>
  </si>
  <si>
    <t>Tulipa Mystery Dream</t>
  </si>
  <si>
    <t>Tulipa Nachtwacht</t>
  </si>
  <si>
    <t>Tulipa Rockabilly</t>
  </si>
  <si>
    <t>Tulipa Red Pompenette</t>
  </si>
  <si>
    <t>Tulipa Wild Romance</t>
  </si>
  <si>
    <t>Tulipa Pistache</t>
  </si>
  <si>
    <t>Tulipa Wicked In Pink</t>
  </si>
  <si>
    <t>Tulipa Floresta</t>
  </si>
  <si>
    <t>Tulipa Agrass Parrot</t>
  </si>
  <si>
    <t>Tulipa Vovos</t>
  </si>
  <si>
    <t>Tulipa Amazing Parrot</t>
  </si>
  <si>
    <t>Tulipa Impression Mix</t>
  </si>
  <si>
    <t>Tulipa Kunyun</t>
  </si>
  <si>
    <t>Tulipa Kissable</t>
  </si>
  <si>
    <t>Tulipa Purple Flag</t>
  </si>
  <si>
    <t>Tulipa Flaming Desire</t>
  </si>
  <si>
    <t>Tulipa Sweetheart</t>
  </si>
  <si>
    <t>Tulipa Lizzy</t>
  </si>
  <si>
    <t>Narcissus Vanilla Peach</t>
  </si>
  <si>
    <t>Narcissus Dinnerplate</t>
  </si>
  <si>
    <t>Narcissus Irena's Choice</t>
  </si>
  <si>
    <t>Narcissus Lady Madonna</t>
  </si>
  <si>
    <t>Narcissus Printal</t>
  </si>
  <si>
    <t>Narcissus Sunny Girlfriend</t>
  </si>
  <si>
    <t>Narcissus Pueblo</t>
  </si>
  <si>
    <t>Narcissus Suada Double</t>
  </si>
  <si>
    <t>Narcissus Flyer</t>
  </si>
  <si>
    <t>Muscari Lady Madonna</t>
  </si>
  <si>
    <t>Muscari Soulmate</t>
  </si>
  <si>
    <t>Allium Red Giant Star</t>
  </si>
  <si>
    <t>Allium Lucky Balloons</t>
  </si>
  <si>
    <t>Allium Party Balloons</t>
  </si>
  <si>
    <t>махр, розов.кор.</t>
  </si>
  <si>
    <t>9/+</t>
  </si>
  <si>
    <t>10-12</t>
  </si>
  <si>
    <t>8/10</t>
  </si>
  <si>
    <t>16/17</t>
  </si>
  <si>
    <t>желтый с красной бахромой и с фиолетовым напылением по центру снаружи лепестков</t>
  </si>
  <si>
    <t>кораллово-розовый с персиковой бахромой</t>
  </si>
  <si>
    <t>ярко-желтый с желтой каймой и насыщенно-красными широкими полосами</t>
  </si>
  <si>
    <t>МАХРОВЫЙ красный, позже меняет цвет на ярко-оранжевый</t>
  </si>
  <si>
    <t>белоснежный с ярко-красным кантом по краю лепестков</t>
  </si>
  <si>
    <t>махровый, малиново-красный с кремово-ванильной каймой, которая постепенно становится белой</t>
  </si>
  <si>
    <t xml:space="preserve"> в красно-белую полоску с желтым основанием и белыми кончиками, ярко-желтый внутри с красными вкраплениями.</t>
  </si>
  <si>
    <t>замысловатые волнистые и зазубренные лепестки кремово-зеленого оттенка, с ярко зелеными крапинами</t>
  </si>
  <si>
    <t>сиренево-абрикосовый, причудливой формы</t>
  </si>
  <si>
    <t>УНИКАЛЬНЫЙ ЦВЕТ! розовато-абрикосовый с желтоватой каймой</t>
  </si>
  <si>
    <t>смесь окрасок серии Импрешшн</t>
  </si>
  <si>
    <t>основа цвета слоновой кости с обширным румянцем малиново-розового цвета и с абрикосово-желтой каймой</t>
  </si>
  <si>
    <t>Хрустяще белый с яркой, очень выразительной, вишнево-красной широкой каймой; привлекает внимание - даже на расстоянии!</t>
  </si>
  <si>
    <t xml:space="preserve">лилово-фиолетовый  </t>
  </si>
  <si>
    <t>яркий, контрастный, ярко-малиновые широкие  перья на белом фоне</t>
  </si>
  <si>
    <t>лимонно-желтый с широким белым краем</t>
  </si>
  <si>
    <t>красный с черной сердцевиной</t>
  </si>
  <si>
    <t>(махров.х цикламен.) Коллекционный редкий сорт, коронка плотно-махровая, лососево-мандаринового цвета, красиво-гофрированная по краю, лепестки околоцветника отогнуты назад, как у цикламенового класса, околоцветник светло-желтый, у основания белый, удивительно сладкий аромат</t>
  </si>
  <si>
    <t>(сплит гофр.) ванильно-желтый, с лососево-розовой гофрированной короной</t>
  </si>
  <si>
    <t>(трубчат.)  Очень крупная коронка, почти полностью закрывающая околоцветник</t>
  </si>
  <si>
    <t>сплит-корона лососеваого цвета, лепестки белые</t>
  </si>
  <si>
    <t>лепестки белые, коронка сначала желтоватая, затем становится белой</t>
  </si>
  <si>
    <t>(сплит гофр.) 2-х ярусный цветок. Коронка гофрир. 2-х цв. Белая и лимонно-желтая</t>
  </si>
  <si>
    <t>(сплит) кремовый, очень крупная кремовая коронка с лососевой широкой каймой, центр жёлтый</t>
  </si>
  <si>
    <t xml:space="preserve">молочно-белый с желтоватой коронкой, которая позже становится белой, остается лишь желтоватый ореол у основания </t>
  </si>
  <si>
    <t>махровый удивительной формы. Желтые лепестки послойно перемежаются с ярко-оранжевой кружевной коронкой  в несколько слоёв</t>
  </si>
  <si>
    <t xml:space="preserve">махровый лимонно-жёлтый с ярко-желтой гофрированной и махровой коронкой, крупный
Экслюзив! </t>
  </si>
  <si>
    <t>махровый. Плотное соцветие, зеленоватое, потом белое с сиреневым ореолом</t>
  </si>
  <si>
    <t>насыщенно-синий с белым ореолом</t>
  </si>
  <si>
    <t>крупный красновато-фиолетовый</t>
  </si>
  <si>
    <t>образует от двух до четырех стеблей с одной луковицы, крупные соцветия лилового цвета</t>
  </si>
  <si>
    <t>может образовывать несколько стеблей с крупными сиренево-розовыми соцветиями диаметром 20см</t>
  </si>
  <si>
    <t>фиолетовой</t>
  </si>
  <si>
    <t>Ла Мур</t>
  </si>
  <si>
    <t>Перл Маунтейн</t>
  </si>
  <si>
    <t>Пурпл Дабл Криспа</t>
  </si>
  <si>
    <t>Раноми</t>
  </si>
  <si>
    <t>Строуберри Сноу</t>
  </si>
  <si>
    <t>Горилла</t>
  </si>
  <si>
    <t>Колор Фьюжн</t>
  </si>
  <si>
    <t>Монза</t>
  </si>
  <si>
    <t>Мурсия</t>
  </si>
  <si>
    <t>Палеис Хет Лоо</t>
  </si>
  <si>
    <t>Фантом</t>
  </si>
  <si>
    <t>Филли Белле</t>
  </si>
  <si>
    <t>Лов Стори</t>
  </si>
  <si>
    <t>Бонанза</t>
  </si>
  <si>
    <t>Ванилла Коуп</t>
  </si>
  <si>
    <t>Виппед Крем</t>
  </si>
  <si>
    <t>Ковентри</t>
  </si>
  <si>
    <t>Мистери Дрим</t>
  </si>
  <si>
    <t>Ночной Дозор</t>
  </si>
  <si>
    <t>Рокабилли</t>
  </si>
  <si>
    <t>Рэд Помпонетт</t>
  </si>
  <si>
    <t>Уайлд Романс</t>
  </si>
  <si>
    <t>Викед ин Пинк</t>
  </si>
  <si>
    <t>Флореста</t>
  </si>
  <si>
    <t>Аграсс Пэррот</t>
  </si>
  <si>
    <t>Вовос</t>
  </si>
  <si>
    <t>Эмейзинг Пэррот</t>
  </si>
  <si>
    <t>Импрешшн смесь</t>
  </si>
  <si>
    <t>Апельдоорн 12/+</t>
  </si>
  <si>
    <t>Банья Лука 12/+</t>
  </si>
  <si>
    <t>Кунюн</t>
  </si>
  <si>
    <t>Киссабл</t>
  </si>
  <si>
    <t>Пурпл Флаг</t>
  </si>
  <si>
    <t>Флэйминг Дезаер</t>
  </si>
  <si>
    <t>Свитхёрт</t>
  </si>
  <si>
    <t>Лиззи</t>
  </si>
  <si>
    <t>Арт Парфюм</t>
  </si>
  <si>
    <t>Ванилла Пич</t>
  </si>
  <si>
    <t>Диннерплейт</t>
  </si>
  <si>
    <t>Иренас Чоис</t>
  </si>
  <si>
    <t>Леди Мадонна</t>
  </si>
  <si>
    <t>Принтал</t>
  </si>
  <si>
    <t>Санни Гёрлфренд</t>
  </si>
  <si>
    <t>Пуэбло</t>
  </si>
  <si>
    <t>Суада Дабл</t>
  </si>
  <si>
    <t>Флаер</t>
  </si>
  <si>
    <t>Соулмейт</t>
  </si>
  <si>
    <t>Айвори Куин (карат.)</t>
  </si>
  <si>
    <t>Рэд Джиант Стар (карат.)</t>
  </si>
  <si>
    <t>Лакки Баллунс</t>
  </si>
  <si>
    <t>Парти Баллунс</t>
  </si>
  <si>
    <t>Стратос</t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</si>
  <si>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сиреневый с белой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</si>
  <si>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ярко-красный с желтой бахромчатой каймой и белыми вкраплениями на бахроме.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</si>
  <si>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сложная окраска абрикосово-розовый с желтой бахромой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</si>
  <si>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, белый с ярко-красной чашей в основании лепестков</t>
    </r>
  </si>
  <si>
    <r>
      <t xml:space="preserve">белый </t>
    </r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похож на взбитые сливки</t>
    </r>
  </si>
  <si>
    <r>
      <rPr>
        <b/>
        <sz val="10"/>
        <rFont val="Calibri"/>
        <family val="2"/>
        <charset val="204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ванильно-желтый нижние кроющие лепестки зеленоватые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</si>
  <si>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ярко-красный, глянцевый, мощный, кроющие лепестки с зелеными и белыми мазками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</si>
  <si>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малиново-красный с контрастной аккуратной желтой каймой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</si>
  <si>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насыщенно-красный с белой каймой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</si>
  <si>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живописный оранжево-абрикосовый с алыми линиями, мазками, полосами и штрихами, кроющие лепестки с зелеными полосами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</si>
  <si>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яркий, цвет фукcии со светлыми переливами</t>
    </r>
  </si>
  <si>
    <t>Тюльпан махров., бахр., 2-й эффект V-DDT-03 ( х 8 секц.)</t>
  </si>
  <si>
    <t>Тюльпан 17-й Век</t>
  </si>
  <si>
    <t>Тюльпан Блю Хевен</t>
  </si>
  <si>
    <t>Тюльпан БлюБерри Айс</t>
  </si>
  <si>
    <t>Тюльпан Дример</t>
  </si>
  <si>
    <t>Тюльпан Йеллоу Маргарита</t>
  </si>
  <si>
    <t>Тюльпан Лас Пальмас</t>
  </si>
  <si>
    <t>Тюльпан Ригас Баррикадес</t>
  </si>
  <si>
    <t>Тюльпан Тайвань</t>
  </si>
  <si>
    <t>Тюльпан cерии "Двойной Эффект" V-DFT-01 ( х 8 секц.)</t>
  </si>
  <si>
    <t>Тюльпан Аяччио</t>
  </si>
  <si>
    <t>Тюльпан Байрон Бэй</t>
  </si>
  <si>
    <t>Тюльпан Бастия</t>
  </si>
  <si>
    <t>Тюльпан Кенсингтон</t>
  </si>
  <si>
    <t>Тюльпан Криспа Оранж Принцесс</t>
  </si>
  <si>
    <t>Тюльпан Кэрнз</t>
  </si>
  <si>
    <t>Тюльпан Строуберри Сноу</t>
  </si>
  <si>
    <t>Тюльпан Шик Элеганс</t>
  </si>
  <si>
    <t>Тюльпан cерии "Двойной Эффект" V-DFT-02 ( х 8 секц.)</t>
  </si>
  <si>
    <t>Тюльпан Ванилла Коуп</t>
  </si>
  <si>
    <t>Тюльпан Матчпоинт</t>
  </si>
  <si>
    <t>Тюльпан Строуберри Крем</t>
  </si>
  <si>
    <t>Тюльпан махров., бахр., 2-й эффект V-MXT-05 ( х 8 секц.)</t>
  </si>
  <si>
    <t>Тюльпан Айс Крим</t>
  </si>
  <si>
    <t>Тюльпан Айс Крим Банана</t>
  </si>
  <si>
    <t>Тюльпан Айс Крим Строуберри</t>
  </si>
  <si>
    <t>Тюльпан Ванилла Данс</t>
  </si>
  <si>
    <t>Тюльпан Кэннонболл</t>
  </si>
  <si>
    <t>Тюльпан Спринкл Дип</t>
  </si>
  <si>
    <t>Тюльпан Конго</t>
  </si>
  <si>
    <t>Тюльпан Кардинал Мидцентри</t>
  </si>
  <si>
    <t>Тюльпан Бомбастик Рэд</t>
  </si>
  <si>
    <t>Тюльпан Филли Белле</t>
  </si>
  <si>
    <t>Тюльпан бахр., махров., 2-й эффект V-FT-05 ( х 8 секц.)</t>
  </si>
  <si>
    <t>Тюльпан Ариа Кард</t>
  </si>
  <si>
    <t>Тюльпан Блэк Джевел</t>
  </si>
  <si>
    <t>Тюльпан Дракенштейн</t>
  </si>
  <si>
    <t>Тюльпан Кранчи Кьюминс</t>
  </si>
  <si>
    <t>Тюльпан Леди Смайл</t>
  </si>
  <si>
    <t>Тюльпан Мон Амур</t>
  </si>
  <si>
    <t>Тюльпан Мунблаш</t>
  </si>
  <si>
    <t>Тюльпан Раста Пэррот</t>
  </si>
  <si>
    <t>Тюльпан Аграсс Пэррот</t>
  </si>
  <si>
    <t>Тюльпан Хэппи Фит</t>
  </si>
  <si>
    <t>Тюльпан Джакузи</t>
  </si>
  <si>
    <t>Тюльпан Киссабл</t>
  </si>
  <si>
    <t>Тюльпан Флэйминг Дезаер</t>
  </si>
  <si>
    <t>Тюльпан Персиан Перл</t>
  </si>
  <si>
    <t>Тюльпан Уникум Праестанс</t>
  </si>
  <si>
    <t>Гиацинт Блю Маджик</t>
  </si>
  <si>
    <t>Нарцисс махров., Гиацинты V-NCHY-01 ( х 8 секц.)</t>
  </si>
  <si>
    <t>Гиацинт Маскарад</t>
  </si>
  <si>
    <t>Гиацинт Роял Нави</t>
  </si>
  <si>
    <t>Нарцисс Берлин</t>
  </si>
  <si>
    <t>Нарцисс Бритиш Гэмбл</t>
  </si>
  <si>
    <t>Нарцисс Мэнли</t>
  </si>
  <si>
    <t>Нарцисс Оранж Джус</t>
  </si>
  <si>
    <t>Нарцисс Флауэр Сюрпрайз</t>
  </si>
  <si>
    <t>Нарцисс Шрайк</t>
  </si>
  <si>
    <t>Нарцисс Хромаколор</t>
  </si>
  <si>
    <t>Нарцисс крупнокор., махров. V-NRCS-06 ( х 8 секц.)</t>
  </si>
  <si>
    <t>Нарцисс Акита</t>
  </si>
  <si>
    <t>Нарцисс Ле Торш</t>
  </si>
  <si>
    <t>Нарцисс Леннарт</t>
  </si>
  <si>
    <t>Нарцисс Май Стори</t>
  </si>
  <si>
    <t>Нарцисс Малли</t>
  </si>
  <si>
    <t>Нарцисс Риот</t>
  </si>
  <si>
    <t>Нарцисс Санни Сайд Ап</t>
  </si>
  <si>
    <t>Нарцисс Спринг Парадайз</t>
  </si>
  <si>
    <t>Нарцисс крупнокор., махров. V-NRCS-07 ( х 8 секц.)</t>
  </si>
  <si>
    <t>Нарцисс Брук Эйджер</t>
  </si>
  <si>
    <t>Нарцисс Валдром</t>
  </si>
  <si>
    <t>Нарцисс Вальц</t>
  </si>
  <si>
    <t>Нарцисс Кассанова</t>
  </si>
  <si>
    <t>Нарцисс Пинк Перформанс</t>
  </si>
  <si>
    <t>Нарцисс Сан Катчерс</t>
  </si>
  <si>
    <t>Нарцисс Файр Дрилл</t>
  </si>
  <si>
    <t>Нарцисс Шерборн</t>
  </si>
  <si>
    <t>V-DDT-03</t>
  </si>
  <si>
    <t>Tulipa Blueberry Ice</t>
  </si>
  <si>
    <t>V-DFT-01</t>
  </si>
  <si>
    <t>V-DFT-02</t>
  </si>
  <si>
    <t>Tulipa Strawberry Cream</t>
  </si>
  <si>
    <t>V-MXT-05</t>
  </si>
  <si>
    <t>Tulipa Congo</t>
  </si>
  <si>
    <t>V-FT-05</t>
  </si>
  <si>
    <t>V-NCHY-01</t>
  </si>
  <si>
    <t>V-NRCS-06</t>
  </si>
  <si>
    <t>Narcissus La Torch</t>
  </si>
  <si>
    <t>V-NRCS-07</t>
  </si>
  <si>
    <t>Ice Cream</t>
  </si>
  <si>
    <t>Ice Cream Banana</t>
  </si>
  <si>
    <t>Belicia</t>
  </si>
  <si>
    <t>Bendigo</t>
  </si>
  <si>
    <t>Blue Wow</t>
  </si>
  <si>
    <t>Brest</t>
  </si>
  <si>
    <t>Brisbane</t>
  </si>
  <si>
    <t>Violet Pranaa</t>
  </si>
  <si>
    <t>Gold Dust</t>
  </si>
  <si>
    <t>Great Barrier Reef</t>
  </si>
  <si>
    <t>Double Touch</t>
  </si>
  <si>
    <t>Qatar</t>
  </si>
  <si>
    <t>Kingston</t>
  </si>
  <si>
    <t>Crown of Negrita</t>
  </si>
  <si>
    <t>Cranberry Tristle</t>
  </si>
  <si>
    <t>Queensland</t>
  </si>
  <si>
    <t>Cannonball</t>
  </si>
  <si>
    <t>Perth</t>
  </si>
  <si>
    <t>Rococo Double</t>
  </si>
  <si>
    <t>Red Dress</t>
  </si>
  <si>
    <t>Red Crystal</t>
  </si>
  <si>
    <t>Snow Crystal</t>
  </si>
  <si>
    <t>Star of Parrots</t>
  </si>
  <si>
    <t>Elegant Crown</t>
  </si>
  <si>
    <t>Eye Lash</t>
  </si>
  <si>
    <t>Barbados</t>
  </si>
  <si>
    <t>Black Jewel</t>
  </si>
  <si>
    <t>Blue Heron</t>
  </si>
  <si>
    <t>Ballroom</t>
  </si>
  <si>
    <t>Hawaii</t>
  </si>
  <si>
    <t>Drakensteyn</t>
  </si>
  <si>
    <t>Indiana</t>
  </si>
  <si>
    <t>Canasta</t>
  </si>
  <si>
    <t>Cacharel</t>
  </si>
  <si>
    <t>Crunchy Cummins</t>
  </si>
  <si>
    <t>Crystal Star</t>
  </si>
  <si>
    <t>Cuban Night</t>
  </si>
  <si>
    <t>Mercure</t>
  </si>
  <si>
    <t>Neglige</t>
  </si>
  <si>
    <t>Noordeinde</t>
  </si>
  <si>
    <t>New Santa</t>
  </si>
  <si>
    <t>Ogene</t>
  </si>
  <si>
    <t>Paleis het Loo</t>
  </si>
  <si>
    <t>Party Clown</t>
  </si>
  <si>
    <t>Pink Snowy</t>
  </si>
  <si>
    <t>Salsa</t>
  </si>
  <si>
    <t>San Clemente</t>
  </si>
  <si>
    <t>San Christina</t>
  </si>
  <si>
    <t>San Leandro</t>
  </si>
  <si>
    <t>San Martin</t>
  </si>
  <si>
    <t>Sweets Paradise</t>
  </si>
  <si>
    <t>Signature</t>
  </si>
  <si>
    <t>Fabio</t>
  </si>
  <si>
    <t>Philly Belle</t>
  </si>
  <si>
    <t>Heartbeat</t>
  </si>
  <si>
    <t>Ballerina</t>
  </si>
  <si>
    <t>Ballade Gold</t>
  </si>
  <si>
    <t>Ballade White</t>
  </si>
  <si>
    <t>Claudia</t>
  </si>
  <si>
    <t>Moonblush</t>
  </si>
  <si>
    <t>Purple Dream</t>
  </si>
  <si>
    <t>Tres Chic</t>
  </si>
  <si>
    <t>White Triumphator</t>
  </si>
  <si>
    <t>Elegant Lady</t>
  </si>
  <si>
    <t>Angelique</t>
  </si>
  <si>
    <t>Antraciet</t>
  </si>
  <si>
    <t>Black Canyon</t>
  </si>
  <si>
    <t>Black Hero</t>
  </si>
  <si>
    <t>Bonanza</t>
  </si>
  <si>
    <t>Vogue</t>
  </si>
  <si>
    <t>Double Arose</t>
  </si>
  <si>
    <t>Double Sugar</t>
  </si>
  <si>
    <t>Uncle Tom</t>
  </si>
  <si>
    <t>Callahan</t>
  </si>
  <si>
    <t>Carnaval De Nice</t>
  </si>
  <si>
    <t>Creme Upstar</t>
  </si>
  <si>
    <t>Miranda</t>
  </si>
  <si>
    <t>Mystery Dream</t>
  </si>
  <si>
    <t>Negrita Double</t>
  </si>
  <si>
    <t>Orange Princess</t>
  </si>
  <si>
    <t>Roadstar</t>
  </si>
  <si>
    <t>Sunlover</t>
  </si>
  <si>
    <t>Happy Upstar</t>
  </si>
  <si>
    <t>Abba</t>
  </si>
  <si>
    <t>Avant Garde</t>
  </si>
  <si>
    <t>Valdivia</t>
  </si>
  <si>
    <t>Dancing Queen</t>
  </si>
  <si>
    <t>Dior</t>
  </si>
  <si>
    <t>Calimero</t>
  </si>
  <si>
    <t>Cardinal Mindszenty</t>
  </si>
  <si>
    <t>Katinka</t>
  </si>
  <si>
    <t>Columbus</t>
  </si>
  <si>
    <t>Congo</t>
  </si>
  <si>
    <t>Margarita</t>
  </si>
  <si>
    <t>Mariage</t>
  </si>
  <si>
    <t>Pamplona</t>
  </si>
  <si>
    <t>Red Baby Doll</t>
  </si>
  <si>
    <t>Foxtrot</t>
  </si>
  <si>
    <t>Avenue</t>
  </si>
  <si>
    <t>Outbreak</t>
  </si>
  <si>
    <t>Graceland</t>
  </si>
  <si>
    <t>Fiery Club</t>
  </si>
  <si>
    <t>Flaming Club</t>
  </si>
  <si>
    <t>Black Parrot</t>
  </si>
  <si>
    <t>Blue Parrot</t>
  </si>
  <si>
    <t>Victoria's Secret</t>
  </si>
  <si>
    <t>Eagle Wings</t>
  </si>
  <si>
    <t>Cabanna</t>
  </si>
  <si>
    <t>Parrot Pink Vision</t>
  </si>
  <si>
    <t>Super Parrot</t>
  </si>
  <si>
    <t>Texas Flame</t>
  </si>
  <si>
    <t>Flaming Parrot</t>
  </si>
  <si>
    <t>Impression Mix</t>
  </si>
  <si>
    <t>Ivory Floradale</t>
  </si>
  <si>
    <t>American Dream</t>
  </si>
  <si>
    <t>Apeldoorn</t>
  </si>
  <si>
    <t>Apeldoorn 12/+</t>
  </si>
  <si>
    <t>Apeldoorn's Elite</t>
  </si>
  <si>
    <t>Banja Luka</t>
  </si>
  <si>
    <t>Banja Luka 12/+</t>
  </si>
  <si>
    <t>Big Love</t>
  </si>
  <si>
    <t>Blushing Apeldoorn</t>
  </si>
  <si>
    <t>Van Eijk 12/+</t>
  </si>
  <si>
    <t>Garant</t>
  </si>
  <si>
    <t>Golden Apeldoorn</t>
  </si>
  <si>
    <t>Golden Parade</t>
  </si>
  <si>
    <t>Jumbo Pink</t>
  </si>
  <si>
    <t>Design Impression</t>
  </si>
  <si>
    <t>Daydream</t>
  </si>
  <si>
    <t>Come-Back</t>
  </si>
  <si>
    <t>Lady Van Eijk</t>
  </si>
  <si>
    <t>Lefeber's Memory</t>
  </si>
  <si>
    <t>Mystic Van Eijk</t>
  </si>
  <si>
    <t>Oxford Wonder</t>
  </si>
  <si>
    <t>Ollioules</t>
  </si>
  <si>
    <t>Orange Van Eijk</t>
  </si>
  <si>
    <t>Parade</t>
  </si>
  <si>
    <t>Pink Impression</t>
  </si>
  <si>
    <t>Pink Sound</t>
  </si>
  <si>
    <t>Red Impression</t>
  </si>
  <si>
    <t>Salmon Van Eijk</t>
  </si>
  <si>
    <t>Salmon Impression</t>
  </si>
  <si>
    <t>Trick</t>
  </si>
  <si>
    <t>Triple A</t>
  </si>
  <si>
    <t>World Peace</t>
  </si>
  <si>
    <t>Fostery King</t>
  </si>
  <si>
    <t>Hakuun</t>
  </si>
  <si>
    <t>Jaap Groot</t>
  </si>
  <si>
    <t>Atlantis</t>
  </si>
  <si>
    <t>Big Smile</t>
  </si>
  <si>
    <t>Jumbo Beauty</t>
  </si>
  <si>
    <t>Dordogne</t>
  </si>
  <si>
    <t>Cafe Noir</t>
  </si>
  <si>
    <t>Queen of Night</t>
  </si>
  <si>
    <t>Muscadet</t>
  </si>
  <si>
    <t>City of Vancouver</t>
  </si>
  <si>
    <t>Sky High Scarlet</t>
  </si>
  <si>
    <t>Sorbet</t>
  </si>
  <si>
    <t>Purple Prince</t>
  </si>
  <si>
    <t>Sunny Prince</t>
  </si>
  <si>
    <t>White Marvel</t>
  </si>
  <si>
    <t>White Prince</t>
  </si>
  <si>
    <t>Triumph Mix</t>
  </si>
  <si>
    <t>Ice Rif</t>
  </si>
  <si>
    <t>Alibi</t>
  </si>
  <si>
    <t>Andre Citroen</t>
  </si>
  <si>
    <t>Arabian Beauty</t>
  </si>
  <si>
    <t>Armani</t>
  </si>
  <si>
    <t>Attila Graffiti</t>
  </si>
  <si>
    <t>Blue Beauty</t>
  </si>
  <si>
    <t>Boston</t>
  </si>
  <si>
    <t>Buckingham</t>
  </si>
  <si>
    <t>Buffalo</t>
  </si>
  <si>
    <t>Gavota</t>
  </si>
  <si>
    <t>Grand Perfection</t>
  </si>
  <si>
    <t>Jacuzzi</t>
  </si>
  <si>
    <t>Dynasty</t>
  </si>
  <si>
    <t>Deep Purple Rock</t>
  </si>
  <si>
    <t>Carnaval De Rio</t>
  </si>
  <si>
    <t>Curry</t>
  </si>
  <si>
    <t>Cape Town</t>
  </si>
  <si>
    <t>Kyoko Takahashi</t>
  </si>
  <si>
    <t>Kissable</t>
  </si>
  <si>
    <t>Librije</t>
  </si>
  <si>
    <t>Leen Van Der Mark</t>
  </si>
  <si>
    <t>Madhu</t>
  </si>
  <si>
    <t>Match</t>
  </si>
  <si>
    <t>Mistress Mystic</t>
  </si>
  <si>
    <t>Negrita</t>
  </si>
  <si>
    <t>Paul Scherer</t>
  </si>
  <si>
    <t>Rejoyce</t>
  </si>
  <si>
    <t>Rembrandt Mix</t>
  </si>
  <si>
    <t>Royal Van Der Mark</t>
  </si>
  <si>
    <t>Royal Virgin</t>
  </si>
  <si>
    <t>Red Power</t>
  </si>
  <si>
    <t>Synaeda Amor</t>
  </si>
  <si>
    <t>Slawa</t>
  </si>
  <si>
    <t>Strong Gold</t>
  </si>
  <si>
    <t>Strong Love</t>
  </si>
  <si>
    <t>Tiramisu</t>
  </si>
  <si>
    <t>Tom Pouce</t>
  </si>
  <si>
    <t>Flaming Flag</t>
  </si>
  <si>
    <t>Fontainebleau</t>
  </si>
  <si>
    <t>Helmar</t>
  </si>
  <si>
    <t>Hotpants</t>
  </si>
  <si>
    <t>Happy Generation</t>
  </si>
  <si>
    <t>Happy Feet</t>
  </si>
  <si>
    <t>Authority</t>
  </si>
  <si>
    <t>Rigas Baricades</t>
  </si>
  <si>
    <t>Czaar Peter</t>
  </si>
  <si>
    <t>Golden Artist</t>
  </si>
  <si>
    <t>Groenland</t>
  </si>
  <si>
    <t>Blue</t>
  </si>
  <si>
    <t>Yellow</t>
  </si>
  <si>
    <t>Pink</t>
  </si>
  <si>
    <t>Red</t>
  </si>
  <si>
    <t>White</t>
  </si>
  <si>
    <t>Aiolos</t>
  </si>
  <si>
    <t>Aqua</t>
  </si>
  <si>
    <t>Anna Liza</t>
  </si>
  <si>
    <t>Anna Marie</t>
  </si>
  <si>
    <t>Apricot Passion</t>
  </si>
  <si>
    <t>Atlantic</t>
  </si>
  <si>
    <t>Blue Saphire</t>
  </si>
  <si>
    <t>Woodstock</t>
  </si>
  <si>
    <t>Gipsy Queen</t>
  </si>
  <si>
    <t>Carnegie</t>
  </si>
  <si>
    <t>Purple Sensation</t>
  </si>
  <si>
    <t>Pink Pearl</t>
  </si>
  <si>
    <t>City of Haarlem</t>
  </si>
  <si>
    <t>Scarlet Pearl</t>
  </si>
  <si>
    <t>Splendid Cornelia</t>
  </si>
  <si>
    <t>White Pearl</t>
  </si>
  <si>
    <t>Jan Bos</t>
  </si>
  <si>
    <t>Avalon</t>
  </si>
  <si>
    <t>Ice Follies</t>
  </si>
  <si>
    <t>Amadeus Mozart</t>
  </si>
  <si>
    <t>Bella Vista</t>
  </si>
  <si>
    <t>Berlin</t>
  </si>
  <si>
    <t>Walz</t>
  </si>
  <si>
    <t>Dutch Master</t>
  </si>
  <si>
    <t>Carlton</t>
  </si>
  <si>
    <t>Cassata</t>
  </si>
  <si>
    <t>Congress</t>
  </si>
  <si>
    <t>Neon</t>
  </si>
  <si>
    <t>Orangery</t>
  </si>
  <si>
    <t>Pink Wonder</t>
  </si>
  <si>
    <t>Fortissimo</t>
  </si>
  <si>
    <t>Avalanche</t>
  </si>
  <si>
    <t>Golden Delicious</t>
  </si>
  <si>
    <t>Erlicheer</t>
  </si>
  <si>
    <t>Yellow Cheerfulness</t>
  </si>
  <si>
    <t>Minnow</t>
  </si>
  <si>
    <t>Moonlight Sensation</t>
  </si>
  <si>
    <t>Sir Winston Churchill</t>
  </si>
  <si>
    <t>White Cheerfulness</t>
  </si>
  <si>
    <t>Double Mixed</t>
  </si>
  <si>
    <t>Ice King</t>
  </si>
  <si>
    <t>Apotheose</t>
  </si>
  <si>
    <t>Ascot</t>
  </si>
  <si>
    <t>Vulcanello</t>
  </si>
  <si>
    <t>Golden Ducat</t>
  </si>
  <si>
    <t>Great Leap</t>
  </si>
  <si>
    <t>Double Campernelle</t>
  </si>
  <si>
    <t>Double Sunrise</t>
  </si>
  <si>
    <t>Double Fashion</t>
  </si>
  <si>
    <t>Delnashaugh</t>
  </si>
  <si>
    <t>Dick Wilden</t>
  </si>
  <si>
    <t>Calgary</t>
  </si>
  <si>
    <t>La Torch</t>
  </si>
  <si>
    <t>Monza</t>
  </si>
  <si>
    <t>Manly</t>
  </si>
  <si>
    <t>Rosy Cloud</t>
  </si>
  <si>
    <t>Sweet Pomponette</t>
  </si>
  <si>
    <t>Spring Paradijs</t>
  </si>
  <si>
    <t>Texas</t>
  </si>
  <si>
    <t>Flower Surprise</t>
  </si>
  <si>
    <t>Heamoor</t>
  </si>
  <si>
    <t>Hendra</t>
  </si>
  <si>
    <t>Blue Ocean</t>
  </si>
  <si>
    <t>Vanguard</t>
  </si>
  <si>
    <t>Grand Maitre</t>
  </si>
  <si>
    <t>Jeanne D'Arc</t>
  </si>
  <si>
    <t>King of Striped</t>
  </si>
  <si>
    <t>Negro Boy</t>
  </si>
  <si>
    <t>Pickwick</t>
  </si>
  <si>
    <t>Remembrance</t>
  </si>
  <si>
    <t>Striped Bird</t>
  </si>
  <si>
    <t>Striped Beauty</t>
  </si>
  <si>
    <t>Whale Shark</t>
  </si>
  <si>
    <t>Flower Record</t>
  </si>
  <si>
    <t>Yalta</t>
  </si>
  <si>
    <t>azureum</t>
  </si>
  <si>
    <t>armeniacum</t>
  </si>
  <si>
    <t>Baby's Breath</t>
  </si>
  <si>
    <t>Joyce Spirit</t>
  </si>
  <si>
    <t>Comosum Plumosum</t>
  </si>
  <si>
    <t>latifolium</t>
  </si>
  <si>
    <t>neglectum</t>
  </si>
  <si>
    <t>White Magic</t>
  </si>
  <si>
    <t>libanotica</t>
  </si>
  <si>
    <t>libanotica Alba</t>
  </si>
  <si>
    <t>siberica</t>
  </si>
  <si>
    <t>siberica Alba</t>
  </si>
  <si>
    <t>Tulipa Blushing Diamond</t>
  </si>
  <si>
    <t>Каллахан</t>
  </si>
  <si>
    <t>Tulipa Callahan</t>
  </si>
  <si>
    <t>ОСН &gt;&gt;&gt;</t>
  </si>
  <si>
    <t>DLT</t>
  </si>
  <si>
    <t>DLT mfl</t>
  </si>
  <si>
    <t>FT double</t>
  </si>
  <si>
    <t>COR</t>
  </si>
  <si>
    <t>PT double</t>
  </si>
  <si>
    <t>PT</t>
  </si>
  <si>
    <t>FT</t>
  </si>
  <si>
    <t>LT</t>
  </si>
  <si>
    <t>DET</t>
  </si>
  <si>
    <t>MFLT</t>
  </si>
  <si>
    <t>DWT</t>
  </si>
  <si>
    <t>SLT</t>
  </si>
  <si>
    <t>SET</t>
  </si>
  <si>
    <t>TT</t>
  </si>
  <si>
    <t>greigii</t>
  </si>
  <si>
    <t>VT</t>
  </si>
  <si>
    <t>(крупнокор.)</t>
  </si>
  <si>
    <t>(крупн. гофр.)</t>
  </si>
  <si>
    <t>(сплит гофр.)</t>
  </si>
  <si>
    <t>(сплит)</t>
  </si>
  <si>
    <t>(крупн., до14см)</t>
  </si>
  <si>
    <t>(мнгцв.махр.)</t>
  </si>
  <si>
    <t>(мнгцв.)</t>
  </si>
  <si>
    <t>Astilbe Bonn</t>
  </si>
  <si>
    <t>Heuchera Melting Fire</t>
  </si>
  <si>
    <t>Iris sibirica Kabluey</t>
  </si>
  <si>
    <t>Iris sibirica Harpswell Happiness</t>
  </si>
  <si>
    <t>Hemerocallis Serena Sunburst</t>
  </si>
  <si>
    <t>Hemerocallis Stella D’ Oro</t>
  </si>
  <si>
    <t>Hosta Guacamole</t>
  </si>
  <si>
    <t>Hosta Devon Green</t>
  </si>
  <si>
    <t>Hosta June</t>
  </si>
  <si>
    <t>Hosta Lakeside Dragonfly</t>
  </si>
  <si>
    <t>Hosta Elegans (sieboldiana)</t>
  </si>
  <si>
    <t>Hosta Empress Wu</t>
  </si>
  <si>
    <t>Phlox NEON Sherbet Blend</t>
  </si>
  <si>
    <t>Phlox Brilliant Eyes</t>
  </si>
  <si>
    <t>Phlox Windsor</t>
  </si>
  <si>
    <t>Helleborus Niger</t>
  </si>
  <si>
    <t>Echinacea Green Twister</t>
  </si>
  <si>
    <t>Aquilegia Barlow Black</t>
  </si>
  <si>
    <t>Aquilegia Ruby Port</t>
  </si>
  <si>
    <t>Aster Snowsprite</t>
  </si>
  <si>
    <t>Aster Fellowship</t>
  </si>
  <si>
    <t>Bergenia Abendglut</t>
  </si>
  <si>
    <t>Brunnera Sea Heart</t>
  </si>
  <si>
    <t>Convallaria Rosea</t>
  </si>
  <si>
    <t>Delphinium Magic Fountain White</t>
  </si>
  <si>
    <t>Echinops Taplow Blue</t>
  </si>
  <si>
    <t>Filipendula Elegans</t>
  </si>
  <si>
    <t>Helenium Mariachi Ranchera</t>
  </si>
  <si>
    <t>Helenium Ruby Tuesday</t>
  </si>
  <si>
    <t>Lythrum salicaria Blush</t>
  </si>
  <si>
    <t>Monarda Bee-Happy</t>
  </si>
  <si>
    <t>Primula Denticulata White</t>
  </si>
  <si>
    <t>Primula Denticulata Lilac</t>
  </si>
  <si>
    <t>Primula Denticulata Red</t>
  </si>
  <si>
    <t>Salvia nemorosa Caradonna</t>
  </si>
  <si>
    <t>Sedum Carl</t>
  </si>
  <si>
    <t>Sedum Herbstfreude</t>
  </si>
  <si>
    <t>БОНН</t>
  </si>
  <si>
    <t>BONN</t>
  </si>
  <si>
    <t>HEUCHERA / ГЕЙХЕРА (транспортировка и хранение до посадки при темп. 0+5ºС)</t>
  </si>
  <si>
    <t>ГЕЙХЕРА</t>
  </si>
  <si>
    <t>МЕЛТИНГ ФАЙЕР</t>
  </si>
  <si>
    <t>MELTING FIRE</t>
  </si>
  <si>
    <t>IRIS GERMANICA / ИРИС ГЕРМАНСКИЙ (транспортировка и хранение до посадки при темп. 0+5ºС)</t>
  </si>
  <si>
    <t>КАБЛУИ</t>
  </si>
  <si>
    <t>KABLUEY</t>
  </si>
  <si>
    <t>ХАРПСВИЛ ХЭППИНЕСС</t>
  </si>
  <si>
    <t>HARPSWELL HAPPINESS</t>
  </si>
  <si>
    <t>IRIS / ИРИС (транспортировка и хранение до посадки при темп. 0+5ºС)</t>
  </si>
  <si>
    <t>HEMEROCALLIS / ЛИЛЕЙНИК (транспортировка и хранение до посадки при темп. 0+5ºС)</t>
  </si>
  <si>
    <t>СЕРЕНА САНБЕРСТ</t>
  </si>
  <si>
    <t>SERENA SUNBURST</t>
  </si>
  <si>
    <t>СТЕЛЛА ДЕ ОРО</t>
  </si>
  <si>
    <t>STELLA D’ ORO</t>
  </si>
  <si>
    <t>HEMEROCALLIS / ЛИЛЕЙНИК МАХРОВЫЙ (транспортировка и хранение до посадки при темп. 0+5ºС)</t>
  </si>
  <si>
    <t>HOSTA / ХОСТА (транспортировка и хранение до посадки при темп. 0+5ºС)</t>
  </si>
  <si>
    <t>ГУАКАМОЛЕ</t>
  </si>
  <si>
    <t>GUACAMOLE</t>
  </si>
  <si>
    <t>ДЕВОН ГРИН</t>
  </si>
  <si>
    <t>DEVON GREEN</t>
  </si>
  <si>
    <t>ИЮНЬ</t>
  </si>
  <si>
    <t>JUNE</t>
  </si>
  <si>
    <t>ЛЕЙКСАЙД ДРАГОНФЛАЙ</t>
  </si>
  <si>
    <t>LAKESIDE DRAGONFLY</t>
  </si>
  <si>
    <t>ЭЛЕГАНС</t>
  </si>
  <si>
    <t>SIEBOLDIANA ELEGANS</t>
  </si>
  <si>
    <t>ЭМПРЕСС ВУ</t>
  </si>
  <si>
    <t>EMPRESS WU</t>
  </si>
  <si>
    <t>PAEONIA / ПИОН (транспортировка и хранение до посадки при темп. 0+5ºС)</t>
  </si>
  <si>
    <t>PAEONIA / ПИОН ИТО ГИБРИД (транспортировка и хранение до посадки при темп. 0+5ºС)</t>
  </si>
  <si>
    <t>PHLOX / ФЛОКС (транспортировка и хранение до посадки при темп. 0+5ºС)</t>
  </si>
  <si>
    <t>NEON® ЩЕРБЕТ БЛЕНД</t>
  </si>
  <si>
    <t>NEON® SHERBET BLEND</t>
  </si>
  <si>
    <t>БРИЛЛИАНТ АЙЗ</t>
  </si>
  <si>
    <t>BRILLIANT EYES</t>
  </si>
  <si>
    <t>ВИНДЗОР</t>
  </si>
  <si>
    <t>WINDSOR</t>
  </si>
  <si>
    <t>МОРОЗНИК</t>
  </si>
  <si>
    <t>HELLEBORUS / МОРОЗНИК (транспортировка и хранение до посадки при темп. 0+5ºС)</t>
  </si>
  <si>
    <t>НИГЕР</t>
  </si>
  <si>
    <t>NIGER</t>
  </si>
  <si>
    <t>ЭХИНАЦЕЯ</t>
  </si>
  <si>
    <t>ECHINACEA / ЭХИНАЦЕЯ (транспортировка и хранение до посадки при темп. 0+5ºС)</t>
  </si>
  <si>
    <t>ГРИН ТВИСТЕР</t>
  </si>
  <si>
    <t>GREEN TWISTER</t>
  </si>
  <si>
    <t>ТРАВЫ И ПАПОРОТНИКИ</t>
  </si>
  <si>
    <t>ТРАВЫ И ПАПОРОТНИКИ (транспортировка и хранение до посадки при темп. 0+5ºС)</t>
  </si>
  <si>
    <t>РАЗНЫЕ МНОГОЛЕТНИКИ (транспортировка и хранение до посадки при темп. 0+5ºС)</t>
  </si>
  <si>
    <t>БАРЛОУ БЛЭК</t>
  </si>
  <si>
    <t>BARLOW BLACK</t>
  </si>
  <si>
    <t>РУБИ ПОРТ</t>
  </si>
  <si>
    <t>RUBY PORT</t>
  </si>
  <si>
    <t>АСТРА</t>
  </si>
  <si>
    <t>СНОУСПРАЙТ</t>
  </si>
  <si>
    <t>SNOWSPRITE</t>
  </si>
  <si>
    <t>ФЕЛЛОУШИП</t>
  </si>
  <si>
    <t>FELLOWSHIP</t>
  </si>
  <si>
    <t>БАДАН</t>
  </si>
  <si>
    <t>АБЕНДГЛЮТ</t>
  </si>
  <si>
    <t>ABENDGLUT</t>
  </si>
  <si>
    <t>БРУННЕРА</t>
  </si>
  <si>
    <t>СИ ХАРТ</t>
  </si>
  <si>
    <t>SEA HEART</t>
  </si>
  <si>
    <t>ЛАНДЫШ</t>
  </si>
  <si>
    <t>РОЗЕЯ</t>
  </si>
  <si>
    <t>ROSEA</t>
  </si>
  <si>
    <t>ДЕЛЬФИНИУМ</t>
  </si>
  <si>
    <t>МЕДЖИК ФОНТЕЙН УАЙТ</t>
  </si>
  <si>
    <t>MAGIC FOUNTAIN WHITE</t>
  </si>
  <si>
    <t>МОРДОВНИК</t>
  </si>
  <si>
    <t>ТОПЛОУ БЛЮ</t>
  </si>
  <si>
    <t>TAPLOW BLUE</t>
  </si>
  <si>
    <t>ПОСКОННИК</t>
  </si>
  <si>
    <t>ЛАБАЗНИК</t>
  </si>
  <si>
    <t>ELEGANS</t>
  </si>
  <si>
    <t>ГЕЛЕНИУМ</t>
  </si>
  <si>
    <t>МАРЬЯЧИ РАНЧЕРА</t>
  </si>
  <si>
    <t>Mariachi™ Ranchera</t>
  </si>
  <si>
    <t>РУБИ ТЬЮСДЕЙ</t>
  </si>
  <si>
    <t>RUBY TUESDAY</t>
  </si>
  <si>
    <t>БУЗУЛЬНИК</t>
  </si>
  <si>
    <t>ДЕРБЕННИК ИВОЛИСТНЫЙ</t>
  </si>
  <si>
    <t>БЛАШ</t>
  </si>
  <si>
    <t>BLUSH</t>
  </si>
  <si>
    <t>МОНАРДА</t>
  </si>
  <si>
    <t>БИИ-ХЭППИ</t>
  </si>
  <si>
    <t>BEE-HAPPY</t>
  </si>
  <si>
    <t>ПРИМУЛА</t>
  </si>
  <si>
    <t>ДЕНТИКУЛЯТА БЕЛЫЙ</t>
  </si>
  <si>
    <t>DENTICULATA ALBA</t>
  </si>
  <si>
    <t>ДЕНТИКУЛЯТА СИРЕНЕВЫЙ</t>
  </si>
  <si>
    <t>DENTICULATA LILAC</t>
  </si>
  <si>
    <t>ДЕНТИКУЛЯТА КРАСНЫЙ</t>
  </si>
  <si>
    <t>DENTICULATA RUBRA</t>
  </si>
  <si>
    <t>САЛЬВИЯ</t>
  </si>
  <si>
    <t>КАРАДОННА</t>
  </si>
  <si>
    <t>CARADONNA</t>
  </si>
  <si>
    <t>ОЧИТОК</t>
  </si>
  <si>
    <t>КАРЛ</t>
  </si>
  <si>
    <t>CARL</t>
  </si>
  <si>
    <t>ХЕРБСТФРОД</t>
  </si>
  <si>
    <t>HERBSTFREUDE</t>
  </si>
  <si>
    <t>ВЕРОНИКА</t>
  </si>
  <si>
    <t>насыщенно-карминно-розовый, 45см</t>
  </si>
  <si>
    <t>ярко-малиновый весной, темно-бордовым красным летом, оттенки фиолетового осенью</t>
  </si>
  <si>
    <t>МАХРОВЫЙ, фиолетовый с бело-жёлтым пятном</t>
  </si>
  <si>
    <t>белый с желтовато-зеленым основанием</t>
  </si>
  <si>
    <t>розоватый, светло-персиковый с желтой гофрированной каймой и желтым горлом/ Н-55см, Ø 12см, цветение: 7-8</t>
  </si>
  <si>
    <t>лимонно-жёлтый, лёгкое гофре / Цветет больше 16 часов / Н 30см, Ø 6см, цветение: 6-7,9</t>
  </si>
  <si>
    <t>жёлто-салатовый, меланжевый, Н-35см</t>
  </si>
  <si>
    <t>крупная, изумрудно-зелёные рефлёные листья, Н-45см, Ø 90см</t>
  </si>
  <si>
    <t>зеленовато-жёлтые листья с голубой каймой, цветки лавандовые,Н-50см</t>
  </si>
  <si>
    <t>стреловидные длинные листья центр-зелёный, перистый, по краям белые,Н-30см, Ø 50см</t>
  </si>
  <si>
    <t>очень крупные, плотные серебристо-голубые листья, Н-70см, Ø 90см</t>
  </si>
  <si>
    <t>очень крупная хоста, лист зелёный, восковый, ребристый, округлый, Н-150см!!! Ø 120см</t>
  </si>
  <si>
    <t>серия NEON® нежно-сиреневый с кремовым краем</t>
  </si>
  <si>
    <t>кремово-розовый с ярко-розовым центром</t>
  </si>
  <si>
    <t>темно-розовый</t>
  </si>
  <si>
    <t>белый с жёлтой серединкой</t>
  </si>
  <si>
    <t>центр темно-бордовый, лепестки наполовину розовые( у центра) , наполовину-лаймовые, Н-100см</t>
  </si>
  <si>
    <t>МАХРОВЫЙ тёмно-бордовый, почти чёрный</t>
  </si>
  <si>
    <t>МАХРОВЫЙ сиренево-розовый с желтым центром, Н-90см, W -60см</t>
  </si>
  <si>
    <t>ярко-лиловый с изумрудной листвой, Н-25см</t>
  </si>
  <si>
    <t>лист серебристый с темно-зеленой каймой и жилкованием, цветки сначала розоватые, после лавандово-фиолетовые. Н-30см</t>
  </si>
  <si>
    <t>голубой с темно-синим центром, Н-100см</t>
  </si>
  <si>
    <t>яркий сиренево-розовый</t>
  </si>
  <si>
    <t>Глубоко красный цвет, устойчив к зоблеваниям. высота 50 см</t>
  </si>
  <si>
    <t>рубиновый , Н-110см</t>
  </si>
  <si>
    <t>Ярко-розовый,  Н-80-100см</t>
  </si>
  <si>
    <t>ярко-малиновый Н-60см</t>
  </si>
  <si>
    <t>фиолетовый, Н-60см</t>
  </si>
  <si>
    <t>розовый с красным глазком</t>
  </si>
  <si>
    <t>соцветия сначала зеленые потом начинают розоветь, Н-30см, ширина 20-30см</t>
  </si>
  <si>
    <t>ярко-розовый</t>
  </si>
  <si>
    <t>Astilbe japonica</t>
  </si>
  <si>
    <t>Heuchera hybrid</t>
  </si>
  <si>
    <t>Hosta tardiana</t>
  </si>
  <si>
    <t>Hosta sieboldiana</t>
  </si>
  <si>
    <t>Helleborus niger</t>
  </si>
  <si>
    <t>Echinacea purpurea</t>
  </si>
  <si>
    <t>Aster dumosus</t>
  </si>
  <si>
    <t>Aster novi-belgii</t>
  </si>
  <si>
    <t>Bergenia hybrid</t>
  </si>
  <si>
    <t>Brunnera macrophylla</t>
  </si>
  <si>
    <t>Convallaria majalis</t>
  </si>
  <si>
    <t>Delphinium hybrid</t>
  </si>
  <si>
    <t>Echinops bannaticus</t>
  </si>
  <si>
    <t>Filipendula purpurea</t>
  </si>
  <si>
    <t>Helenium</t>
  </si>
  <si>
    <t>Ligularia dentata</t>
  </si>
  <si>
    <t>Lythrum salicaria</t>
  </si>
  <si>
    <t>Monarda</t>
  </si>
  <si>
    <t>Primula denticulata</t>
  </si>
  <si>
    <t>Salvia nemorosa</t>
  </si>
  <si>
    <t>Sedum</t>
  </si>
  <si>
    <t>Veronica spicata</t>
  </si>
  <si>
    <t>- Луковицы в сетках будут отгружаться после 15 августа, по готовности</t>
  </si>
  <si>
    <t>* Скидка устанавливается на каждый сезон в соответствии с заказом</t>
  </si>
  <si>
    <t>Группы товара, на которые скидки НЕ распространяются</t>
  </si>
  <si>
    <t>Группы товара, на которые скидки распространяются</t>
  </si>
  <si>
    <t>НА ЛУКОВИЧНЫЕ ЛЕТО-ОСЕНЬ 2026
(лилии, тюльпаны, гиацинты, нарциссы, разнолуковичные и др.)
корневища многолетних растений</t>
  </si>
  <si>
    <t>Общая система скидок «ЛЕТО-ОСЕНЬ 2026» для групп товара 1,2,3,4</t>
  </si>
  <si>
    <t>ЛИЛИИ "COLORLINE" . ЛЕТО 2026   + ЭКОНОМ ЛИНИЯ</t>
  </si>
  <si>
    <t>Урожай 2025 г. будет отгружаться с начала августа (после хранения в заморозке)</t>
  </si>
  <si>
    <t>Предлагается к продаже луковицы лилий Урожай 2025 года</t>
  </si>
  <si>
    <t>МНОГОЛЕТНИКИ"COLOR LINE". ЛЕТО-ОСЕНЬ 2026
 (интернет-каталог: www.gardenbulbs.ru )</t>
  </si>
  <si>
    <t xml:space="preserve">Урожай 2025 года. Корни упакованы в п/эт. пакеты с торфом + полноцветная картинка. </t>
  </si>
  <si>
    <t>ЛУКОВИЧНЫЕ "COLOR LINE". ЛЕТО-ОСЕНЬ 2026
(интернет-каталог: www.gardenbulbs.ru )</t>
  </si>
  <si>
    <t>ВИТРИНЫ и ШОУБОКСЫ "COLOR LINE". ЛЕТО-ОСЕНЬ 2026
(интернет-каталог: www.gardenbulbs.ru )</t>
  </si>
  <si>
    <t>ЛУКОВИЦЫ ЦВЕТОВ  В СЕТКЕ (ОСЕНЬ 2026) 
COLORLINE TM</t>
  </si>
  <si>
    <r>
      <t xml:space="preserve">МНОГОЛЕТНИКИ с ОКС. ЛЕТО-ОСЕНЬ 2026, </t>
    </r>
    <r>
      <rPr>
        <b/>
        <i/>
        <sz val="14"/>
        <color indexed="53"/>
        <rFont val="Calibri"/>
        <family val="2"/>
        <charset val="204"/>
        <scheme val="minor"/>
      </rPr>
      <t>КРУПНАЯ ФАСОВКА - БИГПАК</t>
    </r>
    <r>
      <rPr>
        <b/>
        <i/>
        <sz val="14"/>
        <color indexed="58"/>
        <rFont val="Calibri"/>
        <family val="2"/>
        <charset val="204"/>
        <scheme val="minor"/>
      </rPr>
      <t xml:space="preserve">
(интернет-каталог: www.gardenbulbs.ru )  - СКИДКА 0%</t>
    </r>
  </si>
  <si>
    <t>Урожай 2025 года. Корни упакованы в п/эт. пакеты с торфом</t>
  </si>
  <si>
    <t>Лилии урожай 2025г. будет отгружаться с начала августа (после хранения в заморозке)</t>
  </si>
  <si>
    <t>Прайс-лист от 25.05.2026г.</t>
  </si>
  <si>
    <t>Лилия</t>
  </si>
  <si>
    <t>ПРОМОЛАЙН. ЛИЛИИ LA гибриды, высота 45-50см</t>
  </si>
  <si>
    <t>ПРОМОЛАЙН. ЛИЛИИ ТА -гибриды</t>
  </si>
  <si>
    <t>Lilium Blackstone</t>
  </si>
  <si>
    <t>Lilium Nightrider</t>
  </si>
  <si>
    <t>Lilium Forever Linda</t>
  </si>
  <si>
    <t>Lilium Fancy Dance</t>
  </si>
  <si>
    <t>Lilium Twiga Joy</t>
  </si>
  <si>
    <t>Lilium Tiny Cosmic</t>
  </si>
  <si>
    <t>Lilium Tiny Lion</t>
  </si>
  <si>
    <t>Lilium Pearl Jennifer</t>
  </si>
  <si>
    <t>Lilium Tiger Babies</t>
  </si>
  <si>
    <t>Lilium Alani</t>
  </si>
  <si>
    <t>Lilium Butterfly Blossom</t>
  </si>
  <si>
    <t>Lilium Butterfly Wings</t>
  </si>
  <si>
    <t>Lilium Butterfly Twinkle</t>
  </si>
  <si>
    <t>Lilium Deuce</t>
  </si>
  <si>
    <t>Lilium Caddy</t>
  </si>
  <si>
    <t>Lilium Tintoretto</t>
  </si>
  <si>
    <t>Lilium Hulk</t>
  </si>
  <si>
    <t>Lilium Amber Waves</t>
  </si>
  <si>
    <t>Lilium Breakout</t>
  </si>
  <si>
    <t>Lilium Pink Glossy</t>
  </si>
  <si>
    <t>Lilium Sweet Sugar</t>
  </si>
  <si>
    <t>Lilium Fangio</t>
  </si>
  <si>
    <t>Lilium Houston</t>
  </si>
  <si>
    <t>Lilium Tsjaikowski</t>
  </si>
  <si>
    <t>Lilium Big News</t>
  </si>
  <si>
    <t>Lilium Vendome</t>
  </si>
  <si>
    <t>Lilium Virtuoso</t>
  </si>
  <si>
    <t>Lilium Gomera</t>
  </si>
  <si>
    <t>Lilium Suncatcher</t>
  </si>
  <si>
    <t>Lilium Wedding March</t>
  </si>
  <si>
    <t>Lilium Roselily Jasmina</t>
  </si>
  <si>
    <t>Lilium Roselily Irvana</t>
  </si>
  <si>
    <t>Lilium Roselily Lucia</t>
  </si>
  <si>
    <t>Lilium Roselily Mathilda</t>
  </si>
  <si>
    <t>Lilium Roselily Ramona</t>
  </si>
  <si>
    <t>Lilium Roselily Thalissa</t>
  </si>
  <si>
    <t>Lilium Arkansas</t>
  </si>
  <si>
    <t>Lilium Arosa</t>
  </si>
  <si>
    <t>Lilium Waverider</t>
  </si>
  <si>
    <t>Lilium Visione</t>
  </si>
  <si>
    <t>Lilium Caserta</t>
  </si>
  <si>
    <t>Lilium Conamara</t>
  </si>
  <si>
    <t>Lilium Crossroads</t>
  </si>
  <si>
    <t>Lilium Loma Linda</t>
  </si>
  <si>
    <t>Lilium Stockholm</t>
  </si>
  <si>
    <t>Lilium White Tornado</t>
  </si>
  <si>
    <t>Lilium Foxy Spring Surprise</t>
  </si>
  <si>
    <t>Lilium Gaucho</t>
  </si>
  <si>
    <t>Lilium Genzano</t>
  </si>
  <si>
    <t>Lilium Mister Pistache</t>
  </si>
  <si>
    <t>Lilium Monchique</t>
  </si>
  <si>
    <t>Lilium Nymph</t>
  </si>
  <si>
    <t>Lilium Seattle</t>
  </si>
  <si>
    <t>Lilium Eldoret</t>
  </si>
  <si>
    <t>Lilium Elusive</t>
  </si>
  <si>
    <t>Lilium Albi Morning</t>
  </si>
  <si>
    <t>Lilium Guinea Gold</t>
  </si>
  <si>
    <t>Lilium Sunny Morning</t>
  </si>
  <si>
    <t>Lilium Fairy Morning</t>
  </si>
  <si>
    <t>Lilium Bazin</t>
  </si>
  <si>
    <t>БЛЭКСТОУН</t>
  </si>
  <si>
    <t>НАЙТРАЙДЕР</t>
  </si>
  <si>
    <t>ФОРЕВЕ ЛИНДА</t>
  </si>
  <si>
    <t>ФЭНСИ ДАНС</t>
  </si>
  <si>
    <t>ФЭНШУЙ</t>
  </si>
  <si>
    <t>ТАЙНИ КОСМИК</t>
  </si>
  <si>
    <t>ТАЙНИ ЛАЙОН</t>
  </si>
  <si>
    <t>ПЕРЛ ДЖЕНИФЕР</t>
  </si>
  <si>
    <t>ТАЙГЕР БЕЙБИЗ</t>
  </si>
  <si>
    <t>АЛАНИ</t>
  </si>
  <si>
    <t>БАТТЕРФЛЯЙ БЛОССОМ</t>
  </si>
  <si>
    <t>БАТТЕРФЛЯЙ ВИНГЗ</t>
  </si>
  <si>
    <t>БАТТЕРФЛЯЙ ТВИНКЛ</t>
  </si>
  <si>
    <t>ДЬЮС</t>
  </si>
  <si>
    <t>КЭДДИ</t>
  </si>
  <si>
    <t>ТИНТОРЕТТО</t>
  </si>
  <si>
    <t>ХАЛК</t>
  </si>
  <si>
    <t>АМБЕР ВЕЙВЗ</t>
  </si>
  <si>
    <t>БРЕЙКАУТ</t>
  </si>
  <si>
    <t>ПИНК ГЛОССИ</t>
  </si>
  <si>
    <t>СВИТ ШУГАР</t>
  </si>
  <si>
    <t>ФАНЖИО</t>
  </si>
  <si>
    <t>ХЬЮСТОН</t>
  </si>
  <si>
    <t>ЧАЙКОВСКИЙ</t>
  </si>
  <si>
    <t>БИГ НЬЮС</t>
  </si>
  <si>
    <t>БИГ СМАЙЛ</t>
  </si>
  <si>
    <t>ВЕНДОМ</t>
  </si>
  <si>
    <t>ВИРТУОЗО</t>
  </si>
  <si>
    <t>ГОМЕРА</t>
  </si>
  <si>
    <t>САНКЕТЧЕР</t>
  </si>
  <si>
    <t>СВАДЕБНЫЙ МАРШ</t>
  </si>
  <si>
    <t>ROSELILY ДЖАСМИНА</t>
  </si>
  <si>
    <t>ROSELILY ИРВАНА</t>
  </si>
  <si>
    <t>ROSELILY ЛЮСИЯ</t>
  </si>
  <si>
    <t>ROSELILY МАТИЛЬДА</t>
  </si>
  <si>
    <t>ROSELILY РАМОНА</t>
  </si>
  <si>
    <t>ROSELILY ТАЛИССА</t>
  </si>
  <si>
    <t>АМИСТАД</t>
  </si>
  <si>
    <t>АРКАНЗАС</t>
  </si>
  <si>
    <t>АРОЗА</t>
  </si>
  <si>
    <t>ВЕЙВРАЙДЕР</t>
  </si>
  <si>
    <t>ВИЗИОН</t>
  </si>
  <si>
    <t>КАСЕРТА</t>
  </si>
  <si>
    <t>КОНАМАРА</t>
  </si>
  <si>
    <t>КРОССРОУДС</t>
  </si>
  <si>
    <t>ЛОМА ЛИНДА</t>
  </si>
  <si>
    <t>СТОКГОЛЬМ</t>
  </si>
  <si>
    <t>УАЙТ ТОРНАДО</t>
  </si>
  <si>
    <t>ФОКСИ СПРИНГ СЮРПРИЗ</t>
  </si>
  <si>
    <t>ГАУЧО</t>
  </si>
  <si>
    <t>ГЕНЗАНО</t>
  </si>
  <si>
    <t>ЗЕЛМИРА</t>
  </si>
  <si>
    <t>МИСТЕР ФИСТАШ</t>
  </si>
  <si>
    <t>МОНШИК</t>
  </si>
  <si>
    <t>НИМФА</t>
  </si>
  <si>
    <t>СИЭТТЛ</t>
  </si>
  <si>
    <t>ЭЛДОРЕТ</t>
  </si>
  <si>
    <t>ЭЛЮЗИВ</t>
  </si>
  <si>
    <t>АЛБИ МОРНИНГ</t>
  </si>
  <si>
    <t>ГВИНЕА ГОЛД</t>
  </si>
  <si>
    <t>САННИ МОРНИНГ</t>
  </si>
  <si>
    <t>ФЕЙРИ МОРНИНГ</t>
  </si>
  <si>
    <t>БАЗИН</t>
  </si>
  <si>
    <t>ЛОТУС БЬЮТИ 16/18</t>
  </si>
  <si>
    <t>ЛОТУС УАНДЕР 16/18</t>
  </si>
  <si>
    <t>BLACKSTONE</t>
  </si>
  <si>
    <t>NIGHTRIDER</t>
  </si>
  <si>
    <t>FOREVER LINDA</t>
  </si>
  <si>
    <t>FANCY DANCE</t>
  </si>
  <si>
    <t>FENG SHUI (TWIGA JOY)</t>
  </si>
  <si>
    <t>TINY COSMIC</t>
  </si>
  <si>
    <t>TINY LION</t>
  </si>
  <si>
    <t>PEARL JENNIFER</t>
  </si>
  <si>
    <t>TIGER BABIES</t>
  </si>
  <si>
    <t>ALANI</t>
  </si>
  <si>
    <t>BUTTERFLY BLOSSOM</t>
  </si>
  <si>
    <t>BUTTERFLY WINGS</t>
  </si>
  <si>
    <t>BUTTERFLY TWINKLE</t>
  </si>
  <si>
    <t>DEUCE</t>
  </si>
  <si>
    <t>CADDY</t>
  </si>
  <si>
    <t>TINTORETTO</t>
  </si>
  <si>
    <t>HULK</t>
  </si>
  <si>
    <t>AMBER WAVES</t>
  </si>
  <si>
    <t>BREAKOUT</t>
  </si>
  <si>
    <t>PINK GLOSSY</t>
  </si>
  <si>
    <t>SWEET SUGAR</t>
  </si>
  <si>
    <t>FANGIO</t>
  </si>
  <si>
    <t>HOUSTON</t>
  </si>
  <si>
    <t>TSJAIKOWSKI</t>
  </si>
  <si>
    <t>BIG NEWS</t>
  </si>
  <si>
    <t>BIG SMILE</t>
  </si>
  <si>
    <t>VENDOME</t>
  </si>
  <si>
    <t>VIRTUOSO</t>
  </si>
  <si>
    <t>GOMERA</t>
  </si>
  <si>
    <t>SUNCATCHER</t>
  </si>
  <si>
    <t>WEDDING MARCH</t>
  </si>
  <si>
    <t>ROSELILY JASMINA</t>
  </si>
  <si>
    <t>ROSELILY IRVANA</t>
  </si>
  <si>
    <t>ROSELILY LUCIA</t>
  </si>
  <si>
    <t>ROSELILY MATHILDA</t>
  </si>
  <si>
    <t>ROSELILY RAMONA</t>
  </si>
  <si>
    <t>ROSELILY THALISSA</t>
  </si>
  <si>
    <t>AMISTAD</t>
  </si>
  <si>
    <t>ARKANSAS</t>
  </si>
  <si>
    <t>AROSA</t>
  </si>
  <si>
    <t>WAVERIDER</t>
  </si>
  <si>
    <t>VISIONE</t>
  </si>
  <si>
    <t>CASERTA</t>
  </si>
  <si>
    <t>CONAMARA</t>
  </si>
  <si>
    <t>CROSSROADS</t>
  </si>
  <si>
    <t>LOMA LINDA</t>
  </si>
  <si>
    <t>STOCKHOLM</t>
  </si>
  <si>
    <t>WHITE TORNADO</t>
  </si>
  <si>
    <t>FOXY SPRING SURPRISE</t>
  </si>
  <si>
    <t>GAUCHO</t>
  </si>
  <si>
    <t>GENZANO</t>
  </si>
  <si>
    <t>ZELMIRA</t>
  </si>
  <si>
    <t>MISTER PISTACHE</t>
  </si>
  <si>
    <t>MONCHIQUE</t>
  </si>
  <si>
    <t>NYMPH</t>
  </si>
  <si>
    <t>SEATTLE</t>
  </si>
  <si>
    <t>SHEHEREZADE</t>
  </si>
  <si>
    <t>ELDORET</t>
  </si>
  <si>
    <t>ELUSIVE</t>
  </si>
  <si>
    <t>ALBI MORNING</t>
  </si>
  <si>
    <t>GUINEA GOLD</t>
  </si>
  <si>
    <t>SUNNY MORNING</t>
  </si>
  <si>
    <t>FAIRY MORNING</t>
  </si>
  <si>
    <t>BAZIN</t>
  </si>
  <si>
    <t>LOTUS BEAUTY 16/18</t>
  </si>
  <si>
    <t>LOTUS WONDER 16/18</t>
  </si>
  <si>
    <t>цвет бургундия с черным напылением, до цветения 75 дней, H-110см</t>
  </si>
  <si>
    <t>TA-ГИБРИД -бронзово-черный, 15см, H-90см</t>
  </si>
  <si>
    <t>оранжевый с жёлтым центром, H-70см</t>
  </si>
  <si>
    <t>Новника! очень эффектная окраска, лилово-розовые лепестки с желтыми мазками к центру и белым подсветоми бронзовым крапом, диам 17см, H-110см</t>
  </si>
  <si>
    <t>пурпурно-красный, контрастные желтые мазки, 17см, H-50см</t>
  </si>
  <si>
    <t>оранжевый с бордово-бронзовым плотным напылением, H-40см</t>
  </si>
  <si>
    <t>бронзово-бордовый с ярко-оранжевыми кончиками, H-45см</t>
  </si>
  <si>
    <t>жёлтый с коричневым крапом. Большее количество цветков, дольшее цветение. Толстые лепестки и крепкие стебли., H-110см</t>
  </si>
  <si>
    <t>нежно-абрикосовый с бордовым крапом по всей поверхности лепестков, H-150см</t>
  </si>
  <si>
    <t>МАХРОВЫЙ без пыльцы, апельсиново-оранжевый, до цветения 75 дней, H-100см</t>
  </si>
  <si>
    <t>МАХРОВЫЙ персиково-розовый без пыльцы, до цветения 75 дн., H-80д /110см</t>
  </si>
  <si>
    <t>МАХРОВЫЙ солнечно-желтый, глянцевый, внутренние лепестки волнистые как вуаль, H-80д /110см</t>
  </si>
  <si>
    <t>МАХРОВЫЙ абрикосовый с бронзовым крапом в центре, без пыльцы, 80 дней, H-80д /110см</t>
  </si>
  <si>
    <t>МАХРОВЫЙ желто-оранжевый переливистый, без пыльцы, 74 дн., H-145см</t>
  </si>
  <si>
    <t>МАХРОВЫЙ оранжево-розоватый с желтыми внутренними лепестками, без пыльцы, 78 дней, H-150см</t>
  </si>
  <si>
    <t>сорт с уникальной тюльпановидной формой цветка, направлены вверх, лососевого цвета, диаметр 8см, H-125см</t>
  </si>
  <si>
    <t>МАХРОВЫЙ лепестки сначала зеленые, потом становятся ярко-оранжевыми, без пыльцы, 80 дней, H-80д /110см</t>
  </si>
  <si>
    <t>оранжевый с медно-красным напылением в центре, до цветения 75 дней, H-73д /115см</t>
  </si>
  <si>
    <t>рубиновый, глянцевый, H-130см</t>
  </si>
  <si>
    <t>цвет фламинго с белым центром, до цветения 80 дней, H-80д /110см</t>
  </si>
  <si>
    <t>(ЛА гибрид) сиреневато-розовый с темно-розовым крапом, диам. 20-23см, H-120см</t>
  </si>
  <si>
    <t>темно-алый, в центре темный, редкий крап, H-130см</t>
  </si>
  <si>
    <t>малиново-красный, до цветения 80 дней, H-80д /110см</t>
  </si>
  <si>
    <t>нежно-розовый. Очень крупный цветок, H-135см</t>
  </si>
  <si>
    <t>белый с темно-оранжевыми тычинками, очень крупные цветы, диам. до 30см, H-110см</t>
  </si>
  <si>
    <t>розовый с лавандовым оттенком, без пыльцы, 105дней, H-110см</t>
  </si>
  <si>
    <t>светло-розовый с белым центром, темно-розовый крап, легкое гофре по краю лепестков, 95дней, H-100см</t>
  </si>
  <si>
    <t>темно-красный с тонким белым кантом и частым темным крапом, легкая волнистость по краю лепестка, 20см, H-110см</t>
  </si>
  <si>
    <t>лимонно-жёлтый с белой каймой, H-110см</t>
  </si>
  <si>
    <t>белый с оранжево-желтыми полосками по центру лепестков и пурпурным частым крапом, H-130см</t>
  </si>
  <si>
    <t>ГУСТОМАХРОВЫЙ ярко-розовый с осветвленно-розовыми краями, пурпурным крапом, без пыльцы, легкий аромат, 110 дней, H-110см</t>
  </si>
  <si>
    <t>МАХРОВЫЙ очень нарядный:белый с ярко-желтыми лучами от центра почти до кончиков лепестков, 21см, H-110см</t>
  </si>
  <si>
    <t>ГУСТОМАХРОВЫЙ нежно-розовый с белой каймой и малиновыми линиями посередине лепестков и крапом, без пыльцы, H-110см</t>
  </si>
  <si>
    <t>ГУСТОМАХРОВЫЙ малиново-розовый, яркий с тонкой белой каймой, без пыльцы, H-110см</t>
  </si>
  <si>
    <t>ГУСТОМАХРОВЫЙ, белый, лёгкое гофре по краю лепестка, без пыльцы, легкий аромат, 22см, H-90см</t>
  </si>
  <si>
    <t>ГУСТОМАХРОВЫЙ, ярко-розовый с темно-розовым крапом, светлые кончики, без пыльцы, легкое гофре, 21см, H-90см</t>
  </si>
  <si>
    <t>МАХРОВЫЙ нежнейший кремово-розовый с осветленными кончиками, 25 см, H-135см</t>
  </si>
  <si>
    <t>МАХРОВЫЙ, без пыльцы, белый с нежно-розовым румянцем по краям лепестков и пурпурным редким крапом у центра, H-115дн, 110см</t>
  </si>
  <si>
    <t>МАХРОВЫЙ белый с желтоватым центром, 120дней, H-110см</t>
  </si>
  <si>
    <t>ГУСТОМАХРОВЫЙ светло-розовый, с края лепестков более чуть насыщенно розовый, H-100см</t>
  </si>
  <si>
    <t>МАХРОВЫЙ, розовый с белыми маками ближе к центру, H-120см</t>
  </si>
  <si>
    <t>МАХРОВАЯ , нежно-розовый, H-85-90см</t>
  </si>
  <si>
    <t>МАХРОВЫЙ, без пыльцы, светло-розовый с неоново-розовой яркой линией по центру лепестка, H-115дн, 110, 17смсм</t>
  </si>
  <si>
    <t>МАХРОВЫЙ белый, 120дней, H-120см</t>
  </si>
  <si>
    <t>МАХРОВЫЙ чисто-белый, без пыльцы, H-110см</t>
  </si>
  <si>
    <t>МАХРОВЫЙ пурпурно-розовый,  в центре кремовый, по краям светло-розовый, H-65см</t>
  </si>
  <si>
    <t>белый с малиновыми стрелками от центра, H-135-145см</t>
  </si>
  <si>
    <t>белый, H-120-135см</t>
  </si>
  <si>
    <t>нежно-лососево-розовый, H-120см</t>
  </si>
  <si>
    <t>бледно-жёлтый, с медово-жёлтым центром и тёмно-красными штрижками ближе к центру, H-120-150см</t>
  </si>
  <si>
    <t>белый с ярко-желтой звездой до середины лепестков от центра, H-130-180см</t>
  </si>
  <si>
    <t>желтый, у кончиков светлее, 120 дней, H-120-130см</t>
  </si>
  <si>
    <t>кремовый, малиновые стреловидные мазки от сердцевина до середины лепестками, H-115см</t>
  </si>
  <si>
    <t>атласно-розовый с белым центром, H-120+см</t>
  </si>
  <si>
    <t>лимонно-желтый, светло-коричневые тычинки, Очень ранний. 25см, H-120-170см</t>
  </si>
  <si>
    <t>лососево-розовый с лимонно-желтым центром, легкое гофре по краю лепестков, H-130-180см</t>
  </si>
  <si>
    <t>Мартагон. Цвет от кремово-желтого, переходящего в снежно-белый, с обилием крупных пурпурных пятен, покрывающих 2/3 лепестков., H-120см</t>
  </si>
  <si>
    <t>L. hansonii x L. Martagon многоцветковая, желтый с красным напылением и бордовым крапом, бутоны розовые, H-140см</t>
  </si>
  <si>
    <t>желтый с лиловым крапом, H-120см</t>
  </si>
  <si>
    <t>мартагон многоцветковая розовая с желтым кантом и желтыми ореолами вокруг бордовых крапинок, H-110см</t>
  </si>
  <si>
    <t>плотный ярко-оранжевый, 90дней, H-110см</t>
  </si>
  <si>
    <t>ПРОМО-ЛАЙН "Color Line" (отбор упаковками)</t>
  </si>
  <si>
    <t>нов26</t>
  </si>
  <si>
    <t>Lilium Dutch Passion</t>
  </si>
  <si>
    <t>Lilium Kandinsky</t>
  </si>
  <si>
    <t>Lilium Sauvignon Blanc</t>
  </si>
  <si>
    <t>Lilium En Garde</t>
  </si>
  <si>
    <t>Lilium White Heaven</t>
  </si>
  <si>
    <t>Lilium Firebolt</t>
  </si>
  <si>
    <t>Lilium Golden Romance</t>
  </si>
  <si>
    <t>Lilium Double Dutch Crystal</t>
  </si>
  <si>
    <t>Lilium Lewis</t>
  </si>
  <si>
    <t>Lilium Spring City</t>
  </si>
  <si>
    <t>Lilium Huis Ten Bosch</t>
  </si>
  <si>
    <t>Lilium Gracefull</t>
  </si>
  <si>
    <t>Lilium Diamante</t>
  </si>
  <si>
    <t>Lilium Captain Tricolor</t>
  </si>
  <si>
    <t>Lilium Roselily Joella</t>
  </si>
  <si>
    <t>Lilium Senna</t>
  </si>
  <si>
    <t>Lilium Lasting Love</t>
  </si>
  <si>
    <t>Lilium Pretty Woman</t>
  </si>
  <si>
    <t>SPECIES / РЕДКИЕ ГИБРИДЫ  и TRUMPET / ТРУБЧАТЫЕ ГИБРИДЫ</t>
  </si>
  <si>
    <t>ДАТЧ ПАШШН</t>
  </si>
  <si>
    <t>КАНДИНСКИЙ</t>
  </si>
  <si>
    <t>СОВИНЬОН БЛАН</t>
  </si>
  <si>
    <t>ЭН ГАРДЕ</t>
  </si>
  <si>
    <t>УАЙТ ХЕВЕН</t>
  </si>
  <si>
    <t>ФАЙРБОЛТ</t>
  </si>
  <si>
    <t>ГОЛДЕН РОМАНС</t>
  </si>
  <si>
    <t>ДАБЛ ДАТЧ КРИСТАЛЛ</t>
  </si>
  <si>
    <t>ЛЬЮИС</t>
  </si>
  <si>
    <t>СПРИНГ СИТИ</t>
  </si>
  <si>
    <t>ХЬЮЗ ТЕН БОШ</t>
  </si>
  <si>
    <t>ГРЕЙСФУЛ</t>
  </si>
  <si>
    <t>ДИАМАНТЕ</t>
  </si>
  <si>
    <t>ФОРЕВЕ</t>
  </si>
  <si>
    <t>НАЙТРАЙДЕР 16/18</t>
  </si>
  <si>
    <t>НЭТТИЗ ПРАЙД 16/18</t>
  </si>
  <si>
    <t>СВИТ ШУГАР 16/18</t>
  </si>
  <si>
    <t>АПРИКОТ ФЬЮДЖ 16/18</t>
  </si>
  <si>
    <t>ТИНТОРЕТТО 16/18</t>
  </si>
  <si>
    <t>ФАТА МОРГАНА 16/18</t>
  </si>
  <si>
    <t>ЭЛОДИ 16/18</t>
  </si>
  <si>
    <t>БРАЗИЛИЯ 16/18</t>
  </si>
  <si>
    <t>КАПИТАН ТРИКОЛОР 16/18</t>
  </si>
  <si>
    <t>ХОТЛАЙН 16/18</t>
  </si>
  <si>
    <t>ROSELILY АННУШКА 16/18</t>
  </si>
  <si>
    <t>ROSELILY ВИОЛА 16/18</t>
  </si>
  <si>
    <t>ROSELILY ДЖОЕЛЛА 16/18</t>
  </si>
  <si>
    <t>ROSELILY ЛОРЕНА 16/18</t>
  </si>
  <si>
    <t>АККОЛЕЙД 16/18</t>
  </si>
  <si>
    <t>АРОЗА 16/18</t>
  </si>
  <si>
    <t>ВЕЙВРАЙДЕР 16/18</t>
  </si>
  <si>
    <t>ГРАНД АМУР 16/18</t>
  </si>
  <si>
    <t>КАСЕРТА 16/18</t>
  </si>
  <si>
    <t>КОНАМАРА 16/18</t>
  </si>
  <si>
    <t>ПОЛАР СТАР 16/18</t>
  </si>
  <si>
    <t>СЕННА 16/18</t>
  </si>
  <si>
    <t>СНОУБОРД 16/18</t>
  </si>
  <si>
    <t>ФАБИЕНН 16/18</t>
  </si>
  <si>
    <t>ШАРДОНЭ 16/18</t>
  </si>
  <si>
    <t>ЭМПРЕСС 16/18</t>
  </si>
  <si>
    <t>ЮНИК 16/18</t>
  </si>
  <si>
    <t>АНАСТАСИЯ 16/18</t>
  </si>
  <si>
    <t>АФРИКАН ЛЕЙДИ 16/18</t>
  </si>
  <si>
    <t>БЕВЕРЛИ ДРИМ 16/18</t>
  </si>
  <si>
    <t>БИГ БРАЗЕР 16/18</t>
  </si>
  <si>
    <t>БОНБИНИ 16/18</t>
  </si>
  <si>
    <t>БОРРЕЛЛО 16/18</t>
  </si>
  <si>
    <t>ЗАМБЕЗИ 16/18</t>
  </si>
  <si>
    <t>ИМПРАТО 16/18</t>
  </si>
  <si>
    <t>ИСТЕРН МУН 16/18</t>
  </si>
  <si>
    <t>КВИК 16/18</t>
  </si>
  <si>
    <t>ЛАСТИНГ ЛОВ 16/18</t>
  </si>
  <si>
    <t>МИСС ФЕЯ 16/18</t>
  </si>
  <si>
    <t>ОЛИМПИК ТОРЧ 16/18</t>
  </si>
  <si>
    <t>ОН СТЕЙДЖ 16/18</t>
  </si>
  <si>
    <t>ПАЛАЦЦО 16/18</t>
  </si>
  <si>
    <t>ПЕКИН МУН 16/18</t>
  </si>
  <si>
    <t>ПРИТТИ ВУМЕН 16/18</t>
  </si>
  <si>
    <t>ТЕЙБЛДАНС 18/20</t>
  </si>
  <si>
    <t>ФРОНТЕРА 16/18</t>
  </si>
  <si>
    <t>ЭЛДОРЕТ 16/18</t>
  </si>
  <si>
    <t>АФРИКАН КУИН 16/18</t>
  </si>
  <si>
    <t>ПИНК ПЕРФЕКШН 16/18</t>
  </si>
  <si>
    <t>ПИНК ПЛАНЕТ 16/18</t>
  </si>
  <si>
    <t>РЕГАЛЕ 16/18</t>
  </si>
  <si>
    <t>DUTCH PASSION</t>
  </si>
  <si>
    <t>KANDINSKY</t>
  </si>
  <si>
    <t>SAUVIGNON BLANC</t>
  </si>
  <si>
    <t>EN GARDE</t>
  </si>
  <si>
    <t>WHITE HEAVEN</t>
  </si>
  <si>
    <t>FIREBOLT</t>
  </si>
  <si>
    <t>GOLDEN ROMANCE</t>
  </si>
  <si>
    <t>DOUBLE DUTCH CRYSTAL</t>
  </si>
  <si>
    <t>LEWIS</t>
  </si>
  <si>
    <t>SPRING CITY</t>
  </si>
  <si>
    <t>HUIS TEN BOSCH</t>
  </si>
  <si>
    <t>GRACEFULL</t>
  </si>
  <si>
    <t>DIAMANTE</t>
  </si>
  <si>
    <t>FOREVER</t>
  </si>
  <si>
    <t>NIGHTRIDER 16/18</t>
  </si>
  <si>
    <t>NETTY'S PRIDE 16/18</t>
  </si>
  <si>
    <t>SWEET SUGAR 16/18</t>
  </si>
  <si>
    <t>APRICOT FUDGE 16/18</t>
  </si>
  <si>
    <t>BEVERLY GOLD 16/18</t>
  </si>
  <si>
    <t>TINTORETTO 16/18</t>
  </si>
  <si>
    <t>FATA MORGANA 16/18</t>
  </si>
  <si>
    <t>ELODIE 16/18</t>
  </si>
  <si>
    <t>BRASILIA 16/18</t>
  </si>
  <si>
    <t>CAPTAIN TRICOLOR 16/18</t>
  </si>
  <si>
    <t>HOTLINE 16/18</t>
  </si>
  <si>
    <t>ROSELILY ANOUSHKA 16/18</t>
  </si>
  <si>
    <t>ROSELILY VIOLA 16/18</t>
  </si>
  <si>
    <t>ROSELILY JOELLA 16/18</t>
  </si>
  <si>
    <t>ROSELILY LORENA 16/18</t>
  </si>
  <si>
    <t>ACCOLADE 18/20</t>
  </si>
  <si>
    <t>AROSA 16/18</t>
  </si>
  <si>
    <t>WAVERIDER 16/18</t>
  </si>
  <si>
    <t>GRAND AMOUR 16/18</t>
  </si>
  <si>
    <t>CASERTA 16/18</t>
  </si>
  <si>
    <t>CONAMARA 16/18</t>
  </si>
  <si>
    <t>POLAR STAR 16/18</t>
  </si>
  <si>
    <t>SENNA 16/18</t>
  </si>
  <si>
    <t>SNOWBOARD 16/18</t>
  </si>
  <si>
    <t>FABIENNE 16/18</t>
  </si>
  <si>
    <t>CHARDONNAY 16/18</t>
  </si>
  <si>
    <t>EMPRESS 16/18</t>
  </si>
  <si>
    <t>YOUNIQUE 16/18</t>
  </si>
  <si>
    <t>ANASTASIA 16/18</t>
  </si>
  <si>
    <t>AFRICAN LADY 16/18</t>
  </si>
  <si>
    <t>BEVERLY'S DREAM 16/18</t>
  </si>
  <si>
    <t>BIG BROTHER 16/18</t>
  </si>
  <si>
    <t>BONBINI 16/18</t>
  </si>
  <si>
    <t>BORRELLO 16/18</t>
  </si>
  <si>
    <t>ZAMBESI 16/18</t>
  </si>
  <si>
    <t>IMPRATO 16/18</t>
  </si>
  <si>
    <t>EASTERN MOON 16/18</t>
  </si>
  <si>
    <t>QWIC 16/18</t>
  </si>
  <si>
    <t>LASTING LOVE 16/18</t>
  </si>
  <si>
    <t>MISS FEYA 16/18</t>
  </si>
  <si>
    <t>OLYMPIC TORCH 16/18</t>
  </si>
  <si>
    <t>ON STAGE 16/18</t>
  </si>
  <si>
    <t>PALAZZO 16/18</t>
  </si>
  <si>
    <t>BEIJING MOON 16/18</t>
  </si>
  <si>
    <t>PRETTY WOMAN 16/18</t>
  </si>
  <si>
    <t>TABLEDANCE 18/20</t>
  </si>
  <si>
    <t>FRONTERA 16/18</t>
  </si>
  <si>
    <t>ELDORET 16/18</t>
  </si>
  <si>
    <t>BLACK BEAUTY 16/18</t>
  </si>
  <si>
    <t>LADY ALICE 16/18</t>
  </si>
  <si>
    <t>SPECIOSUM RUBRUM 16/18</t>
  </si>
  <si>
    <t>AFRICAN QUEEN 16/18</t>
  </si>
  <si>
    <t>PINK PERFECTION 16/18</t>
  </si>
  <si>
    <t>PINK PLANET 16/18</t>
  </si>
  <si>
    <t>REGALE 16/18</t>
  </si>
  <si>
    <t>насыщенно-оранжевый, до цветения 74 дня, H-74д /110см</t>
  </si>
  <si>
    <t>медно-красный, до цветения 85дней, H-125см</t>
  </si>
  <si>
    <t>белый с оранжевыми тычинками, до цветения 78 дней, H-78д /120см</t>
  </si>
  <si>
    <t>медно-красный, до цветения 78дней, H-78д /130см</t>
  </si>
  <si>
    <t>белый, тычинки желто-оранжевые, центр светло-зеленый, H-110см</t>
  </si>
  <si>
    <t>тёмно-бордовый с чёрным отливом, H-110см</t>
  </si>
  <si>
    <t>чисто-белый с ярко-желтой звездой, 25см, 100-110 дней, H-60см</t>
  </si>
  <si>
    <t>МАХРОВЫЙ белый, гофрированные по краю лепестки, H-110см</t>
  </si>
  <si>
    <t>ГУСТОМАХРОВЫЙ розовый с осветленно-белым центром,119дней, H-120см</t>
  </si>
  <si>
    <t>МАХРОВЫЙ розовый с небольшой желтой звездой в центре, H-110см</t>
  </si>
  <si>
    <t>МАХРОВЫЙ лавандово-розоый, H-110см</t>
  </si>
  <si>
    <t>розовый с сиреневым отливом, H-130см</t>
  </si>
  <si>
    <t>матово-нежно-розовый с белым кантом и желтым центром, диам. 25 см, H-125-140см</t>
  </si>
  <si>
    <t>кремовый с желтым ценром и сиренево-розовой каймой, крупный, 24см, H-145см</t>
  </si>
  <si>
    <t>ГУСТОМАХРОВЫЙ, волнистые края лепестков, белый снежно- зеленоватым центром. 21см, без пыльцы, H-100см</t>
  </si>
  <si>
    <t>МАХРОВЫЙ розовый с белой каймой, H-100см</t>
  </si>
  <si>
    <t>МАХРОВЫЙ, лепестки необычной звездообразной формы, абрикосово-румяный с осветлением по центру лепестков, эффект свечения, 125 дней , H-115см, 22см, H-115см</t>
  </si>
  <si>
    <t>МАХРОВЫЙ, белый с чуть розоватыми кончиками, 20см, H-90см</t>
  </si>
  <si>
    <t>МАХРОВЫЙ белый с лаймовой полосой по центру лепестков, волнистые края у лепестков, H-110см</t>
  </si>
  <si>
    <t>белый на кончиках и в центре,  нежно-розовый от центра до середины лепестка, редкий крап , H-120см</t>
  </si>
  <si>
    <t>красный с кремово-желтой каймой, H-100см</t>
  </si>
  <si>
    <t>бордовый, лянцевый, 28см, H-120-140см</t>
  </si>
  <si>
    <t>винно-красный, глянцевый, Ø - 22см, 110 дней, H-130см</t>
  </si>
  <si>
    <t>розовато-кремовый с ярко-красным центром и жёлтой сердцевиной, H-150см</t>
  </si>
  <si>
    <t>кремовый с электрически-розовыми полосой по центру лепестка, H-110см</t>
  </si>
  <si>
    <t>АМЕРИКА</t>
  </si>
  <si>
    <t>AMERICA</t>
  </si>
  <si>
    <t>БИГ БЭНД</t>
  </si>
  <si>
    <t>BIG BAND</t>
  </si>
  <si>
    <t>БРЕССИНГЭМ БЬЮТИ</t>
  </si>
  <si>
    <t>BRESSINGHAM BEAUTY</t>
  </si>
  <si>
    <t>ВИЖИОН ВУЛКАНО</t>
  </si>
  <si>
    <t>VISION VULCANO</t>
  </si>
  <si>
    <t>ВИЖИОН ИН РЕД</t>
  </si>
  <si>
    <t>VISION IN RED</t>
  </si>
  <si>
    <t>ГЛОРИЯ ПУРПУРЕЯ</t>
  </si>
  <si>
    <t>GLORIA PURPUREA</t>
  </si>
  <si>
    <t>ГРАНАТ</t>
  </si>
  <si>
    <t>GRANAT</t>
  </si>
  <si>
    <t>КАПУЧЧИНО</t>
  </si>
  <si>
    <t>CAPPUCINO</t>
  </si>
  <si>
    <t>КОЛОР ФЛЭШ ЛАЙМ</t>
  </si>
  <si>
    <t>COLOR FLASH LIME</t>
  </si>
  <si>
    <t>КОЛОР ФЛЭШ СУПЕР</t>
  </si>
  <si>
    <t>COLOR FLASH SUPER</t>
  </si>
  <si>
    <t>ЛИТТЛ ВИЗИОН ИН ПУРПЛ</t>
  </si>
  <si>
    <t>LITTLE VISION IN PURPLE</t>
  </si>
  <si>
    <t>МАЙТИ РЕД КУИН</t>
  </si>
  <si>
    <t>MIGHTY RED QUIN</t>
  </si>
  <si>
    <t>МОКАЧЧИНО</t>
  </si>
  <si>
    <t>MOCCACHINO</t>
  </si>
  <si>
    <t>МОНТГОМЕРИ</t>
  </si>
  <si>
    <t>MONTGOMERY</t>
  </si>
  <si>
    <t>МЭГГИ ДЭЙЛИ</t>
  </si>
  <si>
    <t>MAGGIE DALEY</t>
  </si>
  <si>
    <t>ПУМИЛА</t>
  </si>
  <si>
    <t>PUMILA</t>
  </si>
  <si>
    <t>ПУРПЕРКЕРЦЕ</t>
  </si>
  <si>
    <t>PURPERKERZE</t>
  </si>
  <si>
    <t>РОК ЭНД РОЛЛ</t>
  </si>
  <si>
    <t>ROCK AND ROLL</t>
  </si>
  <si>
    <t>РЭД ДРАМСЕТ</t>
  </si>
  <si>
    <t>RED DRUMSET</t>
  </si>
  <si>
    <t>РЭД СКАЙСКРАПЕР</t>
  </si>
  <si>
    <t>RED SKYSCRAPER</t>
  </si>
  <si>
    <t>СЕСТРА ТЕРЕЗА</t>
  </si>
  <si>
    <t>SISTER THERESE</t>
  </si>
  <si>
    <t>СПАРТАН</t>
  </si>
  <si>
    <t>SPARTAN</t>
  </si>
  <si>
    <t>СТРАУССЕНФЕДЕР</t>
  </si>
  <si>
    <t>STRAUSSENFEDER</t>
  </si>
  <si>
    <t>УАЙТ СЕНСЕЙШН</t>
  </si>
  <si>
    <t>WHITE SENSATION</t>
  </si>
  <si>
    <t>ФАЙРУОРКС ПИНК</t>
  </si>
  <si>
    <t>FIREWORKS PINK</t>
  </si>
  <si>
    <t>ФАНАЛ</t>
  </si>
  <si>
    <t>FANAL</t>
  </si>
  <si>
    <t>ЭЛЛИ</t>
  </si>
  <si>
    <t>ELLIE</t>
  </si>
  <si>
    <t>ЭТНА</t>
  </si>
  <si>
    <t>ETNA</t>
  </si>
  <si>
    <t>ЮНИК КАРМИН</t>
  </si>
  <si>
    <t>YOUNIQUE CARMINE</t>
  </si>
  <si>
    <t>ЮНИК РУБИ РЕД</t>
  </si>
  <si>
    <t>YOUNIQUE RUBY RED</t>
  </si>
  <si>
    <t>ЮНИК САЛМОН</t>
  </si>
  <si>
    <t>YOUNIQUE SALMON</t>
  </si>
  <si>
    <t>ЮНИК СИЛЬВЕРПИНК</t>
  </si>
  <si>
    <t>YOUNIQUE SILVERYPINK</t>
  </si>
  <si>
    <t>ЮНИК ЦЕРИЗЕ</t>
  </si>
  <si>
    <t>YOUNIQUE CERISE</t>
  </si>
  <si>
    <t>ГЕЙХЕРА и ГЕЙХЕРЕЛЛА</t>
  </si>
  <si>
    <t>ГЕРКУЛЕС</t>
  </si>
  <si>
    <t>HERCULES</t>
  </si>
  <si>
    <t>КРАСНАЯ</t>
  </si>
  <si>
    <t>SANGUINEA</t>
  </si>
  <si>
    <t>ЛЕЙХТКАФЕР</t>
  </si>
  <si>
    <t>LEUCHTKAFER</t>
  </si>
  <si>
    <t>МИДНАЙТ РОУЗ</t>
  </si>
  <si>
    <t>MIDNIGHT ROSE</t>
  </si>
  <si>
    <t>УАЙЛЬД РОУЗ</t>
  </si>
  <si>
    <t>WILD ROSE</t>
  </si>
  <si>
    <t>ФРИЛЛИ</t>
  </si>
  <si>
    <t>FRILLY</t>
  </si>
  <si>
    <t>ГЕЙХЕРЕЛЛА</t>
  </si>
  <si>
    <t>ГОЛД ЗЕБРА</t>
  </si>
  <si>
    <t>GOLD ZEBRA</t>
  </si>
  <si>
    <t>ГЕРАНИУМ</t>
  </si>
  <si>
    <t>GERANIUM / ГЕРАНИУМ (транспортировка и хранение до посадки при темп. 0+5ºС)</t>
  </si>
  <si>
    <t>БИРЧ ДАБЛ</t>
  </si>
  <si>
    <t>PLENUM (BIRCH DOUBLE)</t>
  </si>
  <si>
    <t>БЛЮ БЛУД</t>
  </si>
  <si>
    <t>BLUE BLOOD</t>
  </si>
  <si>
    <t>ДАБЛ ДЖУЕЛ</t>
  </si>
  <si>
    <t>DOUBLE JEWEL</t>
  </si>
  <si>
    <t>ЕЛЬКЕ</t>
  </si>
  <si>
    <t>ELKE</t>
  </si>
  <si>
    <t>РАВЕН</t>
  </si>
  <si>
    <t>RAVEN</t>
  </si>
  <si>
    <t>РОУЗМОР</t>
  </si>
  <si>
    <t>ROSEMOOR</t>
  </si>
  <si>
    <t>СПЛИШ СПЛЭШ</t>
  </si>
  <si>
    <t>SPLISH SPLASH</t>
  </si>
  <si>
    <t>СТРИАТУМ</t>
  </si>
  <si>
    <t>STRIATUM</t>
  </si>
  <si>
    <t>ФРИВОЛИУС ПУРПЛ</t>
  </si>
  <si>
    <t>FRIVOLIUS PURPLE</t>
  </si>
  <si>
    <t>ФЬЮ ДУ СЕЙЛ</t>
  </si>
  <si>
    <t>FEU DU CIEL</t>
  </si>
  <si>
    <t>АЙ СИ СТАРЗ</t>
  </si>
  <si>
    <t>I SEE STARS</t>
  </si>
  <si>
    <t>ДАБЛ СТАНДАРТ</t>
  </si>
  <si>
    <t>DOUBLE STANDARD</t>
  </si>
  <si>
    <t>ДЕВИЛЗ ДРИМ</t>
  </si>
  <si>
    <t>DEVILS DREAM</t>
  </si>
  <si>
    <t>ДИАР ДЕЛАЙТ</t>
  </si>
  <si>
    <t>DEAR DELIGHT</t>
  </si>
  <si>
    <t>ЙЕЛЛОУ ТЕЙЛ</t>
  </si>
  <si>
    <t>YELLOW TAIL</t>
  </si>
  <si>
    <t>КОНТРАСТ ИН СТАЙЛС</t>
  </si>
  <si>
    <t>CONTRAST IN STYLES</t>
  </si>
  <si>
    <t>ЛЕМОН ВЕЙЛ</t>
  </si>
  <si>
    <t>LEMON VEIL</t>
  </si>
  <si>
    <t>МУН ДАЗЗЛ</t>
  </si>
  <si>
    <t>MOON DAZZLE</t>
  </si>
  <si>
    <t>МУН СИЛК</t>
  </si>
  <si>
    <t>MOON SILK</t>
  </si>
  <si>
    <t>НОТ КУАЙТ УАЙТ</t>
  </si>
  <si>
    <t>NOT QUITE WHITE</t>
  </si>
  <si>
    <t>ПУРПЛИШИОЗ</t>
  </si>
  <si>
    <t>PURPLELICIOUS</t>
  </si>
  <si>
    <t>САММЕР РЕВЕЛС</t>
  </si>
  <si>
    <t>SUMMER REVELS</t>
  </si>
  <si>
    <t>САН КАМЗ АП</t>
  </si>
  <si>
    <t>SUN COMES UP</t>
  </si>
  <si>
    <t>САРА ТИФФАНИ</t>
  </si>
  <si>
    <t>SARAH TIFFANY</t>
  </si>
  <si>
    <t>СВОНС ИН ФЛАЙТ</t>
  </si>
  <si>
    <t>SWANS IN FLIGHT</t>
  </si>
  <si>
    <t>СИ Я ЛЕЙТЕР</t>
  </si>
  <si>
    <t>SEE YA LATER</t>
  </si>
  <si>
    <t>СУЛТАНС РУБИ</t>
  </si>
  <si>
    <t>SULTAN'S RUBY</t>
  </si>
  <si>
    <t>ХАУ АУДЕЙШИОС</t>
  </si>
  <si>
    <t>HOW AUDACIOUS</t>
  </si>
  <si>
    <t>ХЭВИНГ ФАН</t>
  </si>
  <si>
    <t>HAVING FUN</t>
  </si>
  <si>
    <t>ШУГАР РАШ</t>
  </si>
  <si>
    <t>SUGAR RUSH</t>
  </si>
  <si>
    <t>ЭСТЕР С.Д.М.</t>
  </si>
  <si>
    <t>ESTHER C.D.M.</t>
  </si>
  <si>
    <t>IRIS SIBIRICA / ИРИС СИБИРСКИЙ - серия "PEACOCK BUTTERFLY"</t>
  </si>
  <si>
    <t>АНКОРКЕД</t>
  </si>
  <si>
    <t>UNCORKED</t>
  </si>
  <si>
    <t>ДАБЛ ПЛЕЖЕ</t>
  </si>
  <si>
    <t>DOUBLE PLEASURE</t>
  </si>
  <si>
    <t>ДЖУНИПЕР ЛИ</t>
  </si>
  <si>
    <t>JUNIPER LEIGH</t>
  </si>
  <si>
    <t>КРЕМ ДЕ ВАНИЛЬ</t>
  </si>
  <si>
    <t>CREME DE VANILLE</t>
  </si>
  <si>
    <t>ЛАЗЕР ФОКУС</t>
  </si>
  <si>
    <t>LASER FOCUS</t>
  </si>
  <si>
    <t xml:space="preserve">МИКС БЛЮ ЭНД ПИНК ПИКОК БАТТЕРФЛЯЙ </t>
  </si>
  <si>
    <t>MIX BLUE AND PINK PEACOCK BUTTERFLY</t>
  </si>
  <si>
    <t>МИШШИОН БЭЙ</t>
  </si>
  <si>
    <t>MISSION BAY</t>
  </si>
  <si>
    <t>МУЛЬТИКОЛОР ИНТЕРЕСТ</t>
  </si>
  <si>
    <t>MULTICOLOR INTEREST</t>
  </si>
  <si>
    <t>МУЛЬТИКОЛОР ПАШШН</t>
  </si>
  <si>
    <t>MULTICOLOR PASSION</t>
  </si>
  <si>
    <t>ПЕЙНТЕД ВУМЕН</t>
  </si>
  <si>
    <t>PAINTED WOMAN</t>
  </si>
  <si>
    <t>СОЛАР ЭНЕРДЖИ</t>
  </si>
  <si>
    <t>SOLAR ENERGY</t>
  </si>
  <si>
    <t>СУИТЕР СТИЛЛ</t>
  </si>
  <si>
    <t>SWEETER STILL</t>
  </si>
  <si>
    <t>ТЕМА И ВАРИАЦИЯ</t>
  </si>
  <si>
    <t>THEME AND VARIATION</t>
  </si>
  <si>
    <t>ТИППЕД ИН БЛЮ</t>
  </si>
  <si>
    <t>TIPPED IN BLUE</t>
  </si>
  <si>
    <t>УИНН МАГНОЛИЯ</t>
  </si>
  <si>
    <t>WYNNE MAGNOLIA</t>
  </si>
  <si>
    <t>ФЕСТИВ КОКЕТТ</t>
  </si>
  <si>
    <t>FESTIVE COQUETTE</t>
  </si>
  <si>
    <t>ФОЛЛОУ ЗЕ ХАНИ</t>
  </si>
  <si>
    <t>FOLLOW THE HONEY</t>
  </si>
  <si>
    <t>ФЛАИНГ ФИДДЛЕСС</t>
  </si>
  <si>
    <t>FLYING FIDDLESS</t>
  </si>
  <si>
    <t>IRIS ENSATA  СЕРИЯ DINNER PLATE - ОЧЕНЬ КРУПНЫЕ ЦВЕТКИ 15 СМ</t>
  </si>
  <si>
    <t xml:space="preserve">ИРИС МЕЧЕВИДНЫЙ </t>
  </si>
  <si>
    <t>ДИНЕРПЛЕЙТ КЭРРОТ КЕЙК</t>
  </si>
  <si>
    <t>Dinner Plate™ Carrot Cake</t>
  </si>
  <si>
    <t>ДИНЕРПЛЕЙТ САНДАЭ</t>
  </si>
  <si>
    <t>Dinner Plate™ Sundae</t>
  </si>
  <si>
    <t>ДИНЕРПЛЕЙТ ТИРАМИСУ</t>
  </si>
  <si>
    <t>Dinner Plate™ Tirimasu</t>
  </si>
  <si>
    <t>ДИНЕРПЛЕЙТ ЧИЗКЕЙК КЕЙК</t>
  </si>
  <si>
    <t>Dinner Plate™ Cheese Cake</t>
  </si>
  <si>
    <t>ДЖИТСУГЕТСУ</t>
  </si>
  <si>
    <t>JITSUGETSU</t>
  </si>
  <si>
    <t>HEMEROCALLIS серии EVERYDAYLILY / ЛИЛЕЙНИКИ EVERYDAYLILY (транспортировка и хранение до посадки при темп. 0+5ºС)</t>
  </si>
  <si>
    <t>ЦВЕТЕНИЕ НЕПРЕРЫВНО В ТЕЧЕНИЕ НЕСКОЛЬКИХ МЕСЯЦЕВ, БЕЗОСТАНОВОЧНО С НАЧАЛА ЛЕТА ДО ОСЕНИ</t>
  </si>
  <si>
    <t>EVERYDAYLILY ЦЕРИЗЕ</t>
  </si>
  <si>
    <t>EVERYDAYLILY™ CERISE</t>
  </si>
  <si>
    <t>EVERYDAYLILY ГОЛД</t>
  </si>
  <si>
    <t>EVERYDAYLILY™ GOLD</t>
  </si>
  <si>
    <t>EVERYDAYLILY ПИНК ВИНГ</t>
  </si>
  <si>
    <t>EVERYDAYLILY™ PINK WING</t>
  </si>
  <si>
    <t>EVERYDAYLILY ПАНЧ ЙЕЛЛОУ</t>
  </si>
  <si>
    <t>EVERYDAYLILY™ PUNCH YELLOW</t>
  </si>
  <si>
    <t>EVERYDAYLILY РЕД РИБ</t>
  </si>
  <si>
    <t>EVERYDAYLILY™ RED RIB</t>
  </si>
  <si>
    <t>EVERYDAYLILY РЕД</t>
  </si>
  <si>
    <t>EVERYDAYLILY™ RED</t>
  </si>
  <si>
    <t>EVERYDAYLILY РОУЗ</t>
  </si>
  <si>
    <t>EVERYDAYLILY™ ROSE</t>
  </si>
  <si>
    <t>АЙЕД ТВИСТЕР</t>
  </si>
  <si>
    <t>EYED TWISTER</t>
  </si>
  <si>
    <t>АНЧАРТЕРЕД УОТЕРС</t>
  </si>
  <si>
    <t>UNCHARTERED WATERS</t>
  </si>
  <si>
    <t>АРКТИК СНОУ</t>
  </si>
  <si>
    <t>ARCTIC SNOW</t>
  </si>
  <si>
    <t>БАЛИ ХАИ</t>
  </si>
  <si>
    <t>BALI HAI</t>
  </si>
  <si>
    <t>БОНАНЗА</t>
  </si>
  <si>
    <t>BONANZA</t>
  </si>
  <si>
    <t>БОРДЕР МЬЮЗИК</t>
  </si>
  <si>
    <t>BORDER MUSIC</t>
  </si>
  <si>
    <t>БРИЛЛИАНТ СЁКЛ</t>
  </si>
  <si>
    <t>BRILIANT CIRCLE</t>
  </si>
  <si>
    <t>ВИЛЛА ВАНИЛЛА</t>
  </si>
  <si>
    <t>VILLA VANILLA</t>
  </si>
  <si>
    <t>ГРЭЙП ВЕЛЬВЕТ</t>
  </si>
  <si>
    <t>GRAPE VELVET</t>
  </si>
  <si>
    <t>ДАРИНГ ДЕСЕПШН</t>
  </si>
  <si>
    <t>DARING DECEPTION</t>
  </si>
  <si>
    <t>ДЖАЗ ДЭНС</t>
  </si>
  <si>
    <t>JAZZ DANCE</t>
  </si>
  <si>
    <t>ДЖЕНТЛ ШЕППЕРД</t>
  </si>
  <si>
    <t>GENTLE SHEPHERD</t>
  </si>
  <si>
    <t>ЕД МЮРРЕЙ</t>
  </si>
  <si>
    <t>ED MURRAY</t>
  </si>
  <si>
    <t>ИНЧАНТЕД ФОРЕСТ</t>
  </si>
  <si>
    <t>ENCHANTED FOREST</t>
  </si>
  <si>
    <t>ИРРЕСИСТЭБЛ ШАРМ</t>
  </si>
  <si>
    <t>IRRESISTABLE CHARM</t>
  </si>
  <si>
    <t>КАНАДИАН БОРДЕР ПАТРУЛЬ</t>
  </si>
  <si>
    <t>CANADIAN BORDER PATROL</t>
  </si>
  <si>
    <t>ЛАЙЗ ЭНД ЛИПСТИК</t>
  </si>
  <si>
    <t>LIES AND LIPSTICK</t>
  </si>
  <si>
    <t>ЛЕДЖВУД БОРН ФРИ</t>
  </si>
  <si>
    <t>LEDGEWOOD BORN FREE</t>
  </si>
  <si>
    <t>ЛИТТЛ АННА РОЗА</t>
  </si>
  <si>
    <t>LITTLE ANNA ROSA</t>
  </si>
  <si>
    <t>ЛОНГФИЛДС БЛЭК МЭДЖИК</t>
  </si>
  <si>
    <t>LONGFIELDS BLACK MAGIC</t>
  </si>
  <si>
    <t>ЛОНГФИЛДС ПЕРЛ</t>
  </si>
  <si>
    <t>LONGFIELDS PEARL</t>
  </si>
  <si>
    <t>МАТРЕШКА</t>
  </si>
  <si>
    <t>MATROUSJKA</t>
  </si>
  <si>
    <t>МУССАКА</t>
  </si>
  <si>
    <t>MOUSSAKA</t>
  </si>
  <si>
    <t>НАЙТ ВИСПЕР</t>
  </si>
  <si>
    <t>NIGHT WHISPERS</t>
  </si>
  <si>
    <t>НИЛ КРЕЙН</t>
  </si>
  <si>
    <t>NILE CRANE</t>
  </si>
  <si>
    <t>НОУТИ РЭД</t>
  </si>
  <si>
    <t>NAUGHTY RED</t>
  </si>
  <si>
    <t>ОН ЭНД ОН</t>
  </si>
  <si>
    <t>ON AND ON</t>
  </si>
  <si>
    <t>ПЕЙНТ ИТ БЛЭК</t>
  </si>
  <si>
    <t>PAINT IT BLACK</t>
  </si>
  <si>
    <t>ПИНК ДАМАСК</t>
  </si>
  <si>
    <t>PINK DAMASK</t>
  </si>
  <si>
    <t>ПИНК СТРАЙПС</t>
  </si>
  <si>
    <t>PINK STRIPES</t>
  </si>
  <si>
    <t>ПУРПЛЛИШИЗ</t>
  </si>
  <si>
    <t>РЭД САКУРА</t>
  </si>
  <si>
    <t>RED SAKURA</t>
  </si>
  <si>
    <t>СИЛОАМ НЬЮ ТОЙ</t>
  </si>
  <si>
    <t>SILOAM NEW TOY</t>
  </si>
  <si>
    <t>СИЛОАМ РИББОН КЭНДИ</t>
  </si>
  <si>
    <t>SILOAM RIBBON CANDY</t>
  </si>
  <si>
    <t>УАЙТ ТЕМПТЕЙШН</t>
  </si>
  <si>
    <t>WHITE TEMPTATION</t>
  </si>
  <si>
    <t>ФИНАЛ ТАЧ</t>
  </si>
  <si>
    <t>FINAL TOUCH</t>
  </si>
  <si>
    <t>ФРЭНС ХАЛС</t>
  </si>
  <si>
    <t>FRANS HALS</t>
  </si>
  <si>
    <t>ЭЛЬ ДЕСПЕРАДО</t>
  </si>
  <si>
    <t>EL DESPERADO</t>
  </si>
  <si>
    <t>БУГИМАН</t>
  </si>
  <si>
    <t>BOGEYMAN</t>
  </si>
  <si>
    <t>ДАБЛ ДРИМ</t>
  </si>
  <si>
    <t>DOUBLE DREAM</t>
  </si>
  <si>
    <t>ДИНАМИК ДУО</t>
  </si>
  <si>
    <t>DYNAMIC DUO</t>
  </si>
  <si>
    <t>ИЗАБЕЛЬ МАРАФФИ</t>
  </si>
  <si>
    <t>ISABEL MARAFFI</t>
  </si>
  <si>
    <t>ИКЕБАНА СТАР</t>
  </si>
  <si>
    <t>IKEBANA STAR</t>
  </si>
  <si>
    <t>КЬЮТ ЭС КЭН БИ</t>
  </si>
  <si>
    <t>CUTE AS CAN BE</t>
  </si>
  <si>
    <t>ПАПРИКА ФЛЕЙМ</t>
  </si>
  <si>
    <t>PAPRIKA FLAME</t>
  </si>
  <si>
    <t>СИЛОАМ ДАБЛ КЛАССИК</t>
  </si>
  <si>
    <t>SILOAM DOUBLE CLASSIC</t>
  </si>
  <si>
    <t>СЬЮЗАН ПРИТЧАРД ПЕТИ</t>
  </si>
  <si>
    <t>SUSAN PRITCHARD PETIT</t>
  </si>
  <si>
    <t>ШНИКЕЛЬ ФРИТЦ</t>
  </si>
  <si>
    <t>SCHNICKEL FRITZ</t>
  </si>
  <si>
    <t>HEMEROCALLIS / ЛИЛЕЙНИК СПАЙДЕР (транспортировка и хранение до посадки при темп. 0+5ºС)</t>
  </si>
  <si>
    <t>ФРИ УИЛИН</t>
  </si>
  <si>
    <t>FREE WEELIN</t>
  </si>
  <si>
    <t>ХЭВЕНЛИ АНГЕЛ АЙС</t>
  </si>
  <si>
    <t>HEAVENLY ANGEL ICE</t>
  </si>
  <si>
    <t>ХЭВЕНЛИ ФЛАЙТ ОФ АНГЕЛ</t>
  </si>
  <si>
    <t>HEAVENLY FLIGHT OF ANGELS</t>
  </si>
  <si>
    <t>АБИКУА ДРИНКИНГ ГАУРД</t>
  </si>
  <si>
    <t>ABIQUA DRINKING GOURD</t>
  </si>
  <si>
    <t>АЛВАТИН ТЕЙЛОР</t>
  </si>
  <si>
    <t>ALVATINE TAYLOR</t>
  </si>
  <si>
    <t>АЛЬБОМАРГИНАТА</t>
  </si>
  <si>
    <t>UNDULATA ALBOMARGINATA</t>
  </si>
  <si>
    <t>АЛЬБОПИКТА</t>
  </si>
  <si>
    <t>FORTUNEI ALBOPICTA</t>
  </si>
  <si>
    <t>АННЕ</t>
  </si>
  <si>
    <t>ANNE</t>
  </si>
  <si>
    <t>АНТИОХ</t>
  </si>
  <si>
    <t>ANTIOCH</t>
  </si>
  <si>
    <t>АТЛАНТИС</t>
  </si>
  <si>
    <t>ATLANTIS</t>
  </si>
  <si>
    <t>АУГУСТ МУН</t>
  </si>
  <si>
    <t>AUGUST MOON</t>
  </si>
  <si>
    <t>БАТТЛ СТРОКС</t>
  </si>
  <si>
    <t>BATTLE STROKES</t>
  </si>
  <si>
    <t>БИГ ДАДДИ</t>
  </si>
  <si>
    <t>BIG DADDY</t>
  </si>
  <si>
    <t>БЛЮ АЙВОРИ</t>
  </si>
  <si>
    <t>BLUE IVORY</t>
  </si>
  <si>
    <t>БЛЮ АМБРЕЛЛАС</t>
  </si>
  <si>
    <t>BLUE UMBRELLAS</t>
  </si>
  <si>
    <t>БЛЮ КАДЕТ</t>
  </si>
  <si>
    <t>BLUE CADET</t>
  </si>
  <si>
    <t>БЛЮ МАУС ИЭРС</t>
  </si>
  <si>
    <t>BLUE MOUSE EARS</t>
  </si>
  <si>
    <t>БЛЮ ПЕРФЕКШН</t>
  </si>
  <si>
    <t>BLUE PERFECTION</t>
  </si>
  <si>
    <t>БЛЮ ЭНДЖЕЛ</t>
  </si>
  <si>
    <t>BLUE ANGEL</t>
  </si>
  <si>
    <t>БРЕССИНГХАМ БЛЮ</t>
  </si>
  <si>
    <t>BRESSINGHAM BLUE</t>
  </si>
  <si>
    <t>БЭНД ОФ ГОЛД</t>
  </si>
  <si>
    <t>BAND OF GOLD</t>
  </si>
  <si>
    <t>ВЕЛЬВЕТ МУН</t>
  </si>
  <si>
    <t>VELVET MOON</t>
  </si>
  <si>
    <t>ВИГГЛЗ ЭНД СКВИГГЛЗ</t>
  </si>
  <si>
    <t>WIGGLES AND SQUIGGLES</t>
  </si>
  <si>
    <t>ВИКТОРИ</t>
  </si>
  <si>
    <t>VICTORY</t>
  </si>
  <si>
    <t>ВУ-ЛА-ЛА</t>
  </si>
  <si>
    <t>WU-LA-LA</t>
  </si>
  <si>
    <t>ВУЛКАН</t>
  </si>
  <si>
    <t>VULCAN</t>
  </si>
  <si>
    <t>ГАРДИАН АНГЕЛ</t>
  </si>
  <si>
    <t>GUARDIAN ANGEL</t>
  </si>
  <si>
    <t>ГЛЭД РЭГЗ</t>
  </si>
  <si>
    <t>GLAD RAGS</t>
  </si>
  <si>
    <t>ГОЛД СТАНДАРТ</t>
  </si>
  <si>
    <t>GOLD STANDARD</t>
  </si>
  <si>
    <t>ГОЛДЕН ТИАРА</t>
  </si>
  <si>
    <t>GOLDEN TIARA</t>
  </si>
  <si>
    <t>ДЖИПСИ РОУЗ</t>
  </si>
  <si>
    <t>GYPSY ROSE</t>
  </si>
  <si>
    <t>ЕРФ ЭНДЖЕЛ</t>
  </si>
  <si>
    <t>EARTH ANGEL</t>
  </si>
  <si>
    <t>ЙЕЛЛОУ ПОЛКА ДОТ БИКИНИ</t>
  </si>
  <si>
    <t>YELLOW POLKA DOT BIKINI</t>
  </si>
  <si>
    <t>КАНАДИАН БЛЮ</t>
  </si>
  <si>
    <t>CANADIAN BLUE</t>
  </si>
  <si>
    <t>КАПИТАНС АДВЕНЧУР</t>
  </si>
  <si>
    <t>CAPITAN'S ADVENTURE</t>
  </si>
  <si>
    <t>КАРИН</t>
  </si>
  <si>
    <t>KARIN</t>
  </si>
  <si>
    <t>КАТЕРИНА</t>
  </si>
  <si>
    <t>CATHERINE</t>
  </si>
  <si>
    <t>КОЛОР ФЕСТИВАЛЬ</t>
  </si>
  <si>
    <t>COLOR FESTIVAL</t>
  </si>
  <si>
    <t>КРИСТМАС ТРИ</t>
  </si>
  <si>
    <t>CHRISTMAS TREE</t>
  </si>
  <si>
    <t>ЛЕМОН СНЭП</t>
  </si>
  <si>
    <t>LEMON SNAP</t>
  </si>
  <si>
    <t>ЛЕМОН ФЕЗЕРС</t>
  </si>
  <si>
    <t>LEMON FEATHERS</t>
  </si>
  <si>
    <t>ЛИБЕРТИ</t>
  </si>
  <si>
    <t>LIBERTY</t>
  </si>
  <si>
    <t>ЛИПСТИК БЛАШ</t>
  </si>
  <si>
    <t>LIPSTICK BLUSH</t>
  </si>
  <si>
    <t>ЛИПСТИК КИСС</t>
  </si>
  <si>
    <t>LIPSTICK KISS</t>
  </si>
  <si>
    <t>МАЙТИ МАУС</t>
  </si>
  <si>
    <t>MIGHTY MOUSE</t>
  </si>
  <si>
    <t>МАНГО ТАНГО</t>
  </si>
  <si>
    <t>MANGO TANGO</t>
  </si>
  <si>
    <t>МАУИ БАТТЕРКАП</t>
  </si>
  <si>
    <t>MAUI BUTTERCUPS</t>
  </si>
  <si>
    <t>МЕДИОВАРИЕГАТА</t>
  </si>
  <si>
    <t>UNDULATA MEDIOVARIEGATA</t>
  </si>
  <si>
    <t>МУН СПЛИТ</t>
  </si>
  <si>
    <t>MOON SPLIT</t>
  </si>
  <si>
    <t>МЭДЖИК АЙЛЕНД</t>
  </si>
  <si>
    <t>MAGIC ISLAND</t>
  </si>
  <si>
    <t>ОРАНЖ МАРМЕЛАД</t>
  </si>
  <si>
    <t>ORANGE MARMELADE</t>
  </si>
  <si>
    <t>ОСТИН ДИКИНСОН</t>
  </si>
  <si>
    <t>AUSTIN DICKINSON</t>
  </si>
  <si>
    <t>ОТУМН ФРОСТ</t>
  </si>
  <si>
    <t>AUTUMN FROST</t>
  </si>
  <si>
    <t>ПАТИ ПОППЕР</t>
  </si>
  <si>
    <t>PARTY POPPER</t>
  </si>
  <si>
    <t>ПАТФАЙНДЕР</t>
  </si>
  <si>
    <t>PATHFINDER</t>
  </si>
  <si>
    <t>ПЕЙСЛИ БОРДЕР</t>
  </si>
  <si>
    <t>PAISLEY BORDER</t>
  </si>
  <si>
    <t>ПИЦЦА</t>
  </si>
  <si>
    <t>PIZZAZZ</t>
  </si>
  <si>
    <t>ПЛАНТАГИНЕА ВЕНУС</t>
  </si>
  <si>
    <t>VENUS</t>
  </si>
  <si>
    <t>РАФФЛД МАУС ИЭРС</t>
  </si>
  <si>
    <t>RUFFLED MOUSE EARS</t>
  </si>
  <si>
    <t>РЕВОЛЮЦИЯ</t>
  </si>
  <si>
    <t>REVOLUTION</t>
  </si>
  <si>
    <t>РЕЙНБОУЗ ЭНД</t>
  </si>
  <si>
    <t>RAINBOWS END</t>
  </si>
  <si>
    <t>РЕЙНФОРЕСТ САНРАЙЗ</t>
  </si>
  <si>
    <t>RAINFOREST SUNRISE</t>
  </si>
  <si>
    <t>РОБЕРТ ФРОСТ</t>
  </si>
  <si>
    <t>ROBERT FROST</t>
  </si>
  <si>
    <t>РОЯЛ СТАНДАРТ</t>
  </si>
  <si>
    <t>ROYAL STANDARD</t>
  </si>
  <si>
    <t>РЭСПБЕРРИ САНДАЕ</t>
  </si>
  <si>
    <t>RASPBERRY SUNDAE</t>
  </si>
  <si>
    <t>САН МАУС</t>
  </si>
  <si>
    <t>SUN MOUSE</t>
  </si>
  <si>
    <t>САНСЕТ ГРУВЗ</t>
  </si>
  <si>
    <t>SUNSET GROOVES</t>
  </si>
  <si>
    <t>САНШАЙН ГЛОРИ</t>
  </si>
  <si>
    <t>SUNSHINE GLORY</t>
  </si>
  <si>
    <t>СИЛВЕР ФЕЗЕР</t>
  </si>
  <si>
    <t>SILVER FEATHER</t>
  </si>
  <si>
    <t>СНОУ КАП</t>
  </si>
  <si>
    <t>SNOW CAP</t>
  </si>
  <si>
    <t>СНЭЙК АЙЗ</t>
  </si>
  <si>
    <t>SNAKE EYES</t>
  </si>
  <si>
    <t>СТИНГ</t>
  </si>
  <si>
    <t>STING</t>
  </si>
  <si>
    <t>ТАНДЕРБОЛТ</t>
  </si>
  <si>
    <t>THUNDERBOLT</t>
  </si>
  <si>
    <t>ТОКУДАМА ФЛАВОЦИРЦИНАЛИС</t>
  </si>
  <si>
    <t>TOKUDAMA FLAVOCIRCINALIS</t>
  </si>
  <si>
    <t>ТУТИ МАЭ</t>
  </si>
  <si>
    <t>TOOTIE MAE</t>
  </si>
  <si>
    <t>УАЙД БРИМ</t>
  </si>
  <si>
    <t>WIDE BRIM</t>
  </si>
  <si>
    <t>УАЙТ ФЕВЕР XXL</t>
  </si>
  <si>
    <t>WHITE FEATHER ™ XXL</t>
  </si>
  <si>
    <t>УИИИ!</t>
  </si>
  <si>
    <t>WHEEE!</t>
  </si>
  <si>
    <t>УОРВИК КОМЕТ</t>
  </si>
  <si>
    <t>WARWICK COMET</t>
  </si>
  <si>
    <t>ФАЙЕР ЭНД АЙС</t>
  </si>
  <si>
    <t>FIRE AND ICE</t>
  </si>
  <si>
    <t>ФЕСТ БЛАШ</t>
  </si>
  <si>
    <t>FIRST BLUSH</t>
  </si>
  <si>
    <t>ФИРН ЛАЙН</t>
  </si>
  <si>
    <t>FIRN LINE</t>
  </si>
  <si>
    <t>ФРАНСЕЗ УИЛЬЯМС</t>
  </si>
  <si>
    <t>FRANCES WILLIAMS</t>
  </si>
  <si>
    <t>ХИЮГА УРАДЖИРО</t>
  </si>
  <si>
    <t>HYUGA URAJIRO</t>
  </si>
  <si>
    <t>ШАРМОН</t>
  </si>
  <si>
    <t>SHARMON</t>
  </si>
  <si>
    <t>ЭЛЬ НИНЬО</t>
  </si>
  <si>
    <t>EL NINO</t>
  </si>
  <si>
    <t>АДОЛЬФ РУССО</t>
  </si>
  <si>
    <t>ADOLPHE ROUSSEAU</t>
  </si>
  <si>
    <t>АЛИСА ХАРДИНГ</t>
  </si>
  <si>
    <t>ALICE HARDING</t>
  </si>
  <si>
    <t>АЛЬБЕРТ КРАУСС</t>
  </si>
  <si>
    <t>ALBERT CROUSSE</t>
  </si>
  <si>
    <t>АФИНА</t>
  </si>
  <si>
    <t>ATHENA</t>
  </si>
  <si>
    <t>БАРБАРА</t>
  </si>
  <si>
    <t>BARBARA</t>
  </si>
  <si>
    <t>БИГ БЕН</t>
  </si>
  <si>
    <t>BIG BEN</t>
  </si>
  <si>
    <t>БРАЙДЛ ГАУН</t>
  </si>
  <si>
    <t>BRIDAL GOWN</t>
  </si>
  <si>
    <t>В.Ф. ТЁРНЕР</t>
  </si>
  <si>
    <t>W.F. TURNER</t>
  </si>
  <si>
    <t>ГАЙ ПЭРИ</t>
  </si>
  <si>
    <t>GAY PAREE</t>
  </si>
  <si>
    <t>ГЕНРИ САСС</t>
  </si>
  <si>
    <t>HENRY SASS</t>
  </si>
  <si>
    <t>ДЖОН ВАН ЛЕУВЕН</t>
  </si>
  <si>
    <t>JAN VAN LEEUWEN</t>
  </si>
  <si>
    <t>ДИННЕР ПЛЕЙТ</t>
  </si>
  <si>
    <t>DINNER PLATE</t>
  </si>
  <si>
    <t>КОРА СТАБС</t>
  </si>
  <si>
    <t>CORA STUBS</t>
  </si>
  <si>
    <t>КРИНКЛЕД УАЙТ</t>
  </si>
  <si>
    <t>KRINKLED WHITE</t>
  </si>
  <si>
    <t>КУККОЗ НЕСТ</t>
  </si>
  <si>
    <t>CUCKOOS NEST</t>
  </si>
  <si>
    <t>МИСТЕР ДЖ.Ф. ЭМЕРИК</t>
  </si>
  <si>
    <t>MR G.F. HEMERIK</t>
  </si>
  <si>
    <t>МСЬЕ МАРТЕН КАЮЗАК</t>
  </si>
  <si>
    <t>MONSIEUR MARTIN CAHUZAC</t>
  </si>
  <si>
    <t>NYMPHE</t>
  </si>
  <si>
    <t>НИППОН БЬЮТИ</t>
  </si>
  <si>
    <t>NIPPON BEAUTY</t>
  </si>
  <si>
    <t>ПЕЧЕР</t>
  </si>
  <si>
    <t>PECHER</t>
  </si>
  <si>
    <t>РЕД МЕДЖИК</t>
  </si>
  <si>
    <t>RED MAGIC</t>
  </si>
  <si>
    <t>РЕД СУПРИМ</t>
  </si>
  <si>
    <t>RED SUPREME</t>
  </si>
  <si>
    <t>САЛМОН БЬЮТИ</t>
  </si>
  <si>
    <t>SALMON BEAUTY</t>
  </si>
  <si>
    <t>СЕБАСТИАН МААС</t>
  </si>
  <si>
    <t>SEBASTIAAN MAAS</t>
  </si>
  <si>
    <t>СОЛАНЖ</t>
  </si>
  <si>
    <t>SOLANGE</t>
  </si>
  <si>
    <t>ТОП БРАСС</t>
  </si>
  <si>
    <t>TOP BRASS</t>
  </si>
  <si>
    <t>УАЙТ КЭП</t>
  </si>
  <si>
    <t>WHITE CAP</t>
  </si>
  <si>
    <t>УАЙТ САРА БЕРНАРД</t>
  </si>
  <si>
    <t>WHITE SARAH BERNHARDT</t>
  </si>
  <si>
    <t>ФЕЛИКС КРАУСС</t>
  </si>
  <si>
    <t>FELIX CROUSSE</t>
  </si>
  <si>
    <t>ФЕСТИВА МАКСИМА</t>
  </si>
  <si>
    <t>FESTIVA MAXIMA</t>
  </si>
  <si>
    <t>ХАНИ ГОЛД</t>
  </si>
  <si>
    <t>HONEY GOLD</t>
  </si>
  <si>
    <t>ЧАРЛЬЗ БУРГЕС</t>
  </si>
  <si>
    <t>CHARLES BURGESS</t>
  </si>
  <si>
    <t>ЭДУЛИС СУПЕРБА</t>
  </si>
  <si>
    <t>EDULIS SUPERBA</t>
  </si>
  <si>
    <t>ЭЛЬЗА САСС</t>
  </si>
  <si>
    <t>ELSA SASS</t>
  </si>
  <si>
    <t>БЛАШ КУИН</t>
  </si>
  <si>
    <t>BLUSH QUEEN</t>
  </si>
  <si>
    <t>КЭНДИ СТРАЙПЕД</t>
  </si>
  <si>
    <t>CANDY STRIPED</t>
  </si>
  <si>
    <t>ЁРЛИ СЕНСЕЙШН</t>
  </si>
  <si>
    <t>EARLY SENSATION</t>
  </si>
  <si>
    <t>ЭЛИЗА ЛУНДИ</t>
  </si>
  <si>
    <t>ELIZA LUNDY</t>
  </si>
  <si>
    <t>ЭТЧЕД САЛМОН</t>
  </si>
  <si>
    <t>ETCHED SALMON</t>
  </si>
  <si>
    <t>МЭДЖЕСТИЗ СТАР</t>
  </si>
  <si>
    <t>MAJESTY'S STAR</t>
  </si>
  <si>
    <t>МЭРИ ДЖО ЛЕГАР</t>
  </si>
  <si>
    <t>MARY JO LEGARE</t>
  </si>
  <si>
    <t>МИСС АМЕРИКА</t>
  </si>
  <si>
    <t>MISS AMERICA</t>
  </si>
  <si>
    <t>СЮЗИ КЬЮ</t>
  </si>
  <si>
    <t>SUZIE Q</t>
  </si>
  <si>
    <t>ЗЕ ФАУН</t>
  </si>
  <si>
    <t>THE FAWN</t>
  </si>
  <si>
    <t>GARDEN CANDY® КЭНДИ ЭППЛ</t>
  </si>
  <si>
    <t>GARDEN CANDY CANDY APPLE</t>
  </si>
  <si>
    <t>GARDEN CANDY® ДАБЛ БАББЛ ПИНК</t>
  </si>
  <si>
    <t>GARDEN CANDY DOUBLE BUBBLE PINK</t>
  </si>
  <si>
    <t>GARDEN CANDY® ЭВИ ДЖЕЙН</t>
  </si>
  <si>
    <t>GARDEN CANDY EVIE JANE</t>
  </si>
  <si>
    <t>GARDEN CANDY® НОА ДЖОЛИ</t>
  </si>
  <si>
    <t>GARDEN CANDY NOA JOLIE</t>
  </si>
  <si>
    <t>GARDEN CANDY® ПАЙНЭППЛ ФИЗЗ</t>
  </si>
  <si>
    <t>GARDEN CANDY PINEAPPLE FIZZ</t>
  </si>
  <si>
    <t>GARDEN CANDY® СИМПЛИ СКРАМПШИОУС</t>
  </si>
  <si>
    <t>GARDEN CANDY SIMPLY SCRUMPTIOUS</t>
  </si>
  <si>
    <t>GARDEN CANDY® СТРОУБЕРРИ СВИРЛ</t>
  </si>
  <si>
    <t>GARDEN CANDY STRAWBERRY SWIRL</t>
  </si>
  <si>
    <t>GARDEN CANDY® САММЕР САНСЕТ</t>
  </si>
  <si>
    <t>GARDEN CANDY SUMMER SUNSET</t>
  </si>
  <si>
    <t>БЕРРИ БЕРРИ ФАЙН</t>
  </si>
  <si>
    <t>ITOH BERRY BERRY FINE</t>
  </si>
  <si>
    <t>БОРДЕР ШАРМ</t>
  </si>
  <si>
    <t>ITOH BORDER CHARM</t>
  </si>
  <si>
    <t>КЛАУДС ОФ КОЛОРС</t>
  </si>
  <si>
    <t>ITOH CLOUDS OF COLOUR</t>
  </si>
  <si>
    <t>МЭДЖИКАЛ МИСТЕРИ ТУР</t>
  </si>
  <si>
    <t>ITOH MAGICAL MYSTERY TOUR</t>
  </si>
  <si>
    <t>ОЛД РОУЗ ДЕНДИ</t>
  </si>
  <si>
    <t>ITOH OLD ROSE DANDY</t>
  </si>
  <si>
    <t>ПИНК ДАБЛ ДЕНДИ</t>
  </si>
  <si>
    <t>ITOH PINK DOUBLE DANDY</t>
  </si>
  <si>
    <t>СИНГИНГ ИН ЗЕ РЕЙН</t>
  </si>
  <si>
    <t>ITOH SINGING IN THE RAIN</t>
  </si>
  <si>
    <t>БЛЮ ПАРФЮМ</t>
  </si>
  <si>
    <t>BLUE PERFUME</t>
  </si>
  <si>
    <t>ЧАТТАХУЧИ</t>
  </si>
  <si>
    <t>CHATTAHOOCHEE</t>
  </si>
  <si>
    <t>АДИНДА</t>
  </si>
  <si>
    <t>ADINDA</t>
  </si>
  <si>
    <t>АЛЕКСАНДРА</t>
  </si>
  <si>
    <t>ALEXANDRA</t>
  </si>
  <si>
    <t>БАМБИНИ БУЛЛЗАЙ</t>
  </si>
  <si>
    <t>BAMBINI BULLSEYE</t>
  </si>
  <si>
    <t>БАМБИНИ ПРИМАДОННА</t>
  </si>
  <si>
    <t>BAMBINI PRIMADONNA</t>
  </si>
  <si>
    <t>БРАЙТ АЙЗ</t>
  </si>
  <si>
    <t>BRIGHT EYES</t>
  </si>
  <si>
    <t>ГОЛИАФ</t>
  </si>
  <si>
    <t>GOLIATH</t>
  </si>
  <si>
    <t>ДЖЕФС ПИНК</t>
  </si>
  <si>
    <t>JEFF PINK</t>
  </si>
  <si>
    <t>ЕВРОПА</t>
  </si>
  <si>
    <t>EUROPA</t>
  </si>
  <si>
    <t>КАПИТАН ФРИДОМ</t>
  </si>
  <si>
    <t>CAPTAIN FREEDOM</t>
  </si>
  <si>
    <t>КРЕМ ДЕ ЛА КРЕМ</t>
  </si>
  <si>
    <t>CREME DE LA CREME</t>
  </si>
  <si>
    <t>КУЛ ВОТЕР</t>
  </si>
  <si>
    <t>COOL WATER</t>
  </si>
  <si>
    <t>ЛАРИССА</t>
  </si>
  <si>
    <t>LARISSA</t>
  </si>
  <si>
    <t>МИСС МАРИ</t>
  </si>
  <si>
    <t>MISS MARY</t>
  </si>
  <si>
    <t>МОНИКА ЛИНДЕН БЕЛЛ</t>
  </si>
  <si>
    <t>MONICA LYNDEN BELL</t>
  </si>
  <si>
    <t>МЭДЖИК БЛЮ</t>
  </si>
  <si>
    <t>MAGIC BLUE</t>
  </si>
  <si>
    <t>НАДЯ</t>
  </si>
  <si>
    <t>NADIA</t>
  </si>
  <si>
    <t>НАТАША</t>
  </si>
  <si>
    <t>NATASJA</t>
  </si>
  <si>
    <t>NEON® ЖАДЭ</t>
  </si>
  <si>
    <t>NEON® JADE</t>
  </si>
  <si>
    <t>NEON® МАЙКС ФАВОРИТ</t>
  </si>
  <si>
    <t>NEON® MIKE'S FAVOURITE</t>
  </si>
  <si>
    <t>NEON® МАЙКС ЧОИС</t>
  </si>
  <si>
    <t>NEON® MIKE'S CHOICE</t>
  </si>
  <si>
    <t>NEON® МИСТИК ГРИН</t>
  </si>
  <si>
    <t>NEON® MYSTIQUE GREEN</t>
  </si>
  <si>
    <t>NEON® ОРЕОЛ</t>
  </si>
  <si>
    <t>NEON® AUREOLE</t>
  </si>
  <si>
    <t>ОЛИМПУС</t>
  </si>
  <si>
    <t>OLYMPUS</t>
  </si>
  <si>
    <t>ОРХИД ГРИН</t>
  </si>
  <si>
    <t>ORCHID GREEN</t>
  </si>
  <si>
    <t>ПЕПЕРМИНТ ТВИСТ</t>
  </si>
  <si>
    <t>PEPPERMINT TWIST</t>
  </si>
  <si>
    <t>ПИКАССО</t>
  </si>
  <si>
    <t>PICASSO</t>
  </si>
  <si>
    <t>РЕД РИДИНГ ХУД</t>
  </si>
  <si>
    <t>RED RIDING HOOD</t>
  </si>
  <si>
    <t>РЕЙНБОУ ДАНСЕР</t>
  </si>
  <si>
    <t>RAINBOW DANCER</t>
  </si>
  <si>
    <t>СПИТФАЙЕР</t>
  </si>
  <si>
    <t>SPITFIRE</t>
  </si>
  <si>
    <t>СТАРС ЭНД СТРАЙПС</t>
  </si>
  <si>
    <t>STARS AND STRIPES</t>
  </si>
  <si>
    <t>СТАРФАЙЕР</t>
  </si>
  <si>
    <t>STARFIRE</t>
  </si>
  <si>
    <t>УРАЛЬСКИЕ СКАЗЫ</t>
  </si>
  <si>
    <t>FAIRYTALE OF THE URAL</t>
  </si>
  <si>
    <t>FRECKLE® ПУРПЛ ШЕЙДС</t>
  </si>
  <si>
    <t>FRECKLE® PURPLE SHADES</t>
  </si>
  <si>
    <t>FRECKLE® РЕД ШЕЙДС</t>
  </si>
  <si>
    <t>FRECKLE® RED SHADES</t>
  </si>
  <si>
    <t>ФУДЗИЯМА</t>
  </si>
  <si>
    <t>FUJIYAMA</t>
  </si>
  <si>
    <t>ЮНИК БИКОЛОР</t>
  </si>
  <si>
    <t>YOUNIQUE® BICOLOR</t>
  </si>
  <si>
    <t>ЮНИК ГРЕЙ БЛЮ УАЙТ</t>
  </si>
  <si>
    <t>YOUNIQUE® GREY BLUE WHITE</t>
  </si>
  <si>
    <t>ЮНИК ОРАНЖ</t>
  </si>
  <si>
    <t>YOUNIQUE® ORANGE</t>
  </si>
  <si>
    <t>ЮНИК РЭД</t>
  </si>
  <si>
    <t>YOUNIQUE® RED</t>
  </si>
  <si>
    <t>ЮНИК ТРЕНДИ</t>
  </si>
  <si>
    <t>YOUNIQUE® TRENDY</t>
  </si>
  <si>
    <t>ЮНИК УАЙТ</t>
  </si>
  <si>
    <t>YOUNIQUE® WHITE</t>
  </si>
  <si>
    <t>ДАБЛ ЭЛЛЕН ЙЕЛЛОУ СПОТТЕД</t>
  </si>
  <si>
    <t>DOUBLE ELLEN YELLOW SPOTTED</t>
  </si>
  <si>
    <t>ДАБЛ ЭЛЛЕН ПИНК</t>
  </si>
  <si>
    <t>DOUBLE ELLEN PINK</t>
  </si>
  <si>
    <t>ДАБЛ ЭЛЛЕН ПИНК СПОТТИД</t>
  </si>
  <si>
    <t>DOUBLE ELLEN PINK SPOTTED</t>
  </si>
  <si>
    <t>ДАБЛ ЭЛЛЕН ПУРПЛ</t>
  </si>
  <si>
    <t>DOUBLE ELLEN PURPLE</t>
  </si>
  <si>
    <t>ДАБЛ ЭЛЛЕН РЕД</t>
  </si>
  <si>
    <t>DOUBLE ELLEN RED</t>
  </si>
  <si>
    <t>ОРИЕНТАЛИС, СМЕСЬ</t>
  </si>
  <si>
    <t>ORIENTALIS MIXED</t>
  </si>
  <si>
    <t>ПРИТТИ ЭЛЛЕН СПОТТЕД</t>
  </si>
  <si>
    <t>PRETTY ELLEN SPOTTED</t>
  </si>
  <si>
    <t>СОЛАР ДЕЛАЙТ</t>
  </si>
  <si>
    <t>SOLAR DELIGHT</t>
  </si>
  <si>
    <t>УАЙТ СПОТТИД ГИБРИДС</t>
  </si>
  <si>
    <t>WHITE SPOTTED HYBRIDS</t>
  </si>
  <si>
    <t>БАТТЕРФЛАЙ ГИБРИДС</t>
  </si>
  <si>
    <t>BUTTERFLY HYBRIDS</t>
  </si>
  <si>
    <t>ДАББЛ ДЕККЕР</t>
  </si>
  <si>
    <t>DOUBLE DECKER</t>
  </si>
  <si>
    <t>МАГНУС</t>
  </si>
  <si>
    <t>MAGNUS SUPERIOR</t>
  </si>
  <si>
    <t>САНСИКЕРС РЕЙНБОУ</t>
  </si>
  <si>
    <t>SUNSEEKERS RAINBOW</t>
  </si>
  <si>
    <t>САНСИКЕРС ЭППЛ ГРИН</t>
  </si>
  <si>
    <t>SUNSEEKERS APPLE GREEN</t>
  </si>
  <si>
    <t>СУПРИМ ЭЛЕГАНС</t>
  </si>
  <si>
    <t>SUPREME ELEGANCE</t>
  </si>
  <si>
    <t>ТВИИТИ</t>
  </si>
  <si>
    <t>TWEETY</t>
  </si>
  <si>
    <t>МЕДИТЕЙШН ЧАНКИ ПУРПЛ</t>
  </si>
  <si>
    <t>Meditation Chunky Purple</t>
  </si>
  <si>
    <t>УАЙТ СВОН</t>
  </si>
  <si>
    <t>WHITE SWAN</t>
  </si>
  <si>
    <t>КОЧЕДЫЖНИК</t>
  </si>
  <si>
    <t>МЕТАЛЛИКУМ</t>
  </si>
  <si>
    <t>METALLICUM</t>
  </si>
  <si>
    <t>ПИКТУМ</t>
  </si>
  <si>
    <t>PICTUM</t>
  </si>
  <si>
    <t>ПЬЮТЕР ЛЕЙС</t>
  </si>
  <si>
    <t>PEWTER LACE</t>
  </si>
  <si>
    <t>РЕД БЬЮТИ</t>
  </si>
  <si>
    <t>RED BEAUTY</t>
  </si>
  <si>
    <t>СИЛЬВЕР ФОЛЛС</t>
  </si>
  <si>
    <t>SILVER FALLS</t>
  </si>
  <si>
    <t>ФРИЗЕЛЛИ</t>
  </si>
  <si>
    <t>FRIZELLIAE</t>
  </si>
  <si>
    <t>МИСКАНТУС</t>
  </si>
  <si>
    <t>ФЛАМИНГО</t>
  </si>
  <si>
    <t>FLAMINGO</t>
  </si>
  <si>
    <t>БАРЛОУ БОРДО</t>
  </si>
  <si>
    <t>BARLOW BORDEAUX</t>
  </si>
  <si>
    <t>БАРЛОУ ПИНК</t>
  </si>
  <si>
    <t>BARLOW PINK</t>
  </si>
  <si>
    <t>ВИНКИ ДАБЛ БЛЮ ЭНД УАЙТ</t>
  </si>
  <si>
    <t>WINKY DOUBLE BLUE AND WHITE</t>
  </si>
  <si>
    <t>ВИНКИ ДАБЛ РЭД ЭНД УАЙТ</t>
  </si>
  <si>
    <t>WINKY DOUBLE RED AND WHITE</t>
  </si>
  <si>
    <t>КРИМЗОН СТАР</t>
  </si>
  <si>
    <t>CRIMSON STAR</t>
  </si>
  <si>
    <t>АНЕМОНА</t>
  </si>
  <si>
    <t>КОРОЛЕВА ШАРЛОТТА</t>
  </si>
  <si>
    <t>KÖNIGIN CHARLOTTE</t>
  </si>
  <si>
    <t>ЛЕВИЛЛЯ</t>
  </si>
  <si>
    <t>LEVEILLEI</t>
  </si>
  <si>
    <t>ПАМИНА</t>
  </si>
  <si>
    <t>PAMINA</t>
  </si>
  <si>
    <t>АННЕКЕ</t>
  </si>
  <si>
    <t>ANNEKE</t>
  </si>
  <si>
    <t>АПОЛЛО</t>
  </si>
  <si>
    <t>APOLLO</t>
  </si>
  <si>
    <t>ДЖЕННИ</t>
  </si>
  <si>
    <t>JENNY</t>
  </si>
  <si>
    <t>КРИМЗОН БРОКАД</t>
  </si>
  <si>
    <t>CRIMSON BROCADE</t>
  </si>
  <si>
    <t>ЛЕЙДИ ИН БЛЮ</t>
  </si>
  <si>
    <t>LADY IN BLUE</t>
  </si>
  <si>
    <t>МАРДЖОРИ</t>
  </si>
  <si>
    <t>MARJORIE</t>
  </si>
  <si>
    <t>ПРОФ. АНТОН КИППЕНБЕРГ</t>
  </si>
  <si>
    <t>PROF A. KIPPENBERG</t>
  </si>
  <si>
    <t>РОЯЛ РУБИ</t>
  </si>
  <si>
    <t>ROYAL RUBY</t>
  </si>
  <si>
    <t>УАЙТ ЛЕЙДИЗ</t>
  </si>
  <si>
    <t>WHITE LADIES</t>
  </si>
  <si>
    <t>ХЕРБСТГАСС ФОН БЕССЕРХОФ</t>
  </si>
  <si>
    <t>HERBSTGRUSS VOM BESSERHOF</t>
  </si>
  <si>
    <t>АСТРАНЦИЯ</t>
  </si>
  <si>
    <t>ВЕНИЦЕ</t>
  </si>
  <si>
    <t>VENICE</t>
  </si>
  <si>
    <t>КЛАРЕТ</t>
  </si>
  <si>
    <t>CLARET</t>
  </si>
  <si>
    <t>СПАРКЛИНГ СТАРС ПИНК</t>
  </si>
  <si>
    <t>SPARKLING STARS PINK</t>
  </si>
  <si>
    <t>БЕЙБИ ДОЛЛ</t>
  </si>
  <si>
    <t>BABY DOLL</t>
  </si>
  <si>
    <t>РОТБЛЮМ</t>
  </si>
  <si>
    <t>ROTBLUM</t>
  </si>
  <si>
    <t>ВАРИЕГАТА</t>
  </si>
  <si>
    <t>VARIEGATA</t>
  </si>
  <si>
    <t>ДЕЗДЕМОНА</t>
  </si>
  <si>
    <t>DESDEMONA</t>
  </si>
  <si>
    <t>ОТЕЛЛО</t>
  </si>
  <si>
    <t>OTHELLO</t>
  </si>
  <si>
    <t>ПАНДОРА</t>
  </si>
  <si>
    <t>PANDORA</t>
  </si>
  <si>
    <t>ПРЖЕВАЛЬСКОГО</t>
  </si>
  <si>
    <t>PRZEWALSKII</t>
  </si>
  <si>
    <t>ВАСИЛИСТНИК</t>
  </si>
  <si>
    <t>ВОДОСБОРОЛИСТНЫЙ</t>
  </si>
  <si>
    <t>AQUILEGIFOLIUM</t>
  </si>
  <si>
    <t>ЖЕЛТЫЙ СИЗЫЙ</t>
  </si>
  <si>
    <t>FLAVUM SUPSP. GLAUCUM</t>
  </si>
  <si>
    <t>ВАТОЧНИК</t>
  </si>
  <si>
    <t>СОУЛМЕЙТ</t>
  </si>
  <si>
    <t>SOULMATE</t>
  </si>
  <si>
    <t>БЕЙБИ БОМБ</t>
  </si>
  <si>
    <t>BABY BOMB</t>
  </si>
  <si>
    <t>РОТФУКС</t>
  </si>
  <si>
    <t>ROTFUCHS / RED FOX</t>
  </si>
  <si>
    <t>САННИ БОРДЕР БЛЮ</t>
  </si>
  <si>
    <t>SUNNY BORDER BLUE</t>
  </si>
  <si>
    <t>ВЕРОНИКАСТРУМ</t>
  </si>
  <si>
    <t>ФАСЦИНЕЙШИОН</t>
  </si>
  <si>
    <t>FASCINATION</t>
  </si>
  <si>
    <t>БРИСТОЛ ФЕРИ</t>
  </si>
  <si>
    <t>BRISTOL FAIRY</t>
  </si>
  <si>
    <t>ГРАВИЛАТ</t>
  </si>
  <si>
    <t>ЛЕДИ СТРАТЕДЕН</t>
  </si>
  <si>
    <t>LADY STRATHEDEN</t>
  </si>
  <si>
    <t>МЕДЖИК ФОНТЕЙН ПИНК</t>
  </si>
  <si>
    <t>MAGIC FOUNTAIN PINK</t>
  </si>
  <si>
    <t>ЗИГУНЕРБЛЮТ</t>
  </si>
  <si>
    <t>ZIGEUNERBLUT</t>
  </si>
  <si>
    <t>РОБЕРТ</t>
  </si>
  <si>
    <t>ROBERT</t>
  </si>
  <si>
    <t>ДИЦЕНТРА</t>
  </si>
  <si>
    <t>КУПИДОН</t>
  </si>
  <si>
    <t>CUPID</t>
  </si>
  <si>
    <t>ДОДЕКАТИОН</t>
  </si>
  <si>
    <t>РЭД ВИНГЗ</t>
  </si>
  <si>
    <t>RED WINGS</t>
  </si>
  <si>
    <t>КОТОВНИК</t>
  </si>
  <si>
    <t>ДЖУНИОР УОЛКЕР</t>
  </si>
  <si>
    <t>JUNIOR WALKER</t>
  </si>
  <si>
    <t>СИКС ХИЛЛС ДЖИАНТ</t>
  </si>
  <si>
    <t>SIX HILLS GIANT</t>
  </si>
  <si>
    <t>КРОВОХЛЁБКА</t>
  </si>
  <si>
    <t>МЕНЗИСА</t>
  </si>
  <si>
    <t>MENZIESII</t>
  </si>
  <si>
    <t>ОБТУЗА</t>
  </si>
  <si>
    <t>OBTUSA</t>
  </si>
  <si>
    <t>КУПАЛЬНИЦА</t>
  </si>
  <si>
    <t>ОРАНЖ ПРИНЦЕСС</t>
  </si>
  <si>
    <t>ORANGE PRINCESS</t>
  </si>
  <si>
    <t>БОРДО</t>
  </si>
  <si>
    <t>BORDEAUX</t>
  </si>
  <si>
    <t>ПРОЛИФИКАНС</t>
  </si>
  <si>
    <t>PROLIFICANS</t>
  </si>
  <si>
    <t>МАЛЬВА</t>
  </si>
  <si>
    <t>КРЕМ ДЕ КАССИ</t>
  </si>
  <si>
    <t>CREME DE CASSIS</t>
  </si>
  <si>
    <t>ПИЧЕС ЭНД ДРИМС</t>
  </si>
  <si>
    <t>PEACHES &amp; DREAMS</t>
  </si>
  <si>
    <t>ФИЕСТА ТАЙМ</t>
  </si>
  <si>
    <t>FIESTA TIME</t>
  </si>
  <si>
    <t>МЕДУНИЦА</t>
  </si>
  <si>
    <t>СИЛЬВЕРАДО</t>
  </si>
  <si>
    <t>SILVERADO</t>
  </si>
  <si>
    <t>БИИ-БРАЙТ</t>
  </si>
  <si>
    <t>BEE-BRIGHT</t>
  </si>
  <si>
    <t>БИИ-ПРИТТИ</t>
  </si>
  <si>
    <t>BEE-PRETTY</t>
  </si>
  <si>
    <t>КРОФТВЭЙ ПИНК</t>
  </si>
  <si>
    <t>CROFTWAY PINK</t>
  </si>
  <si>
    <t>НИВЯНИК</t>
  </si>
  <si>
    <t>САНТЕ</t>
  </si>
  <si>
    <t>SANTE</t>
  </si>
  <si>
    <t>БЛЭК НАЙТ</t>
  </si>
  <si>
    <t>BLACK KNIGHT</t>
  </si>
  <si>
    <t>БЛЮ ПЕРЛ *SunSparkler</t>
  </si>
  <si>
    <t>BLUE PEARL</t>
  </si>
  <si>
    <t>ДАЗЗЛБЕРРИ *SunSparkler</t>
  </si>
  <si>
    <t>DAZZLEBERRY</t>
  </si>
  <si>
    <t>МАТРОНА</t>
  </si>
  <si>
    <t>MATRONA</t>
  </si>
  <si>
    <t>МОДЖАВЕ ДЖЕВЕЛ ДИАМОНДС</t>
  </si>
  <si>
    <t>MOJAVE JEWELS DIAMOND</t>
  </si>
  <si>
    <t>ПУРПЛ ЕМПЕРОР</t>
  </si>
  <si>
    <t>PURPLE EMPEROR</t>
  </si>
  <si>
    <t>РЕД КАУЛИ</t>
  </si>
  <si>
    <t>RED CAULI</t>
  </si>
  <si>
    <t>СТАРДАСТ</t>
  </si>
  <si>
    <t>STARDUST</t>
  </si>
  <si>
    <t>ФАЙРКРЕКЕР *SunSparkler</t>
  </si>
  <si>
    <t>FIRECRACKER</t>
  </si>
  <si>
    <t>ХОСЕ ОБЕРДЖИН</t>
  </si>
  <si>
    <t>JOSE AUBERGINE</t>
  </si>
  <si>
    <t>ПЕНСТЕМОН</t>
  </si>
  <si>
    <t>ДАРК ТАУЭРС</t>
  </si>
  <si>
    <t>DARK TOWERS</t>
  </si>
  <si>
    <t>ПЛАТИКОДОН</t>
  </si>
  <si>
    <t>АСТРА ПИНК</t>
  </si>
  <si>
    <t>ASTRA PINK</t>
  </si>
  <si>
    <t>АСТРА УАЙТ</t>
  </si>
  <si>
    <t>ASTRA WHITE</t>
  </si>
  <si>
    <t>АТРОПУРПУРЕУМ</t>
  </si>
  <si>
    <t>ATROPURPUREUM</t>
  </si>
  <si>
    <t>ШОКОЛАД</t>
  </si>
  <si>
    <t>CHOCOLATE</t>
  </si>
  <si>
    <t>BARNHAVEN ФРУ ФРУ</t>
  </si>
  <si>
    <t>BARNHAVEN FROU FROU</t>
  </si>
  <si>
    <t>ПРОСТРЕЛ</t>
  </si>
  <si>
    <t>ВИОЛЕТ БЕЛЛЗ</t>
  </si>
  <si>
    <t>VIOLET BELLS</t>
  </si>
  <si>
    <t>ПАПАГЕНО</t>
  </si>
  <si>
    <t>PAPAGENOA</t>
  </si>
  <si>
    <t>РЕД БЕЛЛЗ</t>
  </si>
  <si>
    <t>RED BELLS</t>
  </si>
  <si>
    <t>УАЙТ БЕЛЛЗ</t>
  </si>
  <si>
    <t>WHITE BELLS</t>
  </si>
  <si>
    <t>БЛЮ БУКЕТТА</t>
  </si>
  <si>
    <t>BLUE BOUQUETTA</t>
  </si>
  <si>
    <t>КАРАДОННА КОМПАКТ</t>
  </si>
  <si>
    <t>CARADONNA COMPACT</t>
  </si>
  <si>
    <t>СИДАЛЬЦЕЯ</t>
  </si>
  <si>
    <t>ПАТИ ГЁРЛ</t>
  </si>
  <si>
    <t>PARTY GIRL</t>
  </si>
  <si>
    <t>ТРИЦИРТИС</t>
  </si>
  <si>
    <t>ПУРПЛ БЬЮТИ</t>
  </si>
  <si>
    <t>PURPLE BEAUTY</t>
  </si>
  <si>
    <t>ХИРТА</t>
  </si>
  <si>
    <t>HIRTA</t>
  </si>
  <si>
    <t>ТЫСЯЧЕЛИСТНИК</t>
  </si>
  <si>
    <t>НОБЛЕСС</t>
  </si>
  <si>
    <t>NOBLESSE</t>
  </si>
  <si>
    <t>РЕД ВЕЛЬВЕТ</t>
  </si>
  <si>
    <t>RED VELVET</t>
  </si>
  <si>
    <t>ТРИКОЛОР</t>
  </si>
  <si>
    <t>TRICOLOR</t>
  </si>
  <si>
    <t>УОЛТЕР ФАНКИ</t>
  </si>
  <si>
    <t>WALTER FUNKE</t>
  </si>
  <si>
    <t>ЮККА</t>
  </si>
  <si>
    <t>ФИЛАМЕНТОЗА</t>
  </si>
  <si>
    <t>FILAMENTOSA</t>
  </si>
  <si>
    <t>ЗЕМЛЯНИКА САДОВАЯ</t>
  </si>
  <si>
    <t>FRAGARIA / ЗЕМЛЯНИКА САДОВАЯ - ФРИГО (транспортировка и хранение до посадки при темп. 0+5ºС)</t>
  </si>
  <si>
    <t>Земляника фриго в профессиональной упаковке, размер A+ (14-18 мм). Отгрузка только ящиками</t>
  </si>
  <si>
    <t>ХОНЕЙ (ХАНИУАН)</t>
  </si>
  <si>
    <t>HONEOYE</t>
  </si>
  <si>
    <t>ярко-розовый, 60см</t>
  </si>
  <si>
    <t>Красно-розовая, очень пушистая, высота 60-70см</t>
  </si>
  <si>
    <t>кораллово-розовый, 90см</t>
  </si>
  <si>
    <t>Плотные светящиеся красновато-розовые соцветия. Сильно зубчатые листья появляются темно-бордовыми и меняются до темно-зеленых, Н-60 см</t>
  </si>
  <si>
    <t>красный, 45см</t>
  </si>
  <si>
    <t>лилово-розовый, 75см</t>
  </si>
  <si>
    <t>красновато-розовый, 80см</t>
  </si>
  <si>
    <t>коричневые стебли, пушистые, похожие на пену, белые метелки,70см</t>
  </si>
  <si>
    <t>сиренево-розовый, листья лаймовые, выглядит очень изысканно, 50см</t>
  </si>
  <si>
    <t>декоративная листва медно-бронзового цвета, 50см</t>
  </si>
  <si>
    <t>сиренево-розовый, 40см</t>
  </si>
  <si>
    <t>Очень большие ярко-красные соцветия, мощная темно-зеленая листва с бронзовыми краями, 100-120см</t>
  </si>
  <si>
    <t>кремово-белый, коричневые стебли, бронзовая листва, 50см</t>
  </si>
  <si>
    <t>насыщенно-малиновый, 45см</t>
  </si>
  <si>
    <t>сиренево-красный,60см</t>
  </si>
  <si>
    <t>лилово-розовый, 30см</t>
  </si>
  <si>
    <t>пурпурный, 100см</t>
  </si>
  <si>
    <t>белый, 60см</t>
  </si>
  <si>
    <t>малиново-красный, 70см</t>
  </si>
  <si>
    <t>рубиново-красный, 105см</t>
  </si>
  <si>
    <t>светло-розовый, 70см</t>
  </si>
  <si>
    <t>ярко-красный, 60см</t>
  </si>
  <si>
    <t>лососёво-розовый, 80см</t>
  </si>
  <si>
    <t>белый, свисающие цветоносы, темная листва, 45см</t>
  </si>
  <si>
    <t>светло-розовый, соцветия раскидистые, 60см</t>
  </si>
  <si>
    <t>карминно-красный, 50см</t>
  </si>
  <si>
    <t>белый, голубоватая листва, 60см</t>
  </si>
  <si>
    <t>ярко-красный, 50см</t>
  </si>
  <si>
    <t>Группа Юник отличается невысоким ростом, около 30-40 см, компактным плотным кустом, большими плотными коническими соцветиями, ароматом и ранним продолжительным цветением (конец июня-июль).
красный, 40см</t>
  </si>
  <si>
    <t>--/-- рубиновый, 40см</t>
  </si>
  <si>
    <t>--/-- нежно-лососево-розовый, 40см</t>
  </si>
  <si>
    <t>--/-- нежно-розовый с серебристым отливом, 40см</t>
  </si>
  <si>
    <t>--/-- перламутрово-розовый, 40см</t>
  </si>
  <si>
    <t>бело-зелёная пёстрая листва, красные цветки</t>
  </si>
  <si>
    <t>Цветки мелкие колокольчатые, малиновые, розовые или красные, собраны в изящную продолговатую метелку до 20 см длиной.Высота довольно прочных цветоносов равна примерно 50 см. Н -75 см</t>
  </si>
  <si>
    <t>красные цветки, зелёные листья</t>
  </si>
  <si>
    <t>бронзовая с розовым крапом листва</t>
  </si>
  <si>
    <t>лилово-темно-розовый,  пурпурный Н-25см, W-50см</t>
  </si>
  <si>
    <t>Кустики плотные с причудливо волнистыми листьями высотой 30см и шириной 50см в период вегетации приобретают насыщенный мандариновый оттенок, который в прохладную погоду переходит в бордовый.</t>
  </si>
  <si>
    <t>Ярко-желтые перистые листья с широкими центральными полосами темно-красного цвета</t>
  </si>
  <si>
    <t xml:space="preserve">МАХРОВЫЙ ярко-сиреневый </t>
  </si>
  <si>
    <t>ДЕКОРАТИВНАЯ ЛИСТВА, буровато-красная к концу цветения, цветок насыщенно сиреневый с прожилками</t>
  </si>
  <si>
    <t>МАХРОВЫЙ белый со светло-фиолетовым центром</t>
  </si>
  <si>
    <t>тёмно-розовый с маленькой белой каймой</t>
  </si>
  <si>
    <t>темно-фиолетовый с белым глазком</t>
  </si>
  <si>
    <t>ярко-сиреневый с фиолетовыми прожилками</t>
  </si>
  <si>
    <t>нежно-голубой с ярко-голубым напылением и полосками</t>
  </si>
  <si>
    <t>Нежно-розовый с ярко-розовыми прожилками и тычинками</t>
  </si>
  <si>
    <t>ярко-пурпурнай с белым центром 30см</t>
  </si>
  <si>
    <t>лососево=желтый с оранжевой бородкой, Н-100см</t>
  </si>
  <si>
    <t>васильково-синий с белым жилкованием у центра Н-75см</t>
  </si>
  <si>
    <t>МАХРОВЫЙ ярко-фиолетовый с жёлтым центром</t>
  </si>
  <si>
    <t>Пурпурно-лиловый, яркий с фиолетовыми штрихами, верхние лепестки волнистые d 14, H 85</t>
  </si>
  <si>
    <t>беые стандарты, желтые гофрированные нижние лепестки, Н-75см, ⌀ 16см,</t>
  </si>
  <si>
    <t>ярко-сиреневый край , белая середина, жёлтый центр</t>
  </si>
  <si>
    <t>палево-розовый с желтым пятном</t>
  </si>
  <si>
    <t>Белые гофрированные соцветия с зеленовато‑желтым оттенком в середине цветения и желтым пятном, выглядят как из шелка  ⌀ 10см, Н-70см</t>
  </si>
  <si>
    <t>верхние лепестки белые, нижние зеленовато-желтые</t>
  </si>
  <si>
    <t>фолсы белые с легким лавандовым оттенком, сигнал кремовый с сиреневыми прожилками, стандарты белые, Н=45см</t>
  </si>
  <si>
    <t>один из самых темных сибирских ирисов. Темно-пурпурно-сливовый с фиолетовым пятном, Н-60см, ⌀ 14см</t>
  </si>
  <si>
    <t>фолсы фиолетово-голубые с фиолетовой сеткой из прожилок, с желтым пятном в центре стандарты жемчужно-голубые  Н-64см, ⌀  14см, срок цветения средний</t>
  </si>
  <si>
    <t>фолсы бронзово-лиловые с желтой каймой и пятном, стандарты сиренево-кремовые</t>
  </si>
  <si>
    <t>белый цвет слоновой кости, с жетым центром, ⌀ 14см, Н-80см</t>
  </si>
  <si>
    <t>ярко-лиловый с желтым пятном и фиолетовым жилкованием Н-80см</t>
  </si>
  <si>
    <t>фолсы слегка гофрированные пурпурно-лиловые с кремовым пятном ближе к центру желтым и  сеткой из пурпурных прожилок,  стандарты пурпурные, срок цветения средний,  Н-74см, ⌀  14см</t>
  </si>
  <si>
    <t>фолсы темно-фиолетовые с желтым сигналом и фиолетовой сеточкой, стандарты сиреневые, Н=70см</t>
  </si>
  <si>
    <t>МАХРОВЫЙ нежно-сиреневый с ярко-желтым центром</t>
  </si>
  <si>
    <t>Стандарты лавандово-розовые, стайлы светло-голубые с сиреневой линией, фолы окрашиваются в зависимости от погоды, но всегда эффектно от арбузно-розовой до бронзово-розовой с желтым сигналом.  по 3 бутона на стебле. Цветение: 7, ⌀ 12см, Н 70</t>
  </si>
  <si>
    <t>белый с желтым пятном Н-100см</t>
  </si>
  <si>
    <t>фолсы черно-фиолетовые с желтым пятном и желтым кантом, стандарты голубые</t>
  </si>
  <si>
    <t>фолсы лимонно-желтые, стандарты бледно-ванильные</t>
  </si>
  <si>
    <t>фолсы с желтым сигналом с фиолетовой сеткой , по краю лилово-фиолетовые , стандарты розовато-сиреневые, средний срок цветения, 65см</t>
  </si>
  <si>
    <t>белый с обширным желтым пятном, на фолсах, на белом поле легчайшее голубоватое напыление</t>
  </si>
  <si>
    <t xml:space="preserve">фолсы коричнево-бордовые с желтым пятном, стандарты голубые и розовато-лавандовые с желтыми и лиловыми прожилками, </t>
  </si>
  <si>
    <t>Смесь из сортов: розового и голубого цвета, H-70</t>
  </si>
  <si>
    <t>стандарты светло-голубые, фолсы голубые с желтым сигналом, Н-70см</t>
  </si>
  <si>
    <t>фолсы сливово-темно-фиолетовые, с желтым пятном и фиолетовыми прожилками, стандарты сиреневые с фиолетовыми прожилками</t>
  </si>
  <si>
    <t>фолсы палево-фиолетовые с желтым пятном и фиолетовой сеткой, стандарты голубые с желтыми бликами</t>
  </si>
  <si>
    <t>фолсы фиолетово-малиновые с желтым пятном, стандарты сиреневые и розовые</t>
  </si>
  <si>
    <t>стандарты кремовые, фолсы желтые с ярко-желтым сигналом, Н-65см</t>
  </si>
  <si>
    <t>фолсы пурпурно-бордовые с желтым кантом и желтым пятном с пурпурными прожилками, стандарты лилово-сиреневые с темно-лиловыми прожилками</t>
  </si>
  <si>
    <t>фолсы желтые с бордовой сеткой, стандарты нежно-голубые с солнечно-желтым, средний срок цветения, 70см</t>
  </si>
  <si>
    <t>желтый с голубыми пятнами и голубыми стандартами, выглядят как мотыльки, Н-60см</t>
  </si>
  <si>
    <t>фолсы темно-лиловые с желтым пятном и желтой каймой, стандарты белые и желтоватые</t>
  </si>
  <si>
    <t>фолсы пурпурные с желтой каймой и пятном в центре с пурпурными прожилками, стандарты сиреневые с фиолетовыми прожилками</t>
  </si>
  <si>
    <t>фолсы желтые с бордово-фиолетовой сеткой, стандарты в центре кремовые с розовато-сиреневой широкой каймой, легкий аромат, цветение среднего срока, высота 86см</t>
  </si>
  <si>
    <t>желтые с бронзовой сеточкой фолсы, стандарты бледно желтые и светло-голубые со светло-желтой полосой, Н 70см</t>
  </si>
  <si>
    <t>МАХРОВЫЙ белый с широкой фиолетово-голубой каймой с желтыми мазками в центре, срок средний, цветок 18см, Н-70см</t>
  </si>
  <si>
    <t>МАХРОВЫЙ белый с ярко-фиолетовой сеткой по всей поверхности лепесткой, с желтым мазком у центра.цветок 18см, Н-60см</t>
  </si>
  <si>
    <t>МАХРОВЫЙ белый с сиренево-розовой каймой, цветок 15см, Н-60см</t>
  </si>
  <si>
    <t>МАХРОВЫЙ нежно-сиреневый с темно-сиреневым пятном и сеточкой, центр желтый, цветок 15см, Н-70см</t>
  </si>
  <si>
    <t>фолсы белые снебольшим пятнышком в цвете шартрез, стандарты лиловые и слегка сиреневые    , диаметр цветка 13см , ,90см</t>
  </si>
  <si>
    <t>лососевый с проявляющимся вишневым пятном и желтым горлом, цветение по срокам раннее-позднее, Н-35см,   Ø8см</t>
  </si>
  <si>
    <t>золотисто-желтый, очень длительное цветение Н35см, Ø 8см</t>
  </si>
  <si>
    <t>абрикосово-розовый с желтым горлом и темно-розовым кольцом, ОЧЕНЬ длительное цветение по срокам: раннее-позднее, с раннего лета до поздней осени, Н- 35см, Ø8см</t>
  </si>
  <si>
    <t>двуцветный: верхние лепестки оранжевые, нижние-желтые, горло желтое, ОЧЕНЬ длительное цветение по срокам: раннее-позднее, с июня до поздней осени, Н-35см, Ø8см</t>
  </si>
  <si>
    <t>пурпурно-красный с жельым горлом и желтыми лучами посередине лепестков, Цветение по срокам раннее-позднее, Н-45см , Ø10см</t>
  </si>
  <si>
    <t>красный с жельым горлом, Цветение по срокам раннее-позднее (очень длительное) Н-40см , Ø10см</t>
  </si>
  <si>
    <t>палево-розовый с лиловым кольцом и желтым горлом, цветение по срокам раннее-позднее, Н-35см,Ø10см</t>
  </si>
  <si>
    <t>кремово-желтый с широким темно-пурпурным кольцом и зеленоватым горлом, Ø19см, Н-75см, цветет в июне-августе</t>
  </si>
  <si>
    <t>палево-сиреневый с жёлтым центром / Цветет больше 16 часов / Н 80см, Ø 16см, цветение: 6-7,9</t>
  </si>
  <si>
    <t>кремовый с желтым горлом / Цветет больше 16 часов / Н 60см, Ø 14см, цветение: 7-8</t>
  </si>
  <si>
    <t>абрикосовый с оранжевым горлом/ Н-55см, ᴓ 13см, цветение 7-8</t>
  </si>
  <si>
    <t>желтый, с бронзовым центром / Н 60см, Ø 13см, цветение: 6-7,9</t>
  </si>
  <si>
    <t>кремовый, винно-красное кольцо, кайма, ГОФРИР.</t>
  </si>
  <si>
    <t>(трёхлетнее растение за сезон даёт 400 цветков) чисто-белый с желтым горлом и ярко-розовым пятном посередине / Н 65см, Ø 10см, цветение: 7-8</t>
  </si>
  <si>
    <t>ГОФРИР, бледно-желтый с лимонной каймой и лимонным горлом, Н-50 cm , Ø12 cm , более 300цветков за сезон на трехлетнем растении</t>
  </si>
  <si>
    <t>фиолетовый с жёлтым центром / Н 60см, Ø 13см, цветение: 7-8</t>
  </si>
  <si>
    <t>(трёхлетнее растение за сезон даёт более 400 цветков) палево-розовый с пурпурным пятном и зеленым горлом / Н 60см, Ø 14см, цветение: 6-7,9</t>
  </si>
  <si>
    <t>малиновый с пурпурным пятном, желто-зеленое горло, край лепестков гофрирован, Н-65см, ,Ø 14см, цветение 6-7, 8, ароматный</t>
  </si>
  <si>
    <t>желтовато-кремовый с зелёным горлом / Н 80см, Ø 13см, цветение: 6-7</t>
  </si>
  <si>
    <t>бархатно-бордовый с зеленоватым горлом  / Цветет больше 16 часов / Н 70см, Ø 10см, цветение: 7-8</t>
  </si>
  <si>
    <t>ГОФРИР.нежнейший абрикосово-розовый с желтоватой каймой и горлом, Н-70 cm, Ø 15 cm, 6-7,8; более 200 цветков за сезон на трехлетнем растении</t>
  </si>
  <si>
    <t>(трёхлетнее растение за сезон даёт более 250 цветков) желтый с оранжевым центром и каймой, ГОФРИР. / Н 65см, Ø 17см, цветение: 7-8,9</t>
  </si>
  <si>
    <t>кремовый с ярко-фиолетовым пятном и тонкой каймой / Н 55см, Ø 14см, цветение: 6-7,9</t>
  </si>
  <si>
    <t>кремово-розовый с красным пятном и красной тонкой каймой / Н 65см, Ø 14см, цветение: 6-7,9</t>
  </si>
  <si>
    <t>кремовый с фиолетовой гофрир. Каймой и фиолетовым пятном / Н 70см, Ø 17см, цветение: 6-7,9</t>
  </si>
  <si>
    <t>СЕРИЯ 500! (трёхлетнее растение за сезон даёт 500 цветков) лососевый с коралловыми пятнами  / Цветет больше 16 часов / Н 40см, Ø 8см, цветение: 6-7</t>
  </si>
  <si>
    <t>ГОФРИР. Пурпурно-черный, с желтым горлом,Н-60 cm, Ø15 cm, 7-8, более 150 цветков за сезон на трехлетнем растении</t>
  </si>
  <si>
    <t>(трёхлетнее растение за сезон даёт более 400 цветков) кремовый со светло-желтым пятном и зеленым горлом / Цветет больше 16 часов / Н 40см, Ø 10см, цветение: 7-8,9</t>
  </si>
  <si>
    <t>темно-розовый с белыми стрелками и желтым горлом / Н 60см, Ø 10см, цветение: 7-8</t>
  </si>
  <si>
    <t>кремовый с тёмно-лиловым пятном и каймой, жёлтое горло / Цветет больше 16 часов / Н 55см, Ø 15см, цветение: 7-8,9</t>
  </si>
  <si>
    <t>СЕРИЯ 500! (трёхлетнее растение за сезон даёт 500 цветков) ГОФРИР. Бордовый с жёлтым горлом / Н 60см, Ø 10см, цветение: 6-7,9</t>
  </si>
  <si>
    <t>сиреневый со светло-жёлтым центром / Н 65см, Ø 13см, цветение: 7,9</t>
  </si>
  <si>
    <t>бордовый, бархатный с желтым пятном и желтым кантом по гофрир. Краю / Н 60см, Ø 15см, цветение: 7-8</t>
  </si>
  <si>
    <t>лососево-розовый, уникальный цвет/ Н-45см, ᴓ 10см, цветение 6-7</t>
  </si>
  <si>
    <t>СПАЙДЕР: черно-пурпурный с зеленоватым горлом и тонкими белыми линиями вдоль лепестков/  Н-80см, ᴓ 15см, цветение 7-8, 9</t>
  </si>
  <si>
    <t>кораллово-розовый / Н 70см, Ø 10см, цветение: 7,9</t>
  </si>
  <si>
    <t>кремовый с лилово-розовыми полосами и мазками, золотое горло / Н 50см, Ø 18см, цветение: 6-8,9</t>
  </si>
  <si>
    <t>ГОФРИР. Сиренево-бордовый, бархатный с жёлтым горлом / Н 70см, Ø 17см, цветение: 6-7,9</t>
  </si>
  <si>
    <t>красный с кремово- белой сильно гофрированной каймой и желтым горлом, / Н65см, Ø15см, цветение 7-8</t>
  </si>
  <si>
    <t>сиреневый с тёмно-сиреневым пятном и жёлто-зелёным горлом / Цветет больше 16 часов / Н 45см, Ø 10см, цветение: 6-7</t>
  </si>
  <si>
    <t>палево-розовый с ярко-розовым пятном и зеленым горлом / Н 65см, Ø 10см, цветение: 7</t>
  </si>
  <si>
    <t>белый с зеленоватым горлом, Н-65 cm Ø13 cm, более 200 цветков за сезон на трехлетнем растении</t>
  </si>
  <si>
    <t>двуцветный: ярко-розовый и бледно-розовый, горло желтое / Н 80см, Ø 12см, цветение: 8-9</t>
  </si>
  <si>
    <t>красные и желтые лепестки, на красных-желтая полоса / Н 90см, Ø 11см, цветение: 7-8</t>
  </si>
  <si>
    <t>лимонно-жёлтый с винно-красным пятном и каймой, поздний  / Цветет больше 16 часов / Н 70см, Ø 15см, цветение: 8-9</t>
  </si>
  <si>
    <t>МАХРОВЫЙ черный с бордовым отливом, бархатный,с зеленым горлом/ Н-60см, Ø 13см, цветение 7-8</t>
  </si>
  <si>
    <t>МАХРОВЫЙ. кремово-розово-лососевый с зеленоватым горлом/ Н-60см, Ø  12см, цветение 6-7, 8</t>
  </si>
  <si>
    <t>МАХРОВЫЙ лимонно-жёлтый / Н 60см, Ø 17см, цветение: 6-7,9</t>
  </si>
  <si>
    <t>МАХРОВЫЙ лососево-оранжевый, Н-80см, Ø15см, 7,8</t>
  </si>
  <si>
    <t>МАХРОВЫЙ кремово-жёлтый с белой каймой / Цветет больше 16 часов / Н 50см, Ø 14см, цветение: 6-7,9</t>
  </si>
  <si>
    <t>МАХРОВЫЙ, пурпурно-красный / Н 40см, Ø 10см, цветение: 6-7,9</t>
  </si>
  <si>
    <t>МАХРОВЫЙ ярко-красный / Н 65см, Ø 12см, цветение: 6-7</t>
  </si>
  <si>
    <t>МАХРОВЫЙ. Жемчужно-розовый с желтоватым горлом, лёгкое гофре / Цветет больше 16 часов / Н 50см, Ø 12см, цветение: 6-7</t>
  </si>
  <si>
    <t>МАХРОВЫЙ оранжевый с жёлтым / Н 50см, Ø 15см, цветение: 7-8,9</t>
  </si>
  <si>
    <t>МАХРОВЫЙ. Белый с лёгким гофре  / Цветет больше 16 часов / Н 45см, Ø 13см, цветение: 6-7,9</t>
  </si>
  <si>
    <t>СПАЙДЕР очень ранний, лимонно-жёлтый с винным пятном в форме звезды (6 стеблей, 48 бутонов) / Н 85см, Ø 23см, цветение: 6,8</t>
  </si>
  <si>
    <t>СПАЙДЕР белый/ Н-90, Ø 20см, цветение 6-7,8</t>
  </si>
  <si>
    <t>СПАЙДЕР жёлтый с белой каймой / Н 75см, Ø 18см, цветение: 7-8</t>
  </si>
  <si>
    <t xml:space="preserve">морщинистые чашевидные листья серо-голубого цвета, Н-60см, Ø 115см, </t>
  </si>
  <si>
    <t>темно-зеленый центр, желтая кайма, Н-75см, Ø120см, лист 25х20см</t>
  </si>
  <si>
    <t>ярко-зеленые листья с белым обрамлением, волнистые по краю, Н-45см, Ø 60см</t>
  </si>
  <si>
    <t>светло-салатовый центр, зеленая кайма, Н-40см</t>
  </si>
  <si>
    <t>округлый изумрудный лист с широкой желтой каймой , Н-60см</t>
  </si>
  <si>
    <t>темно-зеленый перистый центр, широкая белая кайма, Н-55см, Ø 75см</t>
  </si>
  <si>
    <t>сизый центр, светло-салатовая широкая кайма, крупная 60см высотой</t>
  </si>
  <si>
    <t>зеленовато-желтый, Н-50см,Ø 80см</t>
  </si>
  <si>
    <t>крупная хоста с рифлеными фактурными листьями центр кремово-белый широкая малахитовая кайма, Н-45-55см,  Ø 70-90см</t>
  </si>
  <si>
    <t>большие, округлые темно-зеленые пузырчато-ребристые листья, Н-60см, Ø 90см</t>
  </si>
  <si>
    <t>синий центр, белая кайма Н-50см, Ø 60см, лист 25х15см</t>
  </si>
  <si>
    <t>экстра крупная хоста , листья большие сине-зеленые 40х25см, Н-100см, Ø 120см</t>
  </si>
  <si>
    <t>голубые листья, лавандовые цветки, Н-25см, Ø 60см</t>
  </si>
  <si>
    <t>множество голубых листочков с белым кантом на компактном кусте, Н-15см, Ø 30см</t>
  </si>
  <si>
    <t>большая голубая хоста, в конце лета воск исчезает, и листья становятся зелеными Н-75см, Ø 120см лист 25х20см</t>
  </si>
  <si>
    <t>Гигантская, сине-зелёные морщинистые листья, Н-90см, Ø150см</t>
  </si>
  <si>
    <t>крупная, голубоватые листья, кремовые цветки, Н-75см, Ø100см</t>
  </si>
  <si>
    <t>лист сердцевидный, темно-зеленый с золотой каймой, Н-50см, Ø 75см</t>
  </si>
  <si>
    <t>бархатистость и рефленость листьев создают эффект вельветовой ткани, широкий салатовый край, в центре ярко-зеленое "перо", Н-40см, Ø 80см</t>
  </si>
  <si>
    <t>маленькая хоста, листья узкие, удлиненные с волнистыми краями  Н-25см, Ø 60см</t>
  </si>
  <si>
    <t>темно-зеленый центр, широкая кремово-белая кайма, гигантская хоста 90см высотой и 170см в диаметре</t>
  </si>
  <si>
    <t>гигантская хоста с крупными сине-зелеными листьями с желто-сливочной каймой, спот от Empress Wu, Н-100-120см.</t>
  </si>
  <si>
    <t>зелёный с белым центром, Н-45см</t>
  </si>
  <si>
    <t>крупные округлые синие листья с зелёными несколькими мазками в центре Н-60см, Ø 105см</t>
  </si>
  <si>
    <t xml:space="preserve">желтый с зеленым нерегулярным центром , листья гофрированными  Н-40см, Ø 70см </t>
  </si>
  <si>
    <t xml:space="preserve">желтый лист с темно-зеленой тонкой кайиой, Н-60см, Ø 80см лист 21х14 см. </t>
  </si>
  <si>
    <t>зелёныё центр, ярко-жёлтая кайма, Н-35см,Ø  60см</t>
  </si>
  <si>
    <t>зелёный с широкой кремовой полосой по центру Н-40 см. Ø 75-90см, лист 18х13см</t>
  </si>
  <si>
    <t>гигантская хоста, лист сине-зеленый, с кремовой каймой, округлый,  Н-70см, Ø 150см</t>
  </si>
  <si>
    <t>очень фактурные листья, зеленый центр, светло-кремовый край, четкая белая линия разделяет зеленую и кремовую части, Н-30см, Ø30см</t>
  </si>
  <si>
    <t>сердцевидные листья голубого цвета с восковым налетом, Н-40см</t>
  </si>
  <si>
    <t>ТРИКОЛОР - фон кремовый, посередине светло-зеленое перо, кремовая кайма. В различных условиях произрастания ведет себя изменчиво.Н-40см, лист 17х15см</t>
  </si>
  <si>
    <t>тёмно-зелёная середина, кремово-белый край, рефлёные листья, Н-45,Ø 60см</t>
  </si>
  <si>
    <t>синий с жёлто-зелёным центром, Н-35-40см</t>
  </si>
  <si>
    <t>белый центр, с жёлтой окантовкой и зелёной каймой по краю листа, Н-40см</t>
  </si>
  <si>
    <t>крупные, округлые темно-зеленые листья с кремово-белой каймой, Н-45см, Ø 100см</t>
  </si>
  <si>
    <t xml:space="preserve">лаймово-желтый округлый лист с красным контрастным черешком, краснота заходит на пластину листа Н-30см </t>
  </si>
  <si>
    <t>молодые листья сливочно-молочного цвета с прожилками, постепенно проявляется цвет шартрез (зеленого яблока) Н-40см Ø 70см</t>
  </si>
  <si>
    <t>крупная хоста, тёмно-зелёный центр, желтоватая кайма, со временем центр становится более тёмным, Н-60см, лист 20х12см</t>
  </si>
  <si>
    <t>зеленый с салатовой каймой, черешки красного цвета, форма приподнятая, стебли видны. Н-30см Ø 50см,</t>
  </si>
  <si>
    <t>желтый с зеленой каймой, розово-красные черешки, Н-35см, Ø 70см</t>
  </si>
  <si>
    <t>миниатюрная (спот от сорта "мышиные ушки")сизый центр, кремовая кайма, Н-20см, W-30см</t>
  </si>
  <si>
    <t>малахитовый с жёлтым центром, лист круглый, Н-35см, Ø 60см</t>
  </si>
  <si>
    <t>одна из лучших золотых хост. Лист чашевидный, фактурный, округлый золотисто-желтого цвета. Н-25см, ,Ø35см.</t>
  </si>
  <si>
    <t>белый центр со светло-зелёными полосами, тёмно-зелёный край, Н-40см, Ø 70см</t>
  </si>
  <si>
    <t>цвет лайма, лист хорошо текстурирован, большая, высота 50см, диаметр 110см, листовая пластина 25х17,5см</t>
  </si>
  <si>
    <t>жёлтый с зелёным перистым центром, Н-40см</t>
  </si>
  <si>
    <t>очень живописная, лист толстый, серо-голубой с ярко-кремово-желтым центром, Н-35см, Ø 45см</t>
  </si>
  <si>
    <t>сине-зелёная кайма, светло-жёлтый центр, Н-45см, лист 18х13см</t>
  </si>
  <si>
    <t>зелёный с кремовой каймой, Н-45см, Ø 80см</t>
  </si>
  <si>
    <t>кремово-жёлтая широкая кайма, синий центр, Н-40см</t>
  </si>
  <si>
    <t>очень живописная хоста, лист ланцетного вида, широкий край голубовато-сизого цвета, центр-кремово-белый, окантован салатовым, Н-25см, Ø 40см</t>
  </si>
  <si>
    <t>кремовый центр, тёмно-зелёная широкая кайма, Н-30см, Ø 55см</t>
  </si>
  <si>
    <t>зеленый перистый центр, кремовая кайма, Н-37см, Ø 75см</t>
  </si>
  <si>
    <t>темно-зеленый, сизоватый почти круглый, хорошо текстурированный лист с кремовой тонкой каймой, высота хосты 45см, диаметр 90см</t>
  </si>
  <si>
    <t>МАХРОВЫЕ ОЧЕНЬ ДУШИСТЫЕ БЕЛЫЕ ЦВЕТКИ, аромат напоминает одновременно сирень, фиалку и лилию , листва зеленая, КРУПНАЯ Н-55см. Ø 120см</t>
  </si>
  <si>
    <t>сизо-зеленый, листья округлые, плотные с волнистыми краями,  не поражаются слизнями, Н-25см</t>
  </si>
  <si>
    <t>белый перистый центр, ярко-зеленая кайма, летом центр темнеет, Н-45см, лист 19х10см</t>
  </si>
  <si>
    <t>насыщенно-зелёный край, жёлтый центр, глянцевый, оч. Декорат. МИНИ Н-10см</t>
  </si>
  <si>
    <t>желтый с темно-зеленой каймой, складчатый, Н-50см</t>
  </si>
  <si>
    <t>темно-зеленый с белой каймой, Н-60см, Ø100см, лист 25х23см</t>
  </si>
  <si>
    <t>крупная хоста с хорошей зеленной массой, лист блестящий, зеленый, Н-65см, Ø 150см</t>
  </si>
  <si>
    <t>желтый с темно-зеленой каймой, складчатый, Н-40см, Ø 60см, лист 16х12см</t>
  </si>
  <si>
    <t>миниатюрная хоста с лаймово-желтыми листьями, Н-20см</t>
  </si>
  <si>
    <t>листья круглые, вогнутые, жатые, желтые с зеленой каймой, Н-40см, Ø  50см</t>
  </si>
  <si>
    <t xml:space="preserve">крупная хоста, очень плотный, фактурный лист, лаймово-зеленый центр, кайма кремово-белая. Н-60см, Ø 120см, </t>
  </si>
  <si>
    <t>молодые листья белые, постепенно зеленеет до полосатого бело-зеленого, продолжая зеленеть оставляет белые блики, полосы  и пятна, Н-40см, Ø 60см</t>
  </si>
  <si>
    <t>темно-зеленый со светло-желтой широкой каймой, Н-60, Ø 90см,лист 12х8см</t>
  </si>
  <si>
    <t>очень живописная, тёмно-зелёный край, в центре повторяющий форму листа, только меньший, светло-зелёный лист с тонким белым очертанием, Н-40см, Ø 90см, лист 20х15см</t>
  </si>
  <si>
    <t>темно-зеленый с желтым перистым центром, Н-36см, Ø 70см, лист 16х12см</t>
  </si>
  <si>
    <t>цвет морской волны с восковым налётом, в центре пёрышко кремового цвета с зелёным окаймлением, Н-65см, Ø 60см,лист 25х15см.</t>
  </si>
  <si>
    <t>желтовато-изумрудная кайма, сизый перистый центр, Н-40см, Ø 120см, устойчива к слизням</t>
  </si>
  <si>
    <t>сизый центр, широкие желтоватые края, Н-45см, Ø 80см</t>
  </si>
  <si>
    <t>белый край тёмно-зелёное "перо" посередине, Н-60см, Ø-  90см</t>
  </si>
  <si>
    <t xml:space="preserve">Узкие волнистые ярко-белые листья весной, которые позже становятся зеленоватыми, необычный "волнистый" вид. Его нелегко выращивать из-за его белого цвета. Хоста WHITE FEATHER ™XXL  имеет белые листья и является хостой среднего размера,но  крупнее хосты WHITE FEATHER ™ </t>
  </si>
  <si>
    <t>кудрявая хоста среднего размера светло-зеленая с кремовой каймой, быстрое нарастание, Н-45см, Ø 60см</t>
  </si>
  <si>
    <t>листья округлые, чашевидные, слегка волнистые по краю, тёмно-зелёные с перьевидным центром от белого до кремового цвета по центральной жилке с переходом  в цвет шартрез, Н-40см</t>
  </si>
  <si>
    <t>белый центр, тёмно-зелёный край, Н-45см, Ø 75см</t>
  </si>
  <si>
    <t>лист зеленый с красными черешками с красным краем, затем лист становится красно-фиолетовым, летом красный цвет исчезает. Н-40см, ,Ø 60см</t>
  </si>
  <si>
    <t>сине-зелёный центр, белая кайма, Н-35см</t>
  </si>
  <si>
    <t>очень крупная, лист: светло-салатовый край, центр сизо-зеленый, перистый Н-55см, Ø 120см</t>
  </si>
  <si>
    <t>узкий лист полосатый из голубых и зеленых прожилок, Н-25см, Ø 35см</t>
  </si>
  <si>
    <t>крупная, салатовый с зелёной каймой,Н-60см,Ø 100см, лист21х16см</t>
  </si>
  <si>
    <t>синий центр, белая кайма,Н-50см, лист 15х10см</t>
  </si>
  <si>
    <t>МАХРОВЫЙ красный с сиреневым отливом</t>
  </si>
  <si>
    <t>МАХРОВЫЙ, сиреневато-розовый</t>
  </si>
  <si>
    <t>цветок простой двухрядный, чашевидный, кремовый с ярко-розовыми мазкамии светло-желтыми тычинками, ранний, 80см, 17см</t>
  </si>
  <si>
    <t>МАХРОВЫЙ пурпурно-красный</t>
  </si>
  <si>
    <t>махровый бомбовидный кремово- белый, срок средний, 75см, 17см</t>
  </si>
  <si>
    <t>МАХРОВЫЙ, по краям розовый, к центру более перламутровый</t>
  </si>
  <si>
    <t>МАХРОВЫЙ ярко-розовый с белой "юбочкой"</t>
  </si>
  <si>
    <t>МАХРОВЫЙ, розовидный, белый с легким желтым оттенком от центра, цветок 17см, Н 90см, средне-поздний срок</t>
  </si>
  <si>
    <t>полумахровый японской формы, белый с желтыми стаминодиями в центре,средний срок,  70см, 14см</t>
  </si>
  <si>
    <t>махровый, розовидный, сатиново-розовый с легкими лососевыми оттенками, средний срок, 90см, 18см</t>
  </si>
  <si>
    <t>МАХРОВЫЙ сиренево-розовый с белым махровым центром</t>
  </si>
  <si>
    <t>форма простая, белый с желтыми тычинками, лепестки волнистые, средний срок, 80см, 17см</t>
  </si>
  <si>
    <t>ПОЛУМАХРОВЫЙ, японская форма цветка, яркий, малиново-рубиновый, стаминодии с кремовыми кончиками, Н-70см, цветок 16см</t>
  </si>
  <si>
    <t>японская форма цветка, розовый, стаминодии желтые, среднего срока, 80см, 14см</t>
  </si>
  <si>
    <t>Махровый, окраска неустойчивая от малинового до бордового, высота 70см, цветок крупный, 20см. Срок цветения средний.</t>
  </si>
  <si>
    <t>кораллово-розовый с жёлтой сердцевинкой</t>
  </si>
  <si>
    <t>малиновый с махровым центром, у которого  белый кант по краю</t>
  </si>
  <si>
    <t>МАХРОВЫЙ белый с желтоватым отсветом</t>
  </si>
  <si>
    <t>МАХРОВЫЙ цветок, очень крупный,20см, темно-розовый, перламутровый, куст высотой 95см, срок цветения поздний.</t>
  </si>
  <si>
    <t>МАХРОВЫЙ нежно-розовый с жёлтым</t>
  </si>
  <si>
    <t>межвидовой гибрид, махровый, бомбовидный, лососево-розовый, полосатый, выцветает почти до белого. Н-80см,, срок цветения очень ранний, цветок 18см</t>
  </si>
  <si>
    <t>ЭКСТРА МАХРОВЫЙ нежно-светло-розовый</t>
  </si>
  <si>
    <t>МАХРОВЫЙ кремово-жёлтый с розоватым переливом</t>
  </si>
  <si>
    <t>МАХРОВЫЙ нижние малиновые лепестки слегка отогнуты вниз, "шапочка махровая кремовая</t>
  </si>
  <si>
    <t>МАХРОВЫЙ белый с ярко-розовым мазком</t>
  </si>
  <si>
    <t>МАХРОВЫЙНежнейше-роз. внешние леп. и верх +жёлт.центр</t>
  </si>
  <si>
    <t>полумахровый японская форма,, два ряда кумачово-красных лепестков!, в центре розово-красные стаминодии с желтой каймой, Н-80-90см, срок цветения поздний, цветок 18см</t>
  </si>
  <si>
    <t>МАХРОВЫЙ тёмно-розовый</t>
  </si>
  <si>
    <t>махровый, розовидный, кремово-белый с розоватым оттенком и золотистым свечением от центра, поздний срок, 90см, 18см</t>
  </si>
  <si>
    <t>махровый, розовидный, белый с легким розоватым румянцем, цветок цилиндрической формы, среднего срока, 90см, 16см</t>
  </si>
  <si>
    <t>МАХРОВЫЙ белый с малиновыми линиями и штрихами</t>
  </si>
  <si>
    <t>межвидовой гибрид , японская форма, полумахровый, светло-ванильно-желтые цветки с ярко-желтыми стаминодиями, подходит для срезки, Н-80см, ранний срок цветения, цветок 17см</t>
  </si>
  <si>
    <t>МАХРОВЫЙ красный, плотный, лучший пейзажный Н-60см</t>
  </si>
  <si>
    <t>МАХРОВЫЙ тёмно-лососевый, переливистый</t>
  </si>
  <si>
    <t>полумахровый, лососево-розовый, выцветает до светло-розового,кроющие лепестки с зазубринами по краю,  Н-70см, срок цветения средне-ранний, цветок 20см форма куста вертикальная</t>
  </si>
  <si>
    <t>межвидовой гибрид, махровый, шаровидный, малиново-розовый, постепенно бледнеет сначала до розового, потом почти до белого, но центр остается розовым,  Н-60см, срок цветения средний: цветок 16см</t>
  </si>
  <si>
    <t>ОЧЕНЬ КРУПНЫЙ дтаметр цветка до 25 см, белоснежный, стаминодии желтые</t>
  </si>
  <si>
    <t>МАХРОВЫЙ розовидный, пастельно-ярко-розовый, диаметром 17см, куст 70см высотой, срок цветения средний</t>
  </si>
  <si>
    <t>МАХРОВЫЙ кремово-розовый, на некоторых лепестках тонкий красный кант</t>
  </si>
  <si>
    <t>полумахровый, малиново-красный, листва изумрудная, изящно разрезанная,Н-90см,  срок цветения средний, цветок 10-15см</t>
  </si>
  <si>
    <t xml:space="preserve">махровый лососево-розовый с тонкими сиренево-розовыми прожилками, средний срок цветения, Н 90см цветок 10см, </t>
  </si>
  <si>
    <t>полумахровый, малиновые волнистые лепестки, Н-90см, срок цветения средний, цветок 15см</t>
  </si>
  <si>
    <t>полумахровый, очень крупные цветки, розовые с малиново-красной каймой, Н-90см, средний срок цветения, цветок 20см</t>
  </si>
  <si>
    <t>махровый, лимонно-желтый, лепестки немного зубчатые, Н-90см, срок цветения средний, цветок 18см</t>
  </si>
  <si>
    <t xml:space="preserve">махровый лимонно-персиковый с вишневым румянцем, Н-90см, срок цветения средний, цветок 17см </t>
  </si>
  <si>
    <t>махровый клубнично-розовый, переливчатый, Н-90см, срок цветения средний, цветок 16см</t>
  </si>
  <si>
    <t>полумахровый, сначала желтый, потом становится оранжево-коралловым, на одном кусте могут быть цветки разных оттенков. Н 90см, срок цветения средний, цветок 17см</t>
  </si>
  <si>
    <t>ИТО-гибрид, полумахровый, цветки очень нежной окраски переливистый нежно-лавандово-розовый с розовыми прожилками с пурпурным пятном у основания. Цветок 16см, по два бутона на цветоносе. На взрослом растении 30-50 цветков. Срок цветения средний.</t>
  </si>
  <si>
    <t>ПОЛУМАХРОВЫЙ кремовый с коралловм пятном и жёлтым центром</t>
  </si>
  <si>
    <t>МАХРОВЫЙ кремовый с сиреневым отливом,красный центр</t>
  </si>
  <si>
    <t>ПОЛУМАХРОВЫЙ палево-тёмно-розовый</t>
  </si>
  <si>
    <t>ПОЛУМАХРОВЫЙ, сиренево-розовый, длительный срок цветения, Н-60см, ширина 15см</t>
  </si>
  <si>
    <t>ПОЛУМАХРОВЫЙ, нежно-лососевый с розовыми штрихами, высокий 100см</t>
  </si>
  <si>
    <t>насыщенно-сиреневый</t>
  </si>
  <si>
    <t>сиренево-голубой с пурпурным глазком</t>
  </si>
  <si>
    <t>фиолетово-лиловый с голубоватым глазком</t>
  </si>
  <si>
    <t>ярко-розовый с белым центром</t>
  </si>
  <si>
    <t>новинка серии Bambini с компактным ростом высотой 25-30 см, с белыми цветами с ярко-розовыми центром. Продолжительное цветение</t>
  </si>
  <si>
    <t>ПАТИО сиреневато-розовый, 25см</t>
  </si>
  <si>
    <t>бледно-розовый с красным центром</t>
  </si>
  <si>
    <t>красивые нежные розовые оттенки, Н-50-80см, соцветия из крупных цветков по 5см!</t>
  </si>
  <si>
    <t>сиренево-розовый с белым лазком</t>
  </si>
  <si>
    <t>кораллово-розовый с тёмно-розовым глазком</t>
  </si>
  <si>
    <t>белый с розовым центром</t>
  </si>
  <si>
    <t>кипельно-белый, Н-50-80см, соцветия из крупных цветков по 5см!</t>
  </si>
  <si>
    <t>кремовый, некоторые цветки слегка подрумянены розовым</t>
  </si>
  <si>
    <t>нежнейший розовый</t>
  </si>
  <si>
    <t>цвет розового фламинго с лиловым глазком и белой подсветкой вокруг глазка</t>
  </si>
  <si>
    <t>кремово-розовый с розовым глазком, в процессе цветения слегка подрумяниваются. Н-60см</t>
  </si>
  <si>
    <t>палево-розовый с розовым глазком в виде маленького цветочка</t>
  </si>
  <si>
    <t>биколор - белый с лиловой звездой</t>
  </si>
  <si>
    <t>серия NEON® белый с зеленовато-жёлтой каймой</t>
  </si>
  <si>
    <t>серия NEON® чисто белый с ярко-лиловой снежинкой в центре</t>
  </si>
  <si>
    <t>серия NEON® белый с большим сиреневым пятном в центре</t>
  </si>
  <si>
    <t>серия NEON® светло-салатовый с розовым центром</t>
  </si>
  <si>
    <t>серия NEON® ярко-розовый с кремовой каймой</t>
  </si>
  <si>
    <t>ДЕКОР. ЛИСТВА!  Листья красно-бело-зеленые. Ярко-лиловый со светлым пятном.Н-90см</t>
  </si>
  <si>
    <t>Новейший сорт уникальной окраски. белый с зеленой каймой Н-60-70см</t>
  </si>
  <si>
    <t>розово-белый полосатый</t>
  </si>
  <si>
    <t>светло-розовый "мраморный"</t>
  </si>
  <si>
    <t>нежнейший сиреневато-лавандовый с розовым глазком</t>
  </si>
  <si>
    <t>кораллово-розовый, розовый центр</t>
  </si>
  <si>
    <t>нежно-розовый с большим ярко-розовым пятном</t>
  </si>
  <si>
    <t>карминно-розовый, тёмная декоративная листва</t>
  </si>
  <si>
    <t>кораллово-розовый м красным глазком, очень необычно лепестки загибаются внутрь, 70-80см</t>
  </si>
  <si>
    <t>серия FRECKLE® меняется, постепенно проявляясь от белого к интенсивно лиловому</t>
  </si>
  <si>
    <t>серия FRECKLE® меняестя постепенно проявляясь от белого к красному</t>
  </si>
  <si>
    <t>серия YOUNIQUE® нежно-розовый с розовыми штрихами у центра,60см</t>
  </si>
  <si>
    <t>серия YOUNIQUE®  фиолетово-сиреневый, с обширным белым центром, 60см</t>
  </si>
  <si>
    <t>серия YOUNIQUE®  темно-лососевый с красным глазком, Н-70см</t>
  </si>
  <si>
    <t>серия YOUNIQUE® ярко-красный, лепестки снизу болеее светлые, когда лепестки загибаются этот контраст очень эффектный, компактный 60см</t>
  </si>
  <si>
    <t>серия YOUNIQUE® белый с ярко-красным глазком, компактный 60см</t>
  </si>
  <si>
    <t>белый,60см</t>
  </si>
  <si>
    <t>МАХРОВЫЙ нежнейший розовый</t>
  </si>
  <si>
    <t>МАХРОВЫЙ нежнейший розовый с винно-красным напылением</t>
  </si>
  <si>
    <t>МАХРОВЫЙ почти чёрный</t>
  </si>
  <si>
    <t>различные расцветки: фиолетовые,белые с лиловым напылением, розовые.</t>
  </si>
  <si>
    <t>винно-бордовое, очень плотное напыление, светлые бело-желтоватые и зеленоватые края, может повторно зацвести осенью, 30-40см</t>
  </si>
  <si>
    <t>белый с пурпурно-лиловым напылением и кантом, Н-40см</t>
  </si>
  <si>
    <t>белый с винно-красным напылением</t>
  </si>
  <si>
    <t>смесь разных сортов, 70 см</t>
  </si>
  <si>
    <t>ДВУХСЛОЙНЫЙ сиреневый с бледно-розовой "шапочкой"</t>
  </si>
  <si>
    <t>Махровая. Хамелеон, от розвого до оранжевого</t>
  </si>
  <si>
    <t>МАХРОВАЯ кончики лепестков лаймово-зеленые, у центра белые, сердцевина желтовато-зеленая, плотная, Н-50см</t>
  </si>
  <si>
    <t>МАХРОВЫЙ, шапочка малиново-розовая, интенсивность цвета со временем нарастает, нижние лепестки розовые, отогнуты вниз, стебли бронзово-коричневые, листва светло-зеленая,  Н 75см</t>
  </si>
  <si>
    <t>карликовая ярко-желтая с темно-желтой серединкой, Н-20см , ширина 15см</t>
  </si>
  <si>
    <t>карликовая  электрически фиолетовая , Н-30-40см</t>
  </si>
  <si>
    <t>чисто-белый с жёлто-зелёной серединкой</t>
  </si>
  <si>
    <t>серебритсая листва с розовыми прожилками</t>
  </si>
  <si>
    <t>серебристая листва с красными стеблями</t>
  </si>
  <si>
    <t>зелёный, с красноватым отливом, с металлическим блеском, Н-35см</t>
  </si>
  <si>
    <t>серебристые-зеленые ветви, стебли и вены наиболее ярко-красные на 2-3 год. 50 см х 45 см</t>
  </si>
  <si>
    <t>ярко-выраженные красные прожилки и стебли, листва зелёная, с серебристым отливом, Н-45см</t>
  </si>
  <si>
    <t>низкорослый папоротний, очень изящные ажурно изрезанные длинные изумрудные листья как ожерелье: короткие доли листиков нанизаны поочереднос двух сторон Н-20-40см</t>
  </si>
  <si>
    <t>ДЕКОРАТИВНАЯ ТРАВА зелёный, метёлки серебристо-розовые Н-150см</t>
  </si>
  <si>
    <t>2/3</t>
  </si>
  <si>
    <t>МАХРОВЫЙ тёмно-пурпурный, жёлтый центр Н-70см</t>
  </si>
  <si>
    <t>МАХРОВЫЙ нежно-розовый</t>
  </si>
  <si>
    <t>МАХРОВЫЙ фиолетовый с белой каймой Н-75см</t>
  </si>
  <si>
    <t>МАХРОВЫЙ белый со светло-вишнёвым центром и нижними лепестками</t>
  </si>
  <si>
    <t>красный с белым центром</t>
  </si>
  <si>
    <t>светло-розовый, Н-80см</t>
  </si>
  <si>
    <t>белый с голубыми тычинками, Н-15см</t>
  </si>
  <si>
    <t>розово-красная с жёлтым центром, Н-80см</t>
  </si>
  <si>
    <t>полумахровый, ярко-розовый, Н-40см</t>
  </si>
  <si>
    <t>нежно-лавандовый с желтой серединкой Н-25см</t>
  </si>
  <si>
    <t>пурпурный с жёлтым центром</t>
  </si>
  <si>
    <t>голубой с жёлтым центром</t>
  </si>
  <si>
    <t>сиренево-розовый Н-30-40см</t>
  </si>
  <si>
    <t>сиренево-голубой, Н-40-60см, ширина 50см</t>
  </si>
  <si>
    <t>рубиновый с жёлтым центром</t>
  </si>
  <si>
    <t>белый с жёлтым центром</t>
  </si>
  <si>
    <t>розовый с жёлтым центром</t>
  </si>
  <si>
    <t>Исключительно красивая астранция с темными винно-красными цветками! Тычинки темно-пурпурные. Цветет с июня до сентября. Растет в полутени, предпочитает влажную, хорошо дренированную почву. Н-60см</t>
  </si>
  <si>
    <t>темно-красная, Н-70см</t>
  </si>
  <si>
    <t>необыкновенно хороша! В бутоне ярко-розовый, в раскрытии внутри бутона кремовый с розовым напылением, фантазийные многочисленные розовые тычинки,75см</t>
  </si>
  <si>
    <t>листья изумрудные, цветки бледно-розовые, Н-30см</t>
  </si>
  <si>
    <t>лист салатовый, стебли красные, цветки насыщенно-розовые, Н-40см</t>
  </si>
  <si>
    <t>листья тёмно-зелёные с широкой белой каймой, цветки голубые, Н-40см</t>
  </si>
  <si>
    <t>оранжево-желтые цветки, большие глянцевые листья, Н-90см</t>
  </si>
  <si>
    <t>оранжево-жёлтый, большие зелёные листья, Н-70см</t>
  </si>
  <si>
    <t>темная, с фиолетовым отливом листва, желтые цветки, низкорослый Н-20-40см</t>
  </si>
  <si>
    <t>Лучший для срезки, Н-150см</t>
  </si>
  <si>
    <t>сиренево-розовый, листва светло-зеленая, Н-80-100см цветение в июле</t>
  </si>
  <si>
    <t>пушистые, бело-желтые соцветия, Н-1-2м</t>
  </si>
  <si>
    <t>серия Bomb® биколор- светло-голубой с белым,Н-35см</t>
  </si>
  <si>
    <t>лиловый,Н- 150см</t>
  </si>
  <si>
    <t>белое облако мелких махровых цветков</t>
  </si>
  <si>
    <t>полумахровый, жёлтый Н-60см</t>
  </si>
  <si>
    <t>яркий, малиново-розовый, Н-120см</t>
  </si>
  <si>
    <t>Яркий, лиловый Н-60-100см</t>
  </si>
  <si>
    <t>нежнейший розовый, Н-75см</t>
  </si>
  <si>
    <t>02/03</t>
  </si>
  <si>
    <t>пурпурно-красный, Н-40 cm  --40С</t>
  </si>
  <si>
    <t>кустик низкий и широкий 30-40см высотой и шириной 80см лавандово-голубые метелки, цветение с июня по сентябрь, листья иссиня-зеленые</t>
  </si>
  <si>
    <t>фиолетово-голубой, метелки 25см, листва насыщенно-зеленая, Н 35см, ширина 60см</t>
  </si>
  <si>
    <t>красный, Н-80см</t>
  </si>
  <si>
    <t>оранжевый, яркий, цветки махровые, листва ажурная, светло-зеленая, Н-60см</t>
  </si>
  <si>
    <t>белый, больше цветков на цветоносе. Цветонос над листьями. Н-30см</t>
  </si>
  <si>
    <t>МАХРОВЫЙ белый, Н-30см</t>
  </si>
  <si>
    <t>МАХРОВЫЙ белый с винным центром</t>
  </si>
  <si>
    <t>МАХРОВЫЙ персиково-розовый</t>
  </si>
  <si>
    <t>МАХРОВЫЙ ярко-розовый, мраморный с белой каймой</t>
  </si>
  <si>
    <t>светло-зелёные, почти белые листья с зелёной пятнистостью по краям листьев, цветок-сиреневый, Н-30-40см</t>
  </si>
  <si>
    <t>белый, Н-50-70см</t>
  </si>
  <si>
    <t>пурпурно-фиолетовый, Н-80см</t>
  </si>
  <si>
    <t>сиренево-розовый, Н-90см</t>
  </si>
  <si>
    <t>МАХРОВЫЙ, "косматенький" цветок до 7см в диаметре, высота 45см, стебли очень прочные, листва желто-зеленая</t>
  </si>
  <si>
    <t>листва пурпурно-бронзовая, почти черная, цветки розовые, Н-50см</t>
  </si>
  <si>
    <t>мясистая листва с фиолетовым оттенком, цветки ярко-розовые, Н-15-20см, ширина 35-45см.</t>
  </si>
  <si>
    <t>ярко-вишневый, очень обильное цветение, листьев почти не видно, Н-20см, ширина 45см, цветение в июля по сентябрь</t>
  </si>
  <si>
    <t>бурая листва с бордовыми прожилками, розовые цветки</t>
  </si>
  <si>
    <t>бронзовые листья, красные стебли, розовые цветки, Н-35см</t>
  </si>
  <si>
    <t>бронзовая листва, кармино-красные цветки</t>
  </si>
  <si>
    <t>насыщенно-красный</t>
  </si>
  <si>
    <t>листва красновато-зеленая, цветки ярко-малиново-розовые, высота 10-15см, ширина до 40см</t>
  </si>
  <si>
    <t>тёмно-красная листва, ярко-розовые с белым цветки</t>
  </si>
  <si>
    <t>тёмно-бордовая листва, красные стебли, розовые цветки, 90см</t>
  </si>
  <si>
    <t>серия ASTRA - компактные и хорошо разветвленные растения, непрерывное цветение. Цвет розовый</t>
  </si>
  <si>
    <t>серия ASTRA - компактные и хорошо разветвленные растения, непрерывное цветение. Цвет белый</t>
  </si>
  <si>
    <t>светло-бордовый</t>
  </si>
  <si>
    <t>фиолетовая листва, цветки белые</t>
  </si>
  <si>
    <t>розовидные, крупные, махровые, фиолетово-лилового цвета с тонким белым кантом, листья плотные, фактурные. Н-10--15см</t>
  </si>
  <si>
    <t>смесь махровых разных цветов:(белый, сиреневый, фиолетовый, розовый), в первый год цветы не махровые! Н-15-25см</t>
  </si>
  <si>
    <t>бархатно-красный</t>
  </si>
  <si>
    <t>Кустик компактный, соцветия большие, ярко сине-фиолетовые, Н-20см</t>
  </si>
  <si>
    <t>Цветы похожи на Карадонну, но в более компактной и разветвленной версии., Н-40см</t>
  </si>
  <si>
    <t>цветки ярко-розово-красные, Н- 70см</t>
  </si>
  <si>
    <t>фиолетово-белый пятнистый</t>
  </si>
  <si>
    <t>бело-красный пятнистый</t>
  </si>
  <si>
    <t>МАХРОВЫЙ белый, цветки до 2 см, Н-30см</t>
  </si>
  <si>
    <t>бархатно-красный с жёлтым центром</t>
  </si>
  <si>
    <t>розово-жёлтый</t>
  </si>
  <si>
    <t>оранжево-красный, цветет с июля 40-45 дней, Н-60см</t>
  </si>
  <si>
    <t>кремово-белый</t>
  </si>
  <si>
    <t xml:space="preserve">1 yr </t>
  </si>
  <si>
    <t>ранний, неремонтантный, зимостойкий, устойчив к серой гнили, болезням листьев.  ягоды крупные, от 20г</t>
  </si>
  <si>
    <t>A+</t>
  </si>
  <si>
    <t>Astilbe Amerika</t>
  </si>
  <si>
    <t>Astilbe Big Band</t>
  </si>
  <si>
    <t>Astilbe Bressingham Beauty</t>
  </si>
  <si>
    <t>Astilbe Vision Vulcano</t>
  </si>
  <si>
    <t>Astilbe Vision In Red</t>
  </si>
  <si>
    <t>Astilbe Gloria Purpurea</t>
  </si>
  <si>
    <t>Astilbe Granat</t>
  </si>
  <si>
    <t>Astilbe Cappuccino</t>
  </si>
  <si>
    <t>Astilbe Color Flash Lime</t>
  </si>
  <si>
    <t>Astilbe Color Flash Super</t>
  </si>
  <si>
    <t>Astilbe Little Vision In Purple</t>
  </si>
  <si>
    <t>Astilbe Mighty Red Quin</t>
  </si>
  <si>
    <t>Astilbe Moccachino</t>
  </si>
  <si>
    <t>Astilbe Montgomery</t>
  </si>
  <si>
    <t>Astilbe Maggie Daley</t>
  </si>
  <si>
    <t>Astilbe Pumila</t>
  </si>
  <si>
    <t>Astilbe Purperkerze</t>
  </si>
  <si>
    <t>Astilbe Rock And Roll</t>
  </si>
  <si>
    <t>Astilbe Red Drumset</t>
  </si>
  <si>
    <t>Astilbe Red Skyscraper</t>
  </si>
  <si>
    <t>Astilbe Sister Theresa</t>
  </si>
  <si>
    <t>Astilbe Spartan</t>
  </si>
  <si>
    <t>Astilbe Straussenfeder</t>
  </si>
  <si>
    <t>Astilbe White Sensation</t>
  </si>
  <si>
    <t>Astilbe Fireworks Pink</t>
  </si>
  <si>
    <t>Astilbe Fanal</t>
  </si>
  <si>
    <t>Astilbe Ellie</t>
  </si>
  <si>
    <t>Astilbe Etna</t>
  </si>
  <si>
    <t>Astilbe Younique Carmin</t>
  </si>
  <si>
    <t>Astilbe Younique Ruby Red</t>
  </si>
  <si>
    <t>Astilbe Younique Salmon</t>
  </si>
  <si>
    <t>Astilbe Younique Silverpink</t>
  </si>
  <si>
    <t>Astilbe Younique Cerise</t>
  </si>
  <si>
    <t>Heuchera Hercules</t>
  </si>
  <si>
    <t>Heuchera sanguinea</t>
  </si>
  <si>
    <t>Heuchera Leuchtkafer</t>
  </si>
  <si>
    <t>Heuchera Midnight Rose</t>
  </si>
  <si>
    <t>Heuchera Wild Rose</t>
  </si>
  <si>
    <t>Heuchera Frilly</t>
  </si>
  <si>
    <t>Heucherella Gold Zebra</t>
  </si>
  <si>
    <t>Geranium himalayense Birch Double</t>
  </si>
  <si>
    <t>Geranium x Blue Blood</t>
  </si>
  <si>
    <t>Geranium pratense Double Jewel</t>
  </si>
  <si>
    <t>Geranium sanguineum Elke</t>
  </si>
  <si>
    <t>Geranium phaeum Raven</t>
  </si>
  <si>
    <t>Geranium magnificum Rosemoor</t>
  </si>
  <si>
    <t>Geranium pratense Splish Splash</t>
  </si>
  <si>
    <t>Geranium sanguineum Striatum</t>
  </si>
  <si>
    <t>Geranium Frivolius Purple</t>
  </si>
  <si>
    <t>Iris germanica Feu Du Ciel</t>
  </si>
  <si>
    <t>Iris sibirica I See Stars</t>
  </si>
  <si>
    <t>Iris sibirica Double Standard</t>
  </si>
  <si>
    <t>Iris sibirica Devils Dream</t>
  </si>
  <si>
    <t>Iris sibirica Dear Delight</t>
  </si>
  <si>
    <t>Iris sibirica Yellow Tail</t>
  </si>
  <si>
    <t>Iris sibirica Contrast In Styles</t>
  </si>
  <si>
    <t>Iris sibirica Lemon Veil</t>
  </si>
  <si>
    <t>Iris sibirica Moon Dazzle</t>
  </si>
  <si>
    <t>Iris sibirica Moon Silk</t>
  </si>
  <si>
    <t>Iris sibirica Not Quite White</t>
  </si>
  <si>
    <t>Iris sibirica Purplelicious</t>
  </si>
  <si>
    <t>Iris sibirica Summer Revels</t>
  </si>
  <si>
    <t>Iris sib. Sun Comes Up</t>
  </si>
  <si>
    <t>Iris sibirica Sarah Tiffany</t>
  </si>
  <si>
    <t>Iris sibirica Swans In Flight</t>
  </si>
  <si>
    <t>Iris sibirica See Ya Later</t>
  </si>
  <si>
    <t>Iris sib. Sultan's Ruby</t>
  </si>
  <si>
    <t>Iris sibirica How Audacious</t>
  </si>
  <si>
    <t>Iris sibirica Having Fun</t>
  </si>
  <si>
    <t>Iris sibirica Sugar Rush</t>
  </si>
  <si>
    <t>Iris sibirica Esther C.D.M.</t>
  </si>
  <si>
    <t>Iris sibirica Uncorked</t>
  </si>
  <si>
    <t>Iris sibirica Double Pleasure</t>
  </si>
  <si>
    <t>Iris sibirica Juniper Leigh</t>
  </si>
  <si>
    <t>Iris sibirica Creme De Vanille</t>
  </si>
  <si>
    <t>Iris sibirica Laser Focus</t>
  </si>
  <si>
    <t>Iris sibirica Mix Blue And Pink Peacock Butterfly</t>
  </si>
  <si>
    <t>Iris sibirica Mission Bay</t>
  </si>
  <si>
    <t>Iris sibirica Peacock Multicolor Interest</t>
  </si>
  <si>
    <t>Iris sibirica Peacock Multicolor Passion</t>
  </si>
  <si>
    <t>Iris sibirica Painted Woman</t>
  </si>
  <si>
    <t>Iris sibirica Solar Energy</t>
  </si>
  <si>
    <t>Iris sibirica Sweeter Still</t>
  </si>
  <si>
    <t>Iris sibirica Theme And Variation</t>
  </si>
  <si>
    <t>Iris sibirica Tipped In Blue</t>
  </si>
  <si>
    <t>Iris sibirica Wynne Magnolia</t>
  </si>
  <si>
    <t>Iris sibirica Festive Coquette</t>
  </si>
  <si>
    <t>Iris sibirica Follow The Honey</t>
  </si>
  <si>
    <t>Iris sibirica Flying Fiddless</t>
  </si>
  <si>
    <t>Iris ensata Dinnerplate Carrot Cake</t>
  </si>
  <si>
    <t>Iris ensata Dinnerplate Sundae</t>
  </si>
  <si>
    <t>Iris ensata Dinnerplate Tiramisu</t>
  </si>
  <si>
    <t>Iris ensata Dinnerplate Cheese Cake</t>
  </si>
  <si>
    <t>Iris ensata Jitsugetsu</t>
  </si>
  <si>
    <t xml:space="preserve"> </t>
  </si>
  <si>
    <t>Hemerocallis EveryDaylily Cerise</t>
  </si>
  <si>
    <t>Hemerocallis Everydaylily Gold</t>
  </si>
  <si>
    <t>Hemerocallis EveryDaylily Pink Wing</t>
  </si>
  <si>
    <t>Hemerocallis EveryDaylily Punch Yellow</t>
  </si>
  <si>
    <t>Hemerocallis EveryDaylily Red Rib</t>
  </si>
  <si>
    <t>Hemerocallis EveryDaylily Red</t>
  </si>
  <si>
    <t>Hemerocallis EveryDaylily Rose</t>
  </si>
  <si>
    <t>Hemerocallis Eyed Twister</t>
  </si>
  <si>
    <t>Hemerocallis Unchartered Waters</t>
  </si>
  <si>
    <t>Hemerocallis Arctic Snow</t>
  </si>
  <si>
    <t>Hemerocallis Bali Hai</t>
  </si>
  <si>
    <t>Hemerocallis Bonanza</t>
  </si>
  <si>
    <t>Hemerocallis Border Music</t>
  </si>
  <si>
    <t>Hemerocallis Briliant Circle</t>
  </si>
  <si>
    <t>Hemerocallis Villa Vanilla</t>
  </si>
  <si>
    <t>Hemerocallis Grape Velvet</t>
  </si>
  <si>
    <t>Hemerocallis Daring Deception</t>
  </si>
  <si>
    <t>Hemerocallis Jazz Dance</t>
  </si>
  <si>
    <t>Hemerocallis Gentle Shepherd</t>
  </si>
  <si>
    <t>Hemerocallis Ed Murray</t>
  </si>
  <si>
    <t>Hemerocallis Enchanted Forest</t>
  </si>
  <si>
    <t>Hemerocallis Irresistable Charm</t>
  </si>
  <si>
    <t>Hemerocallis Canadian Border Patrol</t>
  </si>
  <si>
    <t>Hemerocallis Lies And Lipstick</t>
  </si>
  <si>
    <t>Hemerocallis Ledgewood Born Free</t>
  </si>
  <si>
    <t>Hemerocallis Little Anna Rosa</t>
  </si>
  <si>
    <t>Hemerocallis Longfields Black Magic</t>
  </si>
  <si>
    <t>Hemerocallis Longfields Pearl</t>
  </si>
  <si>
    <t>Hemerocallis Matrousjka</t>
  </si>
  <si>
    <t>Hemerocallis Moussaka</t>
  </si>
  <si>
    <t>Hemerocallis Night Whispers</t>
  </si>
  <si>
    <t>Hemerocallis Nile Crane</t>
  </si>
  <si>
    <t>Hemerocallis Naughty Red</t>
  </si>
  <si>
    <t>Hemerocallis On And On</t>
  </si>
  <si>
    <t>Hemerocallis Paint It Black</t>
  </si>
  <si>
    <t>Hemerocallis Pink Damask</t>
  </si>
  <si>
    <t>Hemerocallis Pink Stripes</t>
  </si>
  <si>
    <t>Hemerocallis Purplelicious</t>
  </si>
  <si>
    <t>Hemerocallis Red Sakura</t>
  </si>
  <si>
    <t>Hemerocallis Siloam New Toy</t>
  </si>
  <si>
    <t>Hemerocallis Siloam Ribbon Candy</t>
  </si>
  <si>
    <t>Hemerocallis White Temptation</t>
  </si>
  <si>
    <t>Hemerocallis Final Touch</t>
  </si>
  <si>
    <t>Hemerocallis Frans Hals</t>
  </si>
  <si>
    <t>Hemerocallis El Desperado</t>
  </si>
  <si>
    <t>Hemerocallis Bogeyman</t>
  </si>
  <si>
    <t>Hemerocallis Double Dream</t>
  </si>
  <si>
    <t>Hemerocallis Dynamic Duo</t>
  </si>
  <si>
    <t>Hemerocallis Isabel Maraffi</t>
  </si>
  <si>
    <t>Hemerocallis Ikebana Star</t>
  </si>
  <si>
    <t>Hemerocallis Cute As Can Be</t>
  </si>
  <si>
    <t>Hemerocallis Paprika Flame</t>
  </si>
  <si>
    <t>Hemerocallis Siloam Double Classic</t>
  </si>
  <si>
    <t>Hemerocallis Susan Pritchard Petit</t>
  </si>
  <si>
    <t>Hemerocallis Schnickel Fritz</t>
  </si>
  <si>
    <t>Hemerocallis Free Weelin</t>
  </si>
  <si>
    <t>Hemerocallis Heavenly Angel Ice</t>
  </si>
  <si>
    <t>Hemerocallis Heavenly Flight of Angels</t>
  </si>
  <si>
    <t>Hosta Abiqua Drinking Gourd</t>
  </si>
  <si>
    <t>Hosta Alvatine Taylor</t>
  </si>
  <si>
    <t>Hosta Albomarginata (undulata)</t>
  </si>
  <si>
    <t>Hosta Albopicta (fortunei)</t>
  </si>
  <si>
    <t>Hosta Anne</t>
  </si>
  <si>
    <t>Hosta Antioch</t>
  </si>
  <si>
    <t>Hosta Atlantis</t>
  </si>
  <si>
    <t>Hosta August Moon</t>
  </si>
  <si>
    <t>Hosta Battle Strokes</t>
  </si>
  <si>
    <t>Hosta Big Daddy</t>
  </si>
  <si>
    <t>Hosta Blue Ivory</t>
  </si>
  <si>
    <t>Hosta Blue Umbrellas</t>
  </si>
  <si>
    <t>Hosta Blue Cadet</t>
  </si>
  <si>
    <t>Hosta Blue Mouse Ears</t>
  </si>
  <si>
    <t>Hosta Blue Perfection</t>
  </si>
  <si>
    <t>Hosta Blue Angel</t>
  </si>
  <si>
    <t>Hosta Bressingham Blue</t>
  </si>
  <si>
    <t>Hosta Band of Gold</t>
  </si>
  <si>
    <t>Hosta Velvet Moon</t>
  </si>
  <si>
    <t>Hosta Wiggles And Squiggles</t>
  </si>
  <si>
    <t>Hosta Victory</t>
  </si>
  <si>
    <t>Hosta Wu-La-La</t>
  </si>
  <si>
    <t>Hosta Vulcan</t>
  </si>
  <si>
    <t>Hosta Guardian Angel</t>
  </si>
  <si>
    <t>Hosta Glad Rags</t>
  </si>
  <si>
    <t>Hosta Gold Standard</t>
  </si>
  <si>
    <t>Hosta Golden Tiara</t>
  </si>
  <si>
    <t>Hosta Gypsy Rose</t>
  </si>
  <si>
    <t>Hosta Earth Angel</t>
  </si>
  <si>
    <t>Hosta Yellow Polka Dot Bikini</t>
  </si>
  <si>
    <t>Hosta Canadian Blue</t>
  </si>
  <si>
    <t>Hosta Captain's Adventure</t>
  </si>
  <si>
    <t>Hosta Karin</t>
  </si>
  <si>
    <t>Hosta Catherine</t>
  </si>
  <si>
    <t>Hosta Color Festival</t>
  </si>
  <si>
    <t>Hosta Christmas Tree</t>
  </si>
  <si>
    <t>Hosta Lemon Snap</t>
  </si>
  <si>
    <t>Hosta Lemon Feathers</t>
  </si>
  <si>
    <t>Hosta Liberty</t>
  </si>
  <si>
    <t>Hosta Lipstick Blush</t>
  </si>
  <si>
    <t>Hosta Lipstick Kiss</t>
  </si>
  <si>
    <t>Hosta Mighty Mouse</t>
  </si>
  <si>
    <t>Hosta Mango Tango</t>
  </si>
  <si>
    <t>Hosta Maui Buttercups</t>
  </si>
  <si>
    <t>Hosta Mediovariegata</t>
  </si>
  <si>
    <t>Hosta Mojito</t>
  </si>
  <si>
    <t>Hosta Moon Split</t>
  </si>
  <si>
    <t>Hosta Magic Island</t>
  </si>
  <si>
    <t>Hosta Orange Marmalade</t>
  </si>
  <si>
    <t>Hosta Austin Dickinson</t>
  </si>
  <si>
    <t>Hosta Autumn Frost</t>
  </si>
  <si>
    <t>Hosta Party Popper</t>
  </si>
  <si>
    <t>Hosta Pathfinder</t>
  </si>
  <si>
    <t>Hosta Paisley Border</t>
  </si>
  <si>
    <t>Hosta Pizzazz</t>
  </si>
  <si>
    <t>Hosta Venus</t>
  </si>
  <si>
    <t>Hosta Ruffled Mouse Ears</t>
  </si>
  <si>
    <t>Hosta Revolution</t>
  </si>
  <si>
    <t>Hosta Rainbow's End</t>
  </si>
  <si>
    <t>Hosta Rainforest Sunrise</t>
  </si>
  <si>
    <t>Hosta Robert Frost</t>
  </si>
  <si>
    <t>Hosta Royal Standard</t>
  </si>
  <si>
    <t>Hosta Raspberry Sundae</t>
  </si>
  <si>
    <t>Hosta Sun Mouse</t>
  </si>
  <si>
    <t>Hosta Sunset Grooves</t>
  </si>
  <si>
    <t>Hosta Sunshine Glory</t>
  </si>
  <si>
    <t>Hosta Silver Feather</t>
  </si>
  <si>
    <t>Hosta Snow Cap</t>
  </si>
  <si>
    <t>Hosta Snake Eyes</t>
  </si>
  <si>
    <t>Hosta Sting</t>
  </si>
  <si>
    <t>Hosta Thunderbolt</t>
  </si>
  <si>
    <t>Hosta Tokudama Flavocircinalis</t>
  </si>
  <si>
    <t>Hosta Tootie Mae</t>
  </si>
  <si>
    <t>Hosta Wide Brim</t>
  </si>
  <si>
    <t>Hosta White Feather XXL</t>
  </si>
  <si>
    <t>Hosta Wheee!</t>
  </si>
  <si>
    <t>Hosta Warwick Comet</t>
  </si>
  <si>
    <t>Hosta Fire And Ice</t>
  </si>
  <si>
    <t>Hosta First Blush</t>
  </si>
  <si>
    <t>Hosta Firn Line</t>
  </si>
  <si>
    <t>Hosta Frances Williams</t>
  </si>
  <si>
    <t>Hosta Hyuga Urajiro</t>
  </si>
  <si>
    <t>Hosta Sharmon</t>
  </si>
  <si>
    <t>Hosta El Nino</t>
  </si>
  <si>
    <t xml:space="preserve">Paeonia Double White </t>
  </si>
  <si>
    <t>Paeonia Double Red</t>
  </si>
  <si>
    <t>Paeonia Adolphe Rousseau</t>
  </si>
  <si>
    <t>Paeonia Alice Harding</t>
  </si>
  <si>
    <t>Paeonia Albert Crousse</t>
  </si>
  <si>
    <t>Paeonia Athena</t>
  </si>
  <si>
    <t>Paeonia Barbara</t>
  </si>
  <si>
    <t>Paeonia Big Ben</t>
  </si>
  <si>
    <t>Paeonia Bridal Gown</t>
  </si>
  <si>
    <t>Paeonia W.F. Turner</t>
  </si>
  <si>
    <t>Paeonia Gay Paree</t>
  </si>
  <si>
    <t>Paeonia Henry Sass</t>
  </si>
  <si>
    <t>Paeonia Jan van Leeuwen</t>
  </si>
  <si>
    <t>Paeonia Dinner Plate</t>
  </si>
  <si>
    <t>Paeonia Cora Stubs</t>
  </si>
  <si>
    <t>Paeonia Krinkled White</t>
  </si>
  <si>
    <t>Paeonia Cuckoo's Nest</t>
  </si>
  <si>
    <t>Paeonia Mr G.F. Hemerik</t>
  </si>
  <si>
    <t>Paeonia Monsieur Martin Cahuzac</t>
  </si>
  <si>
    <t>Paeonia Nymphe</t>
  </si>
  <si>
    <t>Paeonia Nippon Beauty</t>
  </si>
  <si>
    <t>Paeonia Pecher</t>
  </si>
  <si>
    <t>Paeonia Pink Parfait</t>
  </si>
  <si>
    <t>Paeonia Red Magic</t>
  </si>
  <si>
    <t>Paeonia Red Supreme</t>
  </si>
  <si>
    <t>Paeonia Raspberry Sundae</t>
  </si>
  <si>
    <t>Paeonia Salmon Beauty</t>
  </si>
  <si>
    <t>Paeonia Sebastiaan Maas</t>
  </si>
  <si>
    <t>Paeonia Solange</t>
  </si>
  <si>
    <t>Paeonia Top Brass</t>
  </si>
  <si>
    <t>Paeonia White Cap</t>
  </si>
  <si>
    <t>Paeonia White Sara Bernard</t>
  </si>
  <si>
    <t>Paeonia Felix Crousse</t>
  </si>
  <si>
    <t>Paeonia Festiva Maxima</t>
  </si>
  <si>
    <t>Paeonia Honey Gold</t>
  </si>
  <si>
    <t>Paeonia Charles Burgess</t>
  </si>
  <si>
    <t>Paeonia Edulis Superba</t>
  </si>
  <si>
    <t>Paeonia Elsa Sass</t>
  </si>
  <si>
    <t>Paeonia Blush Queen</t>
  </si>
  <si>
    <t>Paeonia Candy Striped</t>
  </si>
  <si>
    <t>Paeonia Early Sensation</t>
  </si>
  <si>
    <t>Paeonia Eliza Lundy</t>
  </si>
  <si>
    <t>Paeonia Etched Salmon</t>
  </si>
  <si>
    <t>Paeonia Majesty's Star</t>
  </si>
  <si>
    <t>Paeonia Mary Jo Legare</t>
  </si>
  <si>
    <t>Paeonia Miss America</t>
  </si>
  <si>
    <t>Paeonia Suzie Q</t>
  </si>
  <si>
    <t>Paeonia The Fawn</t>
  </si>
  <si>
    <t>Paeonia Garden Candy Candy Apple</t>
  </si>
  <si>
    <t>Paeonia Garden Candy Double Bubble Pink</t>
  </si>
  <si>
    <t>Paeonia Garden Candy Evie Jane</t>
  </si>
  <si>
    <t>Paeonia Garden Candy Noa Jolie</t>
  </si>
  <si>
    <t>Paeonia Garden Candy Pineapple Fizz</t>
  </si>
  <si>
    <t>Paeonia Garden Candy Simply Scrumptious</t>
  </si>
  <si>
    <t>Paeonia Garden Candy Strawberry Swirl</t>
  </si>
  <si>
    <t>Paeonia Garden Candy Summer Sunset</t>
  </si>
  <si>
    <t>Paeonia Itoh Berry Berry Fine</t>
  </si>
  <si>
    <t>Paeonia ITOH Border Charm</t>
  </si>
  <si>
    <t>Paeonia ITOH Clouds of Colour</t>
  </si>
  <si>
    <t>Paeonia ITOH Magical Mystery Tour</t>
  </si>
  <si>
    <t>Paeonia ITOH Old Rose Dandy</t>
  </si>
  <si>
    <t>Paeonia ITOH Pink Double Dandy</t>
  </si>
  <si>
    <t>Paeonia ITOH Singing In The Rain</t>
  </si>
  <si>
    <t>Phlox divaricata Blue Perfume</t>
  </si>
  <si>
    <t>Phlox divaricata Chattahoochee</t>
  </si>
  <si>
    <t>Phlox Adinda</t>
  </si>
  <si>
    <t>Phlox Alexandra</t>
  </si>
  <si>
    <t>Phlox Bambini Bullseye</t>
  </si>
  <si>
    <t>Phlox Bambini Primadonna</t>
  </si>
  <si>
    <t>Phlox Bright Eyes</t>
  </si>
  <si>
    <t>Phlox Hercules</t>
  </si>
  <si>
    <t>Phlox Goliath (amplifolia)</t>
  </si>
  <si>
    <t>Phlox Jeff's Pink</t>
  </si>
  <si>
    <t>Phlox Europa</t>
  </si>
  <si>
    <t>Phlox Captain Freedom</t>
  </si>
  <si>
    <t>Phlox Creme de la Creme</t>
  </si>
  <si>
    <t>Phlox Cool Water</t>
  </si>
  <si>
    <t>Phlox Larissa</t>
  </si>
  <si>
    <t>Phlox Miss Mary</t>
  </si>
  <si>
    <t>Phlox Monica Lynden Bell</t>
  </si>
  <si>
    <t>Phlox Magic Blue</t>
  </si>
  <si>
    <t>Phlox Nadia</t>
  </si>
  <si>
    <t>Phlox Natasja</t>
  </si>
  <si>
    <t>Phlox NEON Jade</t>
  </si>
  <si>
    <t>Phlox NEON Mike's Favourite</t>
  </si>
  <si>
    <t>Phlox NEON Mike's Choice</t>
  </si>
  <si>
    <t>Phlox NEON Mystique Green</t>
  </si>
  <si>
    <t>Phlox NEON Aureole</t>
  </si>
  <si>
    <t>Phlox Olympus</t>
  </si>
  <si>
    <t>Phlox Orchid Green</t>
  </si>
  <si>
    <t>Phlox Peppermint Twist</t>
  </si>
  <si>
    <t>Phlox Picasso</t>
  </si>
  <si>
    <t>Phlox Red Ridding Hood</t>
  </si>
  <si>
    <t>Phlox Rainbow Dancer</t>
  </si>
  <si>
    <t>Phlox Spitfire</t>
  </si>
  <si>
    <t>Phlox Stars and Stripes</t>
  </si>
  <si>
    <t>Phlox Starfire</t>
  </si>
  <si>
    <t>Phlox Fairy Tail of the Ural</t>
  </si>
  <si>
    <t>Phlox Freckle Purple Shades</t>
  </si>
  <si>
    <t>Phlox Freckle Red Shades</t>
  </si>
  <si>
    <t>Phlox Fujiyama</t>
  </si>
  <si>
    <t>Phlox Younique Bicolor</t>
  </si>
  <si>
    <t>Phlox Younique Grey Blue White</t>
  </si>
  <si>
    <t>Phlox Younique Orange</t>
  </si>
  <si>
    <t>Phlox Younique Red</t>
  </si>
  <si>
    <t>Phlox Younique Trendy</t>
  </si>
  <si>
    <t>Phlox Younique White</t>
  </si>
  <si>
    <t>Helleborus Double Ellen Yellow Spotted</t>
  </si>
  <si>
    <t>Helleborus Double Ellen Pink</t>
  </si>
  <si>
    <t>Helleborus Double Ellen Pink Spotted</t>
  </si>
  <si>
    <t>Helleborus Double Ellen Purple</t>
  </si>
  <si>
    <t>Helleborus Double Ellen Red</t>
  </si>
  <si>
    <t>Helleborus Orientalis Mix</t>
  </si>
  <si>
    <t>Helleborus Pretty Ellen Spotted</t>
  </si>
  <si>
    <t>Helleborus Solar Delight</t>
  </si>
  <si>
    <t>Helleborus White Spotted Lady</t>
  </si>
  <si>
    <t>Echinacea Butterfly Hybrids</t>
  </si>
  <si>
    <t>Echinacea Double Decker</t>
  </si>
  <si>
    <t>Echinacea Magnus</t>
  </si>
  <si>
    <t>Echinacea Sunseekers Rainbow</t>
  </si>
  <si>
    <t>Echinacea Sunseekers Apple Green</t>
  </si>
  <si>
    <t>Echinacea Supreme Elegance</t>
  </si>
  <si>
    <t>Echinacea Tweety</t>
  </si>
  <si>
    <t>Echinacea Meditation Chunky Purple</t>
  </si>
  <si>
    <t>Echinacea White Swan</t>
  </si>
  <si>
    <t>Athyrium niponicum Metallicum</t>
  </si>
  <si>
    <t>Athyrium niponicum Pictum</t>
  </si>
  <si>
    <t>Athyrium niponicum Pewter Lace</t>
  </si>
  <si>
    <t>Athyrium niponicum Red Beauty</t>
  </si>
  <si>
    <t>Athyrium niponicum Silver Falls</t>
  </si>
  <si>
    <t>Athyrium filix-femina Frizelliae</t>
  </si>
  <si>
    <t>Miscanthus Flamingo</t>
  </si>
  <si>
    <t>Aquilegia Barlow Bordeaux</t>
  </si>
  <si>
    <t>Aquilegia Barlow Pink</t>
  </si>
  <si>
    <t>Aquilegia Winky Double Blue And White</t>
  </si>
  <si>
    <t>Aquilegia Winky Double Red White</t>
  </si>
  <si>
    <t>Aquilegia Crimson Star</t>
  </si>
  <si>
    <t>Anemone Queen Charlotte</t>
  </si>
  <si>
    <t>Anemone Leveillei</t>
  </si>
  <si>
    <t>Anemone Pamina</t>
  </si>
  <si>
    <t>Aster Anneke</t>
  </si>
  <si>
    <t>Aster Apollo</t>
  </si>
  <si>
    <t>Aster Jenny</t>
  </si>
  <si>
    <t>Aster Crimson Brocade</t>
  </si>
  <si>
    <t>Aster Lady In Blue</t>
  </si>
  <si>
    <t>Aster Marjorie</t>
  </si>
  <si>
    <t>Aster Prof A. Kippenberg</t>
  </si>
  <si>
    <t>Aster Royal Ruby</t>
  </si>
  <si>
    <t>Aster White Ladies</t>
  </si>
  <si>
    <t>Aster Herbstgruss Vom Bresserhof</t>
  </si>
  <si>
    <t>Astrantia Venice</t>
  </si>
  <si>
    <t>Astrantia Claret</t>
  </si>
  <si>
    <t>Astrantia Sparkling Stars Pink</t>
  </si>
  <si>
    <t>Bergenia Baby Doll</t>
  </si>
  <si>
    <t>Bergenia Rotblum</t>
  </si>
  <si>
    <t>Brunnera Variegata</t>
  </si>
  <si>
    <t>Ligularia Desdemona</t>
  </si>
  <si>
    <t>Ligularia Othello</t>
  </si>
  <si>
    <t>Ligularia Pandora</t>
  </si>
  <si>
    <t>Ligularia przewalskii</t>
  </si>
  <si>
    <t>Thalictrum aquilegifolium</t>
  </si>
  <si>
    <t>Thalictrum Flavum</t>
  </si>
  <si>
    <t>Asclepias Soulmate</t>
  </si>
  <si>
    <t>Veronica Baby Bomb</t>
  </si>
  <si>
    <t>Veronica Rotfuchs</t>
  </si>
  <si>
    <t>Veronica Sunny Border Blue</t>
  </si>
  <si>
    <t>Veronicastrum virginicum Fascination</t>
  </si>
  <si>
    <t>Gypsophila Bristol Fairy</t>
  </si>
  <si>
    <t>Geum Lady Stratheden</t>
  </si>
  <si>
    <t>Delphinium Magic Fountain Pink</t>
  </si>
  <si>
    <t>Lythrum salicaria Zigeunerblut</t>
  </si>
  <si>
    <t>Lythrum salicaria Robert</t>
  </si>
  <si>
    <t>Dicentra Cupid</t>
  </si>
  <si>
    <t>Dodecatheon Red Wings</t>
  </si>
  <si>
    <t>Nepeta Junior Walker</t>
  </si>
  <si>
    <t>Nepeta Six Hills Giant</t>
  </si>
  <si>
    <t>Sanguisorba Menziesii</t>
  </si>
  <si>
    <t>Sanguisorba Obtusa</t>
  </si>
  <si>
    <t>Trollius Orange Princess</t>
  </si>
  <si>
    <t>Convallaria Bordeaux</t>
  </si>
  <si>
    <t>Convallaria Prolificans</t>
  </si>
  <si>
    <t>Alcaea Creme De Cassis</t>
  </si>
  <si>
    <t>Alcaea Peaches and Dreams</t>
  </si>
  <si>
    <t>Alcaea Fiesta Time</t>
  </si>
  <si>
    <t>Pulmonaria Silverado</t>
  </si>
  <si>
    <t>Monarda Bee-Bright</t>
  </si>
  <si>
    <t>Monarda Bee-Pretty</t>
  </si>
  <si>
    <t>Monarda Croftway Pink</t>
  </si>
  <si>
    <t>Leucanthemum Sante</t>
  </si>
  <si>
    <t>Sedum Black Knight</t>
  </si>
  <si>
    <t>Sedum Sunsparkler Blue Pearl</t>
  </si>
  <si>
    <t>Sedum SunSparkler Dazzleberry</t>
  </si>
  <si>
    <t>Sedum Matrona</t>
  </si>
  <si>
    <t>Sedum Mojave Jewels Diamond</t>
  </si>
  <si>
    <t>Sedum Purple Emperor</t>
  </si>
  <si>
    <t>Sedum Red Cauli</t>
  </si>
  <si>
    <t>Sedum Stardust</t>
  </si>
  <si>
    <t>Sedum Sunsparkler Firecracker</t>
  </si>
  <si>
    <t>Sedum Jose Aubergine</t>
  </si>
  <si>
    <t>Penstemon Dark Tower</t>
  </si>
  <si>
    <t>Platycodon grandiflorus Astra Pink</t>
  </si>
  <si>
    <t>Platycodon grandiflorus Astra White</t>
  </si>
  <si>
    <t>Eupatorium Atropurpureum</t>
  </si>
  <si>
    <t>Eupatorium Chocolate</t>
  </si>
  <si>
    <t>Primula Barnhaven Frou Frou</t>
  </si>
  <si>
    <t>Pulsatilla Violet Bells</t>
  </si>
  <si>
    <t>Pulsatilla Papagenoa</t>
  </si>
  <si>
    <t>Pulsatilla Red Bells</t>
  </si>
  <si>
    <t>Pulsatilla White Bells</t>
  </si>
  <si>
    <t>Salvia nemorosa Blue Bouquetta</t>
  </si>
  <si>
    <t>Salvia nemorosa Caradonna Compact</t>
  </si>
  <si>
    <t>Sidalcea Partygirl</t>
  </si>
  <si>
    <t>Tricyrtis Purple Beauty</t>
  </si>
  <si>
    <t>Tricyrtis Hirta</t>
  </si>
  <si>
    <t>Achillea Noblesse</t>
  </si>
  <si>
    <t>Achillea Red Velvet</t>
  </si>
  <si>
    <t>Achillea Tricolor</t>
  </si>
  <si>
    <t>Achillea Walther Funcke</t>
  </si>
  <si>
    <t>Yucca Filamentosa</t>
  </si>
  <si>
    <t>Fragaria Honeoye</t>
  </si>
  <si>
    <t>Astilbe thunbergii</t>
  </si>
  <si>
    <t>Astilbe simplicifolia</t>
  </si>
  <si>
    <t>Heucherella</t>
  </si>
  <si>
    <t>Geranium himalayense</t>
  </si>
  <si>
    <t>Geranium hybrid</t>
  </si>
  <si>
    <t>Geranium pratense</t>
  </si>
  <si>
    <t>Geranium sanguineum</t>
  </si>
  <si>
    <t>Geranium phaeum</t>
  </si>
  <si>
    <t>Geranium x magnificum</t>
  </si>
  <si>
    <t>Iris ensata</t>
  </si>
  <si>
    <t>Hosta undulata</t>
  </si>
  <si>
    <t>Hosta plantaginea</t>
  </si>
  <si>
    <t>Hosta tokudama</t>
  </si>
  <si>
    <t>Phlox divaricata</t>
  </si>
  <si>
    <t>Phlox amplifolia</t>
  </si>
  <si>
    <t>Phlox maculata</t>
  </si>
  <si>
    <t>Helleborus orientalis</t>
  </si>
  <si>
    <t>Athyrium niponicum</t>
  </si>
  <si>
    <t>Athyrium filix-femina</t>
  </si>
  <si>
    <t>Miscanthus sinensis</t>
  </si>
  <si>
    <t>Aquilegia caerulea</t>
  </si>
  <si>
    <t>Anemone japonica</t>
  </si>
  <si>
    <t>Anemone leveillei</t>
  </si>
  <si>
    <t>Astrantia hybrid</t>
  </si>
  <si>
    <t>Astrantia major</t>
  </si>
  <si>
    <t>Bergenia cordifolia</t>
  </si>
  <si>
    <t>Thalictrum</t>
  </si>
  <si>
    <t>Asclepias incarnata</t>
  </si>
  <si>
    <t>Veronica Bomb® Series</t>
  </si>
  <si>
    <t>Veronicastrum virginicum</t>
  </si>
  <si>
    <t>Geum</t>
  </si>
  <si>
    <t>Dicentra spectabilis</t>
  </si>
  <si>
    <t>Dodecatheon pulchellum</t>
  </si>
  <si>
    <t>Nepeta faassenii</t>
  </si>
  <si>
    <t>Sanguisorba menziesii</t>
  </si>
  <si>
    <t>Sanguisorba</t>
  </si>
  <si>
    <t>Trollius</t>
  </si>
  <si>
    <t>Alcaea rosea</t>
  </si>
  <si>
    <t>Pulmonaria saccharata</t>
  </si>
  <si>
    <t>Leucanthemum</t>
  </si>
  <si>
    <t>Penstemon</t>
  </si>
  <si>
    <t>Platycodon grandiflorus</t>
  </si>
  <si>
    <t>Eupatorium maculatum</t>
  </si>
  <si>
    <t>Eupatorium rugosum</t>
  </si>
  <si>
    <t>Primula x</t>
  </si>
  <si>
    <t>Pulsatilla vulgaris</t>
  </si>
  <si>
    <t>Sidalcea</t>
  </si>
  <si>
    <t>Tricyrtis hybrid</t>
  </si>
  <si>
    <t>Tricyrtis hirta</t>
  </si>
  <si>
    <t>Achillea ptarmica</t>
  </si>
  <si>
    <t>Achillea</t>
  </si>
  <si>
    <t>Yucca</t>
  </si>
  <si>
    <t>Fragaria x ananasa</t>
  </si>
  <si>
    <t>IRIS SIBIRICA / ИРИС СИБИРСКИЙ  (транспортировка и хранение до посадки при темп. 0+5ºС)</t>
  </si>
  <si>
    <t xml:space="preserve">PAEONIA / ПИОН COLLECTIONER (транспортировка и хранение до посадки при темп. 0+5ºС) </t>
  </si>
  <si>
    <t>БИГПАК МНГ     АСТИЛЬБА</t>
  </si>
  <si>
    <t xml:space="preserve">при этом Компания не несет ответственность за любые убытки, которые могут возникнуть,если фирма не была в состоянии </t>
  </si>
  <si>
    <t>Внимание покупателей!</t>
  </si>
  <si>
    <t>мы рекомендуем пользоваться  спец. темп. режимом в пределах 0 - +5 град С.  Несоблюдение необходимых условий транспортировки и хранения, а также, длительная транспортировка (более 4 суток)</t>
  </si>
  <si>
    <t xml:space="preserve">могут привести к ухудшению качества товара. В этом случае мы оставляем за собой право не принимать претензии по качеству. </t>
  </si>
  <si>
    <t xml:space="preserve">Предложение без обязательств до момента подтверждения заказа. </t>
  </si>
  <si>
    <t>Некоторые сорта доступны в ограниченном количестве. По результатам сбора урожая возможны изменения подтвержденных заявок.</t>
  </si>
  <si>
    <t>Tulipa Happy Clown</t>
  </si>
  <si>
    <t>Tulipa Wedding Dream</t>
  </si>
  <si>
    <t>Tulipa Vulcan d'Or</t>
  </si>
  <si>
    <t>Tulipa Copper Image</t>
  </si>
  <si>
    <t>Tulipa Santiago</t>
  </si>
  <si>
    <t>Tulipa Sweet Amy</t>
  </si>
  <si>
    <t>Tulipa Flamingo Queen</t>
  </si>
  <si>
    <t>Tulipa Niigata</t>
  </si>
  <si>
    <t>Hyacinth Sweet Invitation</t>
  </si>
  <si>
    <t>МАХРОВЫЙ+КАСКАДНЫЙ ярко-малиновый, кроющие лепестки бордово-зеленые</t>
  </si>
  <si>
    <t>ГУСТОБАХРОМЧАТЫЙ +МАХРОВЫЙ кораллово-красный  со светлой бахромой</t>
  </si>
  <si>
    <t>бутоны сначала зеленые с белым и розовым оттенком, а во время раскрытия становятся полностью белыми с розовыми вкраплениями и штрихами</t>
  </si>
  <si>
    <t>БАХРОМЧАТЫЙ+МАХРОВЫЙ Оттенки персикового и розовато-лососевого с осветленной, подсвечивающей бахромой</t>
  </si>
  <si>
    <t>сиреневато-розовый с осветленной бахромой</t>
  </si>
  <si>
    <t>кораллово-оранжевый с желтым меланжем</t>
  </si>
  <si>
    <t xml:space="preserve">кумачово-красный </t>
  </si>
  <si>
    <t>Хэппи Клоун</t>
  </si>
  <si>
    <t>Веддинг Дрим</t>
  </si>
  <si>
    <t>очень крупный махровый цветок, начинает цветение от желтовато-кремового окраса, постепенно становится белым, на внешних кроющих лепестках проявляются зеленые штрихи</t>
  </si>
  <si>
    <t>Вулкан д'Ор</t>
  </si>
  <si>
    <t>махровый, золотисто-желтый</t>
  </si>
  <si>
    <t>Коппер Имедж</t>
  </si>
  <si>
    <t>кремово-розовый с ярко-розовым (румяным) меланжем</t>
  </si>
  <si>
    <t>густомахровый, пурпурно-лиловый, кроющие лепестки зеленые</t>
  </si>
  <si>
    <t>Сантьяго</t>
  </si>
  <si>
    <t>МАХРОВЫЙ малиново-красный с осветленными, слегка сиреневатыми краями лепестков</t>
  </si>
  <si>
    <t>Свит Эми</t>
  </si>
  <si>
    <t>очень живописный, нежно-перламутровый розово-белый меланж, дает несколько стеблей с цветками</t>
  </si>
  <si>
    <t>Фламинго Куин</t>
  </si>
  <si>
    <t xml:space="preserve">нежно-розовый с белыми осветлениями и светло-зелеными прожилками </t>
  </si>
  <si>
    <t>Ниигата</t>
  </si>
  <si>
    <t>красивый бокал в интересном переливистом окрасе оттенков розового, сиреневого с оранжевым отсветом</t>
  </si>
  <si>
    <t>Свит Инвитейшн</t>
  </si>
  <si>
    <t>кораллово-розовый, у основания цветков абрикосовый</t>
  </si>
  <si>
    <t>(сплит) белый, с гофрир. махровой коронкой, белой с нежно-розовой каймой</t>
  </si>
  <si>
    <t>(крупнокор. гофр.) лимонно-желтый, очень крупная светло-желтая гофрированная коронка с желтой широкой каймой</t>
  </si>
  <si>
    <t xml:space="preserve">(крупнокор. гофр.) цвет равномерный, ярко-желтый, коронка очень пышная, крупная, сильно волнистая. </t>
  </si>
  <si>
    <t xml:space="preserve">(трубчатый) белый с розовой гофриров. коронкой Экслюзив! </t>
  </si>
  <si>
    <r>
      <rPr>
        <b/>
        <i/>
        <sz val="10"/>
        <rFont val="Calibri"/>
        <family val="2"/>
        <charset val="204"/>
        <scheme val="minor"/>
      </rPr>
      <t>МАХРОВЫЙ+ХАМЕЛЕОН</t>
    </r>
    <r>
      <rPr>
        <sz val="10"/>
        <rFont val="Calibri"/>
        <family val="2"/>
        <charset val="204"/>
        <scheme val="minor"/>
      </rPr>
      <t xml:space="preserve"> цвет постепенно переходит от нежно-абрикосового к малиновому через очень эффектный меланж двух окрасок</t>
    </r>
  </si>
  <si>
    <r>
      <t xml:space="preserve">тёмно-розовые с зелёным внешние лепестки, в центре возвышающейся шапочкой белые лепестки </t>
    </r>
    <r>
      <rPr>
        <b/>
        <i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</si>
  <si>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ГУСТОМАХРОВЫЙ,</t>
    </r>
    <r>
      <rPr>
        <sz val="10"/>
        <rFont val="Calibri"/>
        <family val="2"/>
        <charset val="204"/>
        <scheme val="minor"/>
      </rPr>
      <t xml:space="preserve"> верхняя "шапочка" лепестков ярко-желтая, нижние кроющие лепестки бордово-бронзовые</t>
    </r>
  </si>
  <si>
    <r>
      <rPr>
        <b/>
        <sz val="10"/>
        <rFont val="Calibri"/>
        <family val="2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ярко-клюквенный, кроющие лепестки малиново-зеленые</t>
    </r>
  </si>
  <si>
    <r>
      <rPr>
        <b/>
        <sz val="10"/>
        <rFont val="Calibri"/>
        <family val="2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ярко-красный с желтым, кроющие лепестки малиново-зеленые</t>
    </r>
  </si>
  <si>
    <r>
      <t xml:space="preserve">МАХРОВЫЙ+КАСКАДНЫЙ </t>
    </r>
    <r>
      <rPr>
        <sz val="10"/>
        <rFont val="Calibri"/>
        <family val="2"/>
        <charset val="204"/>
        <scheme val="minor"/>
      </rPr>
      <t>похож на мороженое со взбитыми сливками. Уникальный, махровый, каскадный с белым центром и розовыми лепестками с зеленой чашечкой- основанием.</t>
    </r>
  </si>
  <si>
    <r>
      <t xml:space="preserve">желтый, контрастн. красный край
</t>
    </r>
    <r>
      <rPr>
        <b/>
        <i/>
        <sz val="10"/>
        <rFont val="Calibri"/>
        <family val="2"/>
        <charset val="204"/>
        <scheme val="minor"/>
      </rPr>
      <t>МНОГОЦВЕТКОВЫЙ+МАХРОВЫЙ</t>
    </r>
  </si>
  <si>
    <r>
      <t xml:space="preserve">кремово-белый, внешние лепестки с зелёной полосой, декоративная листва </t>
    </r>
    <r>
      <rPr>
        <b/>
        <i/>
        <sz val="10"/>
        <rFont val="Calibri"/>
        <family val="2"/>
        <charset val="204"/>
        <scheme val="minor"/>
      </rPr>
      <t>МНОГОЦВЕТКОВЫЙ + МАХРОВЫЙ</t>
    </r>
  </si>
  <si>
    <r>
      <t xml:space="preserve">ярко-алый 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</si>
  <si>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scheme val="minor"/>
      </rPr>
      <t xml:space="preserve">БАХРОМЧАТЫЙ+МАХРОВЫЙ </t>
    </r>
    <r>
      <rPr>
        <sz val="10"/>
        <rFont val="Calibri"/>
        <family val="2"/>
        <scheme val="minor"/>
      </rPr>
      <t>винно-красный цвет бургундия с небольшими светло-кремовыми вкраплениями</t>
    </r>
  </si>
  <si>
    <r>
      <t xml:space="preserve">МАХРОВЫЙ+ГУСТОБАХРОМЧАТЫЙ </t>
    </r>
    <r>
      <rPr>
        <sz val="10"/>
        <rFont val="Calibri"/>
        <family val="2"/>
        <scheme val="minor"/>
      </rPr>
      <t>ярко-малиновый с густой белой бахромой</t>
    </r>
  </si>
  <si>
    <r>
      <rPr>
        <b/>
        <sz val="10"/>
        <rFont val="Calibri"/>
        <family val="2"/>
        <scheme val="minor"/>
      </rPr>
      <t>МАХРОВЫЙ+ЛИЛИЕЦВЕТНЫЙ</t>
    </r>
    <r>
      <rPr>
        <sz val="10"/>
        <rFont val="Calibri"/>
        <family val="2"/>
        <charset val="204"/>
        <scheme val="minor"/>
      </rPr>
      <t xml:space="preserve"> оригинальная форма с внешними заостренными- отогнутыми  лепестками, пурпурно-малиновый с кремово-розовой широкой каймой</t>
    </r>
  </si>
  <si>
    <r>
      <rPr>
        <b/>
        <i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    от лимонно-желт. До белого с малиновой каймой
</t>
    </r>
    <r>
      <rPr>
        <b/>
        <i/>
        <sz val="10"/>
        <rFont val="Calibri"/>
        <family val="2"/>
        <charset val="204"/>
        <scheme val="minor"/>
      </rPr>
      <t>МНОГОЦВЕТКОВЫЙ+МАХРОВЫЙ</t>
    </r>
  </si>
  <si>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кораллово-красный, внешние лепестки зелёные с розовой бахромой</t>
    </r>
  </si>
  <si>
    <r>
      <t xml:space="preserve">УНИКАЛЬНЫЙ </t>
    </r>
    <r>
      <rPr>
        <b/>
        <sz val="10"/>
        <rFont val="Calibri"/>
        <family val="2"/>
        <charset val="204"/>
        <scheme val="minor"/>
      </rPr>
      <t>МАХРОВЫЙ+ МНОГОЦВЕТКОВЫЙ</t>
    </r>
    <r>
      <rPr>
        <sz val="10"/>
        <rFont val="Calibri"/>
        <family val="2"/>
        <scheme val="minor"/>
      </rPr>
      <t xml:space="preserve"> БУТОН цветок махровый, 6см, состоит из более мелких 5-6 махровых цветков, образующих единое целое в виде уникального цветка. Светло-зеленый в бутоне, при раскрывании кремовый с голубовато розовыми напылениями и  жилками.</t>
    </r>
  </si>
  <si>
    <r>
      <rPr>
        <b/>
        <i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ярко-фиолетовый, внешние лепестки зеленые</t>
    </r>
  </si>
  <si>
    <r>
      <rPr>
        <b/>
        <i/>
        <sz val="10"/>
        <rFont val="Calibri"/>
        <family val="2"/>
        <charset val="204"/>
        <scheme val="minor"/>
      </rPr>
      <t xml:space="preserve">ПОПУГАЙНЫЙ +ГУСТОМАХРОВЫЙ </t>
    </r>
    <r>
      <rPr>
        <i/>
        <sz val="10"/>
        <rFont val="Calibri"/>
        <family val="2"/>
        <charset val="204"/>
        <scheme val="minor"/>
      </rPr>
      <t>фиолетово-лиловый , крайние лепестки зеленые</t>
    </r>
  </si>
  <si>
    <r>
      <t xml:space="preserve">тёмно-розовый с белой бахромой 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</si>
  <si>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i/>
        <sz val="10"/>
        <rFont val="Calibri"/>
        <family val="2"/>
        <charset val="204"/>
        <scheme val="minor"/>
      </rPr>
      <t>МАХРОВЫЙ +ГУСТОБАХРОМЧАТЫЙ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кораллово-красный с плотной желтой бахромой</t>
    </r>
  </si>
  <si>
    <r>
      <t xml:space="preserve">густомахровый, многоярусный с белой "шапочкой",
</t>
    </r>
    <r>
      <rPr>
        <b/>
        <i/>
        <sz val="10"/>
        <rFont val="Calibri"/>
        <family val="2"/>
        <charset val="204"/>
        <scheme val="minor"/>
      </rPr>
      <t>ГУСТОМАХРОВЫЙ</t>
    </r>
  </si>
  <si>
    <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ванильно-желтый с кремовой бахромой, кроющие лепестки как зеленая чашечка для пушистого бутона</t>
    </r>
  </si>
  <si>
    <r>
      <rPr>
        <b/>
        <i/>
        <sz val="10"/>
        <rFont val="Calibri"/>
        <family val="2"/>
        <charset val="204"/>
        <scheme val="minor"/>
      </rPr>
      <t>МАХРОВЫЙ+МНОГОЦВЕТКОВЫЙ</t>
    </r>
    <r>
      <rPr>
        <sz val="10"/>
        <rFont val="Calibri"/>
        <family val="2"/>
        <charset val="204"/>
        <scheme val="minor"/>
      </rPr>
      <t xml:space="preserve"> в закрытом состоянии -зеленый, по мере раскрытия становится насыщенно-сиреневым</t>
    </r>
  </si>
  <si>
    <r>
      <t xml:space="preserve">винно-красный, с желтой бахромой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</si>
  <si>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i/>
        <sz val="10"/>
        <rFont val="Calibri"/>
        <family val="2"/>
        <charset val="204"/>
        <scheme val="minor"/>
      </rPr>
      <t xml:space="preserve">ГУСТОМАХРОВЫЙ+ГУСТОБАХРОМЧАТЫЙ </t>
    </r>
    <r>
      <rPr>
        <sz val="10"/>
        <rFont val="Calibri"/>
        <family val="2"/>
        <charset val="204"/>
        <scheme val="minor"/>
      </rPr>
      <t>жёлтый, внешние лепестки зелёные, бахрома с красными вкраплениями</t>
    </r>
  </si>
  <si>
    <r>
      <rPr>
        <b/>
        <sz val="10"/>
        <rFont val="Calibri"/>
        <family val="2"/>
        <scheme val="minor"/>
      </rPr>
      <t>ГУСТОМАХРОВЫЙ+МНОГОЦВЕТКОВЫЙ</t>
    </r>
    <r>
      <rPr>
        <sz val="10"/>
        <rFont val="Calibri"/>
        <family val="2"/>
        <charset val="204"/>
        <scheme val="minor"/>
      </rPr>
      <t>, высокий бокал,  белый с лилово-фиолетовыми полосами, линиями и штрихами, сверху белая махровая "шапочка"</t>
    </r>
  </si>
  <si>
    <r>
      <rPr>
        <b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   </t>
    </r>
    <r>
      <rPr>
        <b/>
        <i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белый с розовой каймой до почти полностью малиново-розового</t>
    </r>
  </si>
  <si>
    <r>
      <rPr>
        <b/>
        <i/>
        <sz val="10"/>
        <rFont val="Calibri"/>
        <family val="2"/>
        <charset val="204"/>
        <scheme val="minor"/>
      </rPr>
      <t>ХАМЕЛЕОН+МАХРОВЫЙ</t>
    </r>
    <r>
      <rPr>
        <sz val="10"/>
        <rFont val="Calibri"/>
        <family val="2"/>
        <charset val="204"/>
        <scheme val="minor"/>
      </rPr>
      <t xml:space="preserve">
три перевоплощения во время цветения: от желтого с оранжевым меланжем - в румяно-красно-оранжевый меланж с штрихами - в ярко-красный</t>
    </r>
  </si>
  <si>
    <r>
      <rPr>
        <b/>
        <sz val="10"/>
        <rFont val="Calibri"/>
        <family val="2"/>
        <scheme val="minor"/>
      </rPr>
      <t>ГУСТОМАХРОВЫЙ+МНОГОЦВЕТКОВЫЙ</t>
    </r>
    <r>
      <rPr>
        <sz val="10"/>
        <rFont val="Calibri"/>
        <family val="2"/>
        <charset val="204"/>
        <scheme val="minor"/>
      </rPr>
      <t>, кораллово-розовый с широкой желтой каймой</t>
    </r>
  </si>
  <si>
    <r>
      <t xml:space="preserve">желтый. </t>
    </r>
    <r>
      <rPr>
        <b/>
        <i/>
        <sz val="10"/>
        <rFont val="Calibri"/>
        <family val="2"/>
        <charset val="204"/>
        <scheme val="minor"/>
      </rPr>
      <t>МАХРОВЫЙ+СУПЕРКАРЛИК</t>
    </r>
  </si>
  <si>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  <r>
      <rPr>
        <i/>
        <sz val="10"/>
        <rFont val="Calibri"/>
        <family val="2"/>
        <charset val="204"/>
        <scheme val="minor"/>
      </rPr>
      <t xml:space="preserve"> глянцевый,ярко-красный, кроющие лепестки зеленые, бахрома слегка осветлена</t>
    </r>
  </si>
  <si>
    <r>
      <rPr>
        <b/>
        <sz val="10"/>
        <rFont val="Calibri"/>
        <family val="2"/>
        <scheme val="minor"/>
      </rPr>
      <t xml:space="preserve">СУПЕРМАХРОВЫЙ+МНОГОЦВЕТКОВЫЙ </t>
    </r>
    <r>
      <rPr>
        <sz val="10"/>
        <rFont val="Calibri"/>
        <family val="2"/>
        <charset val="204"/>
        <scheme val="minor"/>
      </rPr>
      <t>средне-поздний, кроющие лепестки малиновые, "шапочка" белая</t>
    </r>
  </si>
  <si>
    <r>
      <t xml:space="preserve">Тип 'ПИКЧЕР', бутоны в виде короны </t>
    </r>
    <r>
      <rPr>
        <sz val="10"/>
        <rFont val="Calibri"/>
        <family val="2"/>
        <charset val="204"/>
        <scheme val="minor"/>
      </rPr>
      <t>перламутрово нежно-розовый с кремовым основанием</t>
    </r>
  </si>
  <si>
    <r>
      <rPr>
        <b/>
        <sz val="10"/>
        <rFont val="Calibri"/>
        <family val="2"/>
        <charset val="204"/>
        <scheme val="minor"/>
      </rPr>
      <t xml:space="preserve">Тип 'ПИКЧЕР', </t>
    </r>
    <r>
      <rPr>
        <sz val="10"/>
        <rFont val="Calibri"/>
        <family val="2"/>
        <charset val="204"/>
        <scheme val="minor"/>
      </rPr>
      <t>бутоны в виде короны, темно-фиолетовый</t>
    </r>
  </si>
  <si>
    <r>
      <t xml:space="preserve">БАХРОМЧАТЫЙ+МАХРОВЫЙ </t>
    </r>
    <r>
      <rPr>
        <sz val="10"/>
        <rFont val="Calibri"/>
        <family val="2"/>
        <scheme val="minor"/>
      </rPr>
      <t xml:space="preserve"> оранжево-желтый, с бордовой полосой по центру лепестков, переливистый с бахромой </t>
    </r>
  </si>
  <si>
    <r>
      <rPr>
        <b/>
        <i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розовый с белой бахромой </t>
    </r>
  </si>
  <si>
    <r>
      <rPr>
        <b/>
        <sz val="10"/>
        <rFont val="Calibri"/>
        <family val="2"/>
        <scheme val="minor"/>
      </rPr>
      <t>БАХРОМЧАТЫЙ + МАХРОВЫЙ</t>
    </r>
    <r>
      <rPr>
        <sz val="10"/>
        <rFont val="Calibri"/>
        <family val="2"/>
        <charset val="204"/>
        <scheme val="minor"/>
      </rPr>
      <t xml:space="preserve"> рубиновый с сиреневатой бахромой</t>
    </r>
  </si>
  <si>
    <r>
      <t xml:space="preserve">розовый с белой бахромой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</si>
  <si>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scheme val="minor"/>
      </rPr>
      <t>ГУСТОБАХРОМЧАТЫЙ +МАХРОВЫЙ</t>
    </r>
    <r>
      <rPr>
        <sz val="10"/>
        <rFont val="Calibri"/>
        <family val="2"/>
        <charset val="204"/>
        <scheme val="minor"/>
      </rPr>
      <t xml:space="preserve"> розовый со светлой бахромой</t>
    </r>
  </si>
  <si>
    <r>
      <rPr>
        <b/>
        <sz val="10"/>
        <rFont val="Calibri"/>
        <family val="2"/>
        <scheme val="minor"/>
      </rPr>
      <t>ГУСТОМАХРОВЫЙ+КАСКАДНЫЙ</t>
    </r>
    <r>
      <rPr>
        <sz val="10"/>
        <rFont val="Calibri"/>
        <family val="2"/>
        <charset val="204"/>
        <scheme val="minor"/>
      </rPr>
      <t xml:space="preserve"> оранжевый, кроющие лепестки светло-салатовые с желтым</t>
    </r>
  </si>
  <si>
    <r>
      <rPr>
        <b/>
        <sz val="10"/>
        <rFont val="Calibri"/>
        <family val="2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лимонно-желтый</t>
    </r>
  </si>
  <si>
    <r>
      <rPr>
        <b/>
        <sz val="10"/>
        <rFont val="Calibri"/>
        <family val="2"/>
        <charset val="204"/>
        <scheme val="minor"/>
      </rPr>
      <t>ЭКСКЛЮЗИВ!</t>
    </r>
    <r>
      <rPr>
        <sz val="10"/>
        <rFont val="Calibri"/>
        <family val="2"/>
        <charset val="204"/>
        <scheme val="minor"/>
      </rPr>
      <t xml:space="preserve"> перламутрово-малиновый с зеленоватостью на внешних лепестках. </t>
    </r>
    <r>
      <rPr>
        <b/>
        <i/>
        <sz val="10"/>
        <rFont val="Calibri"/>
        <family val="2"/>
        <charset val="204"/>
        <scheme val="minor"/>
      </rPr>
      <t>МНОГОЦВЕТКОВЫЙ + МАХРОВЫЙ</t>
    </r>
  </si>
  <si>
    <r>
      <t xml:space="preserve">лиловый с жёлтым центром </t>
    </r>
    <r>
      <rPr>
        <b/>
        <i/>
        <sz val="10"/>
        <rFont val="Calibri"/>
        <family val="2"/>
        <charset val="204"/>
        <scheme val="minor"/>
      </rPr>
      <t>МНОГОЦВЕТКОВЫЙ + МАХРОВЫЙ</t>
    </r>
  </si>
  <si>
    <r>
      <t xml:space="preserve">сиреневый со светло-розовой бахромой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</si>
  <si>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фиолетов. со светл. бахромой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</si>
  <si>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желтый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</si>
  <si>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кумачёво-красный с сиреневатым налётом, глянцевый </t>
    </r>
    <r>
      <rPr>
        <b/>
        <i/>
        <sz val="10"/>
        <rFont val="Calibri"/>
        <family val="2"/>
        <charset val="204"/>
        <scheme val="minor"/>
      </rPr>
      <t>МНОГОЦВЕТКОВЫЙ + МАХРОВЫЙ</t>
    </r>
  </si>
  <si>
    <r>
      <rPr>
        <b/>
        <sz val="10"/>
        <rFont val="Calibri"/>
        <family val="2"/>
        <charset val="204"/>
        <scheme val="minor"/>
      </rPr>
      <t xml:space="preserve">ГУСТОБАХРОМЧАТЫЙ +МАХРОВЫЙ </t>
    </r>
    <r>
      <rPr>
        <sz val="10"/>
        <rFont val="Calibri"/>
        <family val="2"/>
        <charset val="204"/>
        <scheme val="minor"/>
      </rPr>
      <t>пурпурно-розовый со осветленной бахромой, кроющие лепестки с зелеными и розовыми мазками</t>
    </r>
  </si>
  <si>
    <r>
      <rPr>
        <b/>
        <sz val="10"/>
        <rFont val="Calibri"/>
        <family val="2"/>
        <scheme val="minor"/>
      </rPr>
      <t xml:space="preserve">БАХРОМЧАТЫЙ+МАХРОВЫЙ  </t>
    </r>
    <r>
      <rPr>
        <sz val="10"/>
        <rFont val="Calibri"/>
        <family val="2"/>
        <scheme val="minor"/>
      </rPr>
      <t>оранжевый с желтой бахромой, эффект свечения</t>
    </r>
  </si>
  <si>
    <r>
      <rPr>
        <b/>
        <sz val="10"/>
        <rFont val="Calibri"/>
        <family val="2"/>
        <charset val="204"/>
        <scheme val="minor"/>
      </rPr>
      <t>МАХРОВЫЙ+ХАМЕЛЕОН</t>
    </r>
    <r>
      <rPr>
        <sz val="10"/>
        <rFont val="Calibri"/>
        <family val="2"/>
        <charset val="204"/>
        <scheme val="minor"/>
      </rPr>
      <t xml:space="preserve"> расцветки постепенно переходят от светло нежно-розовых оттенков к малиновым и темно-розовым через очень эффектный меланж окрасок</t>
    </r>
  </si>
  <si>
    <r>
      <rPr>
        <b/>
        <sz val="10"/>
        <rFont val="Calibri"/>
        <family val="2"/>
        <charset val="204"/>
        <scheme val="minor"/>
      </rPr>
      <t xml:space="preserve">МАХРОВЫЙ+ГУСТОБАХРОМЧАТЫЙ </t>
    </r>
    <r>
      <rPr>
        <sz val="10"/>
        <rFont val="Calibri"/>
        <family val="2"/>
        <charset val="204"/>
        <scheme val="minor"/>
      </rPr>
      <t>перламутрово-розовый с белой бахромой</t>
    </r>
  </si>
  <si>
    <r>
      <t xml:space="preserve">белый </t>
    </r>
    <r>
      <rPr>
        <b/>
        <i/>
        <sz val="10"/>
        <rFont val="Calibri"/>
        <family val="2"/>
        <charset val="204"/>
        <scheme val="minor"/>
      </rPr>
      <t>МАХРОВЫЙ+ СУПЕРКАРЛИК</t>
    </r>
  </si>
  <si>
    <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пурпурный с сиреневатой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</si>
  <si>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 ,</t>
    </r>
    <r>
      <rPr>
        <sz val="10"/>
        <rFont val="Calibri"/>
        <family val="2"/>
        <charset val="204"/>
        <scheme val="minor"/>
      </rPr>
      <t xml:space="preserve"> кремово-розоватый с кораллово-розовой каймой, постепенно становится более коралловым</t>
    </r>
  </si>
  <si>
    <r>
      <t xml:space="preserve">ярко-красный с тёмным напылением по центру лепестков, глянцевый, нижние лепестки зелёные с красной каймой </t>
    </r>
    <r>
      <rPr>
        <b/>
        <i/>
        <sz val="10"/>
        <rFont val="Calibri"/>
        <family val="2"/>
        <charset val="204"/>
        <scheme val="minor"/>
      </rPr>
      <t>ПОПУГАЙНЫЙ + МАХРОВЫЙ</t>
    </r>
  </si>
  <si>
    <r>
      <rPr>
        <b/>
        <sz val="10"/>
        <rFont val="Calibri"/>
        <family val="2"/>
        <scheme val="minor"/>
      </rPr>
      <t xml:space="preserve">МАХРОВЫЙ+КАРЛИК </t>
    </r>
    <r>
      <rPr>
        <sz val="10"/>
        <rFont val="Calibri"/>
        <family val="2"/>
        <scheme val="minor"/>
      </rPr>
      <t>ярко-красный с небольшими желтыми вкраплениями</t>
    </r>
  </si>
  <si>
    <r>
      <rPr>
        <b/>
        <i/>
        <sz val="10"/>
        <rFont val="Calibri"/>
        <family val="2"/>
        <charset val="204"/>
        <scheme val="minor"/>
      </rPr>
      <t xml:space="preserve">Тип 'ПИКЧЕР', бутоны в виде короны </t>
    </r>
    <r>
      <rPr>
        <sz val="10"/>
        <rFont val="Calibri"/>
        <family val="2"/>
        <charset val="204"/>
        <scheme val="minor"/>
      </rPr>
      <t xml:space="preserve"> темно-вишневый с темным напылением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</si>
  <si>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карминно-красный с красной бахромой</t>
    </r>
  </si>
  <si>
    <r>
      <rPr>
        <b/>
        <sz val="10"/>
        <rFont val="Calibri"/>
        <family val="2"/>
        <scheme val="minor"/>
      </rPr>
      <t>ЛИЛИЕЦВЕТНЫЙ+МАХРОВЫЙ +многоцветковый,</t>
    </r>
    <r>
      <rPr>
        <sz val="10"/>
        <rFont val="Calibri"/>
        <family val="2"/>
        <charset val="204"/>
        <scheme val="minor"/>
      </rPr>
      <t xml:space="preserve"> красный, лепестки причудливо изгибаются на кремово-желтых кончиках</t>
    </r>
  </si>
  <si>
    <r>
      <t xml:space="preserve">оранжево-красный с желтой бахромой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</si>
  <si>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белый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</si>
  <si>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scheme val="minor"/>
      </rPr>
      <t xml:space="preserve">МАХРОВЫЙ+ПОПУГАЙНЫЙ </t>
    </r>
    <r>
      <rPr>
        <sz val="10"/>
        <rFont val="Calibri"/>
        <family val="2"/>
        <charset val="204"/>
        <scheme val="minor"/>
      </rPr>
      <t>перелив нежно-розового с белым, кроющие лепестки с зелеными мазками</t>
    </r>
  </si>
  <si>
    <r>
      <rPr>
        <b/>
        <sz val="10"/>
        <rFont val="Calibri"/>
        <family val="2"/>
        <scheme val="minor"/>
      </rPr>
      <t>СУПЕРМАХРОВЫЙ+МНОГОЯРУСНЫЙ,</t>
    </r>
    <r>
      <rPr>
        <sz val="10"/>
        <rFont val="Calibri"/>
        <family val="2"/>
        <charset val="204"/>
        <scheme val="minor"/>
      </rPr>
      <t xml:space="preserve"> перламутрово-розовый со слегка осветленными краями</t>
    </r>
  </si>
  <si>
    <r>
      <t xml:space="preserve">кипельно-белый, 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</si>
  <si>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белый </t>
    </r>
    <r>
      <rPr>
        <b/>
        <i/>
        <sz val="10"/>
        <rFont val="Calibri"/>
        <family val="2"/>
        <charset val="204"/>
        <scheme val="minor"/>
      </rPr>
      <t>ЛИЛИЕЦВ.+МАХРОВЫЙ</t>
    </r>
  </si>
  <si>
    <r>
      <t xml:space="preserve">медово-желтый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</si>
  <si>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лепестки белые и кремовые с зелеными штрихами </t>
    </r>
    <r>
      <rPr>
        <b/>
        <i/>
        <sz val="10"/>
        <rFont val="Calibri"/>
        <family val="2"/>
        <charset val="204"/>
        <scheme val="minor"/>
      </rPr>
      <t>МАХРОВЫЙ+ФОСТЕРИАНА</t>
    </r>
  </si>
  <si>
    <r>
      <t xml:space="preserve">сиренево-фиолетовый, многоярусный,нижние слои лепестков зелёные </t>
    </r>
    <r>
      <rPr>
        <b/>
        <i/>
        <sz val="10"/>
        <rFont val="Calibri"/>
        <family val="2"/>
        <charset val="204"/>
        <scheme val="minor"/>
      </rPr>
      <t>ГУСТОМАХРОВЫЙ</t>
    </r>
  </si>
  <si>
    <r>
      <t xml:space="preserve">(Leen van der mark Picture) </t>
    </r>
    <r>
      <rPr>
        <b/>
        <i/>
        <sz val="10"/>
        <rFont val="Calibri"/>
        <family val="2"/>
        <charset val="204"/>
        <scheme val="minor"/>
      </rPr>
      <t>Тип 'ПИКЧЕР', бутоны в виде короны</t>
    </r>
    <r>
      <rPr>
        <sz val="10"/>
        <rFont val="Calibri"/>
        <family val="2"/>
        <charset val="204"/>
        <scheme val="minor"/>
      </rPr>
      <t xml:space="preserve">  розово-красный с белым кантом </t>
    </r>
  </si>
  <si>
    <r>
      <rPr>
        <b/>
        <sz val="10"/>
        <rFont val="Calibri"/>
        <family val="2"/>
        <charset val="204"/>
        <scheme val="minor"/>
      </rPr>
      <t>МАХРОВЫЙ +КАСКАДНЫЙ</t>
    </r>
    <r>
      <rPr>
        <sz val="10"/>
        <rFont val="Calibri"/>
        <family val="2"/>
        <scheme val="minor"/>
      </rPr>
      <t xml:space="preserve"> зелено-желтый, цветок 10см (тип 'артишок')</t>
    </r>
  </si>
  <si>
    <r>
      <rPr>
        <b/>
        <i/>
        <sz val="10"/>
        <rFont val="Calibri"/>
        <family val="2"/>
        <charset val="204"/>
        <scheme val="minor"/>
      </rPr>
      <t xml:space="preserve">МНОГОЦВЕТКОВЫЙ +МАХРОВЫЙ </t>
    </r>
    <r>
      <rPr>
        <sz val="10"/>
        <rFont val="Calibri"/>
        <family val="2"/>
        <charset val="204"/>
        <scheme val="minor"/>
      </rPr>
      <t>карминно-красный</t>
    </r>
  </si>
  <si>
    <r>
      <t xml:space="preserve">темно-сиреневый с кремово-белой бахромой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</si>
  <si>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t xml:space="preserve">темно-красный 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</si>
  <si>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t xml:space="preserve">кремово-желтый с оранжево-розовой каймой  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</si>
  <si>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t xml:space="preserve">ярко-красный, бахрома включает жёлтые вкрапления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</si>
  <si>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rPr>
        <b/>
        <sz val="10"/>
        <rFont val="Calibri"/>
        <family val="2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очень необычный "дракончик" белый с малиновыми широкими мазками</t>
    </r>
  </si>
  <si>
    <r>
      <t xml:space="preserve">белый 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</si>
  <si>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rPr>
        <b/>
        <sz val="10"/>
        <rFont val="Calibri"/>
        <family val="2"/>
        <charset val="204"/>
        <scheme val="minor"/>
      </rPr>
      <t xml:space="preserve"> ГУСТОБАХРОМЧАТЫЙ</t>
    </r>
    <r>
      <rPr>
        <sz val="10"/>
        <rFont val="Calibri"/>
        <family val="2"/>
        <charset val="204"/>
        <scheme val="minor"/>
      </rPr>
      <t>, бахрома с глубоким разрезом, ОЧЕНЬ НЕОБЫЧНЫЙ, палево-лиловый, бахрома кремовых и белых оттенков</t>
    </r>
  </si>
  <si>
    <r>
      <t xml:space="preserve">бордово-черный с восковым налетом с черной бахромой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</si>
  <si>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t xml:space="preserve">черно-бордовый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</si>
  <si>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r>
      <t>кремово-розовый с ярко-розовой широкой каймой, бахрома кремово-розовая</t>
    </r>
    <r>
      <rPr>
        <b/>
        <sz val="10"/>
        <rFont val="Calibri"/>
        <family val="2"/>
        <charset val="204"/>
        <scheme val="minor"/>
      </rPr>
      <t>, ГУСТОБАХРОМЧАТЫЙ</t>
    </r>
  </si>
  <si>
    <r>
      <rPr>
        <b/>
        <sz val="10"/>
        <rFont val="Calibri"/>
        <family val="2"/>
        <charset val="204"/>
        <scheme val="minor"/>
      </rPr>
      <t xml:space="preserve">ГУСТОБАХРОМЧАТЫЙ </t>
    </r>
    <r>
      <rPr>
        <sz val="10"/>
        <rFont val="Calibri"/>
        <family val="2"/>
        <scheme val="minor"/>
      </rPr>
      <t>сатиново-белый</t>
    </r>
  </si>
  <si>
    <r>
      <t xml:space="preserve">белый с густой бахромой лепестков, огненно-красным пламенем и желтым оттенком у основания, </t>
    </r>
    <r>
      <rPr>
        <b/>
        <sz val="10"/>
        <rFont val="Calibri"/>
        <family val="2"/>
        <charset val="204"/>
        <scheme val="minor"/>
      </rPr>
      <t>декоративная листва</t>
    </r>
  </si>
  <si>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контрастный розово-красный с белым, рисунок перистый</t>
    </r>
  </si>
  <si>
    <r>
      <rPr>
        <b/>
        <sz val="10"/>
        <rFont val="Calibri"/>
        <family val="2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малиново-розовый с белой каймой.</t>
    </r>
  </si>
  <si>
    <r>
      <rPr>
        <b/>
        <sz val="10"/>
        <rFont val="Calibri"/>
        <family val="2"/>
        <charset val="204"/>
        <scheme val="minor"/>
      </rPr>
      <t>ГУСТОМАХРОВЫЙ,</t>
    </r>
    <r>
      <rPr>
        <sz val="10"/>
        <rFont val="Calibri"/>
        <family val="2"/>
        <charset val="204"/>
        <scheme val="minor"/>
      </rPr>
      <t xml:space="preserve"> бордовый, глянцевый, переливистый, супер эффектный!</t>
    </r>
  </si>
  <si>
    <r>
      <rPr>
        <b/>
        <sz val="10"/>
        <rFont val="Calibri"/>
        <family val="2"/>
        <scheme val="minor"/>
      </rPr>
      <t xml:space="preserve">МАХРОВЫЙ </t>
    </r>
    <r>
      <rPr>
        <sz val="10"/>
        <rFont val="Calibri"/>
        <family val="2"/>
        <scheme val="minor"/>
      </rPr>
      <t>пурпурно-фиолетовый широкие лепестки как у пиона, находится в состоянии цветения дольше, чем другие тюльпаны</t>
    </r>
  </si>
  <si>
    <r>
      <t xml:space="preserve">тёмно-жёлтый с бордовыми подпалинами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</si>
  <si>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сиренево-лиловый с белой каймой</t>
    </r>
  </si>
  <si>
    <r>
      <t xml:space="preserve">МАХРОВЫЙ </t>
    </r>
    <r>
      <rPr>
        <sz val="10"/>
        <rFont val="Calibri"/>
        <family val="2"/>
        <scheme val="minor"/>
      </rPr>
      <t xml:space="preserve">розовый с белым краем лепестков, "тающий" эффект </t>
    </r>
  </si>
  <si>
    <r>
      <rPr>
        <b/>
        <i/>
        <sz val="10"/>
        <rFont val="Calibri"/>
        <family val="2"/>
        <charset val="204"/>
        <scheme val="minor"/>
      </rPr>
      <t>ХАМЕЛЕОН.</t>
    </r>
    <r>
      <rPr>
        <sz val="10"/>
        <rFont val="Calibri"/>
        <family val="2"/>
        <charset val="204"/>
        <scheme val="minor"/>
      </rPr>
      <t xml:space="preserve"> От желт. с малин. мазками к красно-малиновому с желт. дном</t>
    </r>
  </si>
  <si>
    <r>
      <rPr>
        <b/>
        <i/>
        <sz val="10"/>
        <rFont val="Calibri"/>
        <family val="2"/>
        <charset val="204"/>
        <scheme val="minor"/>
      </rPr>
      <t xml:space="preserve">ХАМЕЛЕОН </t>
    </r>
    <r>
      <rPr>
        <i/>
        <sz val="10"/>
        <rFont val="Calibri"/>
        <family val="2"/>
        <charset val="204"/>
        <scheme val="minor"/>
      </rPr>
      <t>сначала бутон кремово - желтый с ярко-розовым тонким кантом, затем бутон становится кремово-белым с более широкой ярко- розовой каймой</t>
    </r>
  </si>
  <si>
    <r>
      <rPr>
        <b/>
        <i/>
        <sz val="10"/>
        <rFont val="Calibri"/>
        <family val="2"/>
        <charset val="204"/>
        <scheme val="minor"/>
      </rPr>
      <t>ХАМЕЛЕОН.</t>
    </r>
    <r>
      <rPr>
        <sz val="10"/>
        <rFont val="Calibri"/>
        <family val="2"/>
        <charset val="204"/>
        <scheme val="minor"/>
      </rPr>
      <t xml:space="preserve"> Во время цветения меняет цвет от желтого к палево-красному, многоцветковый</t>
    </r>
  </si>
  <si>
    <r>
      <rPr>
        <b/>
        <sz val="10"/>
        <rFont val="Calibri"/>
        <family val="2"/>
        <charset val="204"/>
        <scheme val="minor"/>
      </rPr>
      <t>ОЧЕНЬ ЖИВОПИСНЫЙ!</t>
    </r>
    <r>
      <rPr>
        <sz val="10"/>
        <rFont val="Calibri"/>
        <family val="2"/>
        <charset val="204"/>
        <scheme val="minor"/>
      </rPr>
      <t xml:space="preserve"> невероятный меланж желтого,красного, фиолетового, лилового и зеленого. </t>
    </r>
  </si>
  <si>
    <r>
      <rPr>
        <b/>
        <sz val="10"/>
        <rFont val="Calibri"/>
        <family val="2"/>
        <charset val="204"/>
        <scheme val="minor"/>
      </rPr>
      <t>ОЧЕНЬ ЖИВОПИСНЫЙ!</t>
    </r>
    <r>
      <rPr>
        <sz val="10"/>
        <rFont val="Calibri"/>
        <family val="2"/>
        <charset val="204"/>
        <scheme val="minor"/>
      </rPr>
      <t xml:space="preserve"> Фиолетово-бордовый с ярко-красным и желтовато-зелеными мазками</t>
    </r>
  </si>
  <si>
    <r>
      <rPr>
        <b/>
        <i/>
        <sz val="10"/>
        <rFont val="Calibri"/>
        <family val="2"/>
        <charset val="204"/>
        <scheme val="minor"/>
      </rPr>
      <t>Гибрид от Негрита+декор листва</t>
    </r>
    <r>
      <rPr>
        <sz val="10"/>
        <rFont val="Calibri"/>
        <family val="2"/>
        <charset val="204"/>
        <scheme val="minor"/>
      </rPr>
      <t xml:space="preserve"> Фиолетовый с коричневыми стеблями. Декоративная листва серого цвета с белой каймой, волнистая по краю.</t>
    </r>
  </si>
  <si>
    <r>
      <rPr>
        <b/>
        <i/>
        <sz val="10"/>
        <rFont val="Calibri"/>
        <family val="2"/>
        <charset val="204"/>
        <scheme val="minor"/>
      </rPr>
      <t>СУПЕР-ЭКЗОТИКА!  ХАМЕЛЕОН</t>
    </r>
    <r>
      <rPr>
        <sz val="10"/>
        <rFont val="Calibri"/>
        <family val="2"/>
        <charset val="204"/>
        <scheme val="minor"/>
      </rPr>
      <t xml:space="preserve"> сначала в центре кремовый по краям лепестков ярко-розовое напыление с желтой подсветкой, постепенно розовый становится более преобладающим, при полном раскрытии лепестков необычайно декоративный!</t>
    </r>
  </si>
  <si>
    <r>
      <t xml:space="preserve">махр. коронка внешняя - белая, внутри </t>
    </r>
    <r>
      <rPr>
        <b/>
        <sz val="10"/>
        <rFont val="Calibri"/>
        <family val="2"/>
        <charset val="204"/>
        <scheme val="minor"/>
      </rPr>
      <t xml:space="preserve">КРЕМОВО-РОЗОВАЯ и ГУСТОМАХРОВАЯ 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</si>
  <si>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ярко-желтый, внутри многочисленные желтые лепестки</t>
    </r>
  </si>
  <si>
    <r>
      <rPr>
        <b/>
        <sz val="10"/>
        <rFont val="Calibri"/>
        <family val="2"/>
        <charset val="204"/>
        <scheme val="minor"/>
      </rPr>
      <t>Крупный цветок на мощном стебле</t>
    </r>
    <r>
      <rPr>
        <sz val="10"/>
        <rFont val="Calibri"/>
        <family val="2"/>
        <charset val="204"/>
        <scheme val="minor"/>
      </rPr>
      <t>. ГУСТОМАХРОВОЙ, светло-жёлтый</t>
    </r>
  </si>
  <si>
    <t>2й эффект (мнгцв.)</t>
  </si>
  <si>
    <t>трубчатый</t>
  </si>
  <si>
    <t>ПРЛ 26</t>
  </si>
  <si>
    <r>
      <rPr>
        <b/>
        <i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    от лимонно-желт. До белого с малиновой каймой  </t>
    </r>
    <r>
      <rPr>
        <b/>
        <i/>
        <sz val="10"/>
        <rFont val="Calibri"/>
        <family val="2"/>
        <charset val="204"/>
        <scheme val="minor"/>
      </rPr>
      <t>МНОГОЦВЕТКОВЫЙ+МАХРОВЫЙ</t>
    </r>
  </si>
  <si>
    <r>
      <rPr>
        <b/>
        <i/>
        <sz val="10"/>
        <rFont val="Calibri"/>
        <family val="2"/>
        <charset val="204"/>
        <scheme val="minor"/>
      </rPr>
      <t>Густомахровый</t>
    </r>
    <r>
      <rPr>
        <i/>
        <sz val="10"/>
        <rFont val="Calibri"/>
        <family val="2"/>
        <charset val="204"/>
        <scheme val="minor"/>
      </rPr>
      <t>. белый с густомахровой двуцветной белой и тёмно-жёлтой коронкой</t>
    </r>
  </si>
  <si>
    <r>
      <rPr>
        <b/>
        <i/>
        <sz val="10"/>
        <rFont val="Calibri"/>
        <family val="2"/>
        <charset val="204"/>
        <scheme val="minor"/>
      </rPr>
      <t>ГУСТОМАХРОВЫЙ</t>
    </r>
    <r>
      <rPr>
        <i/>
        <sz val="10"/>
        <rFont val="Calibri"/>
        <family val="2"/>
        <charset val="204"/>
        <scheme val="minor"/>
      </rPr>
      <t xml:space="preserve"> лимонно-жёлтый</t>
    </r>
  </si>
  <si>
    <t>Винд оф Чейндж</t>
  </si>
  <si>
    <t>Копперфилд</t>
  </si>
  <si>
    <t>Флэминг Мемори</t>
  </si>
  <si>
    <t>Винсент ван Гог</t>
  </si>
  <si>
    <t>Ясмин</t>
  </si>
  <si>
    <t>Строберри Романофф</t>
  </si>
  <si>
    <t>Бед оф Роузес</t>
  </si>
  <si>
    <t>Мистик Флейм</t>
  </si>
  <si>
    <t>Орандж Флейвор</t>
  </si>
  <si>
    <t>Уайльд Дезаер</t>
  </si>
  <si>
    <t>Эль Сид Дабл</t>
  </si>
  <si>
    <t>Квинти Трастфулл</t>
  </si>
  <si>
    <t>Маршмеллоу</t>
  </si>
  <si>
    <t>Пинк Мист</t>
  </si>
  <si>
    <t>Апельдоорнс Элит 12/+</t>
  </si>
  <si>
    <t>Голден Апельдорн 12/+</t>
  </si>
  <si>
    <t>Априкот Ван Ейк</t>
  </si>
  <si>
    <t>Парад 12/+</t>
  </si>
  <si>
    <t>Немо</t>
  </si>
  <si>
    <t>Огайо</t>
  </si>
  <si>
    <t>Тундра</t>
  </si>
  <si>
    <t>Грейга смесь</t>
  </si>
  <si>
    <t>Уайт Файер</t>
  </si>
  <si>
    <t>Мискодид</t>
  </si>
  <si>
    <t>Фостера смесь</t>
  </si>
  <si>
    <t>Бордер Легенд</t>
  </si>
  <si>
    <t>Зомби</t>
  </si>
  <si>
    <t>Концерто</t>
  </si>
  <si>
    <t>Копенгаген</t>
  </si>
  <si>
    <t>Оранж Эмперор</t>
  </si>
  <si>
    <t>Флэминг Пуриссима</t>
  </si>
  <si>
    <t>Леди Джейн</t>
  </si>
  <si>
    <t>Фенна</t>
  </si>
  <si>
    <t>Фузилиер</t>
  </si>
  <si>
    <t>Хильда</t>
  </si>
  <si>
    <t>Твин Перл</t>
  </si>
  <si>
    <t>Венгерская Рапсодия</t>
  </si>
  <si>
    <t>Куин Бии</t>
  </si>
  <si>
    <t>Полар Биар</t>
  </si>
  <si>
    <t>Блю Марлин</t>
  </si>
  <si>
    <t>Ай Кэтчер</t>
  </si>
  <si>
    <t>Дабл Пинк Уандер</t>
  </si>
  <si>
    <t>Белая, Махровая</t>
  </si>
  <si>
    <t>Желтая, Махровая</t>
  </si>
  <si>
    <t>Красная, Махровая</t>
  </si>
  <si>
    <t>Розовая, Махровая</t>
  </si>
  <si>
    <t>Синяя, Махровая</t>
  </si>
  <si>
    <r>
      <t xml:space="preserve">смесь сортов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</si>
  <si>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ТИП "ПИКЧЕР"</t>
    </r>
    <r>
      <rPr>
        <sz val="10"/>
        <rFont val="Calibri"/>
        <family val="2"/>
        <charset val="204"/>
        <scheme val="minor"/>
      </rPr>
      <t xml:space="preserve"> бутоны в виде короны, смесь</t>
    </r>
  </si>
  <si>
    <r>
      <t xml:space="preserve">тёмно-розовый с белёсым краем лепестков </t>
    </r>
    <r>
      <rPr>
        <b/>
        <i/>
        <sz val="10"/>
        <rFont val="Calibri"/>
        <family val="2"/>
        <charset val="204"/>
        <scheme val="minor"/>
      </rPr>
      <t>МНОГОЦВЕТКОВЫЙ +МАХРОВЫЙ</t>
    </r>
  </si>
  <si>
    <r>
      <t xml:space="preserve">сиреневый. </t>
    </r>
    <r>
      <rPr>
        <b/>
        <i/>
        <sz val="10"/>
        <rFont val="Calibri"/>
        <family val="2"/>
        <charset val="204"/>
        <scheme val="minor"/>
      </rPr>
      <t>МАХРОВЫЙ+СУПЕРКАРЛИК</t>
    </r>
  </si>
  <si>
    <r>
      <rPr>
        <b/>
        <sz val="10"/>
        <rFont val="Calibri"/>
        <family val="2"/>
        <charset val="204"/>
        <scheme val="minor"/>
      </rPr>
      <t>МАХРОВЫЙ+БАХРОМЧАТЫЙ</t>
    </r>
    <r>
      <rPr>
        <sz val="10"/>
        <rFont val="Calibri"/>
        <family val="2"/>
        <scheme val="minor"/>
      </rPr>
      <t xml:space="preserve"> насыщенный, глубокий малиновый с легким сиреневатым оттенком на бахроме</t>
    </r>
  </si>
  <si>
    <r>
      <t xml:space="preserve">красный, 
</t>
    </r>
    <r>
      <rPr>
        <b/>
        <i/>
        <sz val="10"/>
        <rFont val="Calibri"/>
        <family val="2"/>
        <charset val="204"/>
        <scheme val="minor"/>
      </rPr>
      <t>МНГОЦВЕТКОВЫЙ+БАХРОМЧ</t>
    </r>
    <r>
      <rPr>
        <sz val="10"/>
        <rFont val="Calibri"/>
        <family val="2"/>
        <charset val="204"/>
        <scheme val="minor"/>
      </rPr>
      <t>.</t>
    </r>
  </si>
  <si>
    <r>
      <rPr>
        <b/>
        <i/>
        <sz val="10"/>
        <rFont val="Calibri"/>
        <family val="2"/>
        <charset val="204"/>
        <scheme val="minor"/>
      </rPr>
      <t xml:space="preserve">ОГРОМНЫЕ ЦВЕТКИ: ТИП ГРЕЙГА </t>
    </r>
    <r>
      <rPr>
        <sz val="10"/>
        <rFont val="Calibri"/>
        <family val="2"/>
        <charset val="204"/>
        <scheme val="minor"/>
      </rPr>
      <t>Этот сорт по праву носит название "самый крупный тюльпан мире". Огромные яркие оранжево-алые цветки.</t>
    </r>
  </si>
  <si>
    <r>
      <t xml:space="preserve">красный 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</si>
  <si>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МАХРОВЫЙ+БАХРОМЧАТЫЙ</t>
    </r>
    <r>
      <rPr>
        <sz val="10"/>
        <rFont val="Calibri"/>
        <family val="2"/>
        <charset val="204"/>
        <scheme val="minor"/>
      </rPr>
      <t xml:space="preserve"> многоярусный, нижние лепестки зеленые, плотные, основные оттенки медно-абрикосовые с золотисто-желтой густой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</si>
  <si>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scheme val="minor"/>
      </rPr>
      <t xml:space="preserve">  насыщенно-вишневый, бахрома с желтыми вкраплениями</t>
    </r>
  </si>
  <si>
    <r>
      <rPr>
        <b/>
        <sz val="10"/>
        <rFont val="Calibri"/>
        <family val="2"/>
        <scheme val="minor"/>
      </rPr>
      <t>ЭКЗОТИЧНЫЙ</t>
    </r>
    <r>
      <rPr>
        <sz val="10"/>
        <rFont val="Calibri"/>
        <family val="2"/>
        <charset val="204"/>
        <scheme val="minor"/>
      </rPr>
      <t>, ярко-алый с желтым донцем, лепестки причудливо и глубоко разрезаны, напоминают гриву льва</t>
    </r>
  </si>
  <si>
    <r>
      <t xml:space="preserve">ГУСТОМАХРОВЫЙ+МНОГОЦВЕТКОВЫЙ 
суперновинка 2019
</t>
    </r>
    <r>
      <rPr>
        <sz val="10"/>
        <rFont val="Calibri"/>
        <family val="2"/>
        <charset val="204"/>
        <scheme val="minor"/>
      </rPr>
      <t>двухцветный - внешние лепестки малиновые, центральные кремово белые</t>
    </r>
  </si>
  <si>
    <r>
      <rPr>
        <b/>
        <sz val="10"/>
        <rFont val="Calibri"/>
        <family val="2"/>
        <scheme val="minor"/>
      </rPr>
      <t xml:space="preserve">ГУСТОМАХРОВЫЙ+МНОГОЦВЕТКОВЫЙ </t>
    </r>
    <r>
      <rPr>
        <sz val="10"/>
        <rFont val="Calibri"/>
        <family val="2"/>
        <charset val="204"/>
        <scheme val="minor"/>
      </rPr>
      <t>пурпурно-бордовый, глянцевый, выглядит как пион</t>
    </r>
  </si>
  <si>
    <r>
      <rPr>
        <b/>
        <i/>
        <sz val="10"/>
        <rFont val="Calibri"/>
        <family val="2"/>
        <charset val="204"/>
        <scheme val="minor"/>
      </rPr>
      <t>МАХРОВЫЙ+ДЕКОРАТИВНАЯ ЛИСТВА</t>
    </r>
    <r>
      <rPr>
        <sz val="10"/>
        <rFont val="Calibri"/>
        <family val="2"/>
        <charset val="204"/>
        <scheme val="minor"/>
      </rPr>
      <t xml:space="preserve"> очень яркий: кумачево-красный, глянцевый</t>
    </r>
  </si>
  <si>
    <r>
      <t xml:space="preserve">Тип 'ПИКЧЕР', бутоны в виде короны 
</t>
    </r>
    <r>
      <rPr>
        <b/>
        <sz val="10"/>
        <rFont val="Calibri"/>
        <family val="2"/>
        <charset val="204"/>
        <scheme val="minor"/>
      </rPr>
      <t>ХАМЕЛЕОН, каждый цветок уникален.</t>
    </r>
    <r>
      <rPr>
        <sz val="10"/>
        <rFont val="Calibri"/>
        <family val="2"/>
        <charset val="204"/>
        <scheme val="minor"/>
      </rPr>
      <t xml:space="preserve"> Кремово-желтого цвета с рубиновой каймой или полосками, затем рубиновый цвет постепенно заполняет весь лепесток </t>
    </r>
  </si>
  <si>
    <r>
      <t xml:space="preserve">красный, </t>
    </r>
    <r>
      <rPr>
        <b/>
        <i/>
        <sz val="10"/>
        <rFont val="Calibri"/>
        <family val="2"/>
        <charset val="204"/>
        <scheme val="minor"/>
      </rPr>
      <t>МНГОЦВЕТКОВЫЙ+ДЕКОРАТИВНАЯ ЛИСТВА</t>
    </r>
  </si>
  <si>
    <r>
      <rPr>
        <b/>
        <sz val="10"/>
        <rFont val="Calibri"/>
        <family val="2"/>
        <charset val="204"/>
        <scheme val="minor"/>
      </rPr>
      <t>ОРИГИНАЛЬНАЯ ФОРМА</t>
    </r>
    <r>
      <rPr>
        <sz val="10"/>
        <rFont val="Calibri"/>
        <family val="2"/>
        <charset val="204"/>
        <scheme val="minor"/>
      </rPr>
      <t xml:space="preserve"> с фигурными разрезами по краям лепестков, яркий сиреневато-малиновый с желтым краем</t>
    </r>
  </si>
  <si>
    <r>
      <t xml:space="preserve">белый
</t>
    </r>
    <r>
      <rPr>
        <b/>
        <i/>
        <sz val="10"/>
        <rFont val="Calibri"/>
        <family val="2"/>
        <charset val="204"/>
        <scheme val="minor"/>
      </rPr>
      <t>МНГОЦВЕТКОВЫЙ+МАХРОВЫЙ</t>
    </r>
  </si>
  <si>
    <t>почти черный тюльпан, долгоцветущий. Во время цветения становится всё темнее и темнее</t>
  </si>
  <si>
    <r>
      <t xml:space="preserve">жёлтый с коралловым </t>
    </r>
    <r>
      <rPr>
        <b/>
        <i/>
        <sz val="10"/>
        <rFont val="Calibri"/>
        <family val="2"/>
        <charset val="204"/>
        <scheme val="minor"/>
      </rPr>
      <t>ГУСТОБАХРОМЧАТЫЙ</t>
    </r>
  </si>
  <si>
    <t>кремово-желтоватый с широкой ярко-лиловой каймой и бахромой</t>
  </si>
  <si>
    <r>
      <rPr>
        <b/>
        <sz val="10"/>
        <rFont val="Calibri"/>
        <family val="2"/>
        <charset val="204"/>
        <scheme val="minor"/>
      </rPr>
      <t>Эксклюзивная новинка.</t>
    </r>
    <r>
      <rPr>
        <sz val="10"/>
        <rFont val="Calibri"/>
        <family val="2"/>
        <charset val="204"/>
        <scheme val="minor"/>
      </rPr>
      <t xml:space="preserve"> Очень крупный бокал в форме лилии с элегантными кремово-белыми лепестками контрастными с ярко-малиновой широкой каймой.</t>
    </r>
  </si>
  <si>
    <t>сначала желтовато-кремовый с розовой широкой каймой, затем становится белым с вишнево-розовой широкой каймой</t>
  </si>
  <si>
    <t>крупный чашевидный цветок малиново-красный с широкой кремово-белой каймой</t>
  </si>
  <si>
    <r>
      <t xml:space="preserve">кораллово-красный, лепестки перистой формы
</t>
    </r>
    <r>
      <rPr>
        <b/>
        <i/>
        <sz val="10"/>
        <rFont val="Calibri"/>
        <family val="2"/>
        <charset val="204"/>
        <scheme val="minor"/>
      </rPr>
      <t>ГУСТОМАХРОВЫЙ+МНОГОЦВЕТКОВЫЙ</t>
    </r>
  </si>
  <si>
    <r>
      <rPr>
        <b/>
        <sz val="10"/>
        <rFont val="Calibri"/>
        <family val="2"/>
        <charset val="204"/>
        <scheme val="minor"/>
      </rPr>
      <t>ХАМЕЛЕОН РЕМБРАНДТ редкий окрас!</t>
    </r>
    <r>
      <rPr>
        <sz val="10"/>
        <rFont val="Calibri"/>
        <family val="2"/>
        <charset val="204"/>
        <scheme val="minor"/>
      </rPr>
      <t xml:space="preserve"> махровый, белый с винно-пурпурно-красным напылением и штрихами, постепенно пурпур заполняет больше площади лепестков. </t>
    </r>
  </si>
  <si>
    <t>махровый, основной цвет белый с пурпурно-фиолетовыми линиями  мазками и напылением</t>
  </si>
  <si>
    <t>махровый насыщенно-оранжевый с розовато-персиковыми всполохами</t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</si>
  <si>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алый глянцевый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</si>
  <si>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малиново-красный с осветленными, слегка сиреневатыми краями лепестков</t>
    </r>
  </si>
  <si>
    <t>махровый ванильный с пурпурно-малиновой каймой, которая постепенно-становится шире и ярче, кроющие лепестки с зелеными широкими мазками</t>
  </si>
  <si>
    <t>махровый, красный с желтым краем, рисунок перистый</t>
  </si>
  <si>
    <t>густомахровый кораллово розовый с ярко-розовым краем лепестков</t>
  </si>
  <si>
    <t>махровый, белый с широкой ярко-малиновой каймой</t>
  </si>
  <si>
    <t>махровый нежно-розвый палевый оттенок с ярко-розовыми меланжем, кроющие лепестки с зелеными мазками</t>
  </si>
  <si>
    <r>
      <t xml:space="preserve">желтый с красными полосками по центру, </t>
    </r>
    <r>
      <rPr>
        <i/>
        <u/>
        <sz val="10"/>
        <rFont val="Calibri"/>
        <family val="2"/>
        <charset val="204"/>
        <scheme val="minor"/>
      </rPr>
      <t>многоцветковый</t>
    </r>
  </si>
  <si>
    <r>
      <rPr>
        <b/>
        <sz val="10"/>
        <rFont val="Calibri"/>
        <family val="2"/>
        <charset val="204"/>
        <scheme val="minor"/>
      </rPr>
      <t>СУПЕР-ЭКЗОТИКА!</t>
    </r>
    <r>
      <rPr>
        <sz val="10"/>
        <rFont val="Calibri"/>
        <family val="2"/>
        <charset val="204"/>
        <scheme val="minor"/>
      </rPr>
      <t xml:space="preserve"> Жёлтый с ярко-красным кантом</t>
    </r>
  </si>
  <si>
    <t>абрикосово-оранжевый с легка уловимым фиолетово-коричневым оттенком</t>
  </si>
  <si>
    <t>цвет слоновой кости с ярко-малиновой широкой каймой, бутоны изысканной формы</t>
  </si>
  <si>
    <t>белый с ярко-лиловым перистым рисунком, постепенно лиловый заполняет больше пространства</t>
  </si>
  <si>
    <t>черно-бордовый с пурпурным оттенком</t>
  </si>
  <si>
    <t>смесь сортов группы Грейга</t>
  </si>
  <si>
    <t>ОЧЕНЬ ЖИВОПИСНЫЙ! На кремовом фоне лепестков красные очертания в виде пламени свечи</t>
  </si>
  <si>
    <t>ванильно-желтый с коралловыми полосами , полосатая листва</t>
  </si>
  <si>
    <t>смесь сортов группы Фостера</t>
  </si>
  <si>
    <t>белый край, ярко-розовый центр, чёрные мазки у основания</t>
  </si>
  <si>
    <t>кремовый с красновато-розовыми полосами, в раскрытии в центре черный "глаз" с красным кольцом</t>
  </si>
  <si>
    <t>кремово-беый с желтой полосой по центру, в роспуске в центре темно-бронзовое пятно и ярко-желтое напыление</t>
  </si>
  <si>
    <t>ярко-красный с желтым основанием, полосатая листва</t>
  </si>
  <si>
    <t>оранжево-желтый</t>
  </si>
  <si>
    <t>кремово-жёлтое основание, розовое напыление в центре, ярко-розовый край</t>
  </si>
  <si>
    <t>белые внутри с жёлтым центром, палево-розовые снаружи</t>
  </si>
  <si>
    <t>кумачово-красный с сиреневатым отблеском и легким черным напылением у центра</t>
  </si>
  <si>
    <t>многоцветковый, ярко-красный</t>
  </si>
  <si>
    <t>кремово-розоватый с сиренево-розовыми кончиками и линиями по центру лепестков</t>
  </si>
  <si>
    <r>
      <rPr>
        <b/>
        <sz val="10"/>
        <rFont val="Calibri"/>
        <family val="2"/>
        <charset val="204"/>
        <scheme val="minor"/>
      </rPr>
      <t>НОВИНКА!</t>
    </r>
    <r>
      <rPr>
        <sz val="10"/>
        <rFont val="Calibri"/>
        <family val="2"/>
        <charset val="204"/>
        <scheme val="minor"/>
      </rPr>
      <t xml:space="preserve"> на протяжении цветения постепенно меняет цвет от нежно-розового до нежно-лавандового</t>
    </r>
  </si>
  <si>
    <t>густомахровый фиолетово-синий</t>
  </si>
  <si>
    <t>желтые и бронзовые лепестки</t>
  </si>
  <si>
    <t>белый с оттенком серого у основания и желтым центром в раскрытии</t>
  </si>
  <si>
    <t>голубой с фиолетовыми мазками у донца</t>
  </si>
  <si>
    <t>кремово-белая основа, на верхних лепстках синие линии, на нижний желтый мазок и темно-синий крап</t>
  </si>
  <si>
    <t>махровый, белый с пурпурно-малиновой каймой и легким розоватым напылением</t>
  </si>
  <si>
    <t>5,/6</t>
  </si>
  <si>
    <t>7/9</t>
  </si>
  <si>
    <t>4/8</t>
  </si>
  <si>
    <t>Tulipa Wind of Change</t>
  </si>
  <si>
    <t>Tulipa Copperfield</t>
  </si>
  <si>
    <t>Tulipa Flaming Memory</t>
  </si>
  <si>
    <t>Tulipa Vincent van Gogh</t>
  </si>
  <si>
    <t>Tulipa Yasmine</t>
  </si>
  <si>
    <t>Tulipa Strawberry Romanoff</t>
  </si>
  <si>
    <t>Tulipa Bed of Roses</t>
  </si>
  <si>
    <t>Tulipa Mystic Flame</t>
  </si>
  <si>
    <t>Tulipa Orange Flavour</t>
  </si>
  <si>
    <t>Tulipa Wild Desire</t>
  </si>
  <si>
    <t>Tulipa El Cid Double</t>
  </si>
  <si>
    <t>Tulipa Quinty Trustfull</t>
  </si>
  <si>
    <t>Tulipa Marshmallow</t>
  </si>
  <si>
    <t>Tulipa Pink Mist</t>
  </si>
  <si>
    <t>Tulipa Apricot van Eijk</t>
  </si>
  <si>
    <t>Tulipa Nemo</t>
  </si>
  <si>
    <t>Tulipa Ohio</t>
  </si>
  <si>
    <t>Tulipa Toendra</t>
  </si>
  <si>
    <t xml:space="preserve">Tulipa Greigii Mixed </t>
  </si>
  <si>
    <t>Tulipa White Fire</t>
  </si>
  <si>
    <t>Tulipa Miskodeed</t>
  </si>
  <si>
    <t>Tulipa Fosteriana mix</t>
  </si>
  <si>
    <t>Tulipa Border Legend</t>
  </si>
  <si>
    <t>Tulipa Zombie</t>
  </si>
  <si>
    <t>Tulipa Concerto</t>
  </si>
  <si>
    <t>Tulipa Copenhagen</t>
  </si>
  <si>
    <t>Tulipa Orange Emperor</t>
  </si>
  <si>
    <t>Tulipa Flaming Purissima</t>
  </si>
  <si>
    <t>Tulipa Lady Jane</t>
  </si>
  <si>
    <t>Tulipa Fenna</t>
  </si>
  <si>
    <t>Tulipa praestans Fusilier</t>
  </si>
  <si>
    <t>Tulipa Hilde</t>
  </si>
  <si>
    <t>Hyacinth Twin Pearl</t>
  </si>
  <si>
    <t>Narcissus Art Perfume</t>
  </si>
  <si>
    <t>Crocus Queen Bee</t>
  </si>
  <si>
    <t>Crocus Polar Bear</t>
  </si>
  <si>
    <t>Crocus Blue Marlin</t>
  </si>
  <si>
    <t>Iris reticulata Eye Catcher</t>
  </si>
  <si>
    <t>Oxalis Double Pink Wonder</t>
  </si>
  <si>
    <t>Freesia Double White</t>
  </si>
  <si>
    <t>Freesia Double Yellow</t>
  </si>
  <si>
    <t>Freesia Double Red</t>
  </si>
  <si>
    <t>Freesia Double Pink</t>
  </si>
  <si>
    <t>Freesia Double Blue</t>
  </si>
  <si>
    <t>мнгцв., видовые</t>
  </si>
  <si>
    <t>ТЮЛЬПАНЫ. Упаковка в п/эт. пакет + полноцветная картинка</t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</si>
  <si>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. белый с густомахровой двуцветной белой и тёмно-жёлтой коронкой</t>
    </r>
  </si>
  <si>
    <t>Allium Stratos</t>
  </si>
  <si>
    <t>Тюльпан Винд оф Чейндж</t>
  </si>
  <si>
    <t>Тюльпан Шугар Кристалл</t>
  </si>
  <si>
    <t>Тюльпан Картуш</t>
  </si>
  <si>
    <t>Тюльпан Ла Мур</t>
  </si>
  <si>
    <t>Тюльпан Голден Гейт</t>
  </si>
  <si>
    <t>Тюльпан Монза</t>
  </si>
  <si>
    <t>Тюльпан Веддинг Дрим</t>
  </si>
  <si>
    <t>Тюльпан Виндхэм</t>
  </si>
  <si>
    <t>Тюльпан Вулкан д'Ор</t>
  </si>
  <si>
    <t>Тюльпан Эмейзинг Пэррот</t>
  </si>
  <si>
    <t>Тюльпан Сантьяго</t>
  </si>
  <si>
    <t>Тюльпан Ле Лавандоу</t>
  </si>
  <si>
    <t>Тюльпан Пурпл Дабл Криспа</t>
  </si>
  <si>
    <t>Тюльпан махров., бахр., 2-й эффект V-MXT-06 ( х 8 секц.)</t>
  </si>
  <si>
    <t>Тюльпан Анфилд</t>
  </si>
  <si>
    <t>Тюльпан Дабл Сюрпрайз</t>
  </si>
  <si>
    <t>Тюльпан Каллахан</t>
  </si>
  <si>
    <t>Тюльпан Кингстон</t>
  </si>
  <si>
    <t>Тюльпан Копперфилд</t>
  </si>
  <si>
    <t>Тюльпан Перф</t>
  </si>
  <si>
    <t>Тюльпан Раноми</t>
  </si>
  <si>
    <t>Тюльпан Эмеральд Стар</t>
  </si>
  <si>
    <t>Тюльпан Белфорт</t>
  </si>
  <si>
    <t>Тюльпан Драмлайн</t>
  </si>
  <si>
    <t>Тюльпан махровый поздний V-DLT-05 ( х 8 секц.)</t>
  </si>
  <si>
    <t>Тюльпан Виппед Крем</t>
  </si>
  <si>
    <t>Тюльпан Коппер Имедж</t>
  </si>
  <si>
    <t>Тюльпан Маршмеллоу</t>
  </si>
  <si>
    <t>Тюльпан Мистери Дрим</t>
  </si>
  <si>
    <t>Тюльпан Фисташка</t>
  </si>
  <si>
    <t>Тюльпан Эль Сид Дабл</t>
  </si>
  <si>
    <t>Тюльпан бахромчатый V-FT-03 ( х 8 секц.)</t>
  </si>
  <si>
    <t>Тюльпан Барбадос</t>
  </si>
  <si>
    <t>Тюльпан Горилла</t>
  </si>
  <si>
    <t>Тюльпан Мурсия</t>
  </si>
  <si>
    <t>Тюльпан Сан Мартин</t>
  </si>
  <si>
    <t>Тюльпан Свитс Парадиз</t>
  </si>
  <si>
    <t>Тюльпан Фантом</t>
  </si>
  <si>
    <t>Тюльпан Фринджет Солтице</t>
  </si>
  <si>
    <t>Тюльпан Хэппи Клоун</t>
  </si>
  <si>
    <t>Тюльпан Огене</t>
  </si>
  <si>
    <t>Тюльпан Ноордейнде</t>
  </si>
  <si>
    <t>Тюльпан Флореста</t>
  </si>
  <si>
    <t>Тюльпан Фламинго Куин</t>
  </si>
  <si>
    <t>Тюльпан Гарант</t>
  </si>
  <si>
    <t>Тюльпан Биг Лов</t>
  </si>
  <si>
    <t>Тюльпан Рембранд Микс</t>
  </si>
  <si>
    <t>Тюльпан Тундра</t>
  </si>
  <si>
    <t>Тюльпан Уайт Файер</t>
  </si>
  <si>
    <t>Нарцисс Флаер</t>
  </si>
  <si>
    <t>Крокус Адванс</t>
  </si>
  <si>
    <t>Крокус Панда</t>
  </si>
  <si>
    <t>V-MXT-06</t>
  </si>
  <si>
    <t>V-DLT-05</t>
  </si>
  <si>
    <t>Tulipa El Cid double</t>
  </si>
  <si>
    <t>V-FT-03</t>
  </si>
  <si>
    <t>https://www.gardenbulbs.ru/images/Vitrina_Leto/thumbnails/V-DDT-03.jpg</t>
  </si>
  <si>
    <t>https://www.gardenbulbs.ru/images/Vitrina_Leto/thumbnails/V-DFT-01.jpg</t>
  </si>
  <si>
    <t>https://www.gardenbulbs.ru/images/Vitrina_Leto/thumbnails/V-DFT-02.jpg</t>
  </si>
  <si>
    <t>https://www.gardenbulbs.ru/images/Vitrina_Leto/thumbnails/V-MXT-05.jpg</t>
  </si>
  <si>
    <t>https://www.gardenbulbs.ru/images/Vitrina_Leto/thumbnails/V-MXT-06.jpg</t>
  </si>
  <si>
    <t>https://www.gardenbulbs.ru/images/Vitrina_Leto/thumbnails/V-DLT-05.jpg</t>
  </si>
  <si>
    <t>https://www.gardenbulbs.ru/images/Vitrina_Leto/thumbnails/V-FT-05.jpg</t>
  </si>
  <si>
    <t>https://www.gardenbulbs.ru/images/Vitrina_Leto/thumbnails/V-NCHY-01.jpg</t>
  </si>
  <si>
    <t>https://www.gardenbulbs.ru/images/Vitrina_Leto/thumbnails/V-NRCS-06.jpg</t>
  </si>
  <si>
    <t>https://www.gardenbulbs.ru/images/Vitrina_Leto/thumbnails/V-NRCS-07.jpg</t>
  </si>
  <si>
    <r>
      <rPr>
        <b/>
        <sz val="10"/>
        <color theme="1"/>
        <rFont val="Calibri"/>
        <family val="2"/>
        <charset val="204"/>
        <scheme val="minor"/>
      </rPr>
      <t>Новое поколение тюльпанов!</t>
    </r>
    <r>
      <rPr>
        <sz val="10"/>
        <color theme="1"/>
        <rFont val="Calibri"/>
        <family val="2"/>
        <charset val="204"/>
        <scheme val="minor"/>
      </rPr>
      <t xml:space="preserve"> до 20см размер цветка в роспуске. </t>
    </r>
    <r>
      <rPr>
        <b/>
        <sz val="10"/>
        <color theme="1"/>
        <rFont val="Calibri"/>
        <family val="2"/>
        <charset val="204"/>
        <scheme val="minor"/>
      </rPr>
      <t>МАХРОВЫЙ+БАХРОМЧАТЫЙ</t>
    </r>
    <r>
      <rPr>
        <sz val="10"/>
        <color theme="1"/>
        <rFont val="Calibri"/>
        <family val="2"/>
        <charset val="204"/>
        <scheme val="minor"/>
      </rPr>
      <t xml:space="preserve">  Лепестки ярких медно-оранжевых и коричнево-фиолетовых тонов.</t>
    </r>
  </si>
  <si>
    <t>ПРОФУПАК. ТЮЛЬПАНЫ СЕРИЯ "ДВОЙНОЙ ЭФФЕКТ"</t>
  </si>
  <si>
    <t>ПРОФУПАК. ТЮЛЬПАНЫ БАХРОМЧАТЫЕ</t>
  </si>
  <si>
    <t>ПРОФУПАК. ТЮЛЬПАНЫ ЛИЛИЕЦВЕТНЫЕ</t>
  </si>
  <si>
    <t>ПРОФУПАК. ТЮЛЬПАНЫ МАХРОВЫЕ ПОЗДНИЕ</t>
  </si>
  <si>
    <t>ПРОФУПАК. ТЮЛЬПАНЫ МАХРОВЫЕ РАННИЕ</t>
  </si>
  <si>
    <t>ПРОФУПАК. ТЮЛЬПАНЫ МНОГОЦВЕТКОВЫЕ</t>
  </si>
  <si>
    <t>ПРОФУПАК. ТЮЛЬПАНЫ ПОПУГАЙНЫЕ</t>
  </si>
  <si>
    <t>ПРОФУПАК. ТЮЛЬПАНЫ ДАРВИНОВСКИЕ (TULIPS DARWIN HYBRID)</t>
  </si>
  <si>
    <t>ПРОФУПАК. ТЮЛЬПАНЫ ПРОСТЫЕ ПОЗДНИЕ (TULIPS SINGLE LATE)</t>
  </si>
  <si>
    <t>ПРОФУПАК. ТЮЛЬПАНЫ ПРОСТЫЕ РАННИЕ (TULIPS SINGLE EARLY)</t>
  </si>
  <si>
    <t>ПРОФУПАК. ТЮЛЬПАНЫ ТРИУМФ (TULIPS TRIUMPH)</t>
  </si>
  <si>
    <t>ПРОФУПАК. ТЮЛЬПАНЫ ГРЕЙГА (TULIPS GREIGII)</t>
  </si>
  <si>
    <t>ПРОФУПАК. ТЮЛЬПАНЫ ВИРИДИФЛОРА / ЗЕЛЕНОЦВЕТНЫЕ</t>
  </si>
  <si>
    <t>ПРОФУПАК. ТЮЛЬПАНЫ ФОСТЕРА (TULIPS FOSTERIANA)</t>
  </si>
  <si>
    <t>ПРОФУПАК. ГИАЦИНТЫ / Ранняя поставка</t>
  </si>
  <si>
    <t>ПРОФУПАК. ГИАЦИНТЫ</t>
  </si>
  <si>
    <t>ПРОФУПАК. НАРЦИССЫ КОЛЛЕКЦИОННЫЕ, РЕДКИЕ, РОЗОВЫЕ</t>
  </si>
  <si>
    <t>ПРОФУПАК. НАРЦИССЫ КРУПНОКОРОНЧАТЫЕ, СПЛИТ, ГОФРИРОВАННЫЕ</t>
  </si>
  <si>
    <t>ПРОФУПАК. НАРЦИССЫ МНОГОЦВЕТКОВЫЕ (МАХРОВЫЕ И ПРОСТЫЕ)</t>
  </si>
  <si>
    <t>ПРОФУПАК. НАРЦИССЫ МАХРОВЫЕ</t>
  </si>
  <si>
    <t>ПРОФУПАК. КРОКУСЫ КРУПНОЦВЕТКОВЫЕ (Crocus vernus)</t>
  </si>
  <si>
    <t>ПРОФУПАК. МУСКАРИ</t>
  </si>
  <si>
    <t>ПРОФУПАК. ФРИТИЛЛЯРИЯ</t>
  </si>
  <si>
    <t>ПРОФУПАК. РАЗНОЛУКОВИЧНЫЕ</t>
  </si>
  <si>
    <t>LT double</t>
  </si>
  <si>
    <t>fost.</t>
  </si>
  <si>
    <t>narcissus</t>
  </si>
  <si>
    <t>misc</t>
  </si>
  <si>
    <t>Double Crispa Mix</t>
  </si>
  <si>
    <t>Aiaccio</t>
  </si>
  <si>
    <t>Belfort</t>
  </si>
  <si>
    <t>Blushing Diamond</t>
  </si>
  <si>
    <t>Vanilla Dance</t>
  </si>
  <si>
    <t>Wind of Change</t>
  </si>
  <si>
    <t>Gudoshnik Double</t>
  </si>
  <si>
    <t>Giant Orange Sunrise</t>
  </si>
  <si>
    <t>King's Crown</t>
  </si>
  <si>
    <t>Crown of Dynasty</t>
  </si>
  <si>
    <t xml:space="preserve">Crispa Orange Princess </t>
  </si>
  <si>
    <t>La Mour</t>
  </si>
  <si>
    <t>Orange Passion</t>
  </si>
  <si>
    <t>Ranomi</t>
  </si>
  <si>
    <t>Royal Centennial</t>
  </si>
  <si>
    <t>Red Spider</t>
  </si>
  <si>
    <t>White Liberstar</t>
  </si>
  <si>
    <t>Flaming Memory</t>
  </si>
  <si>
    <t>Exotic Emperor</t>
  </si>
  <si>
    <t>Aria Card</t>
  </si>
  <si>
    <t>Bell Song</t>
  </si>
  <si>
    <t>Vincent Van Gogh</t>
  </si>
  <si>
    <t>Gorilla</t>
  </si>
  <si>
    <t>Dallas</t>
  </si>
  <si>
    <t>Joint Devision</t>
  </si>
  <si>
    <t>Davenport</t>
  </si>
  <si>
    <t>Lambada</t>
  </si>
  <si>
    <t>Las Palmas</t>
  </si>
  <si>
    <t>Lady Smile</t>
  </si>
  <si>
    <t>Limoncello</t>
  </si>
  <si>
    <t>Louvre Orange</t>
  </si>
  <si>
    <t>White Shark</t>
  </si>
  <si>
    <t>Phantom</t>
  </si>
  <si>
    <t>Fringed Black</t>
  </si>
  <si>
    <t>Fringed Solstice</t>
  </si>
  <si>
    <t>Happy Clown</t>
  </si>
  <si>
    <t>Lily-Flowering Mix</t>
  </si>
  <si>
    <t>Akita</t>
  </si>
  <si>
    <t>Aladdin</t>
  </si>
  <si>
    <t>Ballade</t>
  </si>
  <si>
    <t>Burgundy</t>
  </si>
  <si>
    <t>Whispering Dream</t>
  </si>
  <si>
    <t>Strawberry Romanoff</t>
  </si>
  <si>
    <t>Double Black and Orange mix</t>
  </si>
  <si>
    <t>Double Flowering mix</t>
  </si>
  <si>
    <t>Akebono</t>
  </si>
  <si>
    <t>Bed of Roses</t>
  </si>
  <si>
    <t>Blue Diamond</t>
  </si>
  <si>
    <t>Bombastic Red</t>
  </si>
  <si>
    <t>Wedding Dream</t>
  </si>
  <si>
    <t>Wyndham</t>
  </si>
  <si>
    <t>Whipped Cream</t>
  </si>
  <si>
    <t>Vulcan d'Or</t>
  </si>
  <si>
    <t>Gerbrand Kieft</t>
  </si>
  <si>
    <t>Double Beauty of Apeldoorn</t>
  </si>
  <si>
    <t>Yellow Pompenette</t>
  </si>
  <si>
    <t>Coventry</t>
  </si>
  <si>
    <t>Copper Image</t>
  </si>
  <si>
    <t>Let's Dance</t>
  </si>
  <si>
    <t>Lilac Perfection</t>
  </si>
  <si>
    <t>Lorenzo</t>
  </si>
  <si>
    <t>Mystic Flame</t>
  </si>
  <si>
    <t>Nachtwacht</t>
  </si>
  <si>
    <t>Orange Flavour</t>
  </si>
  <si>
    <t>Pebble</t>
  </si>
  <si>
    <t>Princess Angelique</t>
  </si>
  <si>
    <t>Red Princess</t>
  </si>
  <si>
    <t>Rosy Diamond Pipi</t>
  </si>
  <si>
    <t>Rockabilly</t>
  </si>
  <si>
    <t>Red Pompenette</t>
  </si>
  <si>
    <t>Santiago</t>
  </si>
  <si>
    <t>Taiwan</t>
  </si>
  <si>
    <t>Wild Romance</t>
  </si>
  <si>
    <t>Wild Desire</t>
  </si>
  <si>
    <t>Pistache</t>
  </si>
  <si>
    <t>Flaming Evita</t>
  </si>
  <si>
    <t>El Cid Double</t>
  </si>
  <si>
    <t>Double Early Mixed</t>
  </si>
  <si>
    <t>Wicked In Pink</t>
  </si>
  <si>
    <t>Voicemail</t>
  </si>
  <si>
    <t>Double Flag</t>
  </si>
  <si>
    <t>Dreamer</t>
  </si>
  <si>
    <t>The Edge</t>
  </si>
  <si>
    <t>Yellow Margarita</t>
  </si>
  <si>
    <t>Quinty Trustfull</t>
  </si>
  <si>
    <t>Mira</t>
  </si>
  <si>
    <t>Orca</t>
  </si>
  <si>
    <t>Palmyra</t>
  </si>
  <si>
    <t>Pink Mist</t>
  </si>
  <si>
    <t>Piste</t>
  </si>
  <si>
    <t>Purple Peony</t>
  </si>
  <si>
    <t>Sweet Amy</t>
  </si>
  <si>
    <t>Secret Perfume</t>
  </si>
  <si>
    <t>Silk Road</t>
  </si>
  <si>
    <t>White Mountain</t>
  </si>
  <si>
    <t>Flaming Margarita</t>
  </si>
  <si>
    <t>Showcase</t>
  </si>
  <si>
    <t>Alison Bradley</t>
  </si>
  <si>
    <t>Albion Star</t>
  </si>
  <si>
    <t>Antoinette</t>
  </si>
  <si>
    <t>Blue Heaven</t>
  </si>
  <si>
    <t>Purple Elegance</t>
  </si>
  <si>
    <t>Wonder Club</t>
  </si>
  <si>
    <t>Happy Family</t>
  </si>
  <si>
    <t>Parrot Mixed</t>
  </si>
  <si>
    <t>Agrass Parrot</t>
  </si>
  <si>
    <t>Apricot Parrot</t>
  </si>
  <si>
    <t>Blushing Parrot</t>
  </si>
  <si>
    <t>Blumex Favorite</t>
  </si>
  <si>
    <t>Bright Parrot</t>
  </si>
  <si>
    <t>Deejay Parrot</t>
  </si>
  <si>
    <t>Carribean Parrot</t>
  </si>
  <si>
    <t>Negrita Parrot</t>
  </si>
  <si>
    <t>Princess Irene Parkiet</t>
  </si>
  <si>
    <t>Parrot King</t>
  </si>
  <si>
    <t>Rasta Parrot</t>
  </si>
  <si>
    <t>Texas Gold</t>
  </si>
  <si>
    <t>Flamingo Queen</t>
  </si>
  <si>
    <t>Estella Rijnveld</t>
  </si>
  <si>
    <t>Jan Van Nes Parrot</t>
  </si>
  <si>
    <t>Van Eijk Mix</t>
  </si>
  <si>
    <t>Darwin Hybrids Mixed</t>
  </si>
  <si>
    <t>Apeldoorn's Elite 12/+</t>
  </si>
  <si>
    <t>Apricot Impression</t>
  </si>
  <si>
    <t>Golden Apeldoorn 12/+</t>
  </si>
  <si>
    <t>Lighting Sun</t>
  </si>
  <si>
    <t>Niigata</t>
  </si>
  <si>
    <t>Parade 12/+</t>
  </si>
  <si>
    <t>World Favourite</t>
  </si>
  <si>
    <t>Nightwish</t>
  </si>
  <si>
    <t>White Proud</t>
  </si>
  <si>
    <t>Prince Mix</t>
  </si>
  <si>
    <t>Candy Prince</t>
  </si>
  <si>
    <t>Light And Dream</t>
  </si>
  <si>
    <t>Amsterdam</t>
  </si>
  <si>
    <t>Arabian Mystery</t>
  </si>
  <si>
    <t>Blue Ribbon</t>
  </si>
  <si>
    <t>Zurel</t>
  </si>
  <si>
    <t>Nemo</t>
  </si>
  <si>
    <t>Ohio</t>
  </si>
  <si>
    <t>Prinz Armin</t>
  </si>
  <si>
    <t>Purple Flag</t>
  </si>
  <si>
    <t>Spryng Break</t>
  </si>
  <si>
    <t>Toendra</t>
  </si>
  <si>
    <t>Flig Flag</t>
  </si>
  <si>
    <t>Happy People</t>
  </si>
  <si>
    <t>Fosteriana mix</t>
  </si>
  <si>
    <t>Flaming Purissima</t>
  </si>
  <si>
    <t>Amore</t>
  </si>
  <si>
    <t>Blue Magic</t>
  </si>
  <si>
    <t>Sweet Invitation</t>
  </si>
  <si>
    <t>China Pink</t>
  </si>
  <si>
    <t>British Gamble</t>
  </si>
  <si>
    <t>Apricot Whirl</t>
  </si>
  <si>
    <t>Jetfire</t>
  </si>
  <si>
    <t>Irena's Choice</t>
  </si>
  <si>
    <t>Cum Laude</t>
  </si>
  <si>
    <t>Cupfighter</t>
  </si>
  <si>
    <t>Thalia</t>
  </si>
  <si>
    <t>Tete A Tete</t>
  </si>
  <si>
    <t>Shrike</t>
  </si>
  <si>
    <t>Bridal Crown</t>
  </si>
  <si>
    <t>Pipit</t>
  </si>
  <si>
    <t>Pueblo</t>
  </si>
  <si>
    <t>Gay Kybo</t>
  </si>
  <si>
    <t>Irene Copeland</t>
  </si>
  <si>
    <t>Kiwi Sunset</t>
  </si>
  <si>
    <t>Replete</t>
  </si>
  <si>
    <t>Tete Boucle</t>
  </si>
  <si>
    <t>Flyer</t>
  </si>
  <si>
    <t>Sherborne</t>
  </si>
  <si>
    <t>Meleagris Mixed</t>
  </si>
  <si>
    <t>uva vulpis</t>
  </si>
  <si>
    <t>luciliae Alba</t>
  </si>
  <si>
    <r>
      <rPr>
        <b/>
        <sz val="10"/>
        <color theme="1"/>
        <rFont val="Calibri"/>
        <family val="2"/>
        <charset val="204"/>
        <scheme val="minor"/>
      </rPr>
      <t xml:space="preserve">Новое поколение тюльпанов! до 20см размер цветка в роспуске. МАХРОВЫЙ+БАХРОМЧАТЫЙ  </t>
    </r>
    <r>
      <rPr>
        <sz val="10"/>
        <color theme="1"/>
        <rFont val="Calibri"/>
        <family val="2"/>
        <charset val="204"/>
        <scheme val="minor"/>
      </rPr>
      <t>Лепестки ярких медно-оранжевых и коричнево-фиолетовых тонов.</t>
    </r>
  </si>
  <si>
    <t>(крупнокор., роз.)</t>
  </si>
  <si>
    <t>(трубч.)</t>
  </si>
  <si>
    <t>(трианд.)</t>
  </si>
  <si>
    <t>(миниатюр.)</t>
  </si>
  <si>
    <t>(жонк.,многоцв.)</t>
  </si>
  <si>
    <t xml:space="preserve">Во избежание быстрого роста луковиц лилий, необходимо хранение и транспортировка при соблюдении темп. режима +2- +5 С°
</t>
  </si>
  <si>
    <t>Мин.заказ - кратно 1 сетке</t>
  </si>
  <si>
    <t>В случае отправки через транспортные компании, для некоторых групп многолетников (морозники, дельфиниумы, эхинацеи, нивянники, рудбекии, гелениумы, медуницы и земляники),</t>
  </si>
  <si>
    <t>ЯЩИКИ. ЗЕМЛЯНИКА САДОВАЯ</t>
  </si>
  <si>
    <t>Тюльпан Квинти Трастфулл</t>
  </si>
  <si>
    <r>
      <t xml:space="preserve">розовый с лавандовым оттенком, </t>
    </r>
    <r>
      <rPr>
        <b/>
        <sz val="9"/>
        <rFont val="Calibri"/>
        <family val="2"/>
        <charset val="204"/>
        <scheme val="minor"/>
      </rPr>
      <t>без пыльцы</t>
    </r>
    <r>
      <rPr>
        <sz val="9"/>
        <rFont val="Calibri"/>
        <family val="2"/>
        <charset val="204"/>
        <scheme val="minor"/>
      </rPr>
      <t>, 105дней, H-110см</t>
    </r>
  </si>
  <si>
    <t>DIZZY</t>
  </si>
  <si>
    <t>CAPTAIN TRICOLOR</t>
  </si>
  <si>
    <t>SOLUTION</t>
  </si>
  <si>
    <t>TIGERWOODS</t>
  </si>
  <si>
    <t>TIGERMOON</t>
  </si>
  <si>
    <t>ДИЗЗИ</t>
  </si>
  <si>
    <t>КАПИТАН ТРИКОЛОР</t>
  </si>
  <si>
    <t>СОЛЮШН</t>
  </si>
  <si>
    <t>ТАЙГЕРВУДС</t>
  </si>
  <si>
    <t>ТАЙГЕРМУН</t>
  </si>
  <si>
    <t>бледно-розовый с красными полосками в центре лепестков и красным крапом, тычинки оранжевые, гофре, H-100см</t>
  </si>
  <si>
    <t>кремовый с желтым центром и сиренево-розовой каймой, крупный, 24см, H-120см</t>
  </si>
  <si>
    <t>ОЧЕНЬ ЭФФЕКТНЫЕ Белый с желтой звездой в центре, частым темно-розовым крапом и ярко-розовыми мазками посередине каждого лепестка, H-120см</t>
  </si>
  <si>
    <t>белый, с ярко-малиновыми пососами и ярко-малиновым крапом по всей поверхности, H-90см</t>
  </si>
  <si>
    <t>кремовый с желтыми продольными  полосами по центру лепестков, темно-красный частый крап по всей поверхности лепестков, 25см , H-130см</t>
  </si>
  <si>
    <t>Lilium Dizzy</t>
  </si>
  <si>
    <t>Lilium Solution</t>
  </si>
  <si>
    <t>Lilium Tigerwoods</t>
  </si>
  <si>
    <t>Lilium Tigermoon</t>
  </si>
  <si>
    <t xml:space="preserve">Растения под осеннюю посадку: хвойные и декоративные растения. Прайс будет доступен в начале июля. </t>
  </si>
  <si>
    <t>Предварительные заказы принимаются  до 17 июня 2026</t>
  </si>
  <si>
    <t>Минимальная общая сумма предварительного заказа (кроме пром. упаковки)  -10.000 руб. 
Предоплата в размере 60% от общей суммы заказа - обязательна . Без оплаты заказы не принимаются.</t>
  </si>
  <si>
    <t>Заказы принимаются до 17 июня 2026 года</t>
  </si>
  <si>
    <t>Заказы принимаются при условии внесения 60% предоплаты</t>
  </si>
  <si>
    <t>Просим по всем возникающим вопросам обращаться по тел. (831) 246-55-33, +79101440005 , sadko@bk.ru</t>
  </si>
</sst>
</file>

<file path=xl/styles.xml><?xml version="1.0" encoding="utf-8"?>
<styleSheet xmlns="http://schemas.openxmlformats.org/spreadsheetml/2006/main">
  <numFmts count="17">
    <numFmt numFmtId="164" formatCode="#,##0.00;;;@"/>
    <numFmt numFmtId="165" formatCode="0;\-0;;@"/>
    <numFmt numFmtId="166" formatCode="#,##0.00&quot;р.&quot;;\-#,##0.00&quot;р.&quot;;;@"/>
    <numFmt numFmtId="167" formatCode="#,##0.00&quot;р.&quot;"/>
    <numFmt numFmtId="168" formatCode="0%;\-0;;@"/>
    <numFmt numFmtId="169" formatCode="#,##0_ ;[Red]\-#,##0\ "/>
    <numFmt numFmtId="170" formatCode="0.0"/>
    <numFmt numFmtId="171" formatCode="#,##0.00_ ;\-#,##0.00;;@"/>
    <numFmt numFmtId="172" formatCode="#,##0.00_ ;[Red]\-#,##0.00\ "/>
    <numFmt numFmtId="173" formatCode="00000_###000_00"/>
    <numFmt numFmtId="174" formatCode="#,##0.00_ ;[Red]\-#,##0.00;;@"/>
    <numFmt numFmtId="175" formatCode="#,##0.0_ ;[Red]\-#,##0.0\ "/>
    <numFmt numFmtId="176" formatCode="#,##0_ ;[Red]\-#,##0;;@"/>
    <numFmt numFmtId="177" formatCode="_-* #,##0.00\ [$₽-419]_-;\-* #,##0.00\ [$₽-419]_-;_-* &quot;-&quot;??\ [$₽-419]_-;_-@_-"/>
    <numFmt numFmtId="178" formatCode="0_ ;[Red]\-0\ "/>
    <numFmt numFmtId="179" formatCode="\х\ #,##0"/>
    <numFmt numFmtId="180" formatCode="dd/mm"/>
  </numFmts>
  <fonts count="22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8"/>
      <color indexed="58"/>
      <name val="Arial"/>
      <family val="2"/>
      <charset val="204"/>
    </font>
    <font>
      <b/>
      <i/>
      <u/>
      <sz val="7.5"/>
      <name val="Arial"/>
      <family val="2"/>
      <charset val="204"/>
    </font>
    <font>
      <b/>
      <sz val="12"/>
      <color indexed="9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b/>
      <i/>
      <sz val="12"/>
      <color indexed="18"/>
      <name val="Arial"/>
      <family val="2"/>
      <charset val="204"/>
    </font>
    <font>
      <b/>
      <i/>
      <sz val="16"/>
      <color indexed="58"/>
      <name val="Arial"/>
      <family val="2"/>
      <charset val="204"/>
    </font>
    <font>
      <sz val="8"/>
      <name val="Arial"/>
      <family val="2"/>
      <charset val="204"/>
    </font>
    <font>
      <b/>
      <i/>
      <sz val="20"/>
      <color indexed="10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16"/>
      <name val="Arial"/>
      <family val="2"/>
      <charset val="204"/>
    </font>
    <font>
      <b/>
      <sz val="20"/>
      <color indexed="10"/>
      <name val="Times New Roman"/>
      <family val="1"/>
      <charset val="204"/>
    </font>
    <font>
      <b/>
      <sz val="9"/>
      <name val="Arial Cyr"/>
      <charset val="204"/>
    </font>
    <font>
      <b/>
      <i/>
      <sz val="8"/>
      <name val="Arial Cyr"/>
      <charset val="204"/>
    </font>
    <font>
      <b/>
      <i/>
      <sz val="14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b/>
      <i/>
      <sz val="20"/>
      <color theme="0" tint="-0.34998626667073579"/>
      <name val="Times New Roman"/>
      <family val="1"/>
      <charset val="204"/>
    </font>
    <font>
      <b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i/>
      <sz val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6600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name val="Arial"/>
      <family val="2"/>
      <charset val="204"/>
    </font>
    <font>
      <b/>
      <i/>
      <sz val="16"/>
      <color rgb="FFFFFF00"/>
      <name val="Arial"/>
      <family val="2"/>
      <charset val="204"/>
    </font>
    <font>
      <sz val="7.5"/>
      <color rgb="FFFFFF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name val="Arial Cyr"/>
      <charset val="204"/>
    </font>
    <font>
      <b/>
      <i/>
      <u/>
      <sz val="14"/>
      <color theme="5" tint="-0.499984740745262"/>
      <name val="Arial"/>
      <family val="2"/>
      <charset val="204"/>
    </font>
    <font>
      <b/>
      <i/>
      <u/>
      <sz val="12"/>
      <color indexed="10"/>
      <name val="Arial Cyr"/>
      <charset val="204"/>
    </font>
    <font>
      <b/>
      <i/>
      <sz val="9"/>
      <name val="Arial Cyr"/>
      <charset val="204"/>
    </font>
    <font>
      <b/>
      <u/>
      <sz val="9"/>
      <name val="Arial Cyr"/>
      <charset val="204"/>
    </font>
    <font>
      <b/>
      <i/>
      <u/>
      <sz val="18"/>
      <name val="Arial"/>
      <family val="2"/>
      <charset val="204"/>
    </font>
    <font>
      <b/>
      <i/>
      <sz val="11"/>
      <color indexed="58"/>
      <name val="Arial"/>
      <family val="2"/>
      <charset val="204"/>
    </font>
    <font>
      <b/>
      <sz val="8"/>
      <color rgb="FFFF0000"/>
      <name val="Arial Cyr"/>
      <charset val="204"/>
    </font>
    <font>
      <b/>
      <sz val="11"/>
      <color theme="1"/>
      <name val="Arial"/>
      <family val="2"/>
      <charset val="204"/>
    </font>
    <font>
      <b/>
      <sz val="8"/>
      <color theme="6" tint="-0.499984740745262"/>
      <name val="Arial Cyr"/>
      <charset val="204"/>
    </font>
    <font>
      <b/>
      <sz val="8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8"/>
      <color theme="1" tint="4.9989318521683403E-2"/>
      <name val="Arial"/>
      <family val="2"/>
      <charset val="204"/>
    </font>
    <font>
      <b/>
      <i/>
      <sz val="12"/>
      <color theme="1" tint="4.9989318521683403E-2"/>
      <name val="Arial"/>
      <family val="2"/>
      <charset val="204"/>
    </font>
    <font>
      <b/>
      <sz val="8"/>
      <color theme="1" tint="4.9989318521683403E-2"/>
      <name val="Arial"/>
      <family val="2"/>
      <charset val="204"/>
    </font>
    <font>
      <sz val="8"/>
      <color theme="1" tint="4.9989318521683403E-2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4" tint="-0.499984740745262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8"/>
      <color theme="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14"/>
      <color indexed="1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sz val="7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i/>
      <sz val="16"/>
      <color indexed="12"/>
      <name val="Calibri"/>
      <family val="2"/>
      <charset val="204"/>
      <scheme val="minor"/>
    </font>
    <font>
      <b/>
      <i/>
      <sz val="14"/>
      <color indexed="58"/>
      <name val="Calibri"/>
      <family val="2"/>
      <charset val="204"/>
      <scheme val="minor"/>
    </font>
    <font>
      <b/>
      <i/>
      <sz val="12"/>
      <color indexed="58"/>
      <name val="Calibri"/>
      <family val="2"/>
      <charset val="204"/>
      <scheme val="minor"/>
    </font>
    <font>
      <b/>
      <i/>
      <u/>
      <sz val="7.5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  <scheme val="minor"/>
    </font>
    <font>
      <b/>
      <i/>
      <sz val="10"/>
      <color indexed="56"/>
      <name val="Calibri"/>
      <family val="2"/>
      <charset val="204"/>
      <scheme val="minor"/>
    </font>
    <font>
      <b/>
      <i/>
      <sz val="14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i/>
      <sz val="9"/>
      <color indexed="8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i/>
      <sz val="10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color theme="0" tint="-0.14999847407452621"/>
      <name val="Calibri"/>
      <family val="2"/>
      <charset val="204"/>
      <scheme val="minor"/>
    </font>
    <font>
      <b/>
      <i/>
      <sz val="18"/>
      <color rgb="FFFF660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i/>
      <sz val="7"/>
      <color indexed="8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i/>
      <sz val="14"/>
      <color indexed="16"/>
      <name val="Calibri"/>
      <family val="2"/>
      <charset val="204"/>
      <scheme val="minor"/>
    </font>
    <font>
      <b/>
      <i/>
      <sz val="14"/>
      <color indexed="53"/>
      <name val="Calibri"/>
      <family val="2"/>
      <charset val="204"/>
      <scheme val="minor"/>
    </font>
    <font>
      <b/>
      <i/>
      <sz val="9"/>
      <color theme="1" tint="4.9989318521683403E-2"/>
      <name val="Calibri"/>
      <family val="2"/>
      <charset val="204"/>
      <scheme val="minor"/>
    </font>
    <font>
      <b/>
      <i/>
      <sz val="8"/>
      <color theme="1" tint="4.9989318521683403E-2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1" tint="4.9989318521683403E-2"/>
      <name val="Calibri"/>
      <family val="2"/>
      <charset val="204"/>
      <scheme val="minor"/>
    </font>
    <font>
      <b/>
      <sz val="9"/>
      <color theme="1" tint="4.9989318521683403E-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1"/>
      <color rgb="FFFFFF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indexed="12"/>
      <name val="Calibri"/>
      <family val="2"/>
      <charset val="204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1"/>
      <color theme="4" tint="-0.499984740745262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i/>
      <sz val="8"/>
      <color indexed="8"/>
      <name val="Calibri"/>
      <family val="2"/>
      <charset val="204"/>
      <scheme val="minor"/>
    </font>
    <font>
      <b/>
      <sz val="8"/>
      <name val="Calibri"/>
      <family val="2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0"/>
      <color rgb="FFC00000"/>
      <name val="Arial Cyr"/>
      <charset val="204"/>
    </font>
    <font>
      <b/>
      <sz val="10"/>
      <color rgb="FF00008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b/>
      <i/>
      <sz val="16"/>
      <color rgb="FFC00000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4" tint="-0.249977111117893"/>
      <name val="Arial Cyr"/>
      <charset val="204"/>
    </font>
    <font>
      <b/>
      <i/>
      <sz val="14"/>
      <color indexed="18"/>
      <name val="Arial"/>
      <family val="2"/>
      <charset val="204"/>
    </font>
    <font>
      <b/>
      <i/>
      <sz val="18"/>
      <color indexed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2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8"/>
      <color rgb="FFC00000"/>
      <name val="Calibri"/>
      <family val="2"/>
      <charset val="204"/>
      <scheme val="minor"/>
    </font>
    <font>
      <b/>
      <i/>
      <sz val="10"/>
      <color indexed="8"/>
      <name val="Arial"/>
      <family val="2"/>
      <charset val="204"/>
    </font>
    <font>
      <b/>
      <i/>
      <sz val="10"/>
      <color rgb="FFFFFF00"/>
      <name val="Arial"/>
      <family val="2"/>
      <charset val="204"/>
    </font>
    <font>
      <b/>
      <i/>
      <sz val="10"/>
      <color theme="0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8"/>
      <color rgb="FF7030A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4"/>
      <color indexed="58"/>
      <name val="Arial"/>
      <family val="2"/>
      <charset val="204"/>
    </font>
    <font>
      <b/>
      <sz val="9"/>
      <color indexed="62"/>
      <name val="Calibri"/>
      <family val="2"/>
      <charset val="204"/>
      <scheme val="minor"/>
    </font>
    <font>
      <sz val="9"/>
      <color indexed="12"/>
      <name val="Calibri"/>
      <family val="2"/>
      <charset val="204"/>
      <scheme val="minor"/>
    </font>
    <font>
      <b/>
      <sz val="8"/>
      <color indexed="62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b/>
      <i/>
      <sz val="11"/>
      <name val="Arial"/>
      <family val="2"/>
      <charset val="204"/>
    </font>
    <font>
      <b/>
      <i/>
      <sz val="16"/>
      <name val="Calibri"/>
      <family val="2"/>
      <charset val="204"/>
      <scheme val="minor"/>
    </font>
    <font>
      <b/>
      <i/>
      <sz val="16"/>
      <name val="Arial"/>
      <family val="2"/>
      <charset val="204"/>
    </font>
    <font>
      <b/>
      <i/>
      <sz val="14"/>
      <name val="Arial"/>
      <family val="2"/>
      <charset val="204"/>
    </font>
    <font>
      <sz val="11"/>
      <color indexed="9"/>
      <name val="Calibri"/>
      <family val="2"/>
      <charset val="204"/>
      <scheme val="minor"/>
    </font>
    <font>
      <b/>
      <i/>
      <sz val="10"/>
      <color indexed="58"/>
      <name val="Arial"/>
      <family val="2"/>
      <charset val="204"/>
    </font>
    <font>
      <b/>
      <i/>
      <sz val="10"/>
      <color indexed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i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b/>
      <i/>
      <u/>
      <sz val="18"/>
      <color indexed="16"/>
      <name val="Calibri"/>
      <family val="2"/>
      <charset val="204"/>
      <scheme val="minor"/>
    </font>
    <font>
      <sz val="8"/>
      <color theme="4" tint="-0.249977111117893"/>
      <name val="Arial"/>
      <family val="2"/>
      <charset val="204"/>
    </font>
    <font>
      <b/>
      <sz val="8"/>
      <color indexed="9"/>
      <name val="Calibri"/>
      <family val="2"/>
      <charset val="204"/>
      <scheme val="minor"/>
    </font>
    <font>
      <sz val="8"/>
      <color theme="5" tint="-0.249977111117893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8"/>
      <color theme="4" tint="-0.249977111117893"/>
      <name val="Calibri"/>
      <family val="2"/>
      <charset val="204"/>
      <scheme val="minor"/>
    </font>
    <font>
      <b/>
      <u/>
      <sz val="10"/>
      <color rgb="FFFF0000"/>
      <name val="Calibri"/>
      <family val="2"/>
      <charset val="204"/>
      <scheme val="minor"/>
    </font>
    <font>
      <b/>
      <i/>
      <sz val="14"/>
      <color theme="9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2"/>
      <color theme="0" tint="-0.14999847407452621"/>
      <name val="Calibri"/>
      <family val="2"/>
      <charset val="204"/>
      <scheme val="minor"/>
    </font>
    <font>
      <b/>
      <sz val="8"/>
      <color theme="0" tint="-0.14999847407452621"/>
      <name val="Calibri"/>
      <family val="2"/>
      <charset val="204"/>
      <scheme val="minor"/>
    </font>
    <font>
      <b/>
      <i/>
      <sz val="10"/>
      <color theme="0" tint="-0.1499984740745262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sz val="10"/>
      <color theme="0" tint="-0.14999847407452621"/>
      <name val="Arial Cyr"/>
      <charset val="204"/>
    </font>
    <font>
      <b/>
      <sz val="9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color rgb="FF0070C0"/>
      <name val="Arial Cyr"/>
      <charset val="204"/>
    </font>
    <font>
      <sz val="10"/>
      <color rgb="FF7030A0"/>
      <name val="Arial Cyr"/>
      <charset val="204"/>
    </font>
    <font>
      <b/>
      <u/>
      <sz val="10"/>
      <name val="Arial Cyr"/>
      <charset val="204"/>
    </font>
    <font>
      <b/>
      <sz val="14"/>
      <name val="Calibri"/>
      <family val="2"/>
      <charset val="204"/>
      <scheme val="minor"/>
    </font>
    <font>
      <sz val="14"/>
      <name val="Arial"/>
      <family val="2"/>
      <charset val="204"/>
    </font>
    <font>
      <b/>
      <i/>
      <sz val="18"/>
      <color indexed="12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20"/>
      <color indexed="12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u/>
      <sz val="10"/>
      <name val="Calibri"/>
      <family val="2"/>
      <charset val="204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5B2F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7558519241921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6" fillId="7" borderId="1" applyNumberFormat="0" applyAlignment="0" applyProtection="0"/>
    <xf numFmtId="0" fontId="7" fillId="20" borderId="9" applyNumberFormat="0" applyAlignment="0" applyProtection="0"/>
    <xf numFmtId="0" fontId="8" fillId="20" borderId="1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2" fillId="23" borderId="7" applyNumberFormat="0" applyFont="0" applyAlignment="0" applyProtection="0"/>
    <xf numFmtId="0" fontId="19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</cellStyleXfs>
  <cellXfs count="918">
    <xf numFmtId="0" fontId="0" fillId="0" borderId="0" xfId="0"/>
    <xf numFmtId="0" fontId="33" fillId="24" borderId="0" xfId="0" applyFont="1" applyFill="1" applyAlignment="1">
      <alignment vertical="center" wrapText="1"/>
    </xf>
    <xf numFmtId="0" fontId="33" fillId="24" borderId="0" xfId="0" applyFont="1" applyFill="1" applyAlignment="1">
      <alignment horizontal="center" wrapText="1"/>
    </xf>
    <xf numFmtId="0" fontId="26" fillId="24" borderId="0" xfId="0" applyFont="1" applyFill="1" applyAlignment="1">
      <alignment vertical="top" wrapText="1"/>
    </xf>
    <xf numFmtId="164" fontId="36" fillId="0" borderId="0" xfId="0" applyNumberFormat="1" applyFont="1" applyAlignment="1">
      <alignment vertical="center"/>
    </xf>
    <xf numFmtId="0" fontId="37" fillId="24" borderId="0" xfId="0" applyFont="1" applyFill="1"/>
    <xf numFmtId="0" fontId="5" fillId="0" borderId="0" xfId="0" applyFont="1"/>
    <xf numFmtId="0" fontId="36" fillId="24" borderId="10" xfId="0" applyFont="1" applyFill="1" applyBorder="1"/>
    <xf numFmtId="0" fontId="30" fillId="24" borderId="10" xfId="0" applyFont="1" applyFill="1" applyBorder="1"/>
    <xf numFmtId="0" fontId="30" fillId="24" borderId="0" xfId="0" applyFont="1" applyFill="1" applyAlignment="1">
      <alignment vertical="top" wrapText="1"/>
    </xf>
    <xf numFmtId="0" fontId="36" fillId="24" borderId="0" xfId="0" applyFont="1" applyFill="1" applyAlignment="1">
      <alignment horizontal="center" wrapText="1"/>
    </xf>
    <xf numFmtId="0" fontId="36" fillId="24" borderId="11" xfId="0" applyFont="1" applyFill="1" applyBorder="1"/>
    <xf numFmtId="0" fontId="36" fillId="24" borderId="11" xfId="0" applyFont="1" applyFill="1" applyBorder="1" applyAlignment="1">
      <alignment horizontal="center" wrapText="1"/>
    </xf>
    <xf numFmtId="1" fontId="36" fillId="0" borderId="0" xfId="0" applyNumberFormat="1" applyFont="1" applyAlignment="1">
      <alignment vertical="center"/>
    </xf>
    <xf numFmtId="0" fontId="36" fillId="0" borderId="0" xfId="0" applyFont="1"/>
    <xf numFmtId="0" fontId="36" fillId="0" borderId="0" xfId="0" applyFont="1" applyAlignment="1">
      <alignment horizontal="left" wrapText="1"/>
    </xf>
    <xf numFmtId="0" fontId="0" fillId="24" borderId="0" xfId="0" applyFill="1" applyProtection="1">
      <protection hidden="1"/>
    </xf>
    <xf numFmtId="0" fontId="44" fillId="24" borderId="0" xfId="0" applyFont="1" applyFill="1" applyAlignment="1" applyProtection="1">
      <alignment vertical="top" wrapText="1"/>
      <protection hidden="1"/>
    </xf>
    <xf numFmtId="0" fontId="0" fillId="0" borderId="0" xfId="0" applyProtection="1">
      <protection hidden="1"/>
    </xf>
    <xf numFmtId="0" fontId="45" fillId="24" borderId="0" xfId="0" applyFont="1" applyFill="1" applyProtection="1">
      <protection hidden="1"/>
    </xf>
    <xf numFmtId="0" fontId="46" fillId="24" borderId="0" xfId="0" applyFont="1" applyFill="1" applyAlignment="1" applyProtection="1">
      <alignment wrapText="1"/>
      <protection hidden="1"/>
    </xf>
    <xf numFmtId="0" fontId="0" fillId="24" borderId="0" xfId="0" applyFill="1" applyAlignment="1" applyProtection="1">
      <alignment wrapText="1"/>
      <protection hidden="1"/>
    </xf>
    <xf numFmtId="0" fontId="47" fillId="24" borderId="0" xfId="0" applyFont="1" applyFill="1" applyAlignment="1" applyProtection="1">
      <alignment vertical="top" wrapText="1"/>
      <protection hidden="1"/>
    </xf>
    <xf numFmtId="0" fontId="0" fillId="24" borderId="14" xfId="0" applyFill="1" applyBorder="1" applyProtection="1">
      <protection hidden="1"/>
    </xf>
    <xf numFmtId="0" fontId="49" fillId="24" borderId="0" xfId="0" applyFont="1" applyFill="1" applyAlignment="1" applyProtection="1">
      <alignment horizontal="center"/>
      <protection hidden="1"/>
    </xf>
    <xf numFmtId="0" fontId="40" fillId="24" borderId="0" xfId="0" applyFont="1" applyFill="1" applyAlignment="1" applyProtection="1">
      <alignment horizontal="center"/>
      <protection hidden="1"/>
    </xf>
    <xf numFmtId="0" fontId="22" fillId="24" borderId="0" xfId="0" applyFont="1" applyFill="1" applyAlignment="1">
      <alignment vertical="center" wrapText="1"/>
    </xf>
    <xf numFmtId="0" fontId="26" fillId="24" borderId="0" xfId="0" applyFont="1" applyFill="1" applyAlignment="1">
      <alignment vertical="center" wrapText="1"/>
    </xf>
    <xf numFmtId="164" fontId="36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>
      <alignment vertical="center"/>
    </xf>
    <xf numFmtId="0" fontId="26" fillId="24" borderId="0" xfId="0" applyFont="1" applyFill="1" applyAlignment="1">
      <alignment horizontal="center" vertical="center" wrapText="1"/>
    </xf>
    <xf numFmtId="0" fontId="36" fillId="24" borderId="0" xfId="0" applyFont="1" applyFill="1" applyAlignment="1">
      <alignment horizontal="center" vertical="center" wrapText="1"/>
    </xf>
    <xf numFmtId="0" fontId="36" fillId="24" borderId="0" xfId="0" applyFont="1" applyFill="1" applyAlignment="1">
      <alignment vertical="center"/>
    </xf>
    <xf numFmtId="0" fontId="36" fillId="24" borderId="0" xfId="0" applyFont="1" applyFill="1" applyAlignment="1">
      <alignment vertical="center" wrapText="1"/>
    </xf>
    <xf numFmtId="0" fontId="5" fillId="24" borderId="0" xfId="0" applyFont="1" applyFill="1" applyAlignment="1">
      <alignment vertical="center"/>
    </xf>
    <xf numFmtId="0" fontId="36" fillId="24" borderId="10" xfId="0" applyFont="1" applyFill="1" applyBorder="1" applyAlignment="1">
      <alignment vertical="center" wrapText="1"/>
    </xf>
    <xf numFmtId="0" fontId="30" fillId="24" borderId="0" xfId="0" applyFont="1" applyFill="1" applyAlignment="1">
      <alignment vertical="center"/>
    </xf>
    <xf numFmtId="167" fontId="40" fillId="24" borderId="0" xfId="0" applyNumberFormat="1" applyFont="1" applyFill="1" applyAlignment="1" applyProtection="1">
      <alignment vertical="center"/>
      <protection hidden="1"/>
    </xf>
    <xf numFmtId="0" fontId="5" fillId="24" borderId="0" xfId="0" applyFont="1" applyFill="1" applyAlignment="1">
      <alignment horizontal="center" vertical="center" wrapText="1"/>
    </xf>
    <xf numFmtId="0" fontId="30" fillId="24" borderId="0" xfId="0" applyFont="1" applyFill="1" applyAlignment="1">
      <alignment vertical="center" wrapText="1"/>
    </xf>
    <xf numFmtId="49" fontId="36" fillId="24" borderId="0" xfId="0" applyNumberFormat="1" applyFont="1" applyFill="1" applyAlignment="1">
      <alignment horizontal="left" vertical="center"/>
    </xf>
    <xf numFmtId="0" fontId="39" fillId="24" borderId="0" xfId="0" applyFont="1" applyFill="1" applyAlignment="1">
      <alignment vertical="center" wrapText="1"/>
    </xf>
    <xf numFmtId="0" fontId="26" fillId="24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1" fontId="36" fillId="0" borderId="0" xfId="0" applyNumberFormat="1" applyFont="1" applyAlignment="1" applyProtection="1">
      <alignment vertical="center"/>
      <protection hidden="1"/>
    </xf>
    <xf numFmtId="167" fontId="26" fillId="24" borderId="0" xfId="0" applyNumberFormat="1" applyFont="1" applyFill="1" applyAlignment="1" applyProtection="1">
      <alignment horizontal="center" vertical="center"/>
      <protection hidden="1"/>
    </xf>
    <xf numFmtId="0" fontId="30" fillId="24" borderId="0" xfId="0" applyFont="1" applyFill="1" applyAlignment="1">
      <alignment horizontal="right" vertical="center" wrapText="1"/>
    </xf>
    <xf numFmtId="0" fontId="26" fillId="24" borderId="0" xfId="0" applyFont="1" applyFill="1" applyAlignment="1">
      <alignment horizontal="right" vertical="center" wrapText="1"/>
    </xf>
    <xf numFmtId="0" fontId="24" fillId="24" borderId="0" xfId="0" applyFont="1" applyFill="1" applyAlignment="1">
      <alignment horizontal="center"/>
    </xf>
    <xf numFmtId="166" fontId="26" fillId="24" borderId="0" xfId="0" applyNumberFormat="1" applyFont="1" applyFill="1" applyAlignment="1" applyProtection="1">
      <alignment horizontal="center" vertical="center" wrapText="1"/>
      <protection hidden="1"/>
    </xf>
    <xf numFmtId="0" fontId="53" fillId="24" borderId="0" xfId="0" applyFont="1" applyFill="1" applyAlignment="1" applyProtection="1">
      <alignment vertical="center" wrapText="1"/>
      <protection hidden="1"/>
    </xf>
    <xf numFmtId="0" fontId="54" fillId="24" borderId="0" xfId="0" applyFont="1" applyFill="1" applyAlignment="1" applyProtection="1">
      <alignment horizontal="center" vertical="center" wrapText="1"/>
      <protection hidden="1"/>
    </xf>
    <xf numFmtId="0" fontId="55" fillId="24" borderId="0" xfId="0" applyFont="1" applyFill="1" applyAlignment="1" applyProtection="1">
      <alignment horizontal="center" vertical="center" wrapText="1"/>
      <protection hidden="1"/>
    </xf>
    <xf numFmtId="0" fontId="0" fillId="28" borderId="0" xfId="0" applyFill="1"/>
    <xf numFmtId="0" fontId="56" fillId="24" borderId="0" xfId="0" applyFont="1" applyFill="1" applyAlignment="1">
      <alignment horizontal="left" vertical="center"/>
    </xf>
    <xf numFmtId="0" fontId="33" fillId="24" borderId="0" xfId="0" applyFont="1" applyFill="1" applyAlignment="1">
      <alignment wrapText="1"/>
    </xf>
    <xf numFmtId="0" fontId="33" fillId="28" borderId="0" xfId="0" applyFont="1" applyFill="1" applyAlignment="1">
      <alignment wrapText="1"/>
    </xf>
    <xf numFmtId="0" fontId="58" fillId="28" borderId="0" xfId="0" applyFont="1" applyFill="1"/>
    <xf numFmtId="0" fontId="57" fillId="28" borderId="0" xfId="0" applyFont="1" applyFill="1"/>
    <xf numFmtId="0" fontId="36" fillId="28" borderId="0" xfId="0" applyFont="1" applyFill="1"/>
    <xf numFmtId="0" fontId="30" fillId="28" borderId="0" xfId="0" applyFont="1" applyFill="1"/>
    <xf numFmtId="0" fontId="30" fillId="28" borderId="0" xfId="0" applyFont="1" applyFill="1" applyAlignment="1">
      <alignment vertical="top" wrapText="1"/>
    </xf>
    <xf numFmtId="0" fontId="55" fillId="24" borderId="0" xfId="0" applyFont="1" applyFill="1" applyAlignment="1" applyProtection="1">
      <alignment vertical="center" wrapText="1"/>
      <protection hidden="1"/>
    </xf>
    <xf numFmtId="0" fontId="60" fillId="24" borderId="0" xfId="0" applyFont="1" applyFill="1" applyAlignment="1">
      <alignment vertical="center"/>
    </xf>
    <xf numFmtId="0" fontId="59" fillId="24" borderId="0" xfId="0" applyFont="1" applyFill="1" applyAlignment="1">
      <alignment vertical="center"/>
    </xf>
    <xf numFmtId="0" fontId="59" fillId="24" borderId="0" xfId="0" applyFont="1" applyFill="1" applyAlignment="1">
      <alignment vertical="center" wrapText="1"/>
    </xf>
    <xf numFmtId="0" fontId="0" fillId="28" borderId="0" xfId="0" applyFill="1" applyProtection="1">
      <protection hidden="1"/>
    </xf>
    <xf numFmtId="0" fontId="61" fillId="24" borderId="0" xfId="0" applyFont="1" applyFill="1" applyAlignment="1">
      <alignment horizontal="left" vertical="center"/>
    </xf>
    <xf numFmtId="0" fontId="52" fillId="24" borderId="0" xfId="0" applyFont="1" applyFill="1" applyAlignment="1">
      <alignment horizontal="left" vertical="center"/>
    </xf>
    <xf numFmtId="0" fontId="26" fillId="28" borderId="0" xfId="0" applyFont="1" applyFill="1" applyAlignment="1">
      <alignment horizontal="right" vertical="center" wrapText="1"/>
    </xf>
    <xf numFmtId="0" fontId="26" fillId="28" borderId="0" xfId="0" applyFont="1" applyFill="1" applyAlignment="1">
      <alignment horizontal="center" wrapText="1"/>
    </xf>
    <xf numFmtId="0" fontId="5" fillId="28" borderId="0" xfId="0" applyFont="1" applyFill="1" applyAlignment="1">
      <alignment horizontal="center" wrapText="1"/>
    </xf>
    <xf numFmtId="0" fontId="30" fillId="28" borderId="0" xfId="0" applyFont="1" applyFill="1" applyAlignment="1">
      <alignment horizontal="center" wrapText="1"/>
    </xf>
    <xf numFmtId="0" fontId="45" fillId="28" borderId="0" xfId="0" applyFont="1" applyFill="1" applyProtection="1">
      <protection hidden="1"/>
    </xf>
    <xf numFmtId="0" fontId="0" fillId="28" borderId="0" xfId="0" applyFill="1" applyAlignment="1" applyProtection="1">
      <alignment wrapText="1"/>
      <protection hidden="1"/>
    </xf>
    <xf numFmtId="0" fontId="33" fillId="24" borderId="0" xfId="0" applyFont="1" applyFill="1" applyAlignment="1">
      <alignment vertical="top"/>
    </xf>
    <xf numFmtId="0" fontId="34" fillId="24" borderId="0" xfId="0" applyFont="1" applyFill="1"/>
    <xf numFmtId="0" fontId="70" fillId="24" borderId="0" xfId="0" applyFont="1" applyFill="1" applyAlignment="1">
      <alignment vertical="center"/>
    </xf>
    <xf numFmtId="0" fontId="71" fillId="24" borderId="0" xfId="0" applyFont="1" applyFill="1" applyAlignment="1">
      <alignment vertical="center"/>
    </xf>
    <xf numFmtId="0" fontId="69" fillId="0" borderId="0" xfId="0" applyFont="1" applyAlignment="1">
      <alignment vertical="center"/>
    </xf>
    <xf numFmtId="0" fontId="35" fillId="24" borderId="0" xfId="0" applyFont="1" applyFill="1" applyAlignment="1">
      <alignment vertical="center"/>
    </xf>
    <xf numFmtId="0" fontId="54" fillId="28" borderId="0" xfId="0" applyFont="1" applyFill="1" applyAlignment="1" applyProtection="1">
      <alignment horizontal="center" vertical="center" wrapText="1"/>
      <protection hidden="1"/>
    </xf>
    <xf numFmtId="0" fontId="74" fillId="28" borderId="0" xfId="0" applyFont="1" applyFill="1"/>
    <xf numFmtId="0" fontId="43" fillId="24" borderId="0" xfId="0" applyFont="1" applyFill="1" applyAlignment="1" applyProtection="1">
      <alignment horizontal="center" vertical="top" wrapText="1"/>
      <protection hidden="1"/>
    </xf>
    <xf numFmtId="0" fontId="76" fillId="28" borderId="0" xfId="0" applyFont="1" applyFill="1" applyAlignment="1">
      <alignment vertical="top"/>
    </xf>
    <xf numFmtId="0" fontId="45" fillId="24" borderId="0" xfId="0" applyFont="1" applyFill="1" applyAlignment="1" applyProtection="1">
      <alignment horizontal="center"/>
      <protection hidden="1"/>
    </xf>
    <xf numFmtId="0" fontId="77" fillId="24" borderId="0" xfId="0" applyFont="1" applyFill="1" applyProtection="1">
      <protection hidden="1"/>
    </xf>
    <xf numFmtId="0" fontId="28" fillId="24" borderId="14" xfId="0" applyFont="1" applyFill="1" applyBorder="1" applyAlignment="1" applyProtection="1">
      <alignment vertical="center"/>
      <protection hidden="1"/>
    </xf>
    <xf numFmtId="0" fontId="9" fillId="24" borderId="0" xfId="0" applyFont="1" applyFill="1" applyAlignment="1" applyProtection="1">
      <alignment vertical="center" wrapText="1"/>
      <protection hidden="1"/>
    </xf>
    <xf numFmtId="166" fontId="28" fillId="29" borderId="39" xfId="0" applyNumberFormat="1" applyFont="1" applyFill="1" applyBorder="1" applyAlignment="1" applyProtection="1">
      <alignment vertical="center" wrapText="1"/>
      <protection hidden="1"/>
    </xf>
    <xf numFmtId="0" fontId="0" fillId="29" borderId="0" xfId="0" applyFill="1" applyAlignment="1" applyProtection="1">
      <alignment vertical="center" wrapText="1"/>
      <protection hidden="1"/>
    </xf>
    <xf numFmtId="0" fontId="49" fillId="29" borderId="0" xfId="0" applyFont="1" applyFill="1" applyAlignment="1" applyProtection="1">
      <alignment horizontal="center"/>
      <protection hidden="1"/>
    </xf>
    <xf numFmtId="0" fontId="26" fillId="24" borderId="0" xfId="0" applyFont="1" applyFill="1" applyAlignment="1" applyProtection="1">
      <alignment horizontal="left" vertical="top" wrapText="1"/>
      <protection hidden="1"/>
    </xf>
    <xf numFmtId="0" fontId="51" fillId="24" borderId="0" xfId="0" applyFont="1" applyFill="1"/>
    <xf numFmtId="0" fontId="75" fillId="24" borderId="0" xfId="0" applyFont="1" applyFill="1"/>
    <xf numFmtId="0" fontId="75" fillId="24" borderId="0" xfId="0" applyFont="1" applyFill="1" applyAlignment="1">
      <alignment wrapText="1"/>
    </xf>
    <xf numFmtId="0" fontId="79" fillId="24" borderId="0" xfId="0" applyFont="1" applyFill="1"/>
    <xf numFmtId="0" fontId="51" fillId="24" borderId="0" xfId="0" applyFont="1" applyFill="1" applyAlignment="1">
      <alignment wrapText="1"/>
    </xf>
    <xf numFmtId="0" fontId="78" fillId="24" borderId="0" xfId="0" applyFont="1" applyFill="1" applyAlignment="1">
      <alignment vertical="center"/>
    </xf>
    <xf numFmtId="0" fontId="51" fillId="24" borderId="0" xfId="0" applyFont="1" applyFill="1" applyAlignment="1">
      <alignment horizontal="left" vertical="center"/>
    </xf>
    <xf numFmtId="0" fontId="77" fillId="28" borderId="0" xfId="0" applyFont="1" applyFill="1" applyProtection="1">
      <protection hidden="1"/>
    </xf>
    <xf numFmtId="0" fontId="49" fillId="28" borderId="0" xfId="0" applyFont="1" applyFill="1" applyAlignment="1" applyProtection="1">
      <alignment horizontal="center"/>
      <protection hidden="1"/>
    </xf>
    <xf numFmtId="0" fontId="0" fillId="28" borderId="0" xfId="0" applyFill="1" applyAlignment="1">
      <alignment horizontal="left" vertical="center"/>
    </xf>
    <xf numFmtId="0" fontId="69" fillId="24" borderId="0" xfId="0" applyFont="1" applyFill="1"/>
    <xf numFmtId="0" fontId="69" fillId="24" borderId="0" xfId="0" applyFont="1" applyFill="1" applyAlignment="1">
      <alignment wrapText="1"/>
    </xf>
    <xf numFmtId="0" fontId="26" fillId="28" borderId="0" xfId="0" applyFont="1" applyFill="1" applyAlignment="1">
      <alignment vertical="top" wrapText="1"/>
    </xf>
    <xf numFmtId="0" fontId="83" fillId="28" borderId="0" xfId="0" applyFont="1" applyFill="1" applyAlignment="1">
      <alignment vertical="center"/>
    </xf>
    <xf numFmtId="0" fontId="42" fillId="28" borderId="0" xfId="0" applyFont="1" applyFill="1" applyAlignment="1">
      <alignment horizontal="center" wrapText="1"/>
    </xf>
    <xf numFmtId="0" fontId="41" fillId="28" borderId="0" xfId="0" applyFont="1" applyFill="1" applyAlignment="1">
      <alignment horizontal="right" vertical="center" wrapText="1"/>
    </xf>
    <xf numFmtId="0" fontId="30" fillId="28" borderId="0" xfId="0" applyFont="1" applyFill="1" applyAlignment="1">
      <alignment horizontal="right" vertical="center" wrapText="1"/>
    </xf>
    <xf numFmtId="0" fontId="41" fillId="24" borderId="0" xfId="0" applyFont="1" applyFill="1" applyAlignment="1">
      <alignment horizontal="right" vertical="center" wrapText="1"/>
    </xf>
    <xf numFmtId="0" fontId="78" fillId="24" borderId="0" xfId="0" applyFont="1" applyFill="1" applyAlignment="1">
      <alignment vertical="top" wrapText="1"/>
    </xf>
    <xf numFmtId="0" fontId="80" fillId="24" borderId="0" xfId="0" applyFont="1" applyFill="1" applyAlignment="1" applyProtection="1">
      <alignment vertical="top" wrapText="1"/>
      <protection hidden="1"/>
    </xf>
    <xf numFmtId="0" fontId="28" fillId="28" borderId="0" xfId="0" applyFont="1" applyFill="1" applyProtection="1">
      <protection hidden="1"/>
    </xf>
    <xf numFmtId="0" fontId="68" fillId="28" borderId="0" xfId="0" applyFont="1" applyFill="1" applyAlignment="1">
      <alignment vertical="center"/>
    </xf>
    <xf numFmtId="0" fontId="0" fillId="28" borderId="0" xfId="0" quotePrefix="1" applyFill="1" applyProtection="1">
      <protection hidden="1"/>
    </xf>
    <xf numFmtId="0" fontId="28" fillId="28" borderId="0" xfId="0" quotePrefix="1" applyFont="1" applyFill="1" applyProtection="1">
      <protection hidden="1"/>
    </xf>
    <xf numFmtId="0" fontId="0" fillId="28" borderId="14" xfId="0" applyFill="1" applyBorder="1" applyProtection="1">
      <protection hidden="1"/>
    </xf>
    <xf numFmtId="0" fontId="28" fillId="28" borderId="14" xfId="0" quotePrefix="1" applyFont="1" applyFill="1" applyBorder="1" applyProtection="1">
      <protection hidden="1"/>
    </xf>
    <xf numFmtId="0" fontId="86" fillId="28" borderId="0" xfId="0" applyFont="1" applyFill="1" applyAlignment="1" applyProtection="1">
      <alignment wrapText="1"/>
      <protection locked="0" hidden="1"/>
    </xf>
    <xf numFmtId="0" fontId="27" fillId="28" borderId="0" xfId="0" quotePrefix="1" applyFont="1" applyFill="1" applyProtection="1">
      <protection hidden="1"/>
    </xf>
    <xf numFmtId="49" fontId="32" fillId="26" borderId="34" xfId="0" applyNumberFormat="1" applyFont="1" applyFill="1" applyBorder="1" applyAlignment="1">
      <alignment horizontal="center" vertical="center" wrapText="1"/>
    </xf>
    <xf numFmtId="0" fontId="32" fillId="26" borderId="34" xfId="0" applyFont="1" applyFill="1" applyBorder="1" applyAlignment="1">
      <alignment horizontal="center" vertical="center" wrapText="1"/>
    </xf>
    <xf numFmtId="0" fontId="61" fillId="24" borderId="0" xfId="0" applyFont="1" applyFill="1" applyAlignment="1">
      <alignment vertical="center" wrapText="1"/>
    </xf>
    <xf numFmtId="0" fontId="61" fillId="24" borderId="0" xfId="0" applyFont="1" applyFill="1" applyAlignment="1">
      <alignment horizontal="right" vertical="center" wrapText="1"/>
    </xf>
    <xf numFmtId="1" fontId="88" fillId="0" borderId="0" xfId="0" applyNumberFormat="1" applyFont="1" applyAlignment="1">
      <alignment horizontal="center" vertical="center"/>
    </xf>
    <xf numFmtId="1" fontId="89" fillId="24" borderId="0" xfId="0" applyNumberFormat="1" applyFont="1" applyFill="1" applyAlignment="1">
      <alignment horizontal="center" vertical="center" wrapText="1"/>
    </xf>
    <xf numFmtId="1" fontId="88" fillId="24" borderId="10" xfId="0" applyNumberFormat="1" applyFont="1" applyFill="1" applyBorder="1" applyAlignment="1">
      <alignment horizontal="center" vertical="center"/>
    </xf>
    <xf numFmtId="1" fontId="90" fillId="24" borderId="10" xfId="0" applyNumberFormat="1" applyFont="1" applyFill="1" applyBorder="1" applyAlignment="1">
      <alignment horizontal="center" vertical="center"/>
    </xf>
    <xf numFmtId="1" fontId="90" fillId="24" borderId="0" xfId="0" applyNumberFormat="1" applyFont="1" applyFill="1" applyAlignment="1">
      <alignment horizontal="center" vertical="center" wrapText="1"/>
    </xf>
    <xf numFmtId="0" fontId="80" fillId="28" borderId="0" xfId="0" applyFont="1" applyFill="1" applyAlignment="1" applyProtection="1">
      <alignment vertical="top" wrapText="1"/>
      <protection hidden="1"/>
    </xf>
    <xf numFmtId="0" fontId="48" fillId="24" borderId="0" xfId="0" applyFont="1" applyFill="1" applyAlignment="1" applyProtection="1">
      <alignment vertical="center" textRotation="180" wrapText="1"/>
      <protection hidden="1"/>
    </xf>
    <xf numFmtId="49" fontId="32" fillId="26" borderId="34" xfId="0" applyNumberFormat="1" applyFont="1" applyFill="1" applyBorder="1" applyAlignment="1">
      <alignment vertical="center" wrapText="1"/>
    </xf>
    <xf numFmtId="164" fontId="85" fillId="0" borderId="18" xfId="0" applyNumberFormat="1" applyFont="1" applyBorder="1" applyAlignment="1">
      <alignment horizontal="center" vertical="center" wrapText="1"/>
    </xf>
    <xf numFmtId="0" fontId="97" fillId="0" borderId="18" xfId="0" applyFont="1" applyBorder="1" applyAlignment="1">
      <alignment horizontal="center" vertical="center" wrapText="1"/>
    </xf>
    <xf numFmtId="0" fontId="65" fillId="28" borderId="0" xfId="0" applyFont="1" applyFill="1"/>
    <xf numFmtId="0" fontId="107" fillId="0" borderId="55" xfId="28" applyFont="1" applyFill="1" applyBorder="1" applyAlignment="1" applyProtection="1">
      <alignment horizontal="center" vertical="center" wrapText="1"/>
    </xf>
    <xf numFmtId="0" fontId="106" fillId="28" borderId="0" xfId="0" applyFont="1" applyFill="1"/>
    <xf numFmtId="0" fontId="99" fillId="28" borderId="0" xfId="0" applyFont="1" applyFill="1"/>
    <xf numFmtId="0" fontId="94" fillId="28" borderId="0" xfId="0" applyFont="1" applyFill="1"/>
    <xf numFmtId="0" fontId="64" fillId="0" borderId="0" xfId="0" applyFont="1" applyAlignment="1" applyProtection="1">
      <alignment vertical="center"/>
      <protection hidden="1"/>
    </xf>
    <xf numFmtId="0" fontId="111" fillId="24" borderId="0" xfId="0" applyFont="1" applyFill="1" applyAlignment="1" applyProtection="1">
      <alignment vertical="center" wrapText="1"/>
      <protection hidden="1"/>
    </xf>
    <xf numFmtId="0" fontId="64" fillId="28" borderId="0" xfId="0" applyFont="1" applyFill="1" applyAlignment="1" applyProtection="1">
      <alignment vertical="center"/>
      <protection hidden="1"/>
    </xf>
    <xf numFmtId="4" fontId="64" fillId="0" borderId="0" xfId="0" applyNumberFormat="1" applyFont="1" applyAlignment="1" applyProtection="1">
      <alignment vertical="center"/>
      <protection hidden="1"/>
    </xf>
    <xf numFmtId="170" fontId="64" fillId="0" borderId="0" xfId="0" applyNumberFormat="1" applyFont="1" applyAlignment="1" applyProtection="1">
      <alignment vertical="center"/>
      <protection hidden="1"/>
    </xf>
    <xf numFmtId="0" fontId="94" fillId="0" borderId="0" xfId="0" applyFont="1" applyAlignment="1" applyProtection="1">
      <alignment vertical="center"/>
      <protection hidden="1"/>
    </xf>
    <xf numFmtId="0" fontId="65" fillId="0" borderId="0" xfId="0" applyFont="1"/>
    <xf numFmtId="0" fontId="114" fillId="24" borderId="0" xfId="0" applyFont="1" applyFill="1" applyAlignment="1" applyProtection="1">
      <alignment vertical="center" wrapText="1"/>
      <protection hidden="1"/>
    </xf>
    <xf numFmtId="0" fontId="115" fillId="24" borderId="0" xfId="0" applyFont="1" applyFill="1" applyAlignment="1">
      <alignment horizontal="left" vertical="center"/>
    </xf>
    <xf numFmtId="170" fontId="114" fillId="24" borderId="0" xfId="0" applyNumberFormat="1" applyFont="1" applyFill="1" applyAlignment="1" applyProtection="1">
      <alignment vertical="center" wrapText="1"/>
      <protection hidden="1"/>
    </xf>
    <xf numFmtId="0" fontId="116" fillId="24" borderId="0" xfId="0" applyFont="1" applyFill="1" applyAlignment="1" applyProtection="1">
      <alignment vertical="center" wrapText="1"/>
      <protection hidden="1"/>
    </xf>
    <xf numFmtId="0" fontId="117" fillId="28" borderId="0" xfId="0" applyFont="1" applyFill="1" applyAlignment="1" applyProtection="1">
      <alignment vertical="center"/>
      <protection hidden="1"/>
    </xf>
    <xf numFmtId="0" fontId="102" fillId="24" borderId="0" xfId="0" applyFont="1" applyFill="1" applyAlignment="1" applyProtection="1">
      <alignment vertical="center"/>
      <protection hidden="1"/>
    </xf>
    <xf numFmtId="0" fontId="102" fillId="24" borderId="0" xfId="0" applyFont="1" applyFill="1" applyAlignment="1" applyProtection="1">
      <alignment horizontal="center" vertical="center"/>
      <protection hidden="1"/>
    </xf>
    <xf numFmtId="0" fontId="64" fillId="24" borderId="0" xfId="0" applyFont="1" applyFill="1" applyAlignment="1" applyProtection="1">
      <alignment vertical="center" wrapText="1"/>
      <protection hidden="1"/>
    </xf>
    <xf numFmtId="0" fontId="62" fillId="28" borderId="0" xfId="0" applyFont="1" applyFill="1" applyAlignment="1" applyProtection="1">
      <alignment horizontal="right" vertical="center"/>
      <protection hidden="1"/>
    </xf>
    <xf numFmtId="0" fontId="120" fillId="28" borderId="0" xfId="0" applyFont="1" applyFill="1" applyAlignment="1">
      <alignment horizontal="left" vertical="center"/>
    </xf>
    <xf numFmtId="0" fontId="62" fillId="28" borderId="0" xfId="0" applyFont="1" applyFill="1" applyAlignment="1" applyProtection="1">
      <alignment vertical="center"/>
      <protection hidden="1"/>
    </xf>
    <xf numFmtId="0" fontId="62" fillId="28" borderId="0" xfId="0" applyFont="1" applyFill="1" applyAlignment="1" applyProtection="1">
      <alignment vertical="center" wrapText="1"/>
      <protection hidden="1"/>
    </xf>
    <xf numFmtId="0" fontId="121" fillId="28" borderId="0" xfId="0" applyFont="1" applyFill="1" applyAlignment="1" applyProtection="1">
      <alignment vertical="center"/>
      <protection hidden="1"/>
    </xf>
    <xf numFmtId="0" fontId="93" fillId="28" borderId="0" xfId="0" applyFont="1" applyFill="1" applyAlignment="1" applyProtection="1">
      <alignment vertical="center"/>
      <protection hidden="1"/>
    </xf>
    <xf numFmtId="0" fontId="122" fillId="28" borderId="0" xfId="0" applyFont="1" applyFill="1" applyAlignment="1" applyProtection="1">
      <alignment vertical="center" wrapText="1"/>
      <protection hidden="1"/>
    </xf>
    <xf numFmtId="4" fontId="99" fillId="24" borderId="0" xfId="0" applyNumberFormat="1" applyFont="1" applyFill="1" applyAlignment="1" applyProtection="1">
      <alignment horizontal="center" vertical="center"/>
      <protection hidden="1"/>
    </xf>
    <xf numFmtId="0" fontId="123" fillId="28" borderId="0" xfId="0" applyFont="1" applyFill="1" applyAlignment="1" applyProtection="1">
      <alignment vertical="center"/>
      <protection hidden="1"/>
    </xf>
    <xf numFmtId="0" fontId="65" fillId="28" borderId="0" xfId="0" applyFont="1" applyFill="1" applyAlignment="1" applyProtection="1">
      <alignment vertical="center" wrapText="1"/>
      <protection hidden="1"/>
    </xf>
    <xf numFmtId="4" fontId="99" fillId="28" borderId="0" xfId="0" applyNumberFormat="1" applyFont="1" applyFill="1" applyAlignment="1" applyProtection="1">
      <alignment horizontal="center" vertical="center"/>
      <protection hidden="1"/>
    </xf>
    <xf numFmtId="0" fontId="65" fillId="28" borderId="0" xfId="0" applyFont="1" applyFill="1" applyAlignment="1" applyProtection="1">
      <alignment vertical="center"/>
      <protection hidden="1"/>
    </xf>
    <xf numFmtId="170" fontId="64" fillId="0" borderId="14" xfId="0" applyNumberFormat="1" applyFont="1" applyBorder="1" applyAlignment="1" applyProtection="1">
      <alignment vertical="center"/>
      <protection hidden="1"/>
    </xf>
    <xf numFmtId="0" fontId="94" fillId="0" borderId="14" xfId="0" applyFont="1" applyBorder="1" applyAlignment="1" applyProtection="1">
      <alignment vertical="center"/>
      <protection hidden="1"/>
    </xf>
    <xf numFmtId="1" fontId="102" fillId="26" borderId="15" xfId="0" applyNumberFormat="1" applyFont="1" applyFill="1" applyBorder="1" applyAlignment="1">
      <alignment horizontal="center" vertical="center" wrapText="1"/>
    </xf>
    <xf numFmtId="0" fontId="94" fillId="0" borderId="0" xfId="0" applyFont="1"/>
    <xf numFmtId="0" fontId="126" fillId="28" borderId="0" xfId="0" applyFont="1" applyFill="1"/>
    <xf numFmtId="0" fontId="102" fillId="28" borderId="0" xfId="0" applyFont="1" applyFill="1" applyAlignment="1">
      <alignment horizontal="left" vertical="center"/>
    </xf>
    <xf numFmtId="0" fontId="127" fillId="28" borderId="0" xfId="0" applyFont="1" applyFill="1" applyAlignment="1" applyProtection="1">
      <alignment vertical="center"/>
      <protection hidden="1"/>
    </xf>
    <xf numFmtId="0" fontId="129" fillId="28" borderId="0" xfId="0" applyFont="1" applyFill="1" applyAlignment="1">
      <alignment vertical="center"/>
    </xf>
    <xf numFmtId="0" fontId="106" fillId="0" borderId="0" xfId="0" applyFont="1"/>
    <xf numFmtId="0" fontId="106" fillId="28" borderId="0" xfId="0" applyFont="1" applyFill="1" applyAlignment="1">
      <alignment horizontal="right" vertical="center"/>
    </xf>
    <xf numFmtId="0" fontId="131" fillId="28" borderId="0" xfId="0" applyFont="1" applyFill="1"/>
    <xf numFmtId="0" fontId="117" fillId="0" borderId="0" xfId="0" applyFont="1" applyAlignment="1" applyProtection="1">
      <alignment vertical="center"/>
      <protection hidden="1"/>
    </xf>
    <xf numFmtId="0" fontId="99" fillId="0" borderId="0" xfId="0" applyFont="1"/>
    <xf numFmtId="0" fontId="135" fillId="0" borderId="0" xfId="0" applyFont="1"/>
    <xf numFmtId="0" fontId="133" fillId="0" borderId="0" xfId="0" applyFont="1" applyAlignment="1" applyProtection="1">
      <alignment vertical="center"/>
      <protection hidden="1"/>
    </xf>
    <xf numFmtId="0" fontId="137" fillId="28" borderId="0" xfId="0" applyFont="1" applyFill="1" applyAlignment="1" applyProtection="1">
      <alignment horizontal="center" vertical="center" wrapText="1" readingOrder="1"/>
      <protection locked="0"/>
    </xf>
    <xf numFmtId="0" fontId="138" fillId="28" borderId="0" xfId="0" applyFont="1" applyFill="1" applyAlignment="1" applyProtection="1">
      <alignment horizontal="left" vertical="center" wrapText="1" readingOrder="1"/>
      <protection locked="0"/>
    </xf>
    <xf numFmtId="172" fontId="137" fillId="28" borderId="0" xfId="0" applyNumberFormat="1" applyFont="1" applyFill="1" applyAlignment="1" applyProtection="1">
      <alignment horizontal="center" vertical="center" wrapText="1" readingOrder="1"/>
      <protection locked="0"/>
    </xf>
    <xf numFmtId="49" fontId="137" fillId="28" borderId="0" xfId="0" applyNumberFormat="1" applyFont="1" applyFill="1" applyAlignment="1" applyProtection="1">
      <alignment horizontal="center" vertical="center" wrapText="1" readingOrder="1"/>
      <protection locked="0"/>
    </xf>
    <xf numFmtId="0" fontId="139" fillId="28" borderId="0" xfId="0" applyFont="1" applyFill="1" applyAlignment="1" applyProtection="1">
      <alignment horizontal="left" vertical="center" readingOrder="1"/>
      <protection locked="0"/>
    </xf>
    <xf numFmtId="1" fontId="91" fillId="0" borderId="0" xfId="0" applyNumberFormat="1" applyFont="1" applyAlignment="1">
      <alignment horizontal="center" vertical="center"/>
    </xf>
    <xf numFmtId="0" fontId="112" fillId="24" borderId="0" xfId="0" applyFont="1" applyFill="1" applyAlignment="1">
      <alignment vertical="center" wrapText="1"/>
    </xf>
    <xf numFmtId="0" fontId="93" fillId="24" borderId="0" xfId="0" applyFont="1" applyFill="1" applyAlignment="1">
      <alignment vertical="center" wrapText="1"/>
    </xf>
    <xf numFmtId="164" fontId="99" fillId="0" borderId="0" xfId="0" applyNumberFormat="1" applyFont="1" applyAlignment="1" applyProtection="1">
      <alignment vertical="center"/>
      <protection hidden="1"/>
    </xf>
    <xf numFmtId="0" fontId="65" fillId="0" borderId="0" xfId="0" applyFont="1" applyAlignment="1">
      <alignment vertical="center"/>
    </xf>
    <xf numFmtId="1" fontId="142" fillId="24" borderId="0" xfId="0" applyNumberFormat="1" applyFont="1" applyFill="1" applyAlignment="1">
      <alignment horizontal="center" vertical="center" wrapText="1"/>
    </xf>
    <xf numFmtId="1" fontId="99" fillId="0" borderId="0" xfId="0" applyNumberFormat="1" applyFont="1" applyAlignment="1" applyProtection="1">
      <alignment vertical="center"/>
      <protection hidden="1"/>
    </xf>
    <xf numFmtId="0" fontId="93" fillId="24" borderId="0" xfId="0" applyFont="1" applyFill="1" applyAlignment="1">
      <alignment horizontal="center" vertical="center" wrapText="1"/>
    </xf>
    <xf numFmtId="0" fontId="99" fillId="24" borderId="0" xfId="0" applyFont="1" applyFill="1" applyAlignment="1">
      <alignment horizontal="center" vertical="center" wrapText="1"/>
    </xf>
    <xf numFmtId="1" fontId="91" fillId="24" borderId="10" xfId="0" applyNumberFormat="1" applyFont="1" applyFill="1" applyBorder="1" applyAlignment="1">
      <alignment horizontal="center" vertical="center"/>
    </xf>
    <xf numFmtId="0" fontId="143" fillId="24" borderId="0" xfId="0" applyFont="1" applyFill="1" applyAlignment="1">
      <alignment vertical="center"/>
    </xf>
    <xf numFmtId="0" fontId="144" fillId="24" borderId="0" xfId="0" applyFont="1" applyFill="1" applyAlignment="1">
      <alignment vertical="center"/>
    </xf>
    <xf numFmtId="0" fontId="99" fillId="24" borderId="0" xfId="0" applyFont="1" applyFill="1" applyAlignment="1">
      <alignment vertical="center"/>
    </xf>
    <xf numFmtId="0" fontId="99" fillId="24" borderId="0" xfId="0" applyFont="1" applyFill="1" applyAlignment="1">
      <alignment vertical="center" wrapText="1"/>
    </xf>
    <xf numFmtId="0" fontId="65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 wrapText="1"/>
    </xf>
    <xf numFmtId="1" fontId="145" fillId="24" borderId="10" xfId="0" applyNumberFormat="1" applyFont="1" applyFill="1" applyBorder="1" applyAlignment="1">
      <alignment horizontal="center" vertical="center"/>
    </xf>
    <xf numFmtId="0" fontId="146" fillId="24" borderId="0" xfId="0" applyFont="1" applyFill="1" applyAlignment="1">
      <alignment vertical="center"/>
    </xf>
    <xf numFmtId="0" fontId="96" fillId="24" borderId="0" xfId="0" applyFont="1" applyFill="1" applyAlignment="1">
      <alignment vertical="center"/>
    </xf>
    <xf numFmtId="0" fontId="65" fillId="24" borderId="0" xfId="0" applyFont="1" applyFill="1" applyAlignment="1">
      <alignment horizontal="center" vertical="center" wrapText="1"/>
    </xf>
    <xf numFmtId="1" fontId="145" fillId="24" borderId="0" xfId="0" applyNumberFormat="1" applyFont="1" applyFill="1" applyAlignment="1">
      <alignment horizontal="center" vertical="center" wrapText="1"/>
    </xf>
    <xf numFmtId="0" fontId="146" fillId="24" borderId="0" xfId="0" applyFont="1" applyFill="1" applyAlignment="1">
      <alignment vertical="center" wrapText="1"/>
    </xf>
    <xf numFmtId="0" fontId="96" fillId="24" borderId="0" xfId="0" applyFont="1" applyFill="1" applyAlignment="1">
      <alignment vertical="center" wrapText="1"/>
    </xf>
    <xf numFmtId="167" fontId="93" fillId="24" borderId="0" xfId="0" applyNumberFormat="1" applyFont="1" applyFill="1" applyAlignment="1" applyProtection="1">
      <alignment horizontal="center" vertical="center"/>
      <protection hidden="1"/>
    </xf>
    <xf numFmtId="1" fontId="142" fillId="26" borderId="21" xfId="0" applyNumberFormat="1" applyFont="1" applyFill="1" applyBorder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128" fillId="28" borderId="0" xfId="0" applyFont="1" applyFill="1" applyAlignment="1" applyProtection="1">
      <alignment vertical="center"/>
      <protection hidden="1"/>
    </xf>
    <xf numFmtId="0" fontId="124" fillId="28" borderId="0" xfId="0" applyFont="1" applyFill="1" applyAlignment="1" applyProtection="1">
      <alignment vertical="center" wrapText="1"/>
      <protection hidden="1"/>
    </xf>
    <xf numFmtId="0" fontId="99" fillId="0" borderId="20" xfId="0" applyFont="1" applyBorder="1" applyAlignment="1">
      <alignment horizontal="center" vertical="center" wrapText="1"/>
    </xf>
    <xf numFmtId="0" fontId="67" fillId="0" borderId="20" xfId="0" applyFont="1" applyBorder="1" applyAlignment="1">
      <alignment horizontal="center" vertical="center" wrapText="1"/>
    </xf>
    <xf numFmtId="3" fontId="67" fillId="34" borderId="29" xfId="0" applyNumberFormat="1" applyFont="1" applyFill="1" applyBorder="1" applyAlignment="1">
      <alignment horizontal="center" vertical="center" wrapText="1"/>
    </xf>
    <xf numFmtId="172" fontId="0" fillId="0" borderId="0" xfId="0" applyNumberFormat="1"/>
    <xf numFmtId="49" fontId="103" fillId="28" borderId="24" xfId="0" applyNumberFormat="1" applyFont="1" applyFill="1" applyBorder="1" applyAlignment="1">
      <alignment horizontal="left" vertical="center"/>
    </xf>
    <xf numFmtId="0" fontId="65" fillId="28" borderId="24" xfId="0" applyFont="1" applyFill="1" applyBorder="1" applyAlignment="1">
      <alignment vertical="center" wrapText="1"/>
    </xf>
    <xf numFmtId="0" fontId="99" fillId="28" borderId="24" xfId="0" applyFont="1" applyFill="1" applyBorder="1" applyAlignment="1">
      <alignment horizontal="center" vertical="center"/>
    </xf>
    <xf numFmtId="49" fontId="99" fillId="28" borderId="24" xfId="0" applyNumberFormat="1" applyFont="1" applyFill="1" applyBorder="1" applyAlignment="1">
      <alignment horizontal="center" vertical="center"/>
    </xf>
    <xf numFmtId="0" fontId="65" fillId="28" borderId="24" xfId="0" applyFont="1" applyFill="1" applyBorder="1" applyAlignment="1">
      <alignment horizontal="center" vertical="center"/>
    </xf>
    <xf numFmtId="0" fontId="85" fillId="28" borderId="24" xfId="0" applyFont="1" applyFill="1" applyBorder="1" applyAlignment="1">
      <alignment horizontal="center" vertical="center"/>
    </xf>
    <xf numFmtId="0" fontId="105" fillId="28" borderId="54" xfId="0" applyFont="1" applyFill="1" applyBorder="1" applyAlignment="1">
      <alignment horizontal="center" vertical="center"/>
    </xf>
    <xf numFmtId="0" fontId="67" fillId="0" borderId="55" xfId="0" applyFont="1" applyBorder="1" applyAlignment="1">
      <alignment horizontal="left" vertical="center" wrapText="1"/>
    </xf>
    <xf numFmtId="49" fontId="97" fillId="0" borderId="55" xfId="0" applyNumberFormat="1" applyFont="1" applyBorder="1" applyAlignment="1">
      <alignment horizontal="center" vertical="center"/>
    </xf>
    <xf numFmtId="0" fontId="67" fillId="0" borderId="59" xfId="0" applyFont="1" applyBorder="1" applyAlignment="1">
      <alignment horizontal="center" vertical="center"/>
    </xf>
    <xf numFmtId="173" fontId="108" fillId="0" borderId="55" xfId="0" applyNumberFormat="1" applyFont="1" applyBorder="1" applyAlignment="1">
      <alignment horizontal="center" vertical="center" wrapText="1"/>
    </xf>
    <xf numFmtId="173" fontId="109" fillId="0" borderId="55" xfId="0" applyNumberFormat="1" applyFont="1" applyBorder="1" applyAlignment="1">
      <alignment horizontal="left" vertical="center" wrapText="1"/>
    </xf>
    <xf numFmtId="169" fontId="99" fillId="0" borderId="60" xfId="0" applyNumberFormat="1" applyFont="1" applyBorder="1" applyAlignment="1">
      <alignment horizontal="center" vertical="center"/>
    </xf>
    <xf numFmtId="0" fontId="67" fillId="31" borderId="55" xfId="0" applyFont="1" applyFill="1" applyBorder="1" applyAlignment="1">
      <alignment horizontal="left" vertical="center" wrapText="1"/>
    </xf>
    <xf numFmtId="4" fontId="67" fillId="31" borderId="22" xfId="0" applyNumberFormat="1" applyFont="1" applyFill="1" applyBorder="1" applyAlignment="1">
      <alignment horizontal="center" vertical="center"/>
    </xf>
    <xf numFmtId="0" fontId="85" fillId="28" borderId="0" xfId="0" applyFont="1" applyFill="1" applyAlignment="1">
      <alignment horizontal="center" vertical="center"/>
    </xf>
    <xf numFmtId="0" fontId="67" fillId="28" borderId="0" xfId="0" applyFont="1" applyFill="1" applyAlignment="1">
      <alignment horizontal="center" vertical="center" wrapText="1"/>
    </xf>
    <xf numFmtId="0" fontId="106" fillId="28" borderId="0" xfId="0" applyFont="1" applyFill="1" applyAlignment="1">
      <alignment horizontal="left" vertical="center" shrinkToFit="1"/>
    </xf>
    <xf numFmtId="0" fontId="130" fillId="28" borderId="0" xfId="0" applyFont="1" applyFill="1" applyAlignment="1">
      <alignment horizontal="left" vertical="center"/>
    </xf>
    <xf numFmtId="0" fontId="67" fillId="28" borderId="0" xfId="0" applyFont="1" applyFill="1" applyAlignment="1">
      <alignment horizontal="left" vertical="center" wrapText="1"/>
    </xf>
    <xf numFmtId="0" fontId="106" fillId="28" borderId="0" xfId="0" applyFont="1" applyFill="1" applyAlignment="1" applyProtection="1">
      <alignment horizontal="left" vertical="center" wrapText="1"/>
      <protection hidden="1"/>
    </xf>
    <xf numFmtId="175" fontId="106" fillId="28" borderId="0" xfId="0" applyNumberFormat="1" applyFont="1" applyFill="1" applyAlignment="1" applyProtection="1">
      <alignment horizontal="left" vertical="center" wrapText="1"/>
      <protection hidden="1"/>
    </xf>
    <xf numFmtId="0" fontId="106" fillId="28" borderId="0" xfId="0" applyFont="1" applyFill="1" applyAlignment="1" applyProtection="1">
      <alignment horizontal="right" vertical="center" wrapText="1"/>
      <protection hidden="1"/>
    </xf>
    <xf numFmtId="0" fontId="97" fillId="32" borderId="61" xfId="0" applyFont="1" applyFill="1" applyBorder="1" applyAlignment="1">
      <alignment horizontal="center" vertical="center"/>
    </xf>
    <xf numFmtId="0" fontId="97" fillId="32" borderId="61" xfId="0" applyFont="1" applyFill="1" applyBorder="1" applyAlignment="1">
      <alignment vertical="center"/>
    </xf>
    <xf numFmtId="0" fontId="97" fillId="32" borderId="62" xfId="0" applyFont="1" applyFill="1" applyBorder="1" applyAlignment="1">
      <alignment vertical="center"/>
    </xf>
    <xf numFmtId="0" fontId="67" fillId="32" borderId="63" xfId="0" applyFont="1" applyFill="1" applyBorder="1" applyAlignment="1">
      <alignment vertical="center"/>
    </xf>
    <xf numFmtId="0" fontId="97" fillId="32" borderId="63" xfId="0" applyFont="1" applyFill="1" applyBorder="1" applyAlignment="1">
      <alignment vertical="center"/>
    </xf>
    <xf numFmtId="0" fontId="97" fillId="32" borderId="63" xfId="0" applyFont="1" applyFill="1" applyBorder="1" applyAlignment="1">
      <alignment horizontal="right" vertical="center"/>
    </xf>
    <xf numFmtId="0" fontId="154" fillId="28" borderId="0" xfId="0" applyFont="1" applyFill="1" applyAlignment="1">
      <alignment horizontal="center" vertical="center"/>
    </xf>
    <xf numFmtId="0" fontId="155" fillId="28" borderId="0" xfId="0" applyFont="1" applyFill="1" applyAlignment="1">
      <alignment vertical="center"/>
    </xf>
    <xf numFmtId="0" fontId="100" fillId="28" borderId="0" xfId="0" applyFont="1" applyFill="1" applyAlignment="1">
      <alignment vertical="center"/>
    </xf>
    <xf numFmtId="0" fontId="105" fillId="28" borderId="0" xfId="0" applyFont="1" applyFill="1" applyAlignment="1">
      <alignment vertical="center"/>
    </xf>
    <xf numFmtId="0" fontId="97" fillId="28" borderId="0" xfId="0" applyFont="1" applyFill="1" applyAlignment="1">
      <alignment vertical="center"/>
    </xf>
    <xf numFmtId="0" fontId="100" fillId="28" borderId="0" xfId="0" applyFont="1" applyFill="1" applyAlignment="1">
      <alignment horizontal="right" vertical="center"/>
    </xf>
    <xf numFmtId="172" fontId="106" fillId="28" borderId="0" xfId="0" applyNumberFormat="1" applyFont="1" applyFill="1" applyAlignment="1">
      <alignment horizontal="right" vertical="center"/>
    </xf>
    <xf numFmtId="0" fontId="156" fillId="28" borderId="0" xfId="0" applyFont="1" applyFill="1" applyAlignment="1">
      <alignment horizontal="center" vertical="center"/>
    </xf>
    <xf numFmtId="1" fontId="85" fillId="28" borderId="64" xfId="0" applyNumberFormat="1" applyFont="1" applyFill="1" applyBorder="1" applyAlignment="1">
      <alignment horizontal="center" vertical="center"/>
    </xf>
    <xf numFmtId="0" fontId="157" fillId="24" borderId="0" xfId="0" applyFont="1" applyFill="1" applyAlignment="1" applyProtection="1">
      <alignment vertical="center" wrapText="1"/>
      <protection hidden="1"/>
    </xf>
    <xf numFmtId="1" fontId="61" fillId="26" borderId="15" xfId="0" applyNumberFormat="1" applyFont="1" applyFill="1" applyBorder="1" applyAlignment="1">
      <alignment horizontal="center" vertical="center" wrapText="1"/>
    </xf>
    <xf numFmtId="49" fontId="125" fillId="28" borderId="0" xfId="0" applyNumberFormat="1" applyFont="1" applyFill="1" applyAlignment="1" applyProtection="1">
      <alignment horizontal="center" vertical="center" wrapText="1" readingOrder="1"/>
      <protection locked="0"/>
    </xf>
    <xf numFmtId="0" fontId="125" fillId="0" borderId="0" xfId="0" applyFont="1" applyAlignment="1" applyProtection="1">
      <alignment vertical="center"/>
      <protection hidden="1"/>
    </xf>
    <xf numFmtId="0" fontId="85" fillId="24" borderId="0" xfId="0" applyFont="1" applyFill="1" applyAlignment="1" applyProtection="1">
      <alignment horizontal="left" vertical="center"/>
      <protection hidden="1"/>
    </xf>
    <xf numFmtId="0" fontId="125" fillId="0" borderId="14" xfId="0" applyFont="1" applyBorder="1" applyAlignment="1" applyProtection="1">
      <alignment vertical="center"/>
      <protection hidden="1"/>
    </xf>
    <xf numFmtId="0" fontId="85" fillId="28" borderId="0" xfId="0" applyFont="1" applyFill="1"/>
    <xf numFmtId="0" fontId="85" fillId="28" borderId="0" xfId="0" applyFont="1" applyFill="1" applyAlignment="1" applyProtection="1">
      <alignment horizontal="left" vertical="center" wrapText="1"/>
      <protection hidden="1"/>
    </xf>
    <xf numFmtId="1" fontId="85" fillId="28" borderId="0" xfId="0" applyNumberFormat="1" applyFont="1" applyFill="1" applyAlignment="1">
      <alignment vertical="center"/>
    </xf>
    <xf numFmtId="0" fontId="38" fillId="0" borderId="0" xfId="0" applyFont="1"/>
    <xf numFmtId="0" fontId="97" fillId="28" borderId="0" xfId="0" applyFont="1" applyFill="1" applyAlignment="1">
      <alignment horizontal="left" vertical="center"/>
    </xf>
    <xf numFmtId="4" fontId="64" fillId="28" borderId="0" xfId="0" applyNumberFormat="1" applyFont="1" applyFill="1" applyAlignment="1" applyProtection="1">
      <alignment vertical="center"/>
      <protection hidden="1"/>
    </xf>
    <xf numFmtId="0" fontId="108" fillId="28" borderId="0" xfId="0" applyFont="1" applyFill="1" applyAlignment="1" applyProtection="1">
      <alignment vertical="center"/>
      <protection hidden="1"/>
    </xf>
    <xf numFmtId="170" fontId="64" fillId="28" borderId="0" xfId="0" applyNumberFormat="1" applyFont="1" applyFill="1" applyAlignment="1" applyProtection="1">
      <alignment vertical="center"/>
      <protection hidden="1"/>
    </xf>
    <xf numFmtId="0" fontId="114" fillId="28" borderId="0" xfId="0" applyFont="1" applyFill="1" applyAlignment="1" applyProtection="1">
      <alignment vertical="center" wrapText="1"/>
      <protection hidden="1"/>
    </xf>
    <xf numFmtId="0" fontId="134" fillId="28" borderId="0" xfId="0" applyFont="1" applyFill="1" applyAlignment="1" applyProtection="1">
      <alignment vertical="center" wrapText="1"/>
      <protection hidden="1"/>
    </xf>
    <xf numFmtId="0" fontId="115" fillId="28" borderId="0" xfId="0" applyFont="1" applyFill="1" applyAlignment="1">
      <alignment horizontal="left" vertical="center"/>
    </xf>
    <xf numFmtId="170" fontId="114" fillId="28" borderId="0" xfId="0" applyNumberFormat="1" applyFont="1" applyFill="1" applyAlignment="1" applyProtection="1">
      <alignment vertical="center" wrapText="1"/>
      <protection hidden="1"/>
    </xf>
    <xf numFmtId="0" fontId="135" fillId="28" borderId="0" xfId="0" applyFont="1" applyFill="1" applyAlignment="1" applyProtection="1">
      <alignment horizontal="left" vertical="center"/>
      <protection hidden="1"/>
    </xf>
    <xf numFmtId="0" fontId="108" fillId="28" borderId="14" xfId="0" applyFont="1" applyFill="1" applyBorder="1" applyAlignment="1" applyProtection="1">
      <alignment vertical="center"/>
      <protection hidden="1"/>
    </xf>
    <xf numFmtId="170" fontId="64" fillId="28" borderId="14" xfId="0" applyNumberFormat="1" applyFont="1" applyFill="1" applyBorder="1" applyAlignment="1" applyProtection="1">
      <alignment vertical="center"/>
      <protection hidden="1"/>
    </xf>
    <xf numFmtId="49" fontId="97" fillId="32" borderId="63" xfId="0" applyNumberFormat="1" applyFont="1" applyFill="1" applyBorder="1" applyAlignment="1">
      <alignment horizontal="right" vertical="center"/>
    </xf>
    <xf numFmtId="49" fontId="100" fillId="28" borderId="0" xfId="0" applyNumberFormat="1" applyFont="1" applyFill="1" applyAlignment="1">
      <alignment horizontal="right" vertical="center"/>
    </xf>
    <xf numFmtId="1" fontId="93" fillId="32" borderId="25" xfId="0" applyNumberFormat="1" applyFont="1" applyFill="1" applyBorder="1" applyAlignment="1" applyProtection="1">
      <alignment horizontal="center" vertical="center" wrapText="1"/>
      <protection locked="0" hidden="1"/>
    </xf>
    <xf numFmtId="0" fontId="78" fillId="24" borderId="0" xfId="0" applyFont="1" applyFill="1" applyAlignment="1">
      <alignment horizontal="left" vertical="center" wrapText="1"/>
    </xf>
    <xf numFmtId="0" fontId="85" fillId="0" borderId="37" xfId="0" applyFont="1" applyBorder="1" applyAlignment="1">
      <alignment horizontal="center" vertical="center" textRotation="90" wrapText="1"/>
    </xf>
    <xf numFmtId="0" fontId="85" fillId="0" borderId="37" xfId="0" applyFont="1" applyBorder="1" applyAlignment="1">
      <alignment horizontal="center" vertical="center" wrapText="1"/>
    </xf>
    <xf numFmtId="0" fontId="159" fillId="24" borderId="0" xfId="0" applyFont="1" applyFill="1"/>
    <xf numFmtId="0" fontId="160" fillId="24" borderId="0" xfId="0" applyFont="1" applyFill="1"/>
    <xf numFmtId="0" fontId="160" fillId="24" borderId="0" xfId="0" applyFont="1" applyFill="1" applyAlignment="1">
      <alignment wrapText="1"/>
    </xf>
    <xf numFmtId="0" fontId="161" fillId="28" borderId="0" xfId="0" applyFont="1" applyFill="1" applyProtection="1">
      <protection hidden="1"/>
    </xf>
    <xf numFmtId="0" fontId="161" fillId="28" borderId="0" xfId="0" applyFont="1" applyFill="1" applyAlignment="1" applyProtection="1">
      <alignment wrapText="1"/>
      <protection hidden="1"/>
    </xf>
    <xf numFmtId="0" fontId="161" fillId="24" borderId="0" xfId="0" applyFont="1" applyFill="1" applyProtection="1">
      <protection hidden="1"/>
    </xf>
    <xf numFmtId="0" fontId="149" fillId="0" borderId="37" xfId="0" applyFont="1" applyBorder="1" applyAlignment="1">
      <alignment horizontal="center" vertical="center" wrapText="1"/>
    </xf>
    <xf numFmtId="0" fontId="163" fillId="28" borderId="0" xfId="0" applyFont="1" applyFill="1" applyAlignment="1">
      <alignment vertical="center"/>
    </xf>
    <xf numFmtId="0" fontId="100" fillId="28" borderId="0" xfId="0" applyFont="1" applyFill="1"/>
    <xf numFmtId="2" fontId="65" fillId="28" borderId="0" xfId="0" applyNumberFormat="1" applyFont="1" applyFill="1"/>
    <xf numFmtId="0" fontId="30" fillId="28" borderId="0" xfId="0" applyFont="1" applyFill="1" applyAlignment="1">
      <alignment horizontal="left" vertical="center" wrapText="1"/>
    </xf>
    <xf numFmtId="0" fontId="36" fillId="28" borderId="0" xfId="0" applyFont="1" applyFill="1" applyAlignment="1" applyProtection="1">
      <alignment horizontal="left" vertical="center" wrapText="1"/>
      <protection hidden="1"/>
    </xf>
    <xf numFmtId="179" fontId="167" fillId="0" borderId="23" xfId="0" applyNumberFormat="1" applyFont="1" applyBorder="1" applyAlignment="1">
      <alignment horizontal="center" vertical="center" wrapText="1"/>
    </xf>
    <xf numFmtId="0" fontId="166" fillId="27" borderId="0" xfId="0" applyFont="1" applyFill="1" applyAlignment="1">
      <alignment vertical="center"/>
    </xf>
    <xf numFmtId="0" fontId="128" fillId="0" borderId="55" xfId="0" applyFont="1" applyBorder="1" applyAlignment="1">
      <alignment horizontal="left" vertical="center" wrapText="1"/>
    </xf>
    <xf numFmtId="49" fontId="93" fillId="0" borderId="20" xfId="0" applyNumberFormat="1" applyFont="1" applyBorder="1" applyAlignment="1">
      <alignment horizontal="center" vertical="center" wrapText="1"/>
    </xf>
    <xf numFmtId="2" fontId="67" fillId="31" borderId="20" xfId="0" applyNumberFormat="1" applyFont="1" applyFill="1" applyBorder="1" applyAlignment="1">
      <alignment horizontal="center" vertical="center" wrapText="1"/>
    </xf>
    <xf numFmtId="1" fontId="97" fillId="25" borderId="25" xfId="0" applyNumberFormat="1" applyFont="1" applyFill="1" applyBorder="1" applyAlignment="1">
      <alignment horizontal="center" vertical="center" wrapText="1"/>
    </xf>
    <xf numFmtId="177" fontId="168" fillId="0" borderId="19" xfId="0" applyNumberFormat="1" applyFont="1" applyBorder="1" applyAlignment="1">
      <alignment vertical="center"/>
    </xf>
    <xf numFmtId="173" fontId="85" fillId="28" borderId="64" xfId="0" applyNumberFormat="1" applyFont="1" applyFill="1" applyBorder="1" applyAlignment="1">
      <alignment horizontal="center" vertical="center"/>
    </xf>
    <xf numFmtId="0" fontId="169" fillId="0" borderId="0" xfId="0" applyFont="1" applyAlignment="1">
      <alignment vertical="center"/>
    </xf>
    <xf numFmtId="0" fontId="128" fillId="28" borderId="0" xfId="0" applyFont="1" applyFill="1" applyAlignment="1">
      <alignment wrapText="1"/>
    </xf>
    <xf numFmtId="0" fontId="30" fillId="24" borderId="0" xfId="0" applyFont="1" applyFill="1" applyAlignment="1">
      <alignment horizontal="center" vertical="center" wrapText="1"/>
    </xf>
    <xf numFmtId="0" fontId="36" fillId="24" borderId="0" xfId="0" applyFont="1" applyFill="1" applyAlignment="1">
      <alignment horizontal="left" vertical="center" shrinkToFit="1"/>
    </xf>
    <xf numFmtId="0" fontId="170" fillId="24" borderId="0" xfId="0" applyFont="1" applyFill="1" applyAlignment="1">
      <alignment horizontal="left" vertical="center"/>
    </xf>
    <xf numFmtId="0" fontId="171" fillId="24" borderId="0" xfId="0" applyFont="1" applyFill="1" applyAlignment="1">
      <alignment horizontal="left" vertical="center"/>
    </xf>
    <xf numFmtId="0" fontId="42" fillId="24" borderId="0" xfId="0" applyFont="1" applyFill="1" applyAlignment="1">
      <alignment horizontal="left" vertical="center" wrapText="1"/>
    </xf>
    <xf numFmtId="0" fontId="36" fillId="24" borderId="0" xfId="0" applyFont="1" applyFill="1" applyAlignment="1" applyProtection="1">
      <alignment horizontal="left" vertical="center" wrapText="1"/>
      <protection hidden="1"/>
    </xf>
    <xf numFmtId="0" fontId="172" fillId="24" borderId="0" xfId="0" applyFont="1" applyFill="1" applyAlignment="1" applyProtection="1">
      <alignment horizontal="left" vertical="center" wrapText="1"/>
      <protection hidden="1"/>
    </xf>
    <xf numFmtId="0" fontId="69" fillId="24" borderId="0" xfId="0" applyFont="1" applyFill="1" applyAlignment="1" applyProtection="1">
      <alignment horizontal="left" vertical="center" wrapText="1"/>
      <protection hidden="1"/>
    </xf>
    <xf numFmtId="175" fontId="36" fillId="24" borderId="0" xfId="0" applyNumberFormat="1" applyFont="1" applyFill="1" applyAlignment="1" applyProtection="1">
      <alignment horizontal="left" vertical="center" wrapText="1"/>
      <protection hidden="1"/>
    </xf>
    <xf numFmtId="179" fontId="30" fillId="0" borderId="23" xfId="0" applyNumberFormat="1" applyFont="1" applyBorder="1" applyAlignment="1">
      <alignment horizontal="center" vertical="center" wrapText="1"/>
    </xf>
    <xf numFmtId="0" fontId="144" fillId="0" borderId="65" xfId="0" applyFont="1" applyBorder="1" applyAlignment="1">
      <alignment vertical="center"/>
    </xf>
    <xf numFmtId="0" fontId="97" fillId="0" borderId="20" xfId="0" applyFont="1" applyBorder="1" applyAlignment="1">
      <alignment horizontal="left" vertical="center" wrapText="1"/>
    </xf>
    <xf numFmtId="0" fontId="61" fillId="24" borderId="0" xfId="0" applyFont="1" applyFill="1" applyAlignment="1">
      <alignment horizontal="left" vertical="top"/>
    </xf>
    <xf numFmtId="0" fontId="35" fillId="24" borderId="0" xfId="0" applyFont="1" applyFill="1" applyAlignment="1">
      <alignment horizontal="left" vertical="center"/>
    </xf>
    <xf numFmtId="0" fontId="33" fillId="24" borderId="0" xfId="0" applyFont="1" applyFill="1" applyAlignment="1">
      <alignment horizontal="left" vertical="top"/>
    </xf>
    <xf numFmtId="0" fontId="34" fillId="24" borderId="0" xfId="0" applyFont="1" applyFill="1" applyAlignment="1">
      <alignment horizontal="left"/>
    </xf>
    <xf numFmtId="0" fontId="85" fillId="33" borderId="31" xfId="0" applyFont="1" applyFill="1" applyBorder="1" applyAlignment="1">
      <alignment horizontal="center" vertical="center" wrapText="1"/>
    </xf>
    <xf numFmtId="0" fontId="85" fillId="33" borderId="33" xfId="0" applyFont="1" applyFill="1" applyBorder="1" applyAlignment="1">
      <alignment horizontal="center" vertical="center" wrapText="1"/>
    </xf>
    <xf numFmtId="0" fontId="85" fillId="33" borderId="26" xfId="0" applyFont="1" applyFill="1" applyBorder="1" applyAlignment="1">
      <alignment vertical="center" wrapText="1"/>
    </xf>
    <xf numFmtId="0" fontId="85" fillId="33" borderId="15" xfId="0" applyFont="1" applyFill="1" applyBorder="1" applyAlignment="1">
      <alignment vertical="center" wrapText="1"/>
    </xf>
    <xf numFmtId="0" fontId="99" fillId="24" borderId="11" xfId="0" applyFont="1" applyFill="1" applyBorder="1"/>
    <xf numFmtId="0" fontId="85" fillId="0" borderId="26" xfId="0" applyFont="1" applyBorder="1" applyAlignment="1">
      <alignment horizontal="center" vertical="center" wrapText="1"/>
    </xf>
    <xf numFmtId="0" fontId="98" fillId="0" borderId="37" xfId="0" applyFont="1" applyBorder="1" applyAlignment="1">
      <alignment horizontal="center" vertical="center" wrapText="1"/>
    </xf>
    <xf numFmtId="49" fontId="92" fillId="0" borderId="12" xfId="0" applyNumberFormat="1" applyFont="1" applyBorder="1" applyAlignment="1">
      <alignment horizontal="center" vertical="center" wrapText="1"/>
    </xf>
    <xf numFmtId="1" fontId="85" fillId="34" borderId="37" xfId="0" applyNumberFormat="1" applyFont="1" applyFill="1" applyBorder="1" applyAlignment="1">
      <alignment horizontal="center" vertical="center" wrapText="1"/>
    </xf>
    <xf numFmtId="164" fontId="85" fillId="0" borderId="37" xfId="0" applyNumberFormat="1" applyFont="1" applyBorder="1" applyAlignment="1">
      <alignment horizontal="center" vertical="center" wrapText="1"/>
    </xf>
    <xf numFmtId="0" fontId="85" fillId="24" borderId="37" xfId="0" applyFont="1" applyFill="1" applyBorder="1" applyAlignment="1">
      <alignment horizontal="center" vertical="center" wrapText="1"/>
    </xf>
    <xf numFmtId="1" fontId="85" fillId="0" borderId="33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99" fillId="24" borderId="39" xfId="0" applyFont="1" applyFill="1" applyBorder="1"/>
    <xf numFmtId="0" fontId="93" fillId="30" borderId="21" xfId="0" applyFont="1" applyFill="1" applyBorder="1" applyAlignment="1">
      <alignment horizontal="left" vertical="center"/>
    </xf>
    <xf numFmtId="0" fontId="65" fillId="30" borderId="23" xfId="0" applyFont="1" applyFill="1" applyBorder="1" applyAlignment="1">
      <alignment horizontal="left" vertical="center" wrapText="1"/>
    </xf>
    <xf numFmtId="0" fontId="42" fillId="28" borderId="0" xfId="0" applyFont="1" applyFill="1" applyAlignment="1">
      <alignment horizontal="left" vertical="center"/>
    </xf>
    <xf numFmtId="0" fontId="97" fillId="28" borderId="26" xfId="0" applyFont="1" applyFill="1" applyBorder="1" applyAlignment="1">
      <alignment horizontal="center" vertical="center" wrapText="1"/>
    </xf>
    <xf numFmtId="0" fontId="97" fillId="28" borderId="37" xfId="0" applyFont="1" applyFill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/>
    </xf>
    <xf numFmtId="1" fontId="85" fillId="34" borderId="18" xfId="0" applyNumberFormat="1" applyFont="1" applyFill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85" fillId="24" borderId="18" xfId="0" applyFont="1" applyFill="1" applyBorder="1" applyAlignment="1">
      <alignment horizontal="center" vertical="center" wrapText="1"/>
    </xf>
    <xf numFmtId="0" fontId="9" fillId="0" borderId="0" xfId="28" applyAlignment="1" applyProtection="1"/>
    <xf numFmtId="0" fontId="9" fillId="28" borderId="0" xfId="28" applyNumberFormat="1" applyFill="1" applyBorder="1" applyAlignment="1" applyProtection="1">
      <alignment horizontal="left" vertical="center" readingOrder="1"/>
      <protection locked="0"/>
    </xf>
    <xf numFmtId="0" fontId="97" fillId="28" borderId="31" xfId="0" applyFont="1" applyFill="1" applyBorder="1" applyAlignment="1">
      <alignment horizontal="center" vertical="center" wrapText="1"/>
    </xf>
    <xf numFmtId="0" fontId="102" fillId="24" borderId="0" xfId="0" applyFont="1" applyFill="1" applyAlignment="1">
      <alignment vertical="center"/>
    </xf>
    <xf numFmtId="0" fontId="61" fillId="24" borderId="0" xfId="0" quotePrefix="1" applyFont="1" applyFill="1" applyAlignment="1">
      <alignment vertical="center"/>
    </xf>
    <xf numFmtId="0" fontId="102" fillId="24" borderId="0" xfId="0" applyFont="1" applyFill="1" applyAlignment="1">
      <alignment horizontal="left" vertical="center"/>
    </xf>
    <xf numFmtId="0" fontId="149" fillId="36" borderId="0" xfId="0" applyFont="1" applyFill="1" applyAlignment="1" applyProtection="1">
      <alignment vertical="center"/>
      <protection hidden="1"/>
    </xf>
    <xf numFmtId="0" fontId="176" fillId="24" borderId="0" xfId="0" applyFont="1" applyFill="1" applyAlignment="1" applyProtection="1">
      <alignment vertical="center" wrapText="1"/>
      <protection hidden="1"/>
    </xf>
    <xf numFmtId="0" fontId="177" fillId="24" borderId="0" xfId="0" applyFont="1" applyFill="1" applyAlignment="1" applyProtection="1">
      <alignment vertical="center" wrapText="1"/>
      <protection hidden="1"/>
    </xf>
    <xf numFmtId="0" fontId="148" fillId="28" borderId="0" xfId="0" applyFont="1" applyFill="1" applyAlignment="1" applyProtection="1">
      <alignment vertical="center" wrapText="1"/>
      <protection hidden="1"/>
    </xf>
    <xf numFmtId="0" fontId="124" fillId="28" borderId="0" xfId="0" applyFont="1" applyFill="1" applyAlignment="1" applyProtection="1">
      <alignment horizontal="right" vertical="center" wrapText="1"/>
      <protection hidden="1"/>
    </xf>
    <xf numFmtId="0" fontId="85" fillId="28" borderId="33" xfId="0" applyFont="1" applyFill="1" applyBorder="1" applyAlignment="1">
      <alignment horizontal="center" vertical="center" wrapText="1"/>
    </xf>
    <xf numFmtId="0" fontId="65" fillId="0" borderId="65" xfId="0" applyFont="1" applyBorder="1" applyAlignment="1">
      <alignment horizontal="left" vertical="center" wrapText="1"/>
    </xf>
    <xf numFmtId="0" fontId="180" fillId="28" borderId="20" xfId="0" applyFont="1" applyFill="1" applyBorder="1" applyAlignment="1">
      <alignment horizontal="center" vertical="center" wrapText="1"/>
    </xf>
    <xf numFmtId="0" fontId="181" fillId="0" borderId="20" xfId="0" applyFont="1" applyBorder="1" applyAlignment="1">
      <alignment horizontal="center" vertical="center" wrapText="1"/>
    </xf>
    <xf numFmtId="0" fontId="26" fillId="28" borderId="0" xfId="0" applyFont="1" applyFill="1" applyAlignment="1" applyProtection="1">
      <alignment vertical="top" wrapText="1"/>
      <protection hidden="1"/>
    </xf>
    <xf numFmtId="0" fontId="101" fillId="40" borderId="13" xfId="0" applyFont="1" applyFill="1" applyBorder="1" applyAlignment="1">
      <alignment horizontal="center" vertical="center" wrapText="1"/>
    </xf>
    <xf numFmtId="0" fontId="102" fillId="40" borderId="13" xfId="0" applyFont="1" applyFill="1" applyBorder="1" applyAlignment="1">
      <alignment horizontal="center" vertical="center" wrapText="1"/>
    </xf>
    <xf numFmtId="0" fontId="61" fillId="40" borderId="13" xfId="0" applyFont="1" applyFill="1" applyBorder="1" applyAlignment="1">
      <alignment horizontal="center" vertical="center" textRotation="90" wrapText="1"/>
    </xf>
    <xf numFmtId="0" fontId="102" fillId="40" borderId="13" xfId="0" applyFont="1" applyFill="1" applyBorder="1" applyAlignment="1">
      <alignment horizontal="center" vertical="center" textRotation="90" wrapText="1"/>
    </xf>
    <xf numFmtId="49" fontId="102" fillId="40" borderId="13" xfId="0" applyNumberFormat="1" applyFont="1" applyFill="1" applyBorder="1" applyAlignment="1">
      <alignment horizontal="center" vertical="center" wrapText="1"/>
    </xf>
    <xf numFmtId="0" fontId="67" fillId="0" borderId="54" xfId="0" applyFont="1" applyBorder="1" applyAlignment="1">
      <alignment horizontal="left" vertical="center" wrapText="1"/>
    </xf>
    <xf numFmtId="0" fontId="67" fillId="31" borderId="54" xfId="0" applyFont="1" applyFill="1" applyBorder="1" applyAlignment="1">
      <alignment horizontal="left" vertical="center" wrapText="1"/>
    </xf>
    <xf numFmtId="0" fontId="97" fillId="0" borderId="55" xfId="0" applyFont="1" applyBorder="1" applyAlignment="1">
      <alignment horizontal="left" vertical="center"/>
    </xf>
    <xf numFmtId="164" fontId="107" fillId="0" borderId="55" xfId="0" applyNumberFormat="1" applyFont="1" applyBorder="1" applyAlignment="1">
      <alignment horizontal="center" vertical="center"/>
    </xf>
    <xf numFmtId="0" fontId="164" fillId="43" borderId="0" xfId="0" applyFont="1" applyFill="1" applyAlignment="1">
      <alignment horizontal="left" vertical="center" indent="1"/>
    </xf>
    <xf numFmtId="0" fontId="164" fillId="43" borderId="0" xfId="0" applyFont="1" applyFill="1" applyAlignment="1">
      <alignment horizontal="left" vertical="center"/>
    </xf>
    <xf numFmtId="0" fontId="85" fillId="43" borderId="0" xfId="0" applyFont="1" applyFill="1" applyAlignment="1">
      <alignment horizontal="left" vertical="center" wrapText="1"/>
    </xf>
    <xf numFmtId="0" fontId="99" fillId="43" borderId="0" xfId="0" applyFont="1" applyFill="1" applyAlignment="1" applyProtection="1">
      <alignment horizontal="left" vertical="center" wrapText="1"/>
      <protection hidden="1"/>
    </xf>
    <xf numFmtId="0" fontId="100" fillId="43" borderId="0" xfId="0" applyFont="1" applyFill="1" applyAlignment="1" applyProtection="1">
      <alignment horizontal="left" vertical="center" wrapText="1"/>
      <protection hidden="1"/>
    </xf>
    <xf numFmtId="2" fontId="99" fillId="43" borderId="0" xfId="0" applyNumberFormat="1" applyFont="1" applyFill="1" applyAlignment="1" applyProtection="1">
      <alignment horizontal="left" vertical="center" wrapText="1"/>
      <protection hidden="1"/>
    </xf>
    <xf numFmtId="164" fontId="107" fillId="0" borderId="55" xfId="28" applyNumberFormat="1" applyFont="1" applyFill="1" applyBorder="1" applyAlignment="1" applyProtection="1">
      <alignment horizontal="center" vertical="center"/>
    </xf>
    <xf numFmtId="0" fontId="0" fillId="44" borderId="0" xfId="0" applyFill="1"/>
    <xf numFmtId="0" fontId="170" fillId="44" borderId="0" xfId="0" applyFont="1" applyFill="1" applyAlignment="1">
      <alignment horizontal="left" vertical="center"/>
    </xf>
    <xf numFmtId="0" fontId="0" fillId="44" borderId="0" xfId="0" applyFill="1" applyAlignment="1">
      <alignment wrapText="1"/>
    </xf>
    <xf numFmtId="0" fontId="160" fillId="44" borderId="0" xfId="0" applyFont="1" applyFill="1"/>
    <xf numFmtId="175" fontId="29" fillId="44" borderId="0" xfId="0" applyNumberFormat="1" applyFont="1" applyFill="1"/>
    <xf numFmtId="178" fontId="154" fillId="35" borderId="23" xfId="0" applyNumberFormat="1" applyFont="1" applyFill="1" applyBorder="1" applyAlignment="1">
      <alignment vertical="center"/>
    </xf>
    <xf numFmtId="0" fontId="187" fillId="35" borderId="23" xfId="0" applyFont="1" applyFill="1" applyBorder="1" applyAlignment="1">
      <alignment vertical="center"/>
    </xf>
    <xf numFmtId="0" fontId="188" fillId="35" borderId="23" xfId="0" applyFont="1" applyFill="1" applyBorder="1" applyAlignment="1">
      <alignment vertical="center"/>
    </xf>
    <xf numFmtId="0" fontId="153" fillId="35" borderId="23" xfId="0" applyFont="1" applyFill="1" applyBorder="1" applyAlignment="1">
      <alignment vertical="center"/>
    </xf>
    <xf numFmtId="0" fontId="175" fillId="35" borderId="23" xfId="0" applyFont="1" applyFill="1" applyBorder="1" applyAlignment="1">
      <alignment vertical="center"/>
    </xf>
    <xf numFmtId="0" fontId="186" fillId="35" borderId="23" xfId="0" applyFont="1" applyFill="1" applyBorder="1" applyAlignment="1">
      <alignment vertical="center"/>
    </xf>
    <xf numFmtId="178" fontId="153" fillId="35" borderId="23" xfId="0" applyNumberFormat="1" applyFont="1" applyFill="1" applyBorder="1" applyAlignment="1">
      <alignment vertical="center"/>
    </xf>
    <xf numFmtId="178" fontId="175" fillId="35" borderId="23" xfId="0" applyNumberFormat="1" applyFont="1" applyFill="1" applyBorder="1" applyAlignment="1">
      <alignment vertical="center"/>
    </xf>
    <xf numFmtId="178" fontId="153" fillId="35" borderId="0" xfId="0" applyNumberFormat="1" applyFont="1" applyFill="1" applyAlignment="1">
      <alignment vertical="center"/>
    </xf>
    <xf numFmtId="0" fontId="128" fillId="28" borderId="0" xfId="0" applyFont="1" applyFill="1"/>
    <xf numFmtId="49" fontId="32" fillId="40" borderId="34" xfId="0" applyNumberFormat="1" applyFont="1" applyFill="1" applyBorder="1" applyAlignment="1">
      <alignment horizontal="center" vertical="center" wrapText="1"/>
    </xf>
    <xf numFmtId="0" fontId="32" fillId="40" borderId="34" xfId="0" applyFont="1" applyFill="1" applyBorder="1" applyAlignment="1">
      <alignment horizontal="left" vertical="center"/>
    </xf>
    <xf numFmtId="0" fontId="32" fillId="40" borderId="34" xfId="0" applyFont="1" applyFill="1" applyBorder="1" applyAlignment="1">
      <alignment horizontal="center" vertical="center" wrapText="1"/>
    </xf>
    <xf numFmtId="0" fontId="32" fillId="40" borderId="34" xfId="0" applyFont="1" applyFill="1" applyBorder="1" applyAlignment="1">
      <alignment horizontal="center" vertical="center" textRotation="90" wrapText="1"/>
    </xf>
    <xf numFmtId="0" fontId="32" fillId="28" borderId="0" xfId="0" applyFont="1" applyFill="1" applyAlignment="1">
      <alignment horizontal="center" vertical="center" wrapText="1"/>
    </xf>
    <xf numFmtId="49" fontId="32" fillId="28" borderId="0" xfId="0" applyNumberFormat="1" applyFont="1" applyFill="1" applyAlignment="1">
      <alignment horizontal="center" vertical="center" wrapText="1"/>
    </xf>
    <xf numFmtId="0" fontId="32" fillId="28" borderId="0" xfId="0" applyFont="1" applyFill="1" applyAlignment="1">
      <alignment horizontal="left" vertical="center"/>
    </xf>
    <xf numFmtId="0" fontId="32" fillId="28" borderId="0" xfId="0" applyFont="1" applyFill="1" applyAlignment="1">
      <alignment horizontal="center" vertical="center" textRotation="90" wrapText="1"/>
    </xf>
    <xf numFmtId="49" fontId="32" fillId="28" borderId="0" xfId="0" applyNumberFormat="1" applyFont="1" applyFill="1" applyAlignment="1">
      <alignment vertical="center" wrapText="1"/>
    </xf>
    <xf numFmtId="0" fontId="190" fillId="28" borderId="0" xfId="0" applyFont="1" applyFill="1" applyAlignment="1" applyProtection="1">
      <alignment horizontal="center" vertical="center" wrapText="1"/>
      <protection hidden="1"/>
    </xf>
    <xf numFmtId="0" fontId="189" fillId="28" borderId="0" xfId="0" applyFont="1" applyFill="1" applyAlignment="1">
      <alignment horizontal="center"/>
    </xf>
    <xf numFmtId="0" fontId="5" fillId="28" borderId="0" xfId="0" applyFont="1" applyFill="1" applyAlignment="1">
      <alignment horizontal="center"/>
    </xf>
    <xf numFmtId="0" fontId="85" fillId="33" borderId="15" xfId="0" applyFont="1" applyFill="1" applyBorder="1" applyAlignment="1">
      <alignment horizontal="center" vertical="center" wrapText="1"/>
    </xf>
    <xf numFmtId="0" fontId="191" fillId="43" borderId="0" xfId="0" applyFont="1" applyFill="1" applyAlignment="1">
      <alignment horizontal="center" vertical="center"/>
    </xf>
    <xf numFmtId="0" fontId="192" fillId="28" borderId="0" xfId="0" applyFont="1" applyFill="1" applyAlignment="1">
      <alignment horizontal="center" vertical="center"/>
    </xf>
    <xf numFmtId="0" fontId="193" fillId="24" borderId="0" xfId="0" applyFont="1" applyFill="1" applyAlignment="1">
      <alignment horizontal="center" vertical="center"/>
    </xf>
    <xf numFmtId="49" fontId="85" fillId="27" borderId="0" xfId="0" applyNumberFormat="1" applyFont="1" applyFill="1" applyAlignment="1">
      <alignment horizontal="center" vertical="center"/>
    </xf>
    <xf numFmtId="0" fontId="26" fillId="28" borderId="0" xfId="0" applyFont="1" applyFill="1" applyAlignment="1">
      <alignment horizontal="center"/>
    </xf>
    <xf numFmtId="0" fontId="194" fillId="27" borderId="0" xfId="0" applyFont="1" applyFill="1" applyAlignment="1">
      <alignment vertical="center"/>
    </xf>
    <xf numFmtId="0" fontId="104" fillId="27" borderId="0" xfId="0" applyFont="1" applyFill="1" applyAlignment="1">
      <alignment vertical="center"/>
    </xf>
    <xf numFmtId="0" fontId="93" fillId="28" borderId="20" xfId="0" applyFont="1" applyFill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195" fillId="28" borderId="0" xfId="0" applyFont="1" applyFill="1" applyAlignment="1">
      <alignment wrapText="1"/>
    </xf>
    <xf numFmtId="0" fontId="26" fillId="28" borderId="0" xfId="0" applyFont="1" applyFill="1"/>
    <xf numFmtId="0" fontId="93" fillId="0" borderId="37" xfId="0" applyFont="1" applyBorder="1" applyAlignment="1">
      <alignment horizontal="center" vertical="center" wrapText="1"/>
    </xf>
    <xf numFmtId="0" fontId="26" fillId="28" borderId="0" xfId="0" applyFont="1" applyFill="1" applyAlignment="1">
      <alignment horizontal="center" vertical="center" wrapText="1"/>
    </xf>
    <xf numFmtId="49" fontId="173" fillId="27" borderId="0" xfId="0" applyNumberFormat="1" applyFont="1" applyFill="1" applyAlignment="1">
      <alignment vertical="center"/>
    </xf>
    <xf numFmtId="49" fontId="187" fillId="35" borderId="23" xfId="0" applyNumberFormat="1" applyFont="1" applyFill="1" applyBorder="1" applyAlignment="1">
      <alignment vertical="center"/>
    </xf>
    <xf numFmtId="0" fontId="195" fillId="24" borderId="0" xfId="0" applyFont="1" applyFill="1" applyAlignment="1">
      <alignment vertical="center" wrapText="1"/>
    </xf>
    <xf numFmtId="1" fontId="93" fillId="32" borderId="22" xfId="0" applyNumberFormat="1" applyFont="1" applyFill="1" applyBorder="1" applyAlignment="1" applyProtection="1">
      <alignment horizontal="center" vertical="center" wrapText="1"/>
      <protection locked="0"/>
    </xf>
    <xf numFmtId="0" fontId="197" fillId="24" borderId="0" xfId="0" applyFont="1" applyFill="1" applyAlignment="1">
      <alignment vertical="center"/>
    </xf>
    <xf numFmtId="0" fontId="179" fillId="24" borderId="0" xfId="0" applyFont="1" applyFill="1" applyAlignment="1">
      <alignment vertical="center"/>
    </xf>
    <xf numFmtId="0" fontId="179" fillId="24" borderId="0" xfId="0" applyFont="1" applyFill="1" applyAlignment="1">
      <alignment vertical="center" wrapText="1"/>
    </xf>
    <xf numFmtId="0" fontId="93" fillId="28" borderId="31" xfId="0" applyFont="1" applyFill="1" applyBorder="1" applyAlignment="1">
      <alignment horizontal="center" vertical="center" wrapText="1"/>
    </xf>
    <xf numFmtId="0" fontId="178" fillId="40" borderId="13" xfId="0" applyFont="1" applyFill="1" applyBorder="1" applyAlignment="1">
      <alignment horizontal="center" vertical="center" wrapText="1"/>
    </xf>
    <xf numFmtId="0" fontId="93" fillId="30" borderId="14" xfId="0" applyFont="1" applyFill="1" applyBorder="1" applyAlignment="1">
      <alignment horizontal="left" vertical="center"/>
    </xf>
    <xf numFmtId="0" fontId="63" fillId="28" borderId="58" xfId="0" applyFont="1" applyFill="1" applyBorder="1" applyAlignment="1">
      <alignment horizontal="center" vertical="center"/>
    </xf>
    <xf numFmtId="0" fontId="198" fillId="28" borderId="0" xfId="0" applyFont="1" applyFill="1"/>
    <xf numFmtId="0" fontId="127" fillId="28" borderId="0" xfId="0" applyFont="1" applyFill="1" applyAlignment="1" applyProtection="1">
      <alignment horizontal="center" vertical="center" wrapText="1"/>
      <protection hidden="1"/>
    </xf>
    <xf numFmtId="0" fontId="199" fillId="28" borderId="0" xfId="0" applyFont="1" applyFill="1"/>
    <xf numFmtId="0" fontId="93" fillId="33" borderId="26" xfId="0" applyFont="1" applyFill="1" applyBorder="1" applyAlignment="1">
      <alignment vertical="center" wrapText="1"/>
    </xf>
    <xf numFmtId="49" fontId="102" fillId="40" borderId="34" xfId="0" applyNumberFormat="1" applyFont="1" applyFill="1" applyBorder="1" applyAlignment="1">
      <alignment horizontal="center" vertical="center" wrapText="1"/>
    </xf>
    <xf numFmtId="49" fontId="102" fillId="28" borderId="0" xfId="0" applyNumberFormat="1" applyFont="1" applyFill="1" applyAlignment="1">
      <alignment horizontal="center" vertical="center" wrapText="1"/>
    </xf>
    <xf numFmtId="0" fontId="93" fillId="43" borderId="0" xfId="0" applyFont="1" applyFill="1" applyAlignment="1">
      <alignment horizontal="center" vertical="center" wrapText="1"/>
    </xf>
    <xf numFmtId="0" fontId="93" fillId="28" borderId="0" xfId="0" applyFont="1" applyFill="1" applyAlignment="1">
      <alignment horizontal="center" vertical="center" wrapText="1"/>
    </xf>
    <xf numFmtId="0" fontId="63" fillId="28" borderId="29" xfId="0" applyFont="1" applyFill="1" applyBorder="1" applyAlignment="1">
      <alignment vertical="center"/>
    </xf>
    <xf numFmtId="0" fontId="65" fillId="44" borderId="0" xfId="0" applyFont="1" applyFill="1"/>
    <xf numFmtId="0" fontId="63" fillId="0" borderId="23" xfId="0" applyFont="1" applyBorder="1" applyAlignment="1">
      <alignment vertical="center"/>
    </xf>
    <xf numFmtId="178" fontId="187" fillId="35" borderId="23" xfId="0" applyNumberFormat="1" applyFont="1" applyFill="1" applyBorder="1" applyAlignment="1">
      <alignment vertical="center"/>
    </xf>
    <xf numFmtId="0" fontId="141" fillId="40" borderId="13" xfId="0" applyFont="1" applyFill="1" applyBorder="1" applyAlignment="1">
      <alignment horizontal="center" vertical="center" wrapText="1"/>
    </xf>
    <xf numFmtId="1" fontId="102" fillId="40" borderId="17" xfId="0" applyNumberFormat="1" applyFont="1" applyFill="1" applyBorder="1" applyAlignment="1">
      <alignment horizontal="center" vertical="center" wrapText="1"/>
    </xf>
    <xf numFmtId="1" fontId="85" fillId="0" borderId="15" xfId="0" applyNumberFormat="1" applyFont="1" applyBorder="1" applyAlignment="1">
      <alignment horizontal="center" vertical="center" wrapText="1"/>
    </xf>
    <xf numFmtId="0" fontId="163" fillId="28" borderId="0" xfId="0" applyFont="1" applyFill="1" applyAlignment="1">
      <alignment horizontal="center" vertical="center"/>
    </xf>
    <xf numFmtId="0" fontId="170" fillId="24" borderId="0" xfId="0" applyFont="1" applyFill="1" applyAlignment="1">
      <alignment horizontal="left" vertical="center" indent="1"/>
    </xf>
    <xf numFmtId="0" fontId="200" fillId="28" borderId="0" xfId="0" applyFont="1" applyFill="1" applyAlignment="1" applyProtection="1">
      <alignment horizontal="left" vertical="center" readingOrder="1"/>
      <protection locked="0"/>
    </xf>
    <xf numFmtId="4" fontId="36" fillId="24" borderId="0" xfId="0" applyNumberFormat="1" applyFont="1" applyFill="1" applyAlignment="1" applyProtection="1">
      <alignment horizontal="left" vertical="center" wrapText="1"/>
      <protection hidden="1"/>
    </xf>
    <xf numFmtId="0" fontId="201" fillId="24" borderId="0" xfId="0" applyFont="1" applyFill="1" applyAlignment="1" applyProtection="1">
      <alignment horizontal="left" vertical="center" wrapText="1"/>
      <protection hidden="1"/>
    </xf>
    <xf numFmtId="0" fontId="150" fillId="27" borderId="0" xfId="0" applyFont="1" applyFill="1" applyAlignment="1">
      <alignment vertical="center"/>
    </xf>
    <xf numFmtId="0" fontId="183" fillId="27" borderId="0" xfId="0" applyFont="1" applyFill="1" applyAlignment="1">
      <alignment vertical="center"/>
    </xf>
    <xf numFmtId="0" fontId="202" fillId="27" borderId="0" xfId="0" applyFont="1" applyFill="1" applyAlignment="1">
      <alignment horizontal="left" vertical="center" indent="1"/>
    </xf>
    <xf numFmtId="0" fontId="184" fillId="27" borderId="0" xfId="0" applyFont="1" applyFill="1" applyAlignment="1">
      <alignment vertical="center"/>
    </xf>
    <xf numFmtId="0" fontId="165" fillId="27" borderId="0" xfId="0" applyFont="1" applyFill="1" applyAlignment="1">
      <alignment vertical="center"/>
    </xf>
    <xf numFmtId="4" fontId="183" fillId="27" borderId="0" xfId="0" applyNumberFormat="1" applyFont="1" applyFill="1" applyAlignment="1">
      <alignment vertical="center"/>
    </xf>
    <xf numFmtId="0" fontId="185" fillId="27" borderId="0" xfId="0" applyFont="1" applyFill="1" applyAlignment="1">
      <alignment vertical="center"/>
    </xf>
    <xf numFmtId="0" fontId="93" fillId="0" borderId="20" xfId="0" applyFont="1" applyBorder="1" applyAlignment="1">
      <alignment horizontal="left" vertical="center" wrapText="1" indent="1"/>
    </xf>
    <xf numFmtId="0" fontId="107" fillId="0" borderId="55" xfId="0" applyFont="1" applyBorder="1" applyAlignment="1">
      <alignment horizontal="center" vertical="center"/>
    </xf>
    <xf numFmtId="4" fontId="67" fillId="31" borderId="20" xfId="0" applyNumberFormat="1" applyFont="1" applyFill="1" applyBorder="1" applyAlignment="1">
      <alignment horizontal="center" vertical="center" wrapText="1"/>
    </xf>
    <xf numFmtId="0" fontId="97" fillId="25" borderId="25" xfId="0" applyFont="1" applyFill="1" applyBorder="1" applyAlignment="1">
      <alignment horizontal="center" vertical="center" wrapText="1"/>
    </xf>
    <xf numFmtId="173" fontId="203" fillId="28" borderId="64" xfId="0" applyNumberFormat="1" applyFont="1" applyFill="1" applyBorder="1" applyAlignment="1">
      <alignment horizontal="center" vertical="center"/>
    </xf>
    <xf numFmtId="0" fontId="204" fillId="28" borderId="0" xfId="0" applyFont="1" applyFill="1" applyAlignment="1" applyProtection="1">
      <alignment horizontal="center" vertical="center" readingOrder="1"/>
      <protection locked="0"/>
    </xf>
    <xf numFmtId="170" fontId="205" fillId="28" borderId="0" xfId="0" applyNumberFormat="1" applyFont="1" applyFill="1" applyAlignment="1">
      <alignment horizontal="left" vertical="center"/>
    </xf>
    <xf numFmtId="49" fontId="206" fillId="31" borderId="20" xfId="0" applyNumberFormat="1" applyFont="1" applyFill="1" applyBorder="1" applyAlignment="1">
      <alignment horizontal="center" vertical="center" wrapText="1"/>
    </xf>
    <xf numFmtId="0" fontId="97" fillId="0" borderId="55" xfId="0" applyFont="1" applyBorder="1" applyAlignment="1">
      <alignment horizontal="left" vertical="center" wrapText="1"/>
    </xf>
    <xf numFmtId="0" fontId="204" fillId="2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37" fillId="24" borderId="0" xfId="0" applyFont="1" applyFill="1" applyAlignment="1">
      <alignment vertical="center"/>
    </xf>
    <xf numFmtId="0" fontId="5" fillId="28" borderId="0" xfId="0" applyFont="1" applyFill="1" applyAlignment="1">
      <alignment vertical="center"/>
    </xf>
    <xf numFmtId="0" fontId="65" fillId="28" borderId="0" xfId="0" applyFont="1" applyFill="1" applyAlignment="1">
      <alignment vertical="center"/>
    </xf>
    <xf numFmtId="0" fontId="100" fillId="28" borderId="0" xfId="0" applyFont="1" applyFill="1" applyAlignment="1">
      <alignment wrapText="1"/>
    </xf>
    <xf numFmtId="0" fontId="171" fillId="24" borderId="0" xfId="0" applyFont="1" applyFill="1" applyAlignment="1">
      <alignment horizontal="left" vertical="center" wrapText="1"/>
    </xf>
    <xf numFmtId="0" fontId="166" fillId="27" borderId="0" xfId="0" applyFont="1" applyFill="1" applyAlignment="1">
      <alignment vertical="center" wrapText="1"/>
    </xf>
    <xf numFmtId="0" fontId="188" fillId="35" borderId="23" xfId="0" applyFont="1" applyFill="1" applyBorder="1" applyAlignment="1">
      <alignment vertical="center" wrapText="1"/>
    </xf>
    <xf numFmtId="4" fontId="166" fillId="27" borderId="0" xfId="0" applyNumberFormat="1" applyFont="1" applyFill="1" applyAlignment="1">
      <alignment vertical="center"/>
    </xf>
    <xf numFmtId="4" fontId="154" fillId="35" borderId="23" xfId="0" applyNumberFormat="1" applyFont="1" applyFill="1" applyBorder="1" applyAlignment="1">
      <alignment vertical="center"/>
    </xf>
    <xf numFmtId="0" fontId="182" fillId="24" borderId="0" xfId="0" applyFont="1" applyFill="1" applyAlignment="1">
      <alignment vertical="center"/>
    </xf>
    <xf numFmtId="4" fontId="32" fillId="40" borderId="34" xfId="0" applyNumberFormat="1" applyFont="1" applyFill="1" applyBorder="1" applyAlignment="1">
      <alignment horizontal="center" vertical="center" wrapText="1"/>
    </xf>
    <xf numFmtId="0" fontId="61" fillId="40" borderId="34" xfId="0" applyFont="1" applyFill="1" applyBorder="1" applyAlignment="1">
      <alignment horizontal="center" vertical="center" wrapText="1"/>
    </xf>
    <xf numFmtId="0" fontId="102" fillId="40" borderId="34" xfId="0" applyFont="1" applyFill="1" applyBorder="1" applyAlignment="1">
      <alignment horizontal="center" vertical="center" wrapText="1"/>
    </xf>
    <xf numFmtId="0" fontId="61" fillId="40" borderId="34" xfId="0" applyFont="1" applyFill="1" applyBorder="1" applyAlignment="1">
      <alignment horizontal="center" vertical="center" textRotation="90" wrapText="1"/>
    </xf>
    <xf numFmtId="0" fontId="102" fillId="40" borderId="34" xfId="0" applyFont="1" applyFill="1" applyBorder="1" applyAlignment="1">
      <alignment horizontal="center" vertical="center" textRotation="90" wrapText="1"/>
    </xf>
    <xf numFmtId="49" fontId="102" fillId="40" borderId="0" xfId="0" applyNumberFormat="1" applyFont="1" applyFill="1" applyAlignment="1">
      <alignment horizontal="center" vertical="center" wrapText="1"/>
    </xf>
    <xf numFmtId="1" fontId="102" fillId="40" borderId="35" xfId="0" applyNumberFormat="1" applyFont="1" applyFill="1" applyBorder="1" applyAlignment="1">
      <alignment horizontal="center" vertical="center" wrapText="1"/>
    </xf>
    <xf numFmtId="1" fontId="102" fillId="40" borderId="15" xfId="0" applyNumberFormat="1" applyFont="1" applyFill="1" applyBorder="1" applyAlignment="1">
      <alignment horizontal="center" vertical="center" wrapText="1"/>
    </xf>
    <xf numFmtId="0" fontId="65" fillId="0" borderId="20" xfId="0" applyFont="1" applyBorder="1" applyAlignment="1">
      <alignment horizontal="left" vertical="center" wrapText="1"/>
    </xf>
    <xf numFmtId="49" fontId="208" fillId="28" borderId="24" xfId="0" applyNumberFormat="1" applyFont="1" applyFill="1" applyBorder="1" applyAlignment="1">
      <alignment horizontal="center" vertical="center"/>
    </xf>
    <xf numFmtId="4" fontId="67" fillId="31" borderId="20" xfId="0" applyNumberFormat="1" applyFont="1" applyFill="1" applyBorder="1" applyAlignment="1">
      <alignment horizontal="center" vertical="center"/>
    </xf>
    <xf numFmtId="1" fontId="163" fillId="0" borderId="0" xfId="0" applyNumberFormat="1" applyFont="1" applyAlignment="1">
      <alignment horizontal="center" vertical="center"/>
    </xf>
    <xf numFmtId="1" fontId="209" fillId="24" borderId="0" xfId="0" applyNumberFormat="1" applyFont="1" applyFill="1" applyAlignment="1">
      <alignment horizontal="center" vertical="center" wrapText="1"/>
    </xf>
    <xf numFmtId="1" fontId="163" fillId="24" borderId="10" xfId="0" applyNumberFormat="1" applyFont="1" applyFill="1" applyBorder="1" applyAlignment="1">
      <alignment horizontal="center" vertical="center"/>
    </xf>
    <xf numFmtId="1" fontId="210" fillId="24" borderId="10" xfId="0" applyNumberFormat="1" applyFont="1" applyFill="1" applyBorder="1" applyAlignment="1">
      <alignment horizontal="center" vertical="center"/>
    </xf>
    <xf numFmtId="1" fontId="210" fillId="24" borderId="0" xfId="0" applyNumberFormat="1" applyFont="1" applyFill="1" applyAlignment="1">
      <alignment horizontal="center" vertical="center" wrapText="1"/>
    </xf>
    <xf numFmtId="0" fontId="210" fillId="0" borderId="35" xfId="0" applyFont="1" applyBorder="1" applyAlignment="1">
      <alignment horizontal="center" vertical="center" wrapText="1"/>
    </xf>
    <xf numFmtId="1" fontId="211" fillId="28" borderId="21" xfId="0" applyNumberFormat="1" applyFont="1" applyFill="1" applyBorder="1" applyAlignment="1">
      <alignment horizontal="center" vertical="center" wrapText="1"/>
    </xf>
    <xf numFmtId="0" fontId="212" fillId="0" borderId="0" xfId="0" applyFont="1" applyAlignment="1">
      <alignment horizontal="center"/>
    </xf>
    <xf numFmtId="0" fontId="213" fillId="0" borderId="0" xfId="0" applyFont="1"/>
    <xf numFmtId="0" fontId="212" fillId="0" borderId="0" xfId="0" applyFont="1" applyAlignment="1" applyProtection="1">
      <alignment vertical="center"/>
      <protection hidden="1"/>
    </xf>
    <xf numFmtId="0" fontId="212" fillId="0" borderId="0" xfId="0" applyFont="1"/>
    <xf numFmtId="0" fontId="182" fillId="24" borderId="0" xfId="0" applyFont="1" applyFill="1" applyAlignment="1">
      <alignment horizontal="left" vertical="center"/>
    </xf>
    <xf numFmtId="0" fontId="34" fillId="44" borderId="0" xfId="0" applyFont="1" applyFill="1" applyAlignment="1">
      <alignment horizontal="left" vertical="center" indent="1"/>
    </xf>
    <xf numFmtId="0" fontId="97" fillId="31" borderId="20" xfId="0" applyFont="1" applyFill="1" applyBorder="1" applyAlignment="1">
      <alignment horizontal="left" vertical="center" wrapText="1"/>
    </xf>
    <xf numFmtId="0" fontId="97" fillId="31" borderId="55" xfId="0" applyFont="1" applyFill="1" applyBorder="1" applyAlignment="1">
      <alignment horizontal="left" vertical="center" wrapText="1"/>
    </xf>
    <xf numFmtId="0" fontId="37" fillId="2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4" fillId="28" borderId="0" xfId="0" applyFont="1" applyFill="1" applyAlignment="1" applyProtection="1">
      <alignment horizontal="center" vertical="center" readingOrder="1"/>
      <protection locked="0"/>
    </xf>
    <xf numFmtId="0" fontId="93" fillId="32" borderId="25" xfId="0" applyFont="1" applyFill="1" applyBorder="1" applyAlignment="1" applyProtection="1">
      <alignment horizontal="center" vertical="center" wrapText="1"/>
      <protection locked="0" hidden="1"/>
    </xf>
    <xf numFmtId="49" fontId="0" fillId="28" borderId="0" xfId="0" applyNumberFormat="1" applyFill="1" applyProtection="1">
      <protection hidden="1"/>
    </xf>
    <xf numFmtId="49" fontId="110" fillId="28" borderId="0" xfId="0" applyNumberFormat="1" applyFont="1" applyFill="1" applyAlignment="1">
      <alignment horizontal="left" vertical="center"/>
    </xf>
    <xf numFmtId="0" fontId="151" fillId="0" borderId="65" xfId="0" applyFont="1" applyBorder="1" applyAlignment="1">
      <alignment horizontal="left" vertical="center" wrapText="1"/>
    </xf>
    <xf numFmtId="0" fontId="147" fillId="0" borderId="65" xfId="0" applyFont="1" applyBorder="1" applyAlignment="1">
      <alignment horizontal="left" vertical="center" wrapText="1"/>
    </xf>
    <xf numFmtId="0" fontId="93" fillId="30" borderId="14" xfId="0" applyFont="1" applyFill="1" applyBorder="1" applyAlignment="1">
      <alignment horizontal="left" vertical="center" wrapText="1"/>
    </xf>
    <xf numFmtId="0" fontId="65" fillId="30" borderId="23" xfId="0" applyFont="1" applyFill="1" applyBorder="1" applyAlignment="1">
      <alignment horizontal="center" vertical="center" wrapText="1"/>
    </xf>
    <xf numFmtId="49" fontId="93" fillId="30" borderId="23" xfId="0" applyNumberFormat="1" applyFont="1" applyFill="1" applyBorder="1" applyAlignment="1">
      <alignment horizontal="left" vertical="center" wrapText="1"/>
    </xf>
    <xf numFmtId="0" fontId="65" fillId="30" borderId="14" xfId="0" applyFont="1" applyFill="1" applyBorder="1" applyAlignment="1">
      <alignment horizontal="center" vertical="center" wrapText="1"/>
    </xf>
    <xf numFmtId="0" fontId="104" fillId="30" borderId="23" xfId="0" applyFont="1" applyFill="1" applyBorder="1" applyAlignment="1">
      <alignment horizontal="left" vertical="center"/>
    </xf>
    <xf numFmtId="49" fontId="196" fillId="28" borderId="0" xfId="0" applyNumberFormat="1" applyFont="1" applyFill="1" applyAlignment="1">
      <alignment horizontal="left" vertical="center"/>
    </xf>
    <xf numFmtId="49" fontId="103" fillId="28" borderId="0" xfId="0" applyNumberFormat="1" applyFont="1" applyFill="1" applyAlignment="1">
      <alignment horizontal="left" vertical="center"/>
    </xf>
    <xf numFmtId="0" fontId="65" fillId="28" borderId="0" xfId="0" applyFont="1" applyFill="1" applyAlignment="1">
      <alignment vertical="center" wrapText="1"/>
    </xf>
    <xf numFmtId="0" fontId="99" fillId="28" borderId="0" xfId="0" applyFont="1" applyFill="1" applyAlignment="1">
      <alignment horizontal="center" vertical="center"/>
    </xf>
    <xf numFmtId="49" fontId="99" fillId="28" borderId="0" xfId="0" applyNumberFormat="1" applyFont="1" applyFill="1" applyAlignment="1">
      <alignment horizontal="center" vertical="center"/>
    </xf>
    <xf numFmtId="0" fontId="65" fillId="28" borderId="0" xfId="0" applyFont="1" applyFill="1" applyAlignment="1">
      <alignment horizontal="center" vertical="center"/>
    </xf>
    <xf numFmtId="0" fontId="216" fillId="0" borderId="0" xfId="0" applyFont="1" applyAlignment="1">
      <alignment vertical="center"/>
    </xf>
    <xf numFmtId="0" fontId="217" fillId="0" borderId="0" xfId="0" applyFont="1" applyAlignment="1">
      <alignment vertical="center"/>
    </xf>
    <xf numFmtId="49" fontId="98" fillId="0" borderId="55" xfId="0" applyNumberFormat="1" applyFont="1" applyBorder="1" applyAlignment="1">
      <alignment horizontal="center" vertical="center" wrapText="1"/>
    </xf>
    <xf numFmtId="0" fontId="181" fillId="28" borderId="20" xfId="0" applyFont="1" applyFill="1" applyBorder="1" applyAlignment="1">
      <alignment horizontal="center" vertical="center" wrapText="1"/>
    </xf>
    <xf numFmtId="0" fontId="0" fillId="28" borderId="0" xfId="0" applyFill="1" applyAlignment="1">
      <alignment vertical="center"/>
    </xf>
    <xf numFmtId="0" fontId="63" fillId="0" borderId="0" xfId="0" applyFont="1" applyAlignment="1">
      <alignment horizontal="center"/>
    </xf>
    <xf numFmtId="0" fontId="111" fillId="45" borderId="0" xfId="0" applyFont="1" applyFill="1" applyAlignment="1" applyProtection="1">
      <alignment vertical="center" wrapText="1"/>
      <protection hidden="1"/>
    </xf>
    <xf numFmtId="0" fontId="195" fillId="45" borderId="0" xfId="0" applyFont="1" applyFill="1" applyAlignment="1">
      <alignment vertical="center" wrapText="1"/>
    </xf>
    <xf numFmtId="0" fontId="141" fillId="45" borderId="0" xfId="0" applyFont="1" applyFill="1" applyAlignment="1">
      <alignment vertical="center" wrapText="1"/>
    </xf>
    <xf numFmtId="0" fontId="33" fillId="45" borderId="0" xfId="0" applyFont="1" applyFill="1" applyAlignment="1">
      <alignment vertical="center" wrapText="1"/>
    </xf>
    <xf numFmtId="0" fontId="33" fillId="45" borderId="0" xfId="0" applyFont="1" applyFill="1" applyAlignment="1">
      <alignment wrapText="1"/>
    </xf>
    <xf numFmtId="0" fontId="195" fillId="45" borderId="0" xfId="0" applyFont="1" applyFill="1" applyAlignment="1">
      <alignment wrapText="1"/>
    </xf>
    <xf numFmtId="0" fontId="80" fillId="45" borderId="0" xfId="0" applyFont="1" applyFill="1" applyAlignment="1" applyProtection="1">
      <alignment vertical="top" wrapText="1"/>
      <protection hidden="1"/>
    </xf>
    <xf numFmtId="0" fontId="215" fillId="45" borderId="0" xfId="36" applyFont="1" applyFill="1" applyAlignment="1">
      <alignment vertical="top"/>
    </xf>
    <xf numFmtId="0" fontId="195" fillId="36" borderId="0" xfId="0" applyFont="1" applyFill="1" applyAlignment="1">
      <alignment wrapText="1"/>
    </xf>
    <xf numFmtId="0" fontId="215" fillId="36" borderId="0" xfId="36" applyFont="1" applyFill="1" applyAlignment="1">
      <alignment vertical="top"/>
    </xf>
    <xf numFmtId="0" fontId="195" fillId="36" borderId="0" xfId="0" applyFont="1" applyFill="1" applyAlignment="1">
      <alignment vertical="center" wrapText="1"/>
    </xf>
    <xf numFmtId="0" fontId="111" fillId="36" borderId="0" xfId="0" applyFont="1" applyFill="1" applyAlignment="1" applyProtection="1">
      <alignment vertical="center" wrapText="1"/>
      <protection hidden="1"/>
    </xf>
    <xf numFmtId="0" fontId="9" fillId="28" borderId="0" xfId="28" applyFill="1" applyAlignment="1" applyProtection="1">
      <alignment horizontal="center" vertical="center" wrapText="1"/>
      <protection hidden="1"/>
    </xf>
    <xf numFmtId="0" fontId="93" fillId="0" borderId="65" xfId="0" applyFont="1" applyBorder="1" applyAlignment="1">
      <alignment horizontal="left" vertical="center" wrapText="1"/>
    </xf>
    <xf numFmtId="173" fontId="108" fillId="0" borderId="20" xfId="0" applyNumberFormat="1" applyFont="1" applyBorder="1" applyAlignment="1">
      <alignment horizontal="center" vertical="center" wrapText="1"/>
    </xf>
    <xf numFmtId="173" fontId="109" fillId="0" borderId="68" xfId="0" applyNumberFormat="1" applyFont="1" applyBorder="1" applyAlignment="1">
      <alignment horizontal="left" vertical="center" wrapText="1"/>
    </xf>
    <xf numFmtId="169" fontId="99" fillId="0" borderId="19" xfId="0" applyNumberFormat="1" applyFont="1" applyBorder="1" applyAlignment="1">
      <alignment horizontal="center" vertical="center"/>
    </xf>
    <xf numFmtId="0" fontId="219" fillId="0" borderId="59" xfId="0" applyFont="1" applyBorder="1" applyAlignment="1">
      <alignment horizontal="center" vertical="center"/>
    </xf>
    <xf numFmtId="49" fontId="219" fillId="30" borderId="23" xfId="0" applyNumberFormat="1" applyFont="1" applyFill="1" applyBorder="1" applyAlignment="1">
      <alignment horizontal="left" vertical="center" wrapText="1"/>
    </xf>
    <xf numFmtId="0" fontId="220" fillId="24" borderId="0" xfId="0" applyFont="1" applyFill="1" applyAlignment="1" applyProtection="1">
      <alignment horizontal="left" vertical="center" wrapText="1"/>
      <protection hidden="1"/>
    </xf>
    <xf numFmtId="177" fontId="168" fillId="0" borderId="60" xfId="0" applyNumberFormat="1" applyFont="1" applyBorder="1" applyAlignment="1">
      <alignment vertical="center"/>
    </xf>
    <xf numFmtId="0" fontId="180" fillId="28" borderId="55" xfId="0" applyFont="1" applyFill="1" applyBorder="1" applyAlignment="1">
      <alignment horizontal="center" vertical="center" wrapText="1"/>
    </xf>
    <xf numFmtId="0" fontId="65" fillId="28" borderId="14" xfId="0" applyFont="1" applyFill="1" applyBorder="1"/>
    <xf numFmtId="49" fontId="221" fillId="28" borderId="0" xfId="0" applyNumberFormat="1" applyFont="1" applyFill="1" applyAlignment="1">
      <alignment horizontal="left" vertical="center"/>
    </xf>
    <xf numFmtId="0" fontId="170" fillId="44" borderId="0" xfId="0" applyFont="1" applyFill="1" applyAlignment="1">
      <alignment horizontal="left" vertical="center" indent="1"/>
    </xf>
    <xf numFmtId="0" fontId="99" fillId="0" borderId="55" xfId="0" applyFont="1" applyBorder="1" applyAlignment="1">
      <alignment horizontal="center" vertical="center" wrapText="1"/>
    </xf>
    <xf numFmtId="1" fontId="93" fillId="32" borderId="25" xfId="0" applyNumberFormat="1" applyFont="1" applyFill="1" applyBorder="1" applyAlignment="1" applyProtection="1">
      <alignment horizontal="center" vertical="center" wrapText="1"/>
      <protection locked="0"/>
    </xf>
    <xf numFmtId="0" fontId="63" fillId="28" borderId="21" xfId="0" applyFont="1" applyFill="1" applyBorder="1" applyAlignment="1">
      <alignment horizontal="center" vertical="center"/>
    </xf>
    <xf numFmtId="0" fontId="67" fillId="0" borderId="65" xfId="0" applyFont="1" applyBorder="1" applyAlignment="1">
      <alignment horizontal="left" vertical="center" wrapText="1"/>
    </xf>
    <xf numFmtId="0" fontId="67" fillId="0" borderId="20" xfId="0" applyFont="1" applyBorder="1" applyAlignment="1">
      <alignment horizontal="left" vertical="center" wrapText="1"/>
    </xf>
    <xf numFmtId="0" fontId="107" fillId="0" borderId="20" xfId="28" applyFont="1" applyFill="1" applyBorder="1" applyAlignment="1" applyProtection="1">
      <alignment horizontal="center" vertical="center" wrapText="1"/>
    </xf>
    <xf numFmtId="49" fontId="98" fillId="0" borderId="20" xfId="0" applyNumberFormat="1" applyFont="1" applyBorder="1" applyAlignment="1">
      <alignment horizontal="center" vertical="center" wrapText="1"/>
    </xf>
    <xf numFmtId="0" fontId="67" fillId="0" borderId="68" xfId="0" applyFont="1" applyBorder="1" applyAlignment="1">
      <alignment horizontal="center" vertical="center"/>
    </xf>
    <xf numFmtId="173" fontId="109" fillId="0" borderId="20" xfId="0" applyNumberFormat="1" applyFont="1" applyBorder="1" applyAlignment="1">
      <alignment horizontal="left" vertical="center" wrapText="1"/>
    </xf>
    <xf numFmtId="49" fontId="97" fillId="0" borderId="20" xfId="0" applyNumberFormat="1" applyFont="1" applyBorder="1" applyAlignment="1">
      <alignment horizontal="center" vertical="center"/>
    </xf>
    <xf numFmtId="0" fontId="9" fillId="24" borderId="0" xfId="28" applyFill="1" applyAlignment="1" applyProtection="1">
      <alignment vertical="center" wrapText="1"/>
    </xf>
    <xf numFmtId="0" fontId="9" fillId="24" borderId="0" xfId="28" applyFill="1" applyAlignment="1" applyProtection="1">
      <alignment vertical="center"/>
    </xf>
    <xf numFmtId="0" fontId="1" fillId="28" borderId="65" xfId="0" applyFont="1" applyFill="1" applyBorder="1" applyAlignment="1">
      <alignment horizontal="center" vertical="center"/>
    </xf>
    <xf numFmtId="0" fontId="97" fillId="27" borderId="0" xfId="0" applyFont="1" applyFill="1" applyAlignment="1">
      <alignment vertical="center"/>
    </xf>
    <xf numFmtId="1" fontId="93" fillId="32" borderId="22" xfId="0" applyNumberFormat="1" applyFont="1" applyFill="1" applyBorder="1" applyAlignment="1" applyProtection="1">
      <alignment horizontal="center" vertical="center" wrapText="1"/>
      <protection locked="0" hidden="1"/>
    </xf>
    <xf numFmtId="0" fontId="63" fillId="0" borderId="14" xfId="0" applyFont="1" applyBorder="1" applyAlignment="1">
      <alignment vertical="center"/>
    </xf>
    <xf numFmtId="0" fontId="93" fillId="0" borderId="55" xfId="0" applyFont="1" applyBorder="1" applyAlignment="1">
      <alignment horizontal="center" vertical="center"/>
    </xf>
    <xf numFmtId="49" fontId="93" fillId="0" borderId="55" xfId="0" applyNumberFormat="1" applyFont="1" applyBorder="1" applyAlignment="1">
      <alignment horizontal="center" vertical="center" wrapText="1"/>
    </xf>
    <xf numFmtId="0" fontId="67" fillId="0" borderId="55" xfId="0" applyFont="1" applyBorder="1" applyAlignment="1">
      <alignment horizontal="center" vertical="center" wrapText="1"/>
    </xf>
    <xf numFmtId="2" fontId="67" fillId="31" borderId="55" xfId="0" applyNumberFormat="1" applyFont="1" applyFill="1" applyBorder="1" applyAlignment="1">
      <alignment horizontal="center" vertical="center" wrapText="1"/>
    </xf>
    <xf numFmtId="179" fontId="30" fillId="0" borderId="14" xfId="0" applyNumberFormat="1" applyFont="1" applyBorder="1" applyAlignment="1">
      <alignment horizontal="center" vertical="center" wrapText="1"/>
    </xf>
    <xf numFmtId="1" fontId="97" fillId="25" borderId="22" xfId="0" applyNumberFormat="1" applyFont="1" applyFill="1" applyBorder="1" applyAlignment="1">
      <alignment horizontal="center" vertical="center" wrapText="1"/>
    </xf>
    <xf numFmtId="0" fontId="166" fillId="27" borderId="14" xfId="0" applyFont="1" applyFill="1" applyBorder="1" applyAlignment="1">
      <alignment vertical="center"/>
    </xf>
    <xf numFmtId="49" fontId="173" fillId="27" borderId="14" xfId="0" applyNumberFormat="1" applyFont="1" applyFill="1" applyBorder="1" applyAlignment="1">
      <alignment vertical="center"/>
    </xf>
    <xf numFmtId="49" fontId="85" fillId="27" borderId="14" xfId="0" applyNumberFormat="1" applyFont="1" applyFill="1" applyBorder="1" applyAlignment="1">
      <alignment horizontal="center" vertical="center"/>
    </xf>
    <xf numFmtId="0" fontId="104" fillId="27" borderId="14" xfId="0" applyFont="1" applyFill="1" applyBorder="1" applyAlignment="1">
      <alignment vertical="center"/>
    </xf>
    <xf numFmtId="0" fontId="194" fillId="27" borderId="14" xfId="0" applyFont="1" applyFill="1" applyBorder="1" applyAlignment="1">
      <alignment vertical="center"/>
    </xf>
    <xf numFmtId="0" fontId="166" fillId="27" borderId="14" xfId="0" applyFont="1" applyFill="1" applyBorder="1" applyAlignment="1">
      <alignment vertical="center" wrapText="1"/>
    </xf>
    <xf numFmtId="4" fontId="67" fillId="31" borderId="55" xfId="0" applyNumberFormat="1" applyFont="1" applyFill="1" applyBorder="1" applyAlignment="1">
      <alignment horizontal="center" vertical="center" wrapText="1"/>
    </xf>
    <xf numFmtId="4" fontId="0" fillId="28" borderId="0" xfId="0" applyNumberFormat="1" applyFill="1"/>
    <xf numFmtId="49" fontId="223" fillId="28" borderId="24" xfId="0" applyNumberFormat="1" applyFont="1" applyFill="1" applyBorder="1" applyAlignment="1">
      <alignment horizontal="left" vertical="center"/>
    </xf>
    <xf numFmtId="164" fontId="107" fillId="0" borderId="55" xfId="28" applyNumberFormat="1" applyFont="1" applyBorder="1" applyAlignment="1" applyProtection="1">
      <alignment horizontal="center" vertical="center"/>
    </xf>
    <xf numFmtId="0" fontId="93" fillId="32" borderId="22" xfId="0" applyFont="1" applyFill="1" applyBorder="1" applyAlignment="1" applyProtection="1">
      <alignment horizontal="center" vertical="center" wrapText="1"/>
      <protection locked="0" hidden="1"/>
    </xf>
    <xf numFmtId="0" fontId="144" fillId="0" borderId="54" xfId="0" applyFont="1" applyBorder="1" applyAlignment="1">
      <alignment vertical="center"/>
    </xf>
    <xf numFmtId="0" fontId="93" fillId="0" borderId="55" xfId="0" applyFont="1" applyBorder="1" applyAlignment="1">
      <alignment horizontal="left" vertical="center" wrapText="1" indent="1"/>
    </xf>
    <xf numFmtId="0" fontId="97" fillId="25" borderId="22" xfId="0" applyFont="1" applyFill="1" applyBorder="1" applyAlignment="1">
      <alignment horizontal="center" vertical="center" wrapText="1"/>
    </xf>
    <xf numFmtId="0" fontId="93" fillId="31" borderId="20" xfId="0" applyFont="1" applyFill="1" applyBorder="1" applyAlignment="1">
      <alignment horizontal="left" vertical="center" wrapText="1" indent="1"/>
    </xf>
    <xf numFmtId="0" fontId="97" fillId="31" borderId="55" xfId="0" applyFont="1" applyFill="1" applyBorder="1" applyAlignment="1">
      <alignment horizontal="left" vertical="center"/>
    </xf>
    <xf numFmtId="0" fontId="128" fillId="28" borderId="0" xfId="0" applyFont="1" applyFill="1" applyAlignment="1">
      <alignment horizontal="left" indent="1"/>
    </xf>
    <xf numFmtId="0" fontId="28" fillId="28" borderId="0" xfId="0" applyFont="1" applyFill="1" applyAlignment="1">
      <alignment horizontal="left" indent="1"/>
    </xf>
    <xf numFmtId="0" fontId="0" fillId="28" borderId="0" xfId="0" applyFill="1" applyAlignment="1">
      <alignment wrapText="1"/>
    </xf>
    <xf numFmtId="0" fontId="169" fillId="0" borderId="0" xfId="0" applyFont="1"/>
    <xf numFmtId="0" fontId="224" fillId="28" borderId="0" xfId="0" applyFont="1" applyFill="1" applyAlignment="1">
      <alignment horizontal="left" indent="1"/>
    </xf>
    <xf numFmtId="0" fontId="98" fillId="28" borderId="0" xfId="0" applyFont="1" applyFill="1" applyAlignment="1">
      <alignment horizontal="left" indent="1"/>
    </xf>
    <xf numFmtId="0" fontId="28" fillId="28" borderId="0" xfId="0" applyFont="1" applyFill="1"/>
    <xf numFmtId="0" fontId="65" fillId="0" borderId="54" xfId="0" applyFont="1" applyBorder="1" applyAlignment="1">
      <alignment horizontal="left" vertical="center" wrapText="1"/>
    </xf>
    <xf numFmtId="179" fontId="167" fillId="0" borderId="14" xfId="0" applyNumberFormat="1" applyFont="1" applyBorder="1" applyAlignment="1">
      <alignment horizontal="center" vertical="center" wrapText="1"/>
    </xf>
    <xf numFmtId="3" fontId="67" fillId="34" borderId="69" xfId="0" applyNumberFormat="1" applyFont="1" applyFill="1" applyBorder="1" applyAlignment="1">
      <alignment horizontal="center" vertical="center" wrapText="1"/>
    </xf>
    <xf numFmtId="173" fontId="109" fillId="0" borderId="59" xfId="0" applyNumberFormat="1" applyFont="1" applyBorder="1" applyAlignment="1">
      <alignment horizontal="left" vertical="center" wrapText="1"/>
    </xf>
    <xf numFmtId="0" fontId="152" fillId="0" borderId="65" xfId="0" applyFont="1" applyBorder="1" applyAlignment="1">
      <alignment horizontal="left" vertical="center" wrapText="1"/>
    </xf>
    <xf numFmtId="0" fontId="65" fillId="0" borderId="65" xfId="0" applyFont="1" applyBorder="1" applyAlignment="1">
      <alignment horizontal="left" vertical="center"/>
    </xf>
    <xf numFmtId="0" fontId="102" fillId="0" borderId="65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5" fillId="0" borderId="65" xfId="0" applyFont="1" applyBorder="1" applyAlignment="1">
      <alignment vertical="center" wrapText="1"/>
    </xf>
    <xf numFmtId="0" fontId="152" fillId="0" borderId="20" xfId="0" applyFont="1" applyBorder="1" applyAlignment="1">
      <alignment horizontal="left" vertical="center" wrapText="1"/>
    </xf>
    <xf numFmtId="0" fontId="225" fillId="0" borderId="65" xfId="0" applyFont="1" applyBorder="1" applyAlignment="1">
      <alignment horizontal="left" vertical="center" wrapText="1"/>
    </xf>
    <xf numFmtId="0" fontId="65" fillId="0" borderId="57" xfId="0" applyFont="1" applyBorder="1" applyAlignment="1">
      <alignment horizontal="left" vertical="center" wrapText="1"/>
    </xf>
    <xf numFmtId="0" fontId="65" fillId="0" borderId="20" xfId="0" applyFont="1" applyBorder="1" applyAlignment="1">
      <alignment vertical="center" wrapText="1"/>
    </xf>
    <xf numFmtId="178" fontId="100" fillId="0" borderId="65" xfId="0" applyNumberFormat="1" applyFont="1" applyBorder="1" applyAlignment="1">
      <alignment horizontal="left" vertical="center" wrapText="1"/>
    </xf>
    <xf numFmtId="0" fontId="65" fillId="0" borderId="55" xfId="0" applyFont="1" applyBorder="1" applyAlignment="1">
      <alignment horizontal="left" vertical="center" wrapText="1"/>
    </xf>
    <xf numFmtId="0" fontId="219" fillId="31" borderId="59" xfId="0" applyFont="1" applyFill="1" applyBorder="1" applyAlignment="1">
      <alignment horizontal="center" vertical="center"/>
    </xf>
    <xf numFmtId="180" fontId="65" fillId="30" borderId="23" xfId="0" applyNumberFormat="1" applyFont="1" applyFill="1" applyBorder="1" applyAlignment="1">
      <alignment horizontal="left" vertical="center" wrapText="1"/>
    </xf>
    <xf numFmtId="0" fontId="65" fillId="0" borderId="70" xfId="0" applyFont="1" applyBorder="1" applyAlignment="1">
      <alignment horizontal="left" vertical="center" wrapText="1"/>
    </xf>
    <xf numFmtId="0" fontId="93" fillId="0" borderId="20" xfId="0" applyFont="1" applyBorder="1" applyAlignment="1">
      <alignment horizontal="left" vertical="center" wrapText="1"/>
    </xf>
    <xf numFmtId="0" fontId="181" fillId="28" borderId="55" xfId="0" applyFont="1" applyFill="1" applyBorder="1" applyAlignment="1">
      <alignment horizontal="center" vertical="center" wrapText="1"/>
    </xf>
    <xf numFmtId="0" fontId="98" fillId="28" borderId="0" xfId="0" applyFont="1" applyFill="1"/>
    <xf numFmtId="0" fontId="97" fillId="32" borderId="71" xfId="0" applyFont="1" applyFill="1" applyBorder="1" applyAlignment="1">
      <alignment horizontal="center" vertical="center"/>
    </xf>
    <xf numFmtId="0" fontId="97" fillId="32" borderId="72" xfId="0" applyFont="1" applyFill="1" applyBorder="1" applyAlignment="1">
      <alignment vertical="center"/>
    </xf>
    <xf numFmtId="0" fontId="67" fillId="32" borderId="73" xfId="0" applyFont="1" applyFill="1" applyBorder="1" applyAlignment="1">
      <alignment vertical="center"/>
    </xf>
    <xf numFmtId="0" fontId="97" fillId="32" borderId="73" xfId="0" applyFont="1" applyFill="1" applyBorder="1" applyAlignment="1">
      <alignment vertical="center"/>
    </xf>
    <xf numFmtId="49" fontId="97" fillId="32" borderId="73" xfId="0" applyNumberFormat="1" applyFont="1" applyFill="1" applyBorder="1" applyAlignment="1">
      <alignment horizontal="right" vertical="center"/>
    </xf>
    <xf numFmtId="0" fontId="97" fillId="32" borderId="73" xfId="0" applyFont="1" applyFill="1" applyBorder="1" applyAlignment="1">
      <alignment horizontal="right" vertical="center"/>
    </xf>
    <xf numFmtId="0" fontId="0" fillId="0" borderId="14" xfId="0" applyBorder="1" applyAlignment="1">
      <alignment vertical="center"/>
    </xf>
    <xf numFmtId="0" fontId="26" fillId="28" borderId="0" xfId="0" applyFont="1" applyFill="1" applyAlignment="1" applyProtection="1">
      <alignment horizontal="right" vertical="top" wrapText="1"/>
      <protection hidden="1"/>
    </xf>
    <xf numFmtId="0" fontId="26" fillId="24" borderId="0" xfId="0" applyFont="1" applyFill="1" applyAlignment="1" applyProtection="1">
      <alignment horizontal="right" vertical="top" wrapText="1"/>
      <protection hidden="1"/>
    </xf>
    <xf numFmtId="0" fontId="37" fillId="28" borderId="0" xfId="0" applyFont="1" applyFill="1" applyAlignment="1">
      <alignment horizontal="center"/>
    </xf>
    <xf numFmtId="0" fontId="149" fillId="36" borderId="0" xfId="0" applyFont="1" applyFill="1" applyAlignment="1" applyProtection="1">
      <alignment horizontal="center" vertical="center"/>
      <protection hidden="1"/>
    </xf>
    <xf numFmtId="0" fontId="30" fillId="33" borderId="42" xfId="0" applyFont="1" applyFill="1" applyBorder="1" applyAlignment="1" applyProtection="1">
      <alignment horizontal="center" vertical="center" wrapText="1"/>
      <protection locked="0" hidden="1"/>
    </xf>
    <xf numFmtId="0" fontId="30" fillId="33" borderId="34" xfId="0" applyFont="1" applyFill="1" applyBorder="1" applyAlignment="1" applyProtection="1">
      <alignment horizontal="center" vertical="center" wrapText="1"/>
      <protection locked="0" hidden="1"/>
    </xf>
    <xf numFmtId="0" fontId="30" fillId="33" borderId="15" xfId="0" applyFont="1" applyFill="1" applyBorder="1" applyAlignment="1" applyProtection="1">
      <alignment horizontal="center" vertical="center" wrapText="1"/>
      <protection locked="0" hidden="1"/>
    </xf>
    <xf numFmtId="0" fontId="30" fillId="33" borderId="43" xfId="0" applyFont="1" applyFill="1" applyBorder="1" applyAlignment="1" applyProtection="1">
      <alignment horizontal="center" vertical="center" wrapText="1"/>
      <protection locked="0" hidden="1"/>
    </xf>
    <xf numFmtId="0" fontId="30" fillId="33" borderId="0" xfId="0" applyFont="1" applyFill="1" applyAlignment="1" applyProtection="1">
      <alignment horizontal="center" vertical="center" wrapText="1"/>
      <protection locked="0" hidden="1"/>
    </xf>
    <xf numFmtId="0" fontId="30" fillId="33" borderId="35" xfId="0" applyFont="1" applyFill="1" applyBorder="1" applyAlignment="1" applyProtection="1">
      <alignment horizontal="center" vertical="center" wrapText="1"/>
      <protection locked="0" hidden="1"/>
    </xf>
    <xf numFmtId="0" fontId="30" fillId="33" borderId="44" xfId="0" applyFont="1" applyFill="1" applyBorder="1" applyAlignment="1" applyProtection="1">
      <alignment horizontal="center" vertical="center" wrapText="1"/>
      <protection locked="0" hidden="1"/>
    </xf>
    <xf numFmtId="0" fontId="30" fillId="33" borderId="45" xfId="0" applyFont="1" applyFill="1" applyBorder="1" applyAlignment="1" applyProtection="1">
      <alignment horizontal="center" vertical="center" wrapText="1"/>
      <protection locked="0" hidden="1"/>
    </xf>
    <xf numFmtId="0" fontId="30" fillId="33" borderId="46" xfId="0" applyFont="1" applyFill="1" applyBorder="1" applyAlignment="1" applyProtection="1">
      <alignment horizontal="center" vertical="center" wrapText="1"/>
      <protection locked="0" hidden="1"/>
    </xf>
    <xf numFmtId="0" fontId="38" fillId="0" borderId="31" xfId="0" applyFont="1" applyBorder="1" applyAlignment="1" applyProtection="1">
      <alignment horizontal="center" vertical="center"/>
      <protection hidden="1"/>
    </xf>
    <xf numFmtId="0" fontId="38" fillId="0" borderId="32" xfId="0" applyFont="1" applyBorder="1" applyAlignment="1" applyProtection="1">
      <alignment horizontal="center" vertical="center"/>
      <protection hidden="1"/>
    </xf>
    <xf numFmtId="0" fontId="38" fillId="0" borderId="33" xfId="0" applyFont="1" applyBorder="1" applyAlignment="1" applyProtection="1">
      <alignment horizontal="center" vertical="center"/>
      <protection hidden="1"/>
    </xf>
    <xf numFmtId="0" fontId="80" fillId="24" borderId="0" xfId="0" applyFont="1" applyFill="1" applyAlignment="1" applyProtection="1">
      <alignment horizontal="center" vertical="top" wrapText="1"/>
      <protection hidden="1"/>
    </xf>
    <xf numFmtId="0" fontId="81" fillId="24" borderId="0" xfId="0" applyFont="1" applyFill="1" applyAlignment="1" applyProtection="1">
      <alignment horizontal="center" vertical="top" wrapText="1"/>
      <protection hidden="1"/>
    </xf>
    <xf numFmtId="0" fontId="82" fillId="24" borderId="0" xfId="0" applyFont="1" applyFill="1" applyAlignment="1" applyProtection="1">
      <alignment horizontal="center" vertical="center"/>
      <protection hidden="1"/>
    </xf>
    <xf numFmtId="0" fontId="82" fillId="24" borderId="39" xfId="0" applyFont="1" applyFill="1" applyBorder="1" applyAlignment="1" applyProtection="1">
      <alignment horizontal="center" vertical="center"/>
      <protection hidden="1"/>
    </xf>
    <xf numFmtId="0" fontId="30" fillId="33" borderId="26" xfId="0" applyFont="1" applyFill="1" applyBorder="1" applyAlignment="1" applyProtection="1">
      <alignment horizontal="center" vertical="center" wrapText="1"/>
      <protection locked="0" hidden="1"/>
    </xf>
    <xf numFmtId="0" fontId="30" fillId="33" borderId="51" xfId="0" applyFont="1" applyFill="1" applyBorder="1" applyAlignment="1" applyProtection="1">
      <alignment horizontal="center" vertical="center" wrapText="1"/>
      <protection locked="0" hidden="1"/>
    </xf>
    <xf numFmtId="0" fontId="30" fillId="33" borderId="27" xfId="0" applyFont="1" applyFill="1" applyBorder="1" applyAlignment="1" applyProtection="1">
      <alignment horizontal="center" vertical="center" wrapText="1"/>
      <protection locked="0" hidden="1"/>
    </xf>
    <xf numFmtId="0" fontId="30" fillId="33" borderId="52" xfId="0" applyFont="1" applyFill="1" applyBorder="1" applyAlignment="1" applyProtection="1">
      <alignment horizontal="center" vertical="center" wrapText="1"/>
      <protection locked="0" hidden="1"/>
    </xf>
    <xf numFmtId="0" fontId="30" fillId="33" borderId="40" xfId="0" applyFont="1" applyFill="1" applyBorder="1" applyAlignment="1" applyProtection="1">
      <alignment horizontal="center" vertical="center" wrapText="1"/>
      <protection locked="0" hidden="1"/>
    </xf>
    <xf numFmtId="0" fontId="30" fillId="33" borderId="39" xfId="0" applyFont="1" applyFill="1" applyBorder="1" applyAlignment="1" applyProtection="1">
      <alignment horizontal="center" vertical="center" wrapText="1"/>
      <protection locked="0" hidden="1"/>
    </xf>
    <xf numFmtId="0" fontId="30" fillId="33" borderId="53" xfId="0" applyFont="1" applyFill="1" applyBorder="1" applyAlignment="1" applyProtection="1">
      <alignment horizontal="center" vertical="center" wrapText="1"/>
      <protection locked="0" hidden="1"/>
    </xf>
    <xf numFmtId="0" fontId="45" fillId="24" borderId="0" xfId="0" applyFont="1" applyFill="1" applyAlignment="1" applyProtection="1">
      <alignment horizontal="center"/>
      <protection hidden="1"/>
    </xf>
    <xf numFmtId="0" fontId="28" fillId="24" borderId="24" xfId="0" applyFont="1" applyFill="1" applyBorder="1" applyAlignment="1" applyProtection="1">
      <alignment horizontal="center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28" fillId="24" borderId="14" xfId="0" applyFont="1" applyFill="1" applyBorder="1" applyAlignment="1" applyProtection="1">
      <alignment horizontal="center" vertical="center"/>
      <protection hidden="1"/>
    </xf>
    <xf numFmtId="0" fontId="9" fillId="24" borderId="24" xfId="28" applyFill="1" applyBorder="1" applyAlignment="1" applyProtection="1">
      <alignment horizontal="left" vertical="center" wrapText="1"/>
      <protection hidden="1"/>
    </xf>
    <xf numFmtId="0" fontId="9" fillId="24" borderId="36" xfId="28" applyFill="1" applyBorder="1" applyAlignment="1" applyProtection="1">
      <alignment horizontal="left" vertical="center" wrapText="1"/>
      <protection hidden="1"/>
    </xf>
    <xf numFmtId="0" fontId="9" fillId="24" borderId="0" xfId="28" applyFill="1" applyBorder="1" applyAlignment="1" applyProtection="1">
      <alignment horizontal="left" vertical="center" wrapText="1"/>
      <protection hidden="1"/>
    </xf>
    <xf numFmtId="0" fontId="9" fillId="24" borderId="35" xfId="28" applyFill="1" applyBorder="1" applyAlignment="1" applyProtection="1">
      <alignment horizontal="left" vertical="center" wrapText="1"/>
      <protection hidden="1"/>
    </xf>
    <xf numFmtId="0" fontId="9" fillId="24" borderId="14" xfId="28" applyFill="1" applyBorder="1" applyAlignment="1" applyProtection="1">
      <alignment horizontal="left" vertical="center" wrapText="1"/>
      <protection hidden="1"/>
    </xf>
    <xf numFmtId="0" fontId="9" fillId="24" borderId="30" xfId="28" applyFill="1" applyBorder="1" applyAlignment="1" applyProtection="1">
      <alignment horizontal="left" vertical="center" wrapText="1"/>
      <protection hidden="1"/>
    </xf>
    <xf numFmtId="174" fontId="28" fillId="24" borderId="26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34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15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27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0" xfId="0" applyNumberFormat="1" applyFont="1" applyFill="1" applyAlignment="1" applyProtection="1">
      <alignment horizontal="center" vertical="center" wrapText="1"/>
      <protection hidden="1"/>
    </xf>
    <xf numFmtId="174" fontId="28" fillId="24" borderId="35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40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39" xfId="0" applyNumberFormat="1" applyFont="1" applyFill="1" applyBorder="1" applyAlignment="1" applyProtection="1">
      <alignment horizontal="center" vertical="center" wrapText="1"/>
      <protection hidden="1"/>
    </xf>
    <xf numFmtId="174" fontId="28" fillId="24" borderId="41" xfId="0" applyNumberFormat="1" applyFont="1" applyFill="1" applyBorder="1" applyAlignment="1" applyProtection="1">
      <alignment horizontal="center" vertical="center" wrapText="1"/>
      <protection hidden="1"/>
    </xf>
    <xf numFmtId="0" fontId="46" fillId="28" borderId="0" xfId="0" applyFont="1" applyFill="1" applyAlignment="1" applyProtection="1">
      <alignment horizontal="center" vertical="center"/>
      <protection hidden="1"/>
    </xf>
    <xf numFmtId="0" fontId="30" fillId="33" borderId="49" xfId="0" applyFont="1" applyFill="1" applyBorder="1" applyAlignment="1" applyProtection="1">
      <alignment horizontal="center" vertical="center" wrapText="1"/>
      <protection locked="0" hidden="1"/>
    </xf>
    <xf numFmtId="0" fontId="30" fillId="33" borderId="47" xfId="0" applyFont="1" applyFill="1" applyBorder="1" applyAlignment="1" applyProtection="1">
      <alignment horizontal="center" vertical="center" wrapText="1"/>
      <protection locked="0" hidden="1"/>
    </xf>
    <xf numFmtId="0" fontId="30" fillId="33" borderId="48" xfId="0" applyFont="1" applyFill="1" applyBorder="1" applyAlignment="1" applyProtection="1">
      <alignment horizontal="center" vertical="center" wrapText="1"/>
      <protection locked="0" hidden="1"/>
    </xf>
    <xf numFmtId="0" fontId="30" fillId="33" borderId="50" xfId="0" applyFont="1" applyFill="1" applyBorder="1" applyAlignment="1" applyProtection="1">
      <alignment horizontal="center" vertical="center" wrapText="1"/>
      <protection locked="0" hidden="1"/>
    </xf>
    <xf numFmtId="0" fontId="30" fillId="33" borderId="41" xfId="0" applyFont="1" applyFill="1" applyBorder="1" applyAlignment="1" applyProtection="1">
      <alignment horizontal="center" vertical="center" wrapText="1"/>
      <protection locked="0" hidden="1"/>
    </xf>
    <xf numFmtId="0" fontId="48" fillId="24" borderId="0" xfId="0" applyFont="1" applyFill="1" applyAlignment="1" applyProtection="1">
      <alignment horizontal="center" vertical="center" textRotation="180" wrapText="1"/>
      <protection hidden="1"/>
    </xf>
    <xf numFmtId="0" fontId="38" fillId="33" borderId="26" xfId="0" applyFont="1" applyFill="1" applyBorder="1" applyAlignment="1" applyProtection="1">
      <alignment horizontal="center" vertical="center"/>
      <protection hidden="1"/>
    </xf>
    <xf numFmtId="0" fontId="38" fillId="33" borderId="34" xfId="0" applyFont="1" applyFill="1" applyBorder="1" applyAlignment="1" applyProtection="1">
      <alignment horizontal="center" vertical="center"/>
      <protection hidden="1"/>
    </xf>
    <xf numFmtId="0" fontId="38" fillId="33" borderId="15" xfId="0" applyFont="1" applyFill="1" applyBorder="1" applyAlignment="1" applyProtection="1">
      <alignment horizontal="center" vertical="center"/>
      <protection hidden="1"/>
    </xf>
    <xf numFmtId="0" fontId="38" fillId="33" borderId="27" xfId="0" applyFont="1" applyFill="1" applyBorder="1" applyAlignment="1" applyProtection="1">
      <alignment horizontal="center" vertical="center"/>
      <protection hidden="1"/>
    </xf>
    <xf numFmtId="0" fontId="38" fillId="33" borderId="0" xfId="0" applyFont="1" applyFill="1" applyAlignment="1" applyProtection="1">
      <alignment horizontal="center" vertical="center"/>
      <protection hidden="1"/>
    </xf>
    <xf numFmtId="0" fontId="38" fillId="33" borderId="35" xfId="0" applyFont="1" applyFill="1" applyBorder="1" applyAlignment="1" applyProtection="1">
      <alignment horizontal="center" vertical="center"/>
      <protection hidden="1"/>
    </xf>
    <xf numFmtId="0" fontId="38" fillId="33" borderId="40" xfId="0" applyFont="1" applyFill="1" applyBorder="1" applyAlignment="1" applyProtection="1">
      <alignment horizontal="center" vertical="center"/>
      <protection hidden="1"/>
    </xf>
    <xf numFmtId="0" fontId="38" fillId="33" borderId="39" xfId="0" applyFont="1" applyFill="1" applyBorder="1" applyAlignment="1" applyProtection="1">
      <alignment horizontal="center" vertical="center"/>
      <protection hidden="1"/>
    </xf>
    <xf numFmtId="0" fontId="38" fillId="33" borderId="41" xfId="0" applyFont="1" applyFill="1" applyBorder="1" applyAlignment="1" applyProtection="1">
      <alignment horizontal="center" vertical="center"/>
      <protection hidden="1"/>
    </xf>
    <xf numFmtId="0" fontId="9" fillId="0" borderId="24" xfId="28" applyBorder="1" applyAlignment="1" applyProtection="1">
      <alignment horizontal="left" vertical="center"/>
    </xf>
    <xf numFmtId="0" fontId="9" fillId="0" borderId="36" xfId="28" applyBorder="1" applyAlignment="1" applyProtection="1">
      <alignment horizontal="left" vertical="center"/>
    </xf>
    <xf numFmtId="0" fontId="9" fillId="0" borderId="0" xfId="28" applyBorder="1" applyAlignment="1" applyProtection="1">
      <alignment horizontal="left" vertical="center"/>
    </xf>
    <xf numFmtId="0" fontId="9" fillId="0" borderId="35" xfId="28" applyBorder="1" applyAlignment="1" applyProtection="1">
      <alignment horizontal="left" vertical="center"/>
    </xf>
    <xf numFmtId="0" fontId="9" fillId="0" borderId="14" xfId="28" applyBorder="1" applyAlignment="1" applyProtection="1">
      <alignment horizontal="left" vertical="center"/>
    </xf>
    <xf numFmtId="0" fontId="9" fillId="0" borderId="30" xfId="28" applyBorder="1" applyAlignment="1" applyProtection="1">
      <alignment horizontal="left" vertical="center"/>
    </xf>
    <xf numFmtId="0" fontId="9" fillId="0" borderId="39" xfId="28" applyBorder="1" applyAlignment="1" applyProtection="1">
      <alignment horizontal="left" vertical="center"/>
    </xf>
    <xf numFmtId="0" fontId="9" fillId="0" borderId="41" xfId="28" applyBorder="1" applyAlignment="1" applyProtection="1">
      <alignment horizontal="left" vertical="center"/>
    </xf>
    <xf numFmtId="0" fontId="0" fillId="28" borderId="0" xfId="0" applyFill="1" applyAlignment="1">
      <alignment horizontal="center" vertical="center"/>
    </xf>
    <xf numFmtId="0" fontId="28" fillId="33" borderId="34" xfId="0" applyFont="1" applyFill="1" applyBorder="1" applyAlignment="1" applyProtection="1">
      <alignment horizontal="center" vertical="center"/>
      <protection hidden="1"/>
    </xf>
    <xf numFmtId="0" fontId="28" fillId="33" borderId="0" xfId="0" applyFont="1" applyFill="1" applyAlignment="1" applyProtection="1">
      <alignment horizontal="center" vertical="center"/>
      <protection hidden="1"/>
    </xf>
    <xf numFmtId="0" fontId="27" fillId="33" borderId="34" xfId="0" applyFont="1" applyFill="1" applyBorder="1" applyAlignment="1" applyProtection="1">
      <alignment horizontal="right" vertical="center" wrapText="1"/>
      <protection hidden="1"/>
    </xf>
    <xf numFmtId="0" fontId="27" fillId="33" borderId="15" xfId="0" applyFont="1" applyFill="1" applyBorder="1" applyAlignment="1" applyProtection="1">
      <alignment horizontal="right" vertical="center" wrapText="1"/>
      <protection hidden="1"/>
    </xf>
    <xf numFmtId="0" fontId="27" fillId="33" borderId="0" xfId="0" applyFont="1" applyFill="1" applyAlignment="1" applyProtection="1">
      <alignment horizontal="right" vertical="center" wrapText="1"/>
      <protection hidden="1"/>
    </xf>
    <xf numFmtId="0" fontId="27" fillId="33" borderId="35" xfId="0" applyFont="1" applyFill="1" applyBorder="1" applyAlignment="1" applyProtection="1">
      <alignment horizontal="right" vertical="center" wrapText="1"/>
      <protection hidden="1"/>
    </xf>
    <xf numFmtId="166" fontId="66" fillId="31" borderId="26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34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15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40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39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41" xfId="0" applyNumberFormat="1" applyFont="1" applyFill="1" applyBorder="1" applyAlignment="1" applyProtection="1">
      <alignment horizontal="center" vertical="center" wrapText="1"/>
      <protection hidden="1"/>
    </xf>
    <xf numFmtId="0" fontId="28" fillId="24" borderId="26" xfId="0" applyFont="1" applyFill="1" applyBorder="1" applyAlignment="1" applyProtection="1">
      <alignment horizontal="center" vertical="center" wrapText="1"/>
      <protection hidden="1"/>
    </xf>
    <xf numFmtId="0" fontId="28" fillId="24" borderId="34" xfId="0" applyFont="1" applyFill="1" applyBorder="1" applyAlignment="1" applyProtection="1">
      <alignment horizontal="center" vertical="center" wrapText="1"/>
      <protection hidden="1"/>
    </xf>
    <xf numFmtId="0" fontId="28" fillId="24" borderId="15" xfId="0" applyFont="1" applyFill="1" applyBorder="1" applyAlignment="1" applyProtection="1">
      <alignment horizontal="center" vertical="center" wrapText="1"/>
      <protection hidden="1"/>
    </xf>
    <xf numFmtId="0" fontId="28" fillId="24" borderId="27" xfId="0" applyFont="1" applyFill="1" applyBorder="1" applyAlignment="1" applyProtection="1">
      <alignment horizontal="center" vertical="center" wrapText="1"/>
      <protection hidden="1"/>
    </xf>
    <xf numFmtId="0" fontId="28" fillId="24" borderId="0" xfId="0" applyFont="1" applyFill="1" applyAlignment="1" applyProtection="1">
      <alignment horizontal="center" vertical="center" wrapText="1"/>
      <protection hidden="1"/>
    </xf>
    <xf numFmtId="0" fontId="28" fillId="24" borderId="35" xfId="0" applyFont="1" applyFill="1" applyBorder="1" applyAlignment="1" applyProtection="1">
      <alignment horizontal="center" vertical="center" wrapText="1"/>
      <protection hidden="1"/>
    </xf>
    <xf numFmtId="0" fontId="28" fillId="24" borderId="40" xfId="0" applyFont="1" applyFill="1" applyBorder="1" applyAlignment="1" applyProtection="1">
      <alignment horizontal="center" vertical="center" wrapText="1"/>
      <protection hidden="1"/>
    </xf>
    <xf numFmtId="0" fontId="28" fillId="24" borderId="39" xfId="0" applyFont="1" applyFill="1" applyBorder="1" applyAlignment="1" applyProtection="1">
      <alignment horizontal="center" vertical="center" wrapText="1"/>
      <protection hidden="1"/>
    </xf>
    <xf numFmtId="0" fontId="28" fillId="24" borderId="41" xfId="0" applyFont="1" applyFill="1" applyBorder="1" applyAlignment="1" applyProtection="1">
      <alignment horizontal="center" vertical="center" wrapText="1"/>
      <protection hidden="1"/>
    </xf>
    <xf numFmtId="168" fontId="38" fillId="33" borderId="26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34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15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27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0" xfId="0" applyNumberFormat="1" applyFont="1" applyFill="1" applyAlignment="1" applyProtection="1">
      <alignment horizontal="center" vertical="center" wrapText="1"/>
      <protection locked="0" hidden="1"/>
    </xf>
    <xf numFmtId="168" fontId="38" fillId="33" borderId="35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40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39" xfId="0" applyNumberFormat="1" applyFont="1" applyFill="1" applyBorder="1" applyAlignment="1" applyProtection="1">
      <alignment horizontal="center" vertical="center" wrapText="1"/>
      <protection locked="0" hidden="1"/>
    </xf>
    <xf numFmtId="168" fontId="38" fillId="33" borderId="41" xfId="0" applyNumberFormat="1" applyFont="1" applyFill="1" applyBorder="1" applyAlignment="1" applyProtection="1">
      <alignment horizontal="center" vertical="center" wrapText="1"/>
      <protection locked="0" hidden="1"/>
    </xf>
    <xf numFmtId="174" fontId="28" fillId="31" borderId="26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34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15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40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39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41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56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24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57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58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14" xfId="0" applyNumberFormat="1" applyFont="1" applyFill="1" applyBorder="1" applyAlignment="1" applyProtection="1">
      <alignment horizontal="center" vertical="center" wrapText="1"/>
      <protection hidden="1"/>
    </xf>
    <xf numFmtId="9" fontId="28" fillId="34" borderId="54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56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24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57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58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14" xfId="0" applyNumberFormat="1" applyFont="1" applyFill="1" applyBorder="1" applyAlignment="1" applyProtection="1">
      <alignment horizontal="center" vertical="center" wrapText="1"/>
      <protection hidden="1"/>
    </xf>
    <xf numFmtId="9" fontId="28" fillId="33" borderId="54" xfId="0" applyNumberFormat="1" applyFont="1" applyFill="1" applyBorder="1" applyAlignment="1" applyProtection="1">
      <alignment horizontal="center" vertical="center" wrapText="1"/>
      <protection hidden="1"/>
    </xf>
    <xf numFmtId="0" fontId="28" fillId="33" borderId="20" xfId="0" applyFont="1" applyFill="1" applyBorder="1" applyAlignment="1" applyProtection="1">
      <alignment horizontal="center" vertical="center"/>
      <protection hidden="1"/>
    </xf>
    <xf numFmtId="9" fontId="28" fillId="33" borderId="20" xfId="0" applyNumberFormat="1" applyFont="1" applyFill="1" applyBorder="1" applyAlignment="1" applyProtection="1">
      <alignment horizontal="center" vertical="center" wrapText="1"/>
      <protection hidden="1"/>
    </xf>
    <xf numFmtId="0" fontId="28" fillId="33" borderId="20" xfId="0" applyFont="1" applyFill="1" applyBorder="1" applyAlignment="1" applyProtection="1">
      <alignment horizontal="center" vertical="center" wrapText="1"/>
      <protection hidden="1"/>
    </xf>
    <xf numFmtId="0" fontId="40" fillId="24" borderId="0" xfId="0" applyFont="1" applyFill="1" applyAlignment="1" applyProtection="1">
      <alignment horizontal="center"/>
      <protection hidden="1"/>
    </xf>
    <xf numFmtId="0" fontId="95" fillId="28" borderId="0" xfId="0" applyFont="1" applyFill="1" applyAlignment="1" applyProtection="1">
      <alignment horizontal="left" vertical="center" wrapText="1"/>
      <protection locked="0" hidden="1"/>
    </xf>
    <xf numFmtId="0" fontId="28" fillId="31" borderId="26" xfId="0" applyFont="1" applyFill="1" applyBorder="1" applyAlignment="1" applyProtection="1">
      <alignment horizontal="center" vertical="center"/>
      <protection hidden="1"/>
    </xf>
    <xf numFmtId="0" fontId="28" fillId="31" borderId="34" xfId="0" applyFont="1" applyFill="1" applyBorder="1" applyAlignment="1" applyProtection="1">
      <alignment horizontal="center" vertical="center"/>
      <protection hidden="1"/>
    </xf>
    <xf numFmtId="0" fontId="28" fillId="31" borderId="40" xfId="0" applyFont="1" applyFill="1" applyBorder="1" applyAlignment="1" applyProtection="1">
      <alignment horizontal="center" vertical="center"/>
      <protection hidden="1"/>
    </xf>
    <xf numFmtId="0" fontId="28" fillId="31" borderId="39" xfId="0" applyFont="1" applyFill="1" applyBorder="1" applyAlignment="1" applyProtection="1">
      <alignment horizontal="center" vertical="center"/>
      <protection hidden="1"/>
    </xf>
    <xf numFmtId="0" fontId="27" fillId="31" borderId="34" xfId="0" applyFont="1" applyFill="1" applyBorder="1" applyAlignment="1" applyProtection="1">
      <alignment horizontal="right" vertical="center" wrapText="1"/>
      <protection hidden="1"/>
    </xf>
    <xf numFmtId="0" fontId="27" fillId="31" borderId="15" xfId="0" applyFont="1" applyFill="1" applyBorder="1" applyAlignment="1" applyProtection="1">
      <alignment horizontal="right" vertical="center" wrapText="1"/>
      <protection hidden="1"/>
    </xf>
    <xf numFmtId="0" fontId="27" fillId="31" borderId="39" xfId="0" applyFont="1" applyFill="1" applyBorder="1" applyAlignment="1" applyProtection="1">
      <alignment horizontal="right" vertical="center" wrapText="1"/>
      <protection hidden="1"/>
    </xf>
    <xf numFmtId="0" fontId="27" fillId="31" borderId="41" xfId="0" applyFont="1" applyFill="1" applyBorder="1" applyAlignment="1" applyProtection="1">
      <alignment horizontal="right" vertical="center" wrapText="1"/>
      <protection hidden="1"/>
    </xf>
    <xf numFmtId="0" fontId="28" fillId="33" borderId="56" xfId="0" applyFont="1" applyFill="1" applyBorder="1" applyAlignment="1" applyProtection="1">
      <alignment horizontal="center" vertical="center"/>
      <protection hidden="1"/>
    </xf>
    <xf numFmtId="0" fontId="28" fillId="33" borderId="24" xfId="0" applyFont="1" applyFill="1" applyBorder="1" applyAlignment="1" applyProtection="1">
      <alignment horizontal="center" vertical="center"/>
      <protection hidden="1"/>
    </xf>
    <xf numFmtId="0" fontId="28" fillId="33" borderId="57" xfId="0" applyFont="1" applyFill="1" applyBorder="1" applyAlignment="1" applyProtection="1">
      <alignment horizontal="center" vertical="center"/>
      <protection hidden="1"/>
    </xf>
    <xf numFmtId="0" fontId="28" fillId="33" borderId="58" xfId="0" applyFont="1" applyFill="1" applyBorder="1" applyAlignment="1" applyProtection="1">
      <alignment horizontal="center" vertical="center"/>
      <protection hidden="1"/>
    </xf>
    <xf numFmtId="0" fontId="28" fillId="33" borderId="14" xfId="0" applyFont="1" applyFill="1" applyBorder="1" applyAlignment="1" applyProtection="1">
      <alignment horizontal="center" vertical="center"/>
      <protection hidden="1"/>
    </xf>
    <xf numFmtId="0" fontId="28" fillId="33" borderId="54" xfId="0" applyFont="1" applyFill="1" applyBorder="1" applyAlignment="1" applyProtection="1">
      <alignment horizontal="center" vertical="center"/>
      <protection hidden="1"/>
    </xf>
    <xf numFmtId="166" fontId="66" fillId="31" borderId="27" xfId="0" applyNumberFormat="1" applyFont="1" applyFill="1" applyBorder="1" applyAlignment="1" applyProtection="1">
      <alignment horizontal="center" vertical="center" wrapText="1"/>
      <protection hidden="1"/>
    </xf>
    <xf numFmtId="166" fontId="66" fillId="31" borderId="0" xfId="0" applyNumberFormat="1" applyFont="1" applyFill="1" applyAlignment="1" applyProtection="1">
      <alignment horizontal="center" vertical="center" wrapText="1"/>
      <protection hidden="1"/>
    </xf>
    <xf numFmtId="166" fontId="66" fillId="31" borderId="35" xfId="0" applyNumberFormat="1" applyFont="1" applyFill="1" applyBorder="1" applyAlignment="1" applyProtection="1">
      <alignment horizontal="center" vertical="center" wrapText="1"/>
      <protection hidden="1"/>
    </xf>
    <xf numFmtId="0" fontId="28" fillId="34" borderId="56" xfId="0" applyFont="1" applyFill="1" applyBorder="1" applyAlignment="1" applyProtection="1">
      <alignment horizontal="center" vertical="center"/>
      <protection hidden="1"/>
    </xf>
    <xf numFmtId="0" fontId="28" fillId="34" borderId="24" xfId="0" applyFont="1" applyFill="1" applyBorder="1" applyAlignment="1" applyProtection="1">
      <alignment horizontal="center" vertical="center"/>
      <protection hidden="1"/>
    </xf>
    <xf numFmtId="0" fontId="28" fillId="34" borderId="57" xfId="0" applyFont="1" applyFill="1" applyBorder="1" applyAlignment="1" applyProtection="1">
      <alignment horizontal="center" vertical="center"/>
      <protection hidden="1"/>
    </xf>
    <xf numFmtId="0" fontId="28" fillId="34" borderId="58" xfId="0" applyFont="1" applyFill="1" applyBorder="1" applyAlignment="1" applyProtection="1">
      <alignment horizontal="center" vertical="center"/>
      <protection hidden="1"/>
    </xf>
    <xf numFmtId="0" fontId="28" fillId="34" borderId="14" xfId="0" applyFont="1" applyFill="1" applyBorder="1" applyAlignment="1" applyProtection="1">
      <alignment horizontal="center" vertical="center"/>
      <protection hidden="1"/>
    </xf>
    <xf numFmtId="0" fontId="28" fillId="34" borderId="54" xfId="0" applyFont="1" applyFill="1" applyBorder="1" applyAlignment="1" applyProtection="1">
      <alignment horizontal="center" vertical="center"/>
      <protection hidden="1"/>
    </xf>
    <xf numFmtId="0" fontId="28" fillId="34" borderId="20" xfId="0" applyFont="1" applyFill="1" applyBorder="1" applyAlignment="1" applyProtection="1">
      <alignment horizontal="center" vertical="center"/>
      <protection hidden="1"/>
    </xf>
    <xf numFmtId="9" fontId="28" fillId="34" borderId="20" xfId="0" applyNumberFormat="1" applyFont="1" applyFill="1" applyBorder="1" applyAlignment="1" applyProtection="1">
      <alignment horizontal="center" vertical="center" wrapText="1"/>
      <protection hidden="1"/>
    </xf>
    <xf numFmtId="0" fontId="28" fillId="34" borderId="20" xfId="0" applyFont="1" applyFill="1" applyBorder="1" applyAlignment="1" applyProtection="1">
      <alignment horizontal="center" vertical="center" wrapText="1"/>
      <protection hidden="1"/>
    </xf>
    <xf numFmtId="0" fontId="0" fillId="28" borderId="0" xfId="0" applyFill="1" applyAlignment="1" applyProtection="1">
      <alignment horizontal="left" vertical="top" wrapText="1"/>
      <protection hidden="1"/>
    </xf>
    <xf numFmtId="0" fontId="65" fillId="34" borderId="0" xfId="0" applyFont="1" applyFill="1" applyAlignment="1" applyProtection="1">
      <alignment horizontal="center" vertical="center"/>
      <protection hidden="1"/>
    </xf>
    <xf numFmtId="0" fontId="78" fillId="24" borderId="0" xfId="0" applyFont="1" applyFill="1" applyAlignment="1">
      <alignment horizontal="left" vertical="center" wrapText="1"/>
    </xf>
    <xf numFmtId="0" fontId="78" fillId="24" borderId="0" xfId="0" applyFont="1" applyFill="1" applyAlignment="1">
      <alignment horizontal="left" vertical="center"/>
    </xf>
    <xf numFmtId="0" fontId="27" fillId="24" borderId="0" xfId="0" applyFont="1" applyFill="1" applyAlignment="1" applyProtection="1">
      <alignment horizontal="right" vertical="center"/>
      <protection hidden="1"/>
    </xf>
    <xf numFmtId="0" fontId="27" fillId="24" borderId="35" xfId="0" applyFont="1" applyFill="1" applyBorder="1" applyAlignment="1" applyProtection="1">
      <alignment horizontal="right" vertical="center"/>
      <protection hidden="1"/>
    </xf>
    <xf numFmtId="174" fontId="28" fillId="31" borderId="27" xfId="0" applyNumberFormat="1" applyFont="1" applyFill="1" applyBorder="1" applyAlignment="1" applyProtection="1">
      <alignment horizontal="center" vertical="center" wrapText="1"/>
      <protection hidden="1"/>
    </xf>
    <xf numFmtId="174" fontId="28" fillId="31" borderId="0" xfId="0" applyNumberFormat="1" applyFont="1" applyFill="1" applyAlignment="1" applyProtection="1">
      <alignment horizontal="center" vertical="center" wrapText="1"/>
      <protection hidden="1"/>
    </xf>
    <xf numFmtId="174" fontId="28" fillId="31" borderId="35" xfId="0" applyNumberFormat="1" applyFont="1" applyFill="1" applyBorder="1" applyAlignment="1" applyProtection="1">
      <alignment horizontal="center" vertical="center" wrapText="1"/>
      <protection hidden="1"/>
    </xf>
    <xf numFmtId="0" fontId="28" fillId="28" borderId="39" xfId="0" applyFont="1" applyFill="1" applyBorder="1" applyAlignment="1" applyProtection="1">
      <alignment horizontal="center" vertical="center"/>
      <protection hidden="1"/>
    </xf>
    <xf numFmtId="0" fontId="0" fillId="28" borderId="0" xfId="0" applyFill="1" applyAlignment="1">
      <alignment horizontal="center"/>
    </xf>
    <xf numFmtId="0" fontId="30" fillId="28" borderId="0" xfId="0" applyFont="1" applyFill="1" applyAlignment="1">
      <alignment horizontal="left" vertical="top" wrapText="1"/>
    </xf>
    <xf numFmtId="0" fontId="93" fillId="0" borderId="31" xfId="0" applyFont="1" applyBorder="1" applyAlignment="1">
      <alignment horizontal="center" vertical="center"/>
    </xf>
    <xf numFmtId="0" fontId="93" fillId="0" borderId="32" xfId="0" applyFont="1" applyBorder="1" applyAlignment="1">
      <alignment horizontal="center" vertical="center"/>
    </xf>
    <xf numFmtId="0" fontId="93" fillId="0" borderId="33" xfId="0" applyFont="1" applyBorder="1" applyAlignment="1">
      <alignment horizontal="center" vertical="center"/>
    </xf>
    <xf numFmtId="176" fontId="162" fillId="28" borderId="56" xfId="0" applyNumberFormat="1" applyFont="1" applyFill="1" applyBorder="1" applyAlignment="1" applyProtection="1">
      <alignment horizontal="center" vertical="center"/>
      <protection hidden="1"/>
    </xf>
    <xf numFmtId="176" fontId="162" fillId="28" borderId="24" xfId="0" applyNumberFormat="1" applyFont="1" applyFill="1" applyBorder="1" applyAlignment="1" applyProtection="1">
      <alignment horizontal="center" vertical="center"/>
      <protection hidden="1"/>
    </xf>
    <xf numFmtId="176" fontId="162" fillId="28" borderId="58" xfId="0" applyNumberFormat="1" applyFont="1" applyFill="1" applyBorder="1" applyAlignment="1" applyProtection="1">
      <alignment horizontal="center" vertical="center"/>
      <protection hidden="1"/>
    </xf>
    <xf numFmtId="176" fontId="162" fillId="28" borderId="14" xfId="0" applyNumberFormat="1" applyFont="1" applyFill="1" applyBorder="1" applyAlignment="1" applyProtection="1">
      <alignment horizontal="center" vertical="center"/>
      <protection hidden="1"/>
    </xf>
    <xf numFmtId="0" fontId="54" fillId="28" borderId="0" xfId="0" applyFont="1" applyFill="1" applyAlignment="1" applyProtection="1">
      <alignment horizontal="center" vertical="center" wrapText="1"/>
      <protection hidden="1"/>
    </xf>
    <xf numFmtId="177" fontId="93" fillId="31" borderId="66" xfId="0" applyNumberFormat="1" applyFont="1" applyFill="1" applyBorder="1" applyAlignment="1" applyProtection="1">
      <alignment horizontal="center" vertical="center"/>
      <protection hidden="1"/>
    </xf>
    <xf numFmtId="177" fontId="93" fillId="31" borderId="34" xfId="0" applyNumberFormat="1" applyFont="1" applyFill="1" applyBorder="1" applyAlignment="1" applyProtection="1">
      <alignment horizontal="center" vertical="center"/>
      <protection hidden="1"/>
    </xf>
    <xf numFmtId="177" fontId="93" fillId="31" borderId="67" xfId="0" applyNumberFormat="1" applyFont="1" applyFill="1" applyBorder="1" applyAlignment="1" applyProtection="1">
      <alignment horizontal="center" vertical="center"/>
      <protection hidden="1"/>
    </xf>
    <xf numFmtId="177" fontId="93" fillId="31" borderId="58" xfId="0" applyNumberFormat="1" applyFont="1" applyFill="1" applyBorder="1" applyAlignment="1" applyProtection="1">
      <alignment horizontal="center" vertical="center"/>
      <protection hidden="1"/>
    </xf>
    <xf numFmtId="177" fontId="93" fillId="31" borderId="14" xfId="0" applyNumberFormat="1" applyFont="1" applyFill="1" applyBorder="1" applyAlignment="1" applyProtection="1">
      <alignment horizontal="center" vertical="center"/>
      <protection hidden="1"/>
    </xf>
    <xf numFmtId="177" fontId="93" fillId="31" borderId="54" xfId="0" applyNumberFormat="1" applyFont="1" applyFill="1" applyBorder="1" applyAlignment="1" applyProtection="1">
      <alignment horizontal="center" vertical="center"/>
      <protection hidden="1"/>
    </xf>
    <xf numFmtId="1" fontId="23" fillId="24" borderId="28" xfId="0" applyNumberFormat="1" applyFont="1" applyFill="1" applyBorder="1" applyAlignment="1">
      <alignment horizontal="center" vertical="center" wrapText="1"/>
    </xf>
    <xf numFmtId="1" fontId="23" fillId="24" borderId="11" xfId="0" applyNumberFormat="1" applyFont="1" applyFill="1" applyBorder="1" applyAlignment="1">
      <alignment horizontal="center" vertical="center" wrapText="1"/>
    </xf>
    <xf numFmtId="1" fontId="23" fillId="24" borderId="16" xfId="0" applyNumberFormat="1" applyFont="1" applyFill="1" applyBorder="1" applyAlignment="1">
      <alignment horizontal="center" vertical="center" wrapText="1"/>
    </xf>
    <xf numFmtId="165" fontId="51" fillId="28" borderId="26" xfId="0" applyNumberFormat="1" applyFont="1" applyFill="1" applyBorder="1" applyAlignment="1">
      <alignment horizontal="center" vertical="center" shrinkToFit="1"/>
    </xf>
    <xf numFmtId="165" fontId="51" fillId="28" borderId="34" xfId="0" applyNumberFormat="1" applyFont="1" applyFill="1" applyBorder="1" applyAlignment="1">
      <alignment horizontal="center" vertical="center" shrinkToFit="1"/>
    </xf>
    <xf numFmtId="165" fontId="51" fillId="28" borderId="15" xfId="0" applyNumberFormat="1" applyFont="1" applyFill="1" applyBorder="1" applyAlignment="1">
      <alignment horizontal="center" vertical="center" shrinkToFit="1"/>
    </xf>
    <xf numFmtId="165" fontId="51" fillId="28" borderId="27" xfId="0" applyNumberFormat="1" applyFont="1" applyFill="1" applyBorder="1" applyAlignment="1">
      <alignment horizontal="center" vertical="center" shrinkToFit="1"/>
    </xf>
    <xf numFmtId="165" fontId="51" fillId="28" borderId="0" xfId="0" applyNumberFormat="1" applyFont="1" applyFill="1" applyAlignment="1">
      <alignment horizontal="center" vertical="center" shrinkToFit="1"/>
    </xf>
    <xf numFmtId="165" fontId="51" fillId="28" borderId="35" xfId="0" applyNumberFormat="1" applyFont="1" applyFill="1" applyBorder="1" applyAlignment="1">
      <alignment horizontal="center" vertical="center" shrinkToFit="1"/>
    </xf>
    <xf numFmtId="165" fontId="51" fillId="28" borderId="28" xfId="0" applyNumberFormat="1" applyFont="1" applyFill="1" applyBorder="1" applyAlignment="1">
      <alignment horizontal="center" vertical="center" shrinkToFit="1"/>
    </xf>
    <xf numFmtId="165" fontId="51" fillId="28" borderId="11" xfId="0" applyNumberFormat="1" applyFont="1" applyFill="1" applyBorder="1" applyAlignment="1">
      <alignment horizontal="center" vertical="center" shrinkToFit="1"/>
    </xf>
    <xf numFmtId="165" fontId="51" fillId="28" borderId="16" xfId="0" applyNumberFormat="1" applyFont="1" applyFill="1" applyBorder="1" applyAlignment="1">
      <alignment horizontal="center" vertical="center" shrinkToFit="1"/>
    </xf>
    <xf numFmtId="0" fontId="39" fillId="0" borderId="32" xfId="0" applyFont="1" applyBorder="1" applyAlignment="1">
      <alignment horizontal="center" vertical="center" wrapText="1"/>
    </xf>
    <xf numFmtId="0" fontId="83" fillId="39" borderId="0" xfId="0" applyFont="1" applyFill="1" applyAlignment="1">
      <alignment horizontal="center"/>
    </xf>
    <xf numFmtId="0" fontId="83" fillId="0" borderId="0" xfId="0" applyFont="1" applyAlignment="1">
      <alignment horizontal="center" vertical="center"/>
    </xf>
    <xf numFmtId="0" fontId="72" fillId="28" borderId="0" xfId="0" applyFont="1" applyFill="1" applyAlignment="1">
      <alignment horizontal="center" vertical="center" wrapText="1"/>
    </xf>
    <xf numFmtId="0" fontId="24" fillId="27" borderId="0" xfId="0" applyFont="1" applyFill="1" applyAlignment="1">
      <alignment horizontal="center"/>
    </xf>
    <xf numFmtId="0" fontId="97" fillId="28" borderId="31" xfId="0" applyFont="1" applyFill="1" applyBorder="1" applyAlignment="1">
      <alignment horizontal="center" vertical="center"/>
    </xf>
    <xf numFmtId="0" fontId="97" fillId="28" borderId="33" xfId="0" applyFont="1" applyFill="1" applyBorder="1" applyAlignment="1">
      <alignment horizontal="center" vertical="center"/>
    </xf>
    <xf numFmtId="176" fontId="162" fillId="31" borderId="56" xfId="0" applyNumberFormat="1" applyFont="1" applyFill="1" applyBorder="1" applyAlignment="1" applyProtection="1">
      <alignment horizontal="center" vertical="center"/>
      <protection hidden="1"/>
    </xf>
    <xf numFmtId="176" fontId="162" fillId="31" borderId="24" xfId="0" applyNumberFormat="1" applyFont="1" applyFill="1" applyBorder="1" applyAlignment="1" applyProtection="1">
      <alignment horizontal="center" vertical="center"/>
      <protection hidden="1"/>
    </xf>
    <xf numFmtId="176" fontId="162" fillId="31" borderId="58" xfId="0" applyNumberFormat="1" applyFont="1" applyFill="1" applyBorder="1" applyAlignment="1" applyProtection="1">
      <alignment horizontal="center" vertical="center"/>
      <protection hidden="1"/>
    </xf>
    <xf numFmtId="176" fontId="162" fillId="31" borderId="14" xfId="0" applyNumberFormat="1" applyFont="1" applyFill="1" applyBorder="1" applyAlignment="1" applyProtection="1">
      <alignment horizontal="center" vertical="center"/>
      <protection hidden="1"/>
    </xf>
    <xf numFmtId="0" fontId="176" fillId="24" borderId="0" xfId="0" applyFont="1" applyFill="1" applyAlignment="1" applyProtection="1">
      <alignment horizontal="center" vertical="center" wrapText="1"/>
      <protection hidden="1"/>
    </xf>
    <xf numFmtId="0" fontId="104" fillId="41" borderId="0" xfId="0" applyFont="1" applyFill="1" applyAlignment="1">
      <alignment horizontal="center" vertical="center"/>
    </xf>
    <xf numFmtId="1" fontId="23" fillId="24" borderId="31" xfId="0" applyNumberFormat="1" applyFont="1" applyFill="1" applyBorder="1" applyAlignment="1">
      <alignment horizontal="center" vertical="center" wrapText="1"/>
    </xf>
    <xf numFmtId="1" fontId="23" fillId="24" borderId="32" xfId="0" applyNumberFormat="1" applyFont="1" applyFill="1" applyBorder="1" applyAlignment="1">
      <alignment horizontal="center" vertical="center" wrapText="1"/>
    </xf>
    <xf numFmtId="1" fontId="23" fillId="24" borderId="33" xfId="0" applyNumberFormat="1" applyFont="1" applyFill="1" applyBorder="1" applyAlignment="1">
      <alignment horizontal="center" vertical="center" wrapText="1"/>
    </xf>
    <xf numFmtId="165" fontId="26" fillId="28" borderId="38" xfId="0" applyNumberFormat="1" applyFont="1" applyFill="1" applyBorder="1" applyAlignment="1">
      <alignment horizontal="center" vertical="center" wrapText="1"/>
    </xf>
    <xf numFmtId="165" fontId="4" fillId="28" borderId="24" xfId="0" applyNumberFormat="1" applyFont="1" applyFill="1" applyBorder="1" applyAlignment="1">
      <alignment horizontal="center" vertical="center" wrapText="1"/>
    </xf>
    <xf numFmtId="165" fontId="4" fillId="28" borderId="36" xfId="0" applyNumberFormat="1" applyFont="1" applyFill="1" applyBorder="1" applyAlignment="1">
      <alignment horizontal="center" vertical="center" wrapText="1"/>
    </xf>
    <xf numFmtId="165" fontId="4" fillId="28" borderId="27" xfId="0" applyNumberFormat="1" applyFont="1" applyFill="1" applyBorder="1" applyAlignment="1">
      <alignment horizontal="center" vertical="center" wrapText="1"/>
    </xf>
    <xf numFmtId="165" fontId="4" fillId="28" borderId="0" xfId="0" applyNumberFormat="1" applyFont="1" applyFill="1" applyAlignment="1">
      <alignment horizontal="center" vertical="center" wrapText="1"/>
    </xf>
    <xf numFmtId="165" fontId="4" fillId="28" borderId="35" xfId="0" applyNumberFormat="1" applyFont="1" applyFill="1" applyBorder="1" applyAlignment="1">
      <alignment horizontal="center" vertical="center" wrapText="1"/>
    </xf>
    <xf numFmtId="165" fontId="4" fillId="28" borderId="28" xfId="0" applyNumberFormat="1" applyFont="1" applyFill="1" applyBorder="1" applyAlignment="1">
      <alignment horizontal="center" vertical="center" wrapText="1"/>
    </xf>
    <xf numFmtId="165" fontId="4" fillId="28" borderId="11" xfId="0" applyNumberFormat="1" applyFont="1" applyFill="1" applyBorder="1" applyAlignment="1">
      <alignment horizontal="center" vertical="center" wrapText="1"/>
    </xf>
    <xf numFmtId="165" fontId="4" fillId="28" borderId="39" xfId="0" applyNumberFormat="1" applyFont="1" applyFill="1" applyBorder="1" applyAlignment="1">
      <alignment horizontal="center" vertical="center" wrapText="1"/>
    </xf>
    <xf numFmtId="165" fontId="4" fillId="28" borderId="16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82" fillId="24" borderId="0" xfId="0" applyFont="1" applyFill="1" applyAlignment="1">
      <alignment horizontal="center" vertical="center" wrapText="1"/>
    </xf>
    <xf numFmtId="0" fontId="97" fillId="28" borderId="32" xfId="0" applyFont="1" applyFill="1" applyBorder="1" applyAlignment="1">
      <alignment horizontal="center" vertical="center"/>
    </xf>
    <xf numFmtId="0" fontId="114" fillId="24" borderId="0" xfId="0" applyFont="1" applyFill="1" applyAlignment="1" applyProtection="1">
      <alignment horizontal="center" vertical="center" wrapText="1"/>
      <protection hidden="1"/>
    </xf>
    <xf numFmtId="0" fontId="118" fillId="37" borderId="0" xfId="0" applyFont="1" applyFill="1" applyAlignment="1">
      <alignment horizontal="center" vertical="center"/>
    </xf>
    <xf numFmtId="0" fontId="111" fillId="24" borderId="0" xfId="0" applyFont="1" applyFill="1" applyAlignment="1">
      <alignment horizontal="center" vertical="center" wrapText="1"/>
    </xf>
    <xf numFmtId="1" fontId="113" fillId="24" borderId="31" xfId="0" applyNumberFormat="1" applyFont="1" applyFill="1" applyBorder="1" applyAlignment="1">
      <alignment horizontal="center" vertical="center" wrapText="1"/>
    </xf>
    <xf numFmtId="1" fontId="113" fillId="24" borderId="32" xfId="0" applyNumberFormat="1" applyFont="1" applyFill="1" applyBorder="1" applyAlignment="1">
      <alignment horizontal="center" vertical="center" wrapText="1"/>
    </xf>
    <xf numFmtId="1" fontId="113" fillId="24" borderId="33" xfId="0" applyNumberFormat="1" applyFont="1" applyFill="1" applyBorder="1" applyAlignment="1">
      <alignment horizontal="center" vertical="center" wrapText="1"/>
    </xf>
    <xf numFmtId="165" fontId="93" fillId="28" borderId="38" xfId="0" applyNumberFormat="1" applyFont="1" applyFill="1" applyBorder="1" applyAlignment="1">
      <alignment horizontal="center" vertical="center" wrapText="1"/>
    </xf>
    <xf numFmtId="165" fontId="65" fillId="28" borderId="24" xfId="0" applyNumberFormat="1" applyFont="1" applyFill="1" applyBorder="1" applyAlignment="1">
      <alignment horizontal="center" vertical="center" wrapText="1"/>
    </xf>
    <xf numFmtId="165" fontId="65" fillId="28" borderId="36" xfId="0" applyNumberFormat="1" applyFont="1" applyFill="1" applyBorder="1" applyAlignment="1">
      <alignment horizontal="center" vertical="center" wrapText="1"/>
    </xf>
    <xf numFmtId="165" fontId="65" fillId="28" borderId="27" xfId="0" applyNumberFormat="1" applyFont="1" applyFill="1" applyBorder="1" applyAlignment="1">
      <alignment horizontal="center" vertical="center" wrapText="1"/>
    </xf>
    <xf numFmtId="165" fontId="65" fillId="28" borderId="0" xfId="0" applyNumberFormat="1" applyFont="1" applyFill="1" applyAlignment="1">
      <alignment horizontal="center" vertical="center" wrapText="1"/>
    </xf>
    <xf numFmtId="165" fontId="65" fillId="28" borderId="35" xfId="0" applyNumberFormat="1" applyFont="1" applyFill="1" applyBorder="1" applyAlignment="1">
      <alignment horizontal="center" vertical="center" wrapText="1"/>
    </xf>
    <xf numFmtId="165" fontId="65" fillId="28" borderId="28" xfId="0" applyNumberFormat="1" applyFont="1" applyFill="1" applyBorder="1" applyAlignment="1">
      <alignment horizontal="center" vertical="center" wrapText="1"/>
    </xf>
    <xf numFmtId="165" fontId="65" fillId="28" borderId="11" xfId="0" applyNumberFormat="1" applyFont="1" applyFill="1" applyBorder="1" applyAlignment="1">
      <alignment horizontal="center" vertical="center" wrapText="1"/>
    </xf>
    <xf numFmtId="165" fontId="65" fillId="28" borderId="39" xfId="0" applyNumberFormat="1" applyFont="1" applyFill="1" applyBorder="1" applyAlignment="1">
      <alignment horizontal="center" vertical="center" wrapText="1"/>
    </xf>
    <xf numFmtId="165" fontId="65" fillId="28" borderId="16" xfId="0" applyNumberFormat="1" applyFont="1" applyFill="1" applyBorder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124" fillId="28" borderId="0" xfId="0" applyFont="1" applyFill="1" applyAlignment="1" applyProtection="1">
      <alignment horizontal="right" vertical="center" wrapText="1"/>
      <protection hidden="1"/>
    </xf>
    <xf numFmtId="0" fontId="62" fillId="28" borderId="0" xfId="0" applyFont="1" applyFill="1" applyAlignment="1" applyProtection="1">
      <alignment horizontal="center" vertical="center"/>
      <protection hidden="1"/>
    </xf>
    <xf numFmtId="0" fontId="62" fillId="28" borderId="11" xfId="0" applyFont="1" applyFill="1" applyBorder="1" applyAlignment="1" applyProtection="1">
      <alignment horizontal="center" vertical="center"/>
      <protection hidden="1"/>
    </xf>
    <xf numFmtId="0" fontId="62" fillId="28" borderId="39" xfId="0" applyFont="1" applyFill="1" applyBorder="1" applyAlignment="1" applyProtection="1">
      <alignment horizontal="center" vertical="center"/>
      <protection hidden="1"/>
    </xf>
    <xf numFmtId="0" fontId="97" fillId="28" borderId="26" xfId="0" applyFont="1" applyFill="1" applyBorder="1" applyAlignment="1">
      <alignment horizontal="center" vertical="center"/>
    </xf>
    <xf numFmtId="0" fontId="97" fillId="28" borderId="15" xfId="0" applyFont="1" applyFill="1" applyBorder="1" applyAlignment="1">
      <alignment horizontal="center" vertical="center"/>
    </xf>
    <xf numFmtId="0" fontId="111" fillId="24" borderId="0" xfId="0" applyFont="1" applyFill="1" applyAlignment="1" applyProtection="1">
      <alignment horizontal="center" vertical="center" wrapText="1"/>
      <protection hidden="1"/>
    </xf>
    <xf numFmtId="0" fontId="136" fillId="38" borderId="0" xfId="0" applyFont="1" applyFill="1" applyAlignment="1" applyProtection="1">
      <alignment horizontal="center" vertical="center"/>
      <protection hidden="1"/>
    </xf>
    <xf numFmtId="1" fontId="113" fillId="24" borderId="32" xfId="0" applyNumberFormat="1" applyFont="1" applyFill="1" applyBorder="1" applyAlignment="1" applyProtection="1">
      <alignment horizontal="center" vertical="center" wrapText="1"/>
      <protection hidden="1"/>
    </xf>
    <xf numFmtId="1" fontId="113" fillId="24" borderId="33" xfId="0" applyNumberFormat="1" applyFont="1" applyFill="1" applyBorder="1" applyAlignment="1" applyProtection="1">
      <alignment horizontal="center" vertical="center" wrapText="1"/>
      <protection hidden="1"/>
    </xf>
    <xf numFmtId="0" fontId="119" fillId="0" borderId="11" xfId="0" applyFont="1" applyBorder="1" applyAlignment="1" applyProtection="1">
      <alignment horizontal="center" vertical="center" wrapText="1"/>
      <protection hidden="1"/>
    </xf>
    <xf numFmtId="0" fontId="119" fillId="0" borderId="39" xfId="0" applyFont="1" applyBorder="1" applyAlignment="1" applyProtection="1">
      <alignment horizontal="center" vertical="center" wrapText="1"/>
      <protection hidden="1"/>
    </xf>
    <xf numFmtId="171" fontId="62" fillId="28" borderId="26" xfId="0" applyNumberFormat="1" applyFont="1" applyFill="1" applyBorder="1" applyAlignment="1" applyProtection="1">
      <alignment horizontal="center" vertical="center"/>
      <protection hidden="1"/>
    </xf>
    <xf numFmtId="171" fontId="62" fillId="28" borderId="34" xfId="0" applyNumberFormat="1" applyFont="1" applyFill="1" applyBorder="1" applyAlignment="1" applyProtection="1">
      <alignment horizontal="center" vertical="center"/>
      <protection hidden="1"/>
    </xf>
    <xf numFmtId="171" fontId="62" fillId="28" borderId="15" xfId="0" applyNumberFormat="1" applyFont="1" applyFill="1" applyBorder="1" applyAlignment="1" applyProtection="1">
      <alignment horizontal="center" vertical="center"/>
      <protection hidden="1"/>
    </xf>
    <xf numFmtId="171" fontId="62" fillId="28" borderId="27" xfId="0" applyNumberFormat="1" applyFont="1" applyFill="1" applyBorder="1" applyAlignment="1" applyProtection="1">
      <alignment horizontal="center" vertical="center"/>
      <protection hidden="1"/>
    </xf>
    <xf numFmtId="171" fontId="62" fillId="28" borderId="0" xfId="0" applyNumberFormat="1" applyFont="1" applyFill="1" applyAlignment="1" applyProtection="1">
      <alignment horizontal="center" vertical="center"/>
      <protection hidden="1"/>
    </xf>
    <xf numFmtId="171" fontId="62" fillId="28" borderId="35" xfId="0" applyNumberFormat="1" applyFont="1" applyFill="1" applyBorder="1" applyAlignment="1" applyProtection="1">
      <alignment horizontal="center" vertical="center"/>
      <protection hidden="1"/>
    </xf>
    <xf numFmtId="171" fontId="62" fillId="28" borderId="28" xfId="0" applyNumberFormat="1" applyFont="1" applyFill="1" applyBorder="1" applyAlignment="1" applyProtection="1">
      <alignment horizontal="center" vertical="center"/>
      <protection hidden="1"/>
    </xf>
    <xf numFmtId="171" fontId="62" fillId="28" borderId="11" xfId="0" applyNumberFormat="1" applyFont="1" applyFill="1" applyBorder="1" applyAlignment="1" applyProtection="1">
      <alignment horizontal="center" vertical="center"/>
      <protection hidden="1"/>
    </xf>
    <xf numFmtId="171" fontId="62" fillId="28" borderId="39" xfId="0" applyNumberFormat="1" applyFont="1" applyFill="1" applyBorder="1" applyAlignment="1" applyProtection="1">
      <alignment horizontal="center" vertical="center"/>
      <protection hidden="1"/>
    </xf>
    <xf numFmtId="171" fontId="62" fillId="28" borderId="16" xfId="0" applyNumberFormat="1" applyFont="1" applyFill="1" applyBorder="1" applyAlignment="1" applyProtection="1">
      <alignment horizontal="center" vertical="center"/>
      <protection hidden="1"/>
    </xf>
    <xf numFmtId="0" fontId="132" fillId="36" borderId="0" xfId="0" applyFont="1" applyFill="1" applyAlignment="1" applyProtection="1">
      <alignment horizontal="center" vertical="center"/>
      <protection hidden="1"/>
    </xf>
    <xf numFmtId="0" fontId="148" fillId="28" borderId="0" xfId="0" applyFont="1" applyFill="1" applyAlignment="1" applyProtection="1">
      <alignment horizontal="center" vertical="center" wrapText="1"/>
      <protection hidden="1"/>
    </xf>
    <xf numFmtId="0" fontId="98" fillId="28" borderId="0" xfId="0" applyFont="1" applyFill="1" applyAlignment="1" applyProtection="1">
      <alignment horizontal="left" vertical="center"/>
      <protection hidden="1"/>
    </xf>
    <xf numFmtId="1" fontId="26" fillId="0" borderId="0" xfId="0" applyNumberFormat="1" applyFont="1" applyAlignment="1" applyProtection="1">
      <alignment horizontal="center" vertical="center" wrapText="1"/>
      <protection hidden="1"/>
    </xf>
    <xf numFmtId="0" fontId="179" fillId="42" borderId="0" xfId="0" applyFont="1" applyFill="1" applyAlignment="1">
      <alignment horizontal="left" vertical="center" indent="1"/>
    </xf>
    <xf numFmtId="165" fontId="26" fillId="0" borderId="38" xfId="0" applyNumberFormat="1" applyFont="1" applyBorder="1" applyAlignment="1">
      <alignment horizontal="center" vertical="center" wrapText="1"/>
    </xf>
    <xf numFmtId="165" fontId="4" fillId="0" borderId="24" xfId="0" applyNumberFormat="1" applyFont="1" applyBorder="1" applyAlignment="1">
      <alignment horizontal="center" vertical="center" wrapText="1"/>
    </xf>
    <xf numFmtId="165" fontId="4" fillId="0" borderId="36" xfId="0" applyNumberFormat="1" applyFont="1" applyBorder="1" applyAlignment="1">
      <alignment horizontal="center" vertical="center" wrapText="1"/>
    </xf>
    <xf numFmtId="165" fontId="4" fillId="0" borderId="27" xfId="0" applyNumberFormat="1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5" fontId="4" fillId="0" borderId="35" xfId="0" applyNumberFormat="1" applyFont="1" applyBorder="1" applyAlignment="1">
      <alignment horizontal="center" vertical="center" wrapText="1"/>
    </xf>
    <xf numFmtId="165" fontId="4" fillId="0" borderId="28" xfId="0" applyNumberFormat="1" applyFont="1" applyBorder="1" applyAlignment="1">
      <alignment horizontal="center" vertical="center" wrapText="1"/>
    </xf>
    <xf numFmtId="165" fontId="4" fillId="0" borderId="11" xfId="0" applyNumberFormat="1" applyFont="1" applyBorder="1" applyAlignment="1">
      <alignment horizontal="center" vertical="center" wrapText="1"/>
    </xf>
    <xf numFmtId="165" fontId="4" fillId="0" borderId="39" xfId="0" applyNumberFormat="1" applyFont="1" applyBorder="1" applyAlignment="1">
      <alignment horizontal="center" vertical="center" wrapText="1"/>
    </xf>
    <xf numFmtId="165" fontId="4" fillId="0" borderId="16" xfId="0" applyNumberFormat="1" applyFont="1" applyBorder="1" applyAlignment="1">
      <alignment horizontal="center" vertical="center" wrapText="1"/>
    </xf>
    <xf numFmtId="0" fontId="42" fillId="28" borderId="0" xfId="0" applyFont="1" applyFill="1" applyAlignment="1">
      <alignment horizontal="center" wrapText="1"/>
    </xf>
    <xf numFmtId="0" fontId="83" fillId="0" borderId="0" xfId="0" applyFont="1" applyAlignment="1">
      <alignment horizontal="left" vertical="center"/>
    </xf>
    <xf numFmtId="0" fontId="72" fillId="28" borderId="0" xfId="0" applyFont="1" applyFill="1" applyAlignment="1">
      <alignment horizontal="left" vertical="center" wrapText="1"/>
    </xf>
    <xf numFmtId="0" fontId="174" fillId="39" borderId="0" xfId="0" applyFont="1" applyFill="1" applyAlignment="1">
      <alignment horizontal="left" vertical="center"/>
    </xf>
    <xf numFmtId="0" fontId="0" fillId="0" borderId="0" xfId="0" applyFill="1" applyBorder="1"/>
    <xf numFmtId="0" fontId="86" fillId="0" borderId="0" xfId="0" applyFont="1" applyFill="1" applyBorder="1" applyAlignment="1" applyProtection="1">
      <alignment horizontal="center"/>
      <protection hidden="1"/>
    </xf>
    <xf numFmtId="0" fontId="85" fillId="0" borderId="0" xfId="0" applyFont="1" applyFill="1" applyBorder="1" applyProtection="1">
      <protection hidden="1"/>
    </xf>
    <xf numFmtId="0" fontId="49" fillId="0" borderId="0" xfId="0" applyFont="1" applyFill="1" applyBorder="1" applyAlignment="1" applyProtection="1">
      <alignment horizontal="center"/>
      <protection hidden="1"/>
    </xf>
    <xf numFmtId="9" fontId="84" fillId="0" borderId="0" xfId="0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Fill="1" applyBorder="1" applyAlignment="1" applyProtection="1">
      <alignment horizontal="center" vertical="center"/>
      <protection hidden="1"/>
    </xf>
    <xf numFmtId="174" fontId="3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7" fillId="0" borderId="0" xfId="0" applyFont="1" applyFill="1" applyBorder="1" applyAlignment="1">
      <alignment horizontal="left"/>
    </xf>
    <xf numFmtId="0" fontId="85" fillId="0" borderId="0" xfId="0" applyFont="1" applyFill="1" applyBorder="1" applyAlignment="1" applyProtection="1">
      <alignment horizontal="left" vertical="top"/>
      <protection hidden="1"/>
    </xf>
    <xf numFmtId="0" fontId="0" fillId="36" borderId="0" xfId="0" applyFill="1" applyProtection="1">
      <protection hidden="1"/>
    </xf>
    <xf numFmtId="0" fontId="0" fillId="36" borderId="0" xfId="0" applyFill="1" applyAlignment="1" applyProtection="1">
      <alignment wrapText="1"/>
      <protection hidden="1"/>
    </xf>
    <xf numFmtId="0" fontId="0" fillId="36" borderId="0" xfId="0" applyFill="1"/>
    <xf numFmtId="4" fontId="67" fillId="31" borderId="14" xfId="0" applyNumberFormat="1" applyFont="1" applyFill="1" applyBorder="1" applyAlignment="1">
      <alignment horizontal="center" vertical="center"/>
    </xf>
    <xf numFmtId="4" fontId="67" fillId="31" borderId="23" xfId="0" applyNumberFormat="1" applyFont="1" applyFill="1" applyBorder="1" applyAlignment="1">
      <alignment horizontal="center" vertical="center" wrapText="1"/>
    </xf>
    <xf numFmtId="4" fontId="67" fillId="31" borderId="14" xfId="0" applyNumberFormat="1" applyFont="1" applyFill="1" applyBorder="1" applyAlignment="1">
      <alignment horizontal="center" vertical="center" wrapText="1"/>
    </xf>
  </cellXfs>
  <cellStyles count="43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437"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59" Type="http://schemas.openxmlformats.org/officeDocument/2006/relationships/image" Target="../media/image62.jpeg"/><Relationship Id="rId2" Type="http://schemas.openxmlformats.org/officeDocument/2006/relationships/image" Target="../media/image5.gif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41" Type="http://schemas.openxmlformats.org/officeDocument/2006/relationships/image" Target="../media/image44.jpeg"/><Relationship Id="rId54" Type="http://schemas.openxmlformats.org/officeDocument/2006/relationships/image" Target="../media/image57.jpeg"/><Relationship Id="rId1" Type="http://schemas.openxmlformats.org/officeDocument/2006/relationships/image" Target="../media/image4.gif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3" Type="http://schemas.openxmlformats.org/officeDocument/2006/relationships/image" Target="../media/image56.jpeg"/><Relationship Id="rId58" Type="http://schemas.openxmlformats.org/officeDocument/2006/relationships/image" Target="../media/image61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jpeg"/><Relationship Id="rId57" Type="http://schemas.openxmlformats.org/officeDocument/2006/relationships/image" Target="../media/image60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56" Type="http://schemas.openxmlformats.org/officeDocument/2006/relationships/image" Target="../media/image59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3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</xdr:row>
      <xdr:rowOff>38100</xdr:rowOff>
    </xdr:from>
    <xdr:to>
      <xdr:col>19</xdr:col>
      <xdr:colOff>383858</xdr:colOff>
      <xdr:row>12</xdr:row>
      <xdr:rowOff>224827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AE677BF-0799-4A74-84FE-7915E416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01775" y="428625"/>
          <a:ext cx="993458" cy="1419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85190</xdr:colOff>
      <xdr:row>0</xdr:row>
      <xdr:rowOff>75666</xdr:rowOff>
    </xdr:from>
    <xdr:to>
      <xdr:col>14</xdr:col>
      <xdr:colOff>704315</xdr:colOff>
      <xdr:row>9</xdr:row>
      <xdr:rowOff>80576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A19D9D5-3AB8-077A-F596-A493D53E5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13863" y="75666"/>
          <a:ext cx="619125" cy="940434"/>
        </a:xfrm>
        <a:prstGeom prst="rect">
          <a:avLst/>
        </a:prstGeom>
      </xdr:spPr>
    </xdr:pic>
    <xdr:clientData/>
  </xdr:twoCellAnchor>
  <xdr:twoCellAnchor editAs="oneCell">
    <xdr:from>
      <xdr:col>15</xdr:col>
      <xdr:colOff>18107</xdr:colOff>
      <xdr:row>0</xdr:row>
      <xdr:rowOff>54321</xdr:rowOff>
    </xdr:from>
    <xdr:to>
      <xdr:col>15</xdr:col>
      <xdr:colOff>660905</xdr:colOff>
      <xdr:row>9</xdr:row>
      <xdr:rowOff>27161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C55D4C5-0C0A-4A3B-AC18-50BE25FF6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25061" y="54321"/>
          <a:ext cx="642798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15</xdr:col>
      <xdr:colOff>733421</xdr:colOff>
      <xdr:row>12</xdr:row>
      <xdr:rowOff>114958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DD86845-045C-4C1F-AB6F-2BB9FF13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72675" y="0"/>
          <a:ext cx="1533523" cy="16652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1574800</xdr:colOff>
      <xdr:row>12</xdr:row>
      <xdr:rowOff>1619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41A28F11-C6D5-4AF4-AE8B-1C7B3B3A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20550" y="0"/>
          <a:ext cx="2070099" cy="1552574"/>
        </a:xfrm>
        <a:prstGeom prst="rect">
          <a:avLst/>
        </a:prstGeom>
      </xdr:spPr>
    </xdr:pic>
    <xdr:clientData/>
  </xdr:twoCellAnchor>
  <xdr:twoCellAnchor editAs="oneCell">
    <xdr:from>
      <xdr:col>6</xdr:col>
      <xdr:colOff>10652</xdr:colOff>
      <xdr:row>1045</xdr:row>
      <xdr:rowOff>127813</xdr:rowOff>
    </xdr:from>
    <xdr:to>
      <xdr:col>8</xdr:col>
      <xdr:colOff>200418</xdr:colOff>
      <xdr:row>1052</xdr:row>
      <xdr:rowOff>12540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EBC35A46-4BE7-4932-DE19-A1A0160D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0270" y="383259815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1055</xdr:row>
      <xdr:rowOff>149115</xdr:rowOff>
    </xdr:from>
    <xdr:to>
      <xdr:col>8</xdr:col>
      <xdr:colOff>189766</xdr:colOff>
      <xdr:row>1062</xdr:row>
      <xdr:rowOff>33841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26971AE6-9820-3811-7072-EA801B87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85358089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1066</xdr:row>
      <xdr:rowOff>0</xdr:rowOff>
    </xdr:from>
    <xdr:to>
      <xdr:col>8</xdr:col>
      <xdr:colOff>189766</xdr:colOff>
      <xdr:row>1072</xdr:row>
      <xdr:rowOff>97748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149B560A-B37D-27C6-8CC2-B3B4B354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8749896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1076</xdr:row>
      <xdr:rowOff>0</xdr:rowOff>
    </xdr:from>
    <xdr:to>
      <xdr:col>8</xdr:col>
      <xdr:colOff>189766</xdr:colOff>
      <xdr:row>1082</xdr:row>
      <xdr:rowOff>97751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84A73F25-DC74-0A57-8AB1-1951CCAA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895759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1085</xdr:row>
      <xdr:rowOff>149116</xdr:rowOff>
    </xdr:from>
    <xdr:to>
      <xdr:col>8</xdr:col>
      <xdr:colOff>189766</xdr:colOff>
      <xdr:row>1092</xdr:row>
      <xdr:rowOff>33843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4E84BFC4-4C6B-9E20-5205-188FBB86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9158900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1095</xdr:row>
      <xdr:rowOff>159767</xdr:rowOff>
    </xdr:from>
    <xdr:to>
      <xdr:col>8</xdr:col>
      <xdr:colOff>189766</xdr:colOff>
      <xdr:row>1102</xdr:row>
      <xdr:rowOff>44493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6A5D2A2F-A7B7-FA7E-BEC3-4C5B0BE3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93676627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1106</xdr:row>
      <xdr:rowOff>0</xdr:rowOff>
    </xdr:from>
    <xdr:to>
      <xdr:col>8</xdr:col>
      <xdr:colOff>189766</xdr:colOff>
      <xdr:row>1112</xdr:row>
      <xdr:rowOff>97746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374D613C-50FC-898E-08A1-53BEF9A0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9580685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1116</xdr:row>
      <xdr:rowOff>0</xdr:rowOff>
    </xdr:from>
    <xdr:to>
      <xdr:col>8</xdr:col>
      <xdr:colOff>189766</xdr:colOff>
      <xdr:row>1122</xdr:row>
      <xdr:rowOff>97751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6082475A-F8A8-77CB-514E-9096A823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97883825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1126</xdr:row>
      <xdr:rowOff>0</xdr:rowOff>
    </xdr:from>
    <xdr:to>
      <xdr:col>8</xdr:col>
      <xdr:colOff>189766</xdr:colOff>
      <xdr:row>1132</xdr:row>
      <xdr:rowOff>97751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3C89656-B040-5990-01EB-663B18EA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39996079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1136</xdr:row>
      <xdr:rowOff>0</xdr:rowOff>
    </xdr:from>
    <xdr:to>
      <xdr:col>8</xdr:col>
      <xdr:colOff>189766</xdr:colOff>
      <xdr:row>1142</xdr:row>
      <xdr:rowOff>97747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7880F76E-AEA8-0F55-72E5-2F25F3EF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0203776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1146</xdr:row>
      <xdr:rowOff>0</xdr:rowOff>
    </xdr:from>
    <xdr:to>
      <xdr:col>8</xdr:col>
      <xdr:colOff>189766</xdr:colOff>
      <xdr:row>1152</xdr:row>
      <xdr:rowOff>97749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E4672393-515E-1D26-1AD6-A53E53C7F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041147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1166</xdr:row>
      <xdr:rowOff>0</xdr:rowOff>
    </xdr:from>
    <xdr:to>
      <xdr:col>8</xdr:col>
      <xdr:colOff>189766</xdr:colOff>
      <xdr:row>1172</xdr:row>
      <xdr:rowOff>97750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30FBBDEF-E58C-186F-405B-97F50565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0150" y="412086582"/>
          <a:ext cx="3213624" cy="134712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1176</xdr:row>
      <xdr:rowOff>0</xdr:rowOff>
    </xdr:from>
    <xdr:to>
      <xdr:col>8</xdr:col>
      <xdr:colOff>189766</xdr:colOff>
      <xdr:row>1182</xdr:row>
      <xdr:rowOff>97748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338BBC78-8DA8-FA80-3596-3295DDCF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1034565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1186</xdr:row>
      <xdr:rowOff>0</xdr:rowOff>
    </xdr:from>
    <xdr:to>
      <xdr:col>8</xdr:col>
      <xdr:colOff>189766</xdr:colOff>
      <xdr:row>1192</xdr:row>
      <xdr:rowOff>97750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EA83783A-E002-0788-E500-553FA6F5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1242262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1196</xdr:row>
      <xdr:rowOff>0</xdr:rowOff>
    </xdr:from>
    <xdr:to>
      <xdr:col>8</xdr:col>
      <xdr:colOff>189766</xdr:colOff>
      <xdr:row>1202</xdr:row>
      <xdr:rowOff>97749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44FDE489-22BF-7861-7517-72D593CD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1449959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1206</xdr:row>
      <xdr:rowOff>0</xdr:rowOff>
    </xdr:from>
    <xdr:to>
      <xdr:col>8</xdr:col>
      <xdr:colOff>189766</xdr:colOff>
      <xdr:row>1212</xdr:row>
      <xdr:rowOff>97749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3DB62F94-0CF2-84E6-D6DC-AF79CDC4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1657656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1216</xdr:row>
      <xdr:rowOff>0</xdr:rowOff>
    </xdr:from>
    <xdr:to>
      <xdr:col>8</xdr:col>
      <xdr:colOff>189766</xdr:colOff>
      <xdr:row>1222</xdr:row>
      <xdr:rowOff>97750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3FA6960C-C57C-EB36-F74E-07139676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186535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1226</xdr:row>
      <xdr:rowOff>0</xdr:rowOff>
    </xdr:from>
    <xdr:to>
      <xdr:col>8</xdr:col>
      <xdr:colOff>189766</xdr:colOff>
      <xdr:row>1232</xdr:row>
      <xdr:rowOff>97752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3FB539C8-F2E6-E206-675F-0FE20C975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2073051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1236</xdr:row>
      <xdr:rowOff>0</xdr:rowOff>
    </xdr:from>
    <xdr:to>
      <xdr:col>8</xdr:col>
      <xdr:colOff>189766</xdr:colOff>
      <xdr:row>1242</xdr:row>
      <xdr:rowOff>97748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19C2A1C-5CD4-ED51-3D8A-F63F312F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2280748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1246</xdr:row>
      <xdr:rowOff>0</xdr:rowOff>
    </xdr:from>
    <xdr:to>
      <xdr:col>8</xdr:col>
      <xdr:colOff>189766</xdr:colOff>
      <xdr:row>1252</xdr:row>
      <xdr:rowOff>97748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D362B206-15F5-C094-A0B7-7CB3FC87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2488445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1256</xdr:row>
      <xdr:rowOff>0</xdr:rowOff>
    </xdr:from>
    <xdr:to>
      <xdr:col>8</xdr:col>
      <xdr:colOff>189766</xdr:colOff>
      <xdr:row>1262</xdr:row>
      <xdr:rowOff>97752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53F680FC-AB6F-BE33-9F76-8A6CA689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2696142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1266</xdr:row>
      <xdr:rowOff>0</xdr:rowOff>
    </xdr:from>
    <xdr:to>
      <xdr:col>8</xdr:col>
      <xdr:colOff>189766</xdr:colOff>
      <xdr:row>1272</xdr:row>
      <xdr:rowOff>97750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DFE10ECD-4AD0-21FF-C838-206D2AF7C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2903839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1276</xdr:row>
      <xdr:rowOff>0</xdr:rowOff>
    </xdr:from>
    <xdr:to>
      <xdr:col>8</xdr:col>
      <xdr:colOff>189766</xdr:colOff>
      <xdr:row>1282</xdr:row>
      <xdr:rowOff>97749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1797156F-FDA0-53B5-7C98-6B7E078D5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3111536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1286</xdr:row>
      <xdr:rowOff>0</xdr:rowOff>
    </xdr:from>
    <xdr:to>
      <xdr:col>8</xdr:col>
      <xdr:colOff>189766</xdr:colOff>
      <xdr:row>1292</xdr:row>
      <xdr:rowOff>97750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69F2DEF5-A023-BF35-48C6-5B28209A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331923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1296</xdr:row>
      <xdr:rowOff>0</xdr:rowOff>
    </xdr:from>
    <xdr:to>
      <xdr:col>8</xdr:col>
      <xdr:colOff>189766</xdr:colOff>
      <xdr:row>1302</xdr:row>
      <xdr:rowOff>97751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0E9910D1-08E1-9422-E2F9-867227D6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3526931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1306</xdr:row>
      <xdr:rowOff>0</xdr:rowOff>
    </xdr:from>
    <xdr:to>
      <xdr:col>8</xdr:col>
      <xdr:colOff>189766</xdr:colOff>
      <xdr:row>1312</xdr:row>
      <xdr:rowOff>97750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19B257CC-5731-35CD-CD66-512D7CDC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3734628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1316</xdr:row>
      <xdr:rowOff>0</xdr:rowOff>
    </xdr:from>
    <xdr:to>
      <xdr:col>8</xdr:col>
      <xdr:colOff>189766</xdr:colOff>
      <xdr:row>1322</xdr:row>
      <xdr:rowOff>97748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D75C0232-8DE3-70D0-0D4F-0B19F593D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3942325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1326</xdr:row>
      <xdr:rowOff>0</xdr:rowOff>
    </xdr:from>
    <xdr:to>
      <xdr:col>8</xdr:col>
      <xdr:colOff>189766</xdr:colOff>
      <xdr:row>1332</xdr:row>
      <xdr:rowOff>97752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A2802DBF-434B-71BF-8EB4-E66BD266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4150022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1336</xdr:row>
      <xdr:rowOff>0</xdr:rowOff>
    </xdr:from>
    <xdr:to>
      <xdr:col>8</xdr:col>
      <xdr:colOff>189766</xdr:colOff>
      <xdr:row>1342</xdr:row>
      <xdr:rowOff>97750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DE440A56-DF0E-840B-8A75-7F1B3129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4357719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1345</xdr:row>
      <xdr:rowOff>213022</xdr:rowOff>
    </xdr:from>
    <xdr:to>
      <xdr:col>8</xdr:col>
      <xdr:colOff>189766</xdr:colOff>
      <xdr:row>1352</xdr:row>
      <xdr:rowOff>97749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D61CCB44-45D6-36E7-A6B4-6B89ACFB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4565416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1356</xdr:row>
      <xdr:rowOff>0</xdr:rowOff>
    </xdr:from>
    <xdr:to>
      <xdr:col>8</xdr:col>
      <xdr:colOff>189766</xdr:colOff>
      <xdr:row>1362</xdr:row>
      <xdr:rowOff>97752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2B8146CD-3D80-4459-86CF-76D3BC4B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477311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1366</xdr:row>
      <xdr:rowOff>0</xdr:rowOff>
    </xdr:from>
    <xdr:to>
      <xdr:col>8</xdr:col>
      <xdr:colOff>189766</xdr:colOff>
      <xdr:row>1372</xdr:row>
      <xdr:rowOff>97751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31584E45-292C-34AD-9AAF-3A256B12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4980811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1376</xdr:row>
      <xdr:rowOff>0</xdr:rowOff>
    </xdr:from>
    <xdr:to>
      <xdr:col>8</xdr:col>
      <xdr:colOff>189766</xdr:colOff>
      <xdr:row>1382</xdr:row>
      <xdr:rowOff>97749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9EBAFC67-ECCD-AD37-9FA5-6A888B22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5188508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1386</xdr:row>
      <xdr:rowOff>0</xdr:rowOff>
    </xdr:from>
    <xdr:to>
      <xdr:col>8</xdr:col>
      <xdr:colOff>189766</xdr:colOff>
      <xdr:row>1392</xdr:row>
      <xdr:rowOff>97749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32947473-AB37-0F1F-C5AE-6A834CDD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53962055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1396</xdr:row>
      <xdr:rowOff>0</xdr:rowOff>
    </xdr:from>
    <xdr:to>
      <xdr:col>8</xdr:col>
      <xdr:colOff>189766</xdr:colOff>
      <xdr:row>1402</xdr:row>
      <xdr:rowOff>97753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20A2BF83-9FE8-9F59-D516-26477AB40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5603902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1406</xdr:row>
      <xdr:rowOff>0</xdr:rowOff>
    </xdr:from>
    <xdr:to>
      <xdr:col>8</xdr:col>
      <xdr:colOff>189766</xdr:colOff>
      <xdr:row>1412</xdr:row>
      <xdr:rowOff>97750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87B5C90C-A643-7D25-7A5C-6EA21FF9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5811599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1416</xdr:row>
      <xdr:rowOff>0</xdr:rowOff>
    </xdr:from>
    <xdr:to>
      <xdr:col>8</xdr:col>
      <xdr:colOff>189766</xdr:colOff>
      <xdr:row>1422</xdr:row>
      <xdr:rowOff>97748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BD52A6F1-A02C-7814-F802-2D4F99CB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60192969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1426</xdr:row>
      <xdr:rowOff>0</xdr:rowOff>
    </xdr:from>
    <xdr:to>
      <xdr:col>8</xdr:col>
      <xdr:colOff>189766</xdr:colOff>
      <xdr:row>1432</xdr:row>
      <xdr:rowOff>97752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4ACB771B-6BCB-0CC0-4895-E47D9B9B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62269941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1436</xdr:row>
      <xdr:rowOff>0</xdr:rowOff>
    </xdr:from>
    <xdr:to>
      <xdr:col>8</xdr:col>
      <xdr:colOff>189766</xdr:colOff>
      <xdr:row>1442</xdr:row>
      <xdr:rowOff>97752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8421F637-A5DB-DC6C-6611-135F00C5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6434691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1446</xdr:row>
      <xdr:rowOff>0</xdr:rowOff>
    </xdr:from>
    <xdr:to>
      <xdr:col>8</xdr:col>
      <xdr:colOff>189766</xdr:colOff>
      <xdr:row>1452</xdr:row>
      <xdr:rowOff>97750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DDFB96CD-2C49-D2D3-C2D6-83B4B5831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6642388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1456</xdr:row>
      <xdr:rowOff>0</xdr:rowOff>
    </xdr:from>
    <xdr:to>
      <xdr:col>8</xdr:col>
      <xdr:colOff>189766</xdr:colOff>
      <xdr:row>1462</xdr:row>
      <xdr:rowOff>97747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37B8AF0F-FD95-C7CA-93E3-B5B8FAC8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68500855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1466</xdr:row>
      <xdr:rowOff>0</xdr:rowOff>
    </xdr:from>
    <xdr:to>
      <xdr:col>8</xdr:col>
      <xdr:colOff>189766</xdr:colOff>
      <xdr:row>1472</xdr:row>
      <xdr:rowOff>97750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71B2E291-1356-8DCC-CCD5-72B4D72B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70577826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1476</xdr:row>
      <xdr:rowOff>0</xdr:rowOff>
    </xdr:from>
    <xdr:to>
      <xdr:col>8</xdr:col>
      <xdr:colOff>189766</xdr:colOff>
      <xdr:row>1482</xdr:row>
      <xdr:rowOff>97751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0BCC05F4-E54F-2D26-37F7-E0599650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7265479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1486</xdr:row>
      <xdr:rowOff>0</xdr:rowOff>
    </xdr:from>
    <xdr:to>
      <xdr:col>8</xdr:col>
      <xdr:colOff>189766</xdr:colOff>
      <xdr:row>1492</xdr:row>
      <xdr:rowOff>97749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0820BFD4-21C0-8C76-5BB4-3716DB2A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74731769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1496</xdr:row>
      <xdr:rowOff>0</xdr:rowOff>
    </xdr:from>
    <xdr:to>
      <xdr:col>8</xdr:col>
      <xdr:colOff>189766</xdr:colOff>
      <xdr:row>1502</xdr:row>
      <xdr:rowOff>97748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B6368244-416A-826D-DE96-194F1D25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76808741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1506</xdr:row>
      <xdr:rowOff>0</xdr:rowOff>
    </xdr:from>
    <xdr:to>
      <xdr:col>8</xdr:col>
      <xdr:colOff>189766</xdr:colOff>
      <xdr:row>1512</xdr:row>
      <xdr:rowOff>97749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8D4D10EA-9D6B-927C-118F-3EA74EB8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78885712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1516</xdr:row>
      <xdr:rowOff>0</xdr:rowOff>
    </xdr:from>
    <xdr:to>
      <xdr:col>8</xdr:col>
      <xdr:colOff>189766</xdr:colOff>
      <xdr:row>1522</xdr:row>
      <xdr:rowOff>97751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82BCEF1C-39B4-019F-4D82-ACCEE8690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8096268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1526</xdr:row>
      <xdr:rowOff>0</xdr:rowOff>
    </xdr:from>
    <xdr:to>
      <xdr:col>8</xdr:col>
      <xdr:colOff>189766</xdr:colOff>
      <xdr:row>1532</xdr:row>
      <xdr:rowOff>97749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583E85BE-66E3-9DE1-78DA-9F7F689C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83039655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1536</xdr:row>
      <xdr:rowOff>0</xdr:rowOff>
    </xdr:from>
    <xdr:to>
      <xdr:col>8</xdr:col>
      <xdr:colOff>189766</xdr:colOff>
      <xdr:row>1542</xdr:row>
      <xdr:rowOff>97747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9BE73058-2AEB-3CC2-11A9-5AE90AF4A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85116627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1546</xdr:row>
      <xdr:rowOff>0</xdr:rowOff>
    </xdr:from>
    <xdr:to>
      <xdr:col>8</xdr:col>
      <xdr:colOff>189766</xdr:colOff>
      <xdr:row>1552</xdr:row>
      <xdr:rowOff>97751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DBE1B9F9-D418-A57B-FAE3-C23FB766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87193598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1556</xdr:row>
      <xdr:rowOff>0</xdr:rowOff>
    </xdr:from>
    <xdr:to>
      <xdr:col>8</xdr:col>
      <xdr:colOff>189766</xdr:colOff>
      <xdr:row>1562</xdr:row>
      <xdr:rowOff>97749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1D602ABD-4544-3C06-C5E5-FB861488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89270569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1566</xdr:row>
      <xdr:rowOff>0</xdr:rowOff>
    </xdr:from>
    <xdr:to>
      <xdr:col>8</xdr:col>
      <xdr:colOff>189766</xdr:colOff>
      <xdr:row>1572</xdr:row>
      <xdr:rowOff>97748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6B6B3D88-74B7-33B4-ACF8-5FF83BD4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91347541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1576</xdr:row>
      <xdr:rowOff>0</xdr:rowOff>
    </xdr:from>
    <xdr:to>
      <xdr:col>8</xdr:col>
      <xdr:colOff>189766</xdr:colOff>
      <xdr:row>1582</xdr:row>
      <xdr:rowOff>97749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6355DAD9-FEFA-F958-CE41-46279E10C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93424513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1586</xdr:row>
      <xdr:rowOff>0</xdr:rowOff>
    </xdr:from>
    <xdr:to>
      <xdr:col>8</xdr:col>
      <xdr:colOff>189766</xdr:colOff>
      <xdr:row>1592</xdr:row>
      <xdr:rowOff>97748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E283BE3A-B695-048B-4B06-648A978A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95554740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1596</xdr:row>
      <xdr:rowOff>0</xdr:rowOff>
    </xdr:from>
    <xdr:to>
      <xdr:col>8</xdr:col>
      <xdr:colOff>189766</xdr:colOff>
      <xdr:row>1602</xdr:row>
      <xdr:rowOff>97747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5103EE01-B0E6-EF7C-8A06-6BEF052FF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97684967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1606</xdr:row>
      <xdr:rowOff>0</xdr:rowOff>
    </xdr:from>
    <xdr:to>
      <xdr:col>8</xdr:col>
      <xdr:colOff>189766</xdr:colOff>
      <xdr:row>1612</xdr:row>
      <xdr:rowOff>97747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B9D2D846-051B-10F9-CA9C-CDDBBA1F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9618" y="499815194"/>
          <a:ext cx="3214688" cy="13758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1155</xdr:row>
      <xdr:rowOff>162961</xdr:rowOff>
    </xdr:from>
    <xdr:to>
      <xdr:col>8</xdr:col>
      <xdr:colOff>190942</xdr:colOff>
      <xdr:row>1162</xdr:row>
      <xdr:rowOff>85574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1A60BBA-3F67-7AD3-F3F4-ADCD2D3B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0150" y="410004284"/>
          <a:ext cx="3214800" cy="1380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2022112</xdr:colOff>
      <xdr:row>0</xdr:row>
      <xdr:rowOff>90535</xdr:rowOff>
    </xdr:from>
    <xdr:to>
      <xdr:col>8</xdr:col>
      <xdr:colOff>298766</xdr:colOff>
      <xdr:row>9</xdr:row>
      <xdr:rowOff>36213</xdr:rowOff>
    </xdr:to>
    <xdr:pic>
      <xdr:nvPicPr>
        <xdr:cNvPr id="3" name="Рисунок 2" descr="Promosetka">
          <a:extLst>
            <a:ext uri="{FF2B5EF4-FFF2-40B4-BE49-F238E27FC236}">
              <a16:creationId xmlns:a16="http://schemas.microsoft.com/office/drawing/2014/main" xmlns="" id="{BB09306F-95F9-4853-A9F9-265439DE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27031" y="90535"/>
          <a:ext cx="1083228" cy="1059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indexed="10"/>
  </sheetPr>
  <dimension ref="A1:BO183"/>
  <sheetViews>
    <sheetView tabSelected="1" view="pageBreakPreview" zoomScaleSheetLayoutView="100" workbookViewId="0">
      <selection activeCell="BM62" sqref="BM62:BM63"/>
    </sheetView>
  </sheetViews>
  <sheetFormatPr defaultColWidth="8.88671875" defaultRowHeight="9.15" customHeight="1"/>
  <cols>
    <col min="1" max="2" width="1.33203125" customWidth="1"/>
    <col min="3" max="18" width="1.77734375" customWidth="1"/>
    <col min="19" max="20" width="1.33203125" customWidth="1"/>
    <col min="21" max="21" width="1.88671875" customWidth="1"/>
    <col min="22" max="23" width="1.33203125" customWidth="1"/>
    <col min="24" max="24" width="1.21875" customWidth="1"/>
    <col min="25" max="37" width="1.33203125" customWidth="1"/>
    <col min="38" max="38" width="12.6640625" customWidth="1"/>
    <col min="39" max="53" width="1.33203125" customWidth="1"/>
    <col min="54" max="54" width="0.33203125" customWidth="1"/>
    <col min="55" max="55" width="1.33203125" customWidth="1"/>
    <col min="56" max="56" width="2.6640625" customWidth="1"/>
    <col min="57" max="57" width="1.33203125" customWidth="1"/>
    <col min="58" max="58" width="0.33203125" customWidth="1"/>
    <col min="59" max="60" width="1.33203125" customWidth="1"/>
    <col min="61" max="67" width="1.77734375" customWidth="1"/>
  </cols>
  <sheetData>
    <row r="1" spans="1:67" ht="9.15" customHeight="1">
      <c r="A1" s="66"/>
      <c r="B1" s="630" t="s">
        <v>582</v>
      </c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53"/>
      <c r="S1" s="53"/>
      <c r="T1" s="53"/>
      <c r="U1" s="644" t="s">
        <v>225</v>
      </c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30"/>
      <c r="BM1" s="130"/>
      <c r="BN1" s="130"/>
      <c r="BO1" s="130"/>
    </row>
    <row r="2" spans="1:67" ht="9.15" customHeight="1">
      <c r="A2" s="66"/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53"/>
      <c r="S2" s="53"/>
      <c r="T2" s="53"/>
      <c r="U2" s="644"/>
      <c r="V2" s="644"/>
      <c r="W2" s="644"/>
      <c r="X2" s="644"/>
      <c r="Y2" s="644"/>
      <c r="Z2" s="644"/>
      <c r="AA2" s="644"/>
      <c r="AB2" s="644"/>
      <c r="AC2" s="644"/>
      <c r="AD2" s="644"/>
      <c r="AE2" s="644"/>
      <c r="AF2" s="644"/>
      <c r="AG2" s="644"/>
      <c r="AH2" s="644"/>
      <c r="AI2" s="644"/>
      <c r="AJ2" s="644"/>
      <c r="AK2" s="644"/>
      <c r="AL2" s="644"/>
      <c r="AM2" s="644"/>
      <c r="AN2" s="644"/>
      <c r="AO2" s="644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30"/>
      <c r="BM2" s="130"/>
      <c r="BN2" s="130"/>
      <c r="BO2" s="130"/>
    </row>
    <row r="3" spans="1:67" ht="9.15" customHeight="1">
      <c r="A3" s="66"/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53"/>
      <c r="S3" s="53"/>
      <c r="T3" s="53"/>
      <c r="U3" s="644"/>
      <c r="V3" s="644"/>
      <c r="W3" s="644"/>
      <c r="X3" s="644"/>
      <c r="Y3" s="644"/>
      <c r="Z3" s="644"/>
      <c r="AA3" s="644"/>
      <c r="AB3" s="644"/>
      <c r="AC3" s="644"/>
      <c r="AD3" s="644"/>
      <c r="AE3" s="644"/>
      <c r="AF3" s="644"/>
      <c r="AG3" s="644"/>
      <c r="AH3" s="644"/>
      <c r="AI3" s="644"/>
      <c r="AJ3" s="644"/>
      <c r="AK3" s="644"/>
      <c r="AL3" s="644"/>
      <c r="AM3" s="644"/>
      <c r="AN3" s="644"/>
      <c r="AO3" s="644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30"/>
      <c r="BM3" s="130"/>
      <c r="BN3" s="536"/>
      <c r="BO3" s="536"/>
    </row>
    <row r="4" spans="1:67" ht="5.25" customHeight="1">
      <c r="A4" s="66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644"/>
      <c r="AG4" s="644"/>
      <c r="AH4" s="644"/>
      <c r="AI4" s="644"/>
      <c r="AJ4" s="644"/>
      <c r="AK4" s="644"/>
      <c r="AL4" s="644"/>
      <c r="AM4" s="644"/>
      <c r="AN4" s="644"/>
      <c r="AO4" s="644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17"/>
      <c r="BH4" s="17"/>
      <c r="BI4" s="16"/>
      <c r="BJ4" s="66"/>
      <c r="BK4" s="66"/>
      <c r="BL4" s="66"/>
      <c r="BM4" s="66"/>
      <c r="BN4" s="537"/>
      <c r="BO4" s="537"/>
    </row>
    <row r="5" spans="1:67" ht="9.75" customHeight="1">
      <c r="A5" s="16"/>
      <c r="B5" s="18"/>
      <c r="C5" s="645" t="s">
        <v>6204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5"/>
      <c r="AF5" s="645"/>
      <c r="AG5" s="645"/>
      <c r="AH5" s="645"/>
      <c r="AI5" s="645"/>
      <c r="AJ5" s="645"/>
      <c r="AK5" s="645"/>
      <c r="AL5" s="645"/>
      <c r="AM5" s="645"/>
      <c r="AN5" s="645"/>
      <c r="AO5" s="645"/>
      <c r="AP5" s="645"/>
      <c r="AQ5" s="645"/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5"/>
      <c r="BF5" s="645"/>
      <c r="BG5" s="645"/>
      <c r="BH5" s="645"/>
      <c r="BI5" s="645"/>
      <c r="BJ5" s="645"/>
      <c r="BK5" s="645"/>
      <c r="BL5" s="645"/>
      <c r="BM5" s="645"/>
      <c r="BN5" s="537"/>
      <c r="BO5" s="537"/>
    </row>
    <row r="6" spans="1:67" ht="9.75" customHeight="1">
      <c r="A6" s="16"/>
      <c r="B6" s="19"/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5"/>
      <c r="Y6" s="645"/>
      <c r="Z6" s="645"/>
      <c r="AA6" s="645"/>
      <c r="AB6" s="645"/>
      <c r="AC6" s="645"/>
      <c r="AD6" s="645"/>
      <c r="AE6" s="645"/>
      <c r="AF6" s="645"/>
      <c r="AG6" s="645"/>
      <c r="AH6" s="645"/>
      <c r="AI6" s="645"/>
      <c r="AJ6" s="645"/>
      <c r="AK6" s="645"/>
      <c r="AL6" s="645"/>
      <c r="AM6" s="645"/>
      <c r="AN6" s="645"/>
      <c r="AO6" s="645"/>
      <c r="AP6" s="645"/>
      <c r="AQ6" s="645"/>
      <c r="AR6" s="645"/>
      <c r="AS6" s="645"/>
      <c r="AT6" s="645"/>
      <c r="AU6" s="645"/>
      <c r="AV6" s="645"/>
      <c r="AW6" s="645"/>
      <c r="AX6" s="645"/>
      <c r="AY6" s="645"/>
      <c r="AZ6" s="645"/>
      <c r="BA6" s="645"/>
      <c r="BB6" s="645"/>
      <c r="BC6" s="645"/>
      <c r="BD6" s="645"/>
      <c r="BE6" s="645"/>
      <c r="BF6" s="645"/>
      <c r="BG6" s="645"/>
      <c r="BH6" s="645"/>
      <c r="BI6" s="645"/>
      <c r="BJ6" s="645"/>
      <c r="BK6" s="645"/>
      <c r="BL6" s="645"/>
      <c r="BM6" s="645"/>
      <c r="BN6" s="539"/>
      <c r="BO6" s="539"/>
    </row>
    <row r="7" spans="1:67" ht="15.75" customHeight="1">
      <c r="A7" s="16"/>
      <c r="B7" s="19"/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45"/>
      <c r="AA7" s="645"/>
      <c r="AB7" s="645"/>
      <c r="AC7" s="645"/>
      <c r="AD7" s="645"/>
      <c r="AE7" s="645"/>
      <c r="AF7" s="645"/>
      <c r="AG7" s="645"/>
      <c r="AH7" s="645"/>
      <c r="AI7" s="645"/>
      <c r="AJ7" s="645"/>
      <c r="AK7" s="645"/>
      <c r="AL7" s="645"/>
      <c r="AM7" s="645"/>
      <c r="AN7" s="645"/>
      <c r="AO7" s="645"/>
      <c r="AP7" s="645"/>
      <c r="AQ7" s="645"/>
      <c r="AR7" s="645"/>
      <c r="AS7" s="645"/>
      <c r="AT7" s="645"/>
      <c r="AU7" s="645"/>
      <c r="AV7" s="645"/>
      <c r="AW7" s="645"/>
      <c r="AX7" s="645"/>
      <c r="AY7" s="645"/>
      <c r="AZ7" s="645"/>
      <c r="BA7" s="645"/>
      <c r="BB7" s="645"/>
      <c r="BC7" s="645"/>
      <c r="BD7" s="645"/>
      <c r="BE7" s="645"/>
      <c r="BF7" s="645"/>
      <c r="BG7" s="645"/>
      <c r="BH7" s="645"/>
      <c r="BI7" s="645"/>
      <c r="BJ7" s="645"/>
      <c r="BK7" s="645"/>
      <c r="BL7" s="645"/>
      <c r="BM7" s="645"/>
      <c r="BN7" s="84"/>
      <c r="BO7" s="84"/>
    </row>
    <row r="8" spans="1:67" ht="9.75" customHeight="1">
      <c r="A8" s="16"/>
      <c r="B8" s="19"/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645"/>
      <c r="AB8" s="645"/>
      <c r="AC8" s="645"/>
      <c r="AD8" s="645"/>
      <c r="AE8" s="645"/>
      <c r="AF8" s="645"/>
      <c r="AG8" s="645"/>
      <c r="AH8" s="645"/>
      <c r="AI8" s="645"/>
      <c r="AJ8" s="645"/>
      <c r="AK8" s="645"/>
      <c r="AL8" s="645"/>
      <c r="AM8" s="645"/>
      <c r="AN8" s="645"/>
      <c r="AO8" s="645"/>
      <c r="AP8" s="645"/>
      <c r="AQ8" s="645"/>
      <c r="AR8" s="645"/>
      <c r="AS8" s="645"/>
      <c r="AT8" s="645"/>
      <c r="AU8" s="645"/>
      <c r="AV8" s="645"/>
      <c r="AW8" s="645"/>
      <c r="AX8" s="645"/>
      <c r="AY8" s="645"/>
      <c r="AZ8" s="645"/>
      <c r="BA8" s="645"/>
      <c r="BB8" s="645"/>
      <c r="BC8" s="645"/>
      <c r="BD8" s="645"/>
      <c r="BE8" s="645"/>
      <c r="BF8" s="645"/>
      <c r="BG8" s="645"/>
      <c r="BH8" s="645"/>
      <c r="BI8" s="645"/>
      <c r="BJ8" s="645"/>
      <c r="BK8" s="645"/>
      <c r="BL8" s="645"/>
      <c r="BM8" s="645"/>
      <c r="BN8" s="84"/>
      <c r="BO8" s="84"/>
    </row>
    <row r="9" spans="1:67" ht="4.5" customHeight="1">
      <c r="A9" s="16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5"/>
      <c r="V9" s="655"/>
      <c r="W9" s="655"/>
      <c r="X9" s="655"/>
      <c r="Y9" s="655"/>
      <c r="Z9" s="655"/>
      <c r="AA9" s="655"/>
      <c r="AB9" s="655"/>
      <c r="AC9" s="655"/>
      <c r="AD9" s="655"/>
      <c r="AE9" s="655"/>
      <c r="AF9" s="655"/>
      <c r="AG9" s="655"/>
      <c r="AH9" s="655"/>
      <c r="AI9" s="655"/>
      <c r="AJ9" s="655"/>
      <c r="AK9" s="655"/>
      <c r="AL9" s="655"/>
      <c r="AM9" s="655"/>
      <c r="AN9" s="655"/>
      <c r="AO9" s="655"/>
      <c r="AP9" s="655"/>
      <c r="AQ9" s="655"/>
      <c r="AR9" s="655"/>
      <c r="AS9" s="655"/>
      <c r="AT9" s="655"/>
      <c r="AU9" s="655"/>
      <c r="AV9" s="655"/>
      <c r="AW9" s="655"/>
      <c r="AX9" s="655"/>
      <c r="AY9" s="655"/>
      <c r="AZ9" s="655"/>
      <c r="BA9" s="655"/>
      <c r="BB9" s="655"/>
      <c r="BC9" s="655"/>
      <c r="BD9" s="655"/>
      <c r="BE9" s="655"/>
      <c r="BF9" s="20"/>
      <c r="BG9" s="20"/>
      <c r="BH9" s="20"/>
      <c r="BI9" s="16"/>
      <c r="BJ9" s="66"/>
      <c r="BK9" s="66"/>
      <c r="BL9" s="66"/>
      <c r="BM9" s="66"/>
      <c r="BN9" s="84"/>
      <c r="BO9" s="84"/>
    </row>
    <row r="10" spans="1:67" ht="14.25" customHeight="1">
      <c r="A10" s="16"/>
      <c r="B10" s="85"/>
      <c r="C10" s="85"/>
      <c r="D10" s="655" t="s">
        <v>9142</v>
      </c>
      <c r="E10" s="655"/>
      <c r="F10" s="655"/>
      <c r="G10" s="655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655"/>
      <c r="V10" s="655"/>
      <c r="W10" s="655"/>
      <c r="X10" s="655"/>
      <c r="Y10" s="655"/>
      <c r="Z10" s="655"/>
      <c r="AA10" s="655"/>
      <c r="AB10" s="655"/>
      <c r="AC10" s="655"/>
      <c r="AD10" s="655"/>
      <c r="AE10" s="655"/>
      <c r="AF10" s="655"/>
      <c r="AG10" s="655"/>
      <c r="AH10" s="655"/>
      <c r="AI10" s="655"/>
      <c r="AJ10" s="655"/>
      <c r="AK10" s="655"/>
      <c r="AL10" s="655"/>
      <c r="AM10" s="655"/>
      <c r="AN10" s="655"/>
      <c r="AO10" s="655"/>
      <c r="AP10" s="655"/>
      <c r="AQ10" s="655"/>
      <c r="AR10" s="655"/>
      <c r="AS10" s="655"/>
      <c r="AT10" s="655"/>
      <c r="AU10" s="655"/>
      <c r="AV10" s="655"/>
      <c r="AW10" s="655"/>
      <c r="AX10" s="655"/>
      <c r="AY10" s="655"/>
      <c r="AZ10" s="655"/>
      <c r="BA10" s="655"/>
      <c r="BB10" s="655"/>
      <c r="BC10" s="655"/>
      <c r="BD10" s="655"/>
      <c r="BE10" s="85"/>
      <c r="BF10" s="20"/>
      <c r="BG10" s="20"/>
      <c r="BH10" s="20"/>
      <c r="BI10" s="16"/>
      <c r="BJ10" s="66"/>
      <c r="BK10" s="66"/>
      <c r="BL10" s="66"/>
      <c r="BM10" s="66"/>
      <c r="BN10" s="84"/>
      <c r="BO10" s="84"/>
    </row>
    <row r="11" spans="1:67" ht="4.5" customHeight="1">
      <c r="A11" s="16"/>
      <c r="B11" s="18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73"/>
      <c r="BG11" s="19"/>
      <c r="BH11" s="19"/>
      <c r="BI11" s="16"/>
      <c r="BJ11" s="66"/>
      <c r="BK11" s="66"/>
      <c r="BL11" s="66"/>
      <c r="BM11" s="66"/>
      <c r="BN11" s="84"/>
      <c r="BO11" s="84"/>
    </row>
    <row r="12" spans="1:67" ht="4.5" customHeight="1">
      <c r="A12" s="1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66"/>
    </row>
    <row r="13" spans="1:67" ht="9.15" customHeight="1">
      <c r="A13" s="16"/>
      <c r="B13" s="16"/>
      <c r="C13" s="646" t="s">
        <v>2044</v>
      </c>
      <c r="D13" s="646"/>
      <c r="E13" s="646"/>
      <c r="F13" s="646"/>
      <c r="G13" s="646"/>
      <c r="H13" s="646"/>
      <c r="I13" s="646"/>
      <c r="J13" s="646"/>
      <c r="K13" s="646"/>
      <c r="L13" s="646"/>
      <c r="M13" s="646"/>
      <c r="N13" s="646"/>
      <c r="O13" s="646"/>
      <c r="P13" s="646"/>
      <c r="Q13" s="646"/>
      <c r="R13" s="646"/>
      <c r="S13" s="16"/>
      <c r="T13" s="66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66"/>
    </row>
    <row r="14" spans="1:67" ht="6.15" customHeight="1" thickBot="1">
      <c r="A14" s="16"/>
      <c r="B14" s="16"/>
      <c r="C14" s="647"/>
      <c r="D14" s="647"/>
      <c r="E14" s="647"/>
      <c r="F14" s="647"/>
      <c r="G14" s="647"/>
      <c r="H14" s="647"/>
      <c r="I14" s="647"/>
      <c r="J14" s="647"/>
      <c r="K14" s="647"/>
      <c r="L14" s="647"/>
      <c r="M14" s="647"/>
      <c r="N14" s="647"/>
      <c r="O14" s="647"/>
      <c r="P14" s="647"/>
      <c r="Q14" s="647"/>
      <c r="R14" s="647"/>
      <c r="S14" s="16"/>
      <c r="T14" s="779" t="s">
        <v>6203</v>
      </c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9"/>
      <c r="AY14" s="779"/>
      <c r="AZ14" s="779"/>
      <c r="BA14" s="779"/>
      <c r="BB14" s="779"/>
      <c r="BC14" s="779"/>
      <c r="BD14" s="779"/>
      <c r="BE14" s="779"/>
      <c r="BF14" s="53"/>
      <c r="BG14" s="53"/>
      <c r="BH14" s="53"/>
      <c r="BI14" s="53"/>
      <c r="BJ14" s="53"/>
      <c r="BK14" s="53"/>
      <c r="BL14" s="53"/>
      <c r="BM14" s="53"/>
      <c r="BN14" s="53"/>
      <c r="BO14" s="66"/>
    </row>
    <row r="15" spans="1:67" ht="9.75" customHeight="1" thickBot="1">
      <c r="A15" s="22"/>
      <c r="B15" s="22"/>
      <c r="C15" s="641" t="s">
        <v>2054</v>
      </c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3"/>
      <c r="S15" s="22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53"/>
      <c r="BG15" s="53"/>
      <c r="BH15" s="53"/>
      <c r="BI15" s="53"/>
      <c r="BJ15" s="53"/>
      <c r="BK15" s="53"/>
      <c r="BL15" s="53"/>
      <c r="BM15" s="53"/>
      <c r="BN15" s="53"/>
      <c r="BO15" s="66"/>
    </row>
    <row r="16" spans="1:67" ht="10.5" customHeight="1">
      <c r="A16" s="22"/>
      <c r="B16" s="16"/>
      <c r="C16" s="648"/>
      <c r="D16" s="633"/>
      <c r="E16" s="633"/>
      <c r="F16" s="633"/>
      <c r="G16" s="633"/>
      <c r="H16" s="633"/>
      <c r="I16" s="633"/>
      <c r="J16" s="633"/>
      <c r="K16" s="633"/>
      <c r="L16" s="633"/>
      <c r="M16" s="649"/>
      <c r="N16" s="632"/>
      <c r="O16" s="633"/>
      <c r="P16" s="633"/>
      <c r="Q16" s="633"/>
      <c r="R16" s="634"/>
      <c r="S16" s="16"/>
      <c r="T16" s="66"/>
      <c r="U16" s="674"/>
      <c r="V16" s="674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  <c r="AG16" s="674"/>
      <c r="AH16" s="674"/>
      <c r="AI16" s="674"/>
      <c r="AJ16" s="674"/>
      <c r="AK16" s="674"/>
      <c r="AL16" s="674"/>
      <c r="AM16" s="674"/>
      <c r="AN16" s="674"/>
      <c r="AO16" s="674"/>
      <c r="AP16" s="674"/>
      <c r="AQ16" s="674"/>
      <c r="AR16" s="631" t="s">
        <v>6217</v>
      </c>
      <c r="AS16" s="631"/>
      <c r="AT16" s="631"/>
      <c r="AU16" s="631"/>
      <c r="AV16" s="631"/>
      <c r="AW16" s="631"/>
      <c r="AX16" s="631"/>
      <c r="AY16" s="631"/>
      <c r="AZ16" s="631"/>
      <c r="BA16" s="631"/>
      <c r="BB16" s="631"/>
      <c r="BC16" s="631"/>
      <c r="BD16" s="631"/>
      <c r="BE16" s="631"/>
      <c r="BF16" s="53"/>
      <c r="BG16" s="53"/>
      <c r="BH16" s="53"/>
      <c r="BI16" s="53"/>
      <c r="BJ16" s="53"/>
      <c r="BK16" s="53"/>
      <c r="BL16" s="53"/>
      <c r="BM16" s="53"/>
      <c r="BN16" s="53"/>
      <c r="BO16" s="66"/>
    </row>
    <row r="17" spans="1:67" ht="2.4" customHeight="1" thickBot="1">
      <c r="A17" s="16"/>
      <c r="B17" s="16"/>
      <c r="C17" s="650"/>
      <c r="D17" s="636"/>
      <c r="E17" s="636"/>
      <c r="F17" s="636"/>
      <c r="G17" s="636"/>
      <c r="H17" s="636"/>
      <c r="I17" s="636"/>
      <c r="J17" s="636"/>
      <c r="K17" s="636"/>
      <c r="L17" s="636"/>
      <c r="M17" s="651"/>
      <c r="N17" s="635"/>
      <c r="O17" s="636"/>
      <c r="P17" s="636"/>
      <c r="Q17" s="636"/>
      <c r="R17" s="637"/>
      <c r="S17" s="16"/>
      <c r="T17" s="66"/>
      <c r="U17" s="87"/>
      <c r="V17" s="87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74"/>
      <c r="AO17" s="74"/>
      <c r="AP17" s="74"/>
      <c r="AQ17" s="74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90"/>
      <c r="BG17" s="53"/>
      <c r="BH17" s="53"/>
      <c r="BI17" s="53"/>
      <c r="BJ17" s="53"/>
      <c r="BK17" s="53"/>
      <c r="BL17" s="53"/>
      <c r="BM17" s="53"/>
      <c r="BN17" s="53"/>
      <c r="BO17" s="66"/>
    </row>
    <row r="18" spans="1:67" ht="9.15" customHeight="1">
      <c r="A18" s="16"/>
      <c r="B18" s="16"/>
      <c r="C18" s="650"/>
      <c r="D18" s="636"/>
      <c r="E18" s="636"/>
      <c r="F18" s="636"/>
      <c r="G18" s="636"/>
      <c r="H18" s="636"/>
      <c r="I18" s="636"/>
      <c r="J18" s="636"/>
      <c r="K18" s="636"/>
      <c r="L18" s="636"/>
      <c r="M18" s="651"/>
      <c r="N18" s="638"/>
      <c r="O18" s="639"/>
      <c r="P18" s="639"/>
      <c r="Q18" s="639"/>
      <c r="R18" s="640"/>
      <c r="S18" s="16"/>
      <c r="T18" s="66"/>
      <c r="U18" s="657" t="s">
        <v>441</v>
      </c>
      <c r="V18" s="657"/>
      <c r="W18" s="659" t="s">
        <v>3265</v>
      </c>
      <c r="X18" s="659"/>
      <c r="Y18" s="659"/>
      <c r="Z18" s="659"/>
      <c r="AA18" s="659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  <c r="AL18" s="659"/>
      <c r="AM18" s="659"/>
      <c r="AN18" s="659"/>
      <c r="AO18" s="659"/>
      <c r="AP18" s="659"/>
      <c r="AQ18" s="660"/>
      <c r="AR18" s="665">
        <f>'Лилии Colorline'!K6</f>
        <v>0</v>
      </c>
      <c r="AS18" s="666"/>
      <c r="AT18" s="666"/>
      <c r="AU18" s="666"/>
      <c r="AV18" s="666"/>
      <c r="AW18" s="666"/>
      <c r="AX18" s="666"/>
      <c r="AY18" s="666"/>
      <c r="AZ18" s="666"/>
      <c r="BA18" s="666"/>
      <c r="BB18" s="666"/>
      <c r="BC18" s="666"/>
      <c r="BD18" s="666"/>
      <c r="BE18" s="667"/>
      <c r="BF18" s="90"/>
      <c r="BG18" s="53"/>
      <c r="BH18" s="680" t="s">
        <v>438</v>
      </c>
      <c r="BI18" s="680"/>
      <c r="BJ18" s="53"/>
      <c r="BK18" s="53"/>
      <c r="BL18" s="53"/>
      <c r="BM18" s="53"/>
      <c r="BN18" s="53"/>
      <c r="BO18" s="66"/>
    </row>
    <row r="19" spans="1:67" ht="6.75" customHeight="1">
      <c r="A19" s="16"/>
      <c r="B19" s="16"/>
      <c r="C19" s="650"/>
      <c r="D19" s="636"/>
      <c r="E19" s="636"/>
      <c r="F19" s="636"/>
      <c r="G19" s="636"/>
      <c r="H19" s="636"/>
      <c r="I19" s="636"/>
      <c r="J19" s="636"/>
      <c r="K19" s="636"/>
      <c r="L19" s="636"/>
      <c r="M19" s="651"/>
      <c r="N19" s="675"/>
      <c r="O19" s="676"/>
      <c r="P19" s="676"/>
      <c r="Q19" s="676"/>
      <c r="R19" s="677"/>
      <c r="S19" s="16"/>
      <c r="T19" s="66"/>
      <c r="U19" s="657"/>
      <c r="V19" s="657"/>
      <c r="W19" s="661"/>
      <c r="X19" s="661"/>
      <c r="Y19" s="661"/>
      <c r="Z19" s="661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2"/>
      <c r="AR19" s="668"/>
      <c r="AS19" s="669"/>
      <c r="AT19" s="669"/>
      <c r="AU19" s="669"/>
      <c r="AV19" s="669"/>
      <c r="AW19" s="669"/>
      <c r="AX19" s="669"/>
      <c r="AY19" s="669"/>
      <c r="AZ19" s="669"/>
      <c r="BA19" s="669"/>
      <c r="BB19" s="669"/>
      <c r="BC19" s="669"/>
      <c r="BD19" s="669"/>
      <c r="BE19" s="670"/>
      <c r="BF19" s="90"/>
      <c r="BG19" s="53"/>
      <c r="BH19" s="680"/>
      <c r="BI19" s="680"/>
      <c r="BJ19" s="53"/>
      <c r="BK19" s="53"/>
      <c r="BL19" s="53"/>
      <c r="BM19" s="53"/>
      <c r="BN19" s="53"/>
      <c r="BO19" s="66"/>
    </row>
    <row r="20" spans="1:67" ht="2.4" customHeight="1" thickBot="1">
      <c r="A20" s="16"/>
      <c r="B20" s="16"/>
      <c r="C20" s="650"/>
      <c r="D20" s="636"/>
      <c r="E20" s="636"/>
      <c r="F20" s="636"/>
      <c r="G20" s="636"/>
      <c r="H20" s="636"/>
      <c r="I20" s="636"/>
      <c r="J20" s="636"/>
      <c r="K20" s="636"/>
      <c r="L20" s="636"/>
      <c r="M20" s="651"/>
      <c r="N20" s="635"/>
      <c r="O20" s="636"/>
      <c r="P20" s="636"/>
      <c r="Q20" s="636"/>
      <c r="R20" s="637"/>
      <c r="S20" s="16"/>
      <c r="T20" s="66"/>
      <c r="U20" s="658"/>
      <c r="V20" s="658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663"/>
      <c r="AM20" s="663"/>
      <c r="AN20" s="663"/>
      <c r="AO20" s="663"/>
      <c r="AP20" s="663"/>
      <c r="AQ20" s="664"/>
      <c r="AR20" s="671"/>
      <c r="AS20" s="672"/>
      <c r="AT20" s="672"/>
      <c r="AU20" s="672"/>
      <c r="AV20" s="672"/>
      <c r="AW20" s="672"/>
      <c r="AX20" s="672"/>
      <c r="AY20" s="672"/>
      <c r="AZ20" s="672"/>
      <c r="BA20" s="672"/>
      <c r="BB20" s="672"/>
      <c r="BC20" s="672"/>
      <c r="BD20" s="672"/>
      <c r="BE20" s="673"/>
      <c r="BF20" s="90"/>
      <c r="BG20" s="53"/>
      <c r="BH20" s="680"/>
      <c r="BI20" s="680"/>
      <c r="BJ20" s="66"/>
      <c r="BK20" s="66"/>
      <c r="BL20" s="66"/>
      <c r="BM20" s="66"/>
      <c r="BN20" s="66"/>
      <c r="BO20" s="66"/>
    </row>
    <row r="21" spans="1:67" ht="8.25" customHeight="1">
      <c r="A21" s="16"/>
      <c r="B21" s="16"/>
      <c r="C21" s="650"/>
      <c r="D21" s="636"/>
      <c r="E21" s="636"/>
      <c r="F21" s="636"/>
      <c r="G21" s="636"/>
      <c r="H21" s="636"/>
      <c r="I21" s="636"/>
      <c r="J21" s="636"/>
      <c r="K21" s="636"/>
      <c r="L21" s="636"/>
      <c r="M21" s="651"/>
      <c r="N21" s="635"/>
      <c r="O21" s="636"/>
      <c r="P21" s="636"/>
      <c r="Q21" s="636"/>
      <c r="R21" s="637"/>
      <c r="S21" s="16"/>
      <c r="T21" s="66"/>
      <c r="U21" s="656" t="s">
        <v>442</v>
      </c>
      <c r="V21" s="656"/>
      <c r="W21" s="659" t="s">
        <v>3266</v>
      </c>
      <c r="X21" s="659"/>
      <c r="Y21" s="659"/>
      <c r="Z21" s="659"/>
      <c r="AA21" s="659"/>
      <c r="AB21" s="659"/>
      <c r="AC21" s="659"/>
      <c r="AD21" s="659"/>
      <c r="AE21" s="659"/>
      <c r="AF21" s="659"/>
      <c r="AG21" s="659"/>
      <c r="AH21" s="659"/>
      <c r="AI21" s="659"/>
      <c r="AJ21" s="659"/>
      <c r="AK21" s="659"/>
      <c r="AL21" s="659"/>
      <c r="AM21" s="659"/>
      <c r="AN21" s="659"/>
      <c r="AO21" s="659"/>
      <c r="AP21" s="659"/>
      <c r="AQ21" s="660"/>
      <c r="AR21" s="665">
        <f>'Луковичные ЛЕТО-ОСЕНЬ'!K6</f>
        <v>0</v>
      </c>
      <c r="AS21" s="666"/>
      <c r="AT21" s="666"/>
      <c r="AU21" s="666"/>
      <c r="AV21" s="666"/>
      <c r="AW21" s="666"/>
      <c r="AX21" s="666"/>
      <c r="AY21" s="666"/>
      <c r="AZ21" s="666"/>
      <c r="BA21" s="666"/>
      <c r="BB21" s="666"/>
      <c r="BC21" s="666"/>
      <c r="BD21" s="666"/>
      <c r="BE21" s="667"/>
      <c r="BF21" s="90"/>
      <c r="BG21" s="53"/>
      <c r="BH21" s="680"/>
      <c r="BI21" s="680"/>
      <c r="BJ21" s="66"/>
      <c r="BK21" s="66"/>
      <c r="BL21" s="66"/>
      <c r="BM21" s="66"/>
      <c r="BN21" s="66"/>
      <c r="BO21" s="66"/>
    </row>
    <row r="22" spans="1:67" ht="6.75" customHeight="1">
      <c r="A22" s="16"/>
      <c r="B22" s="16"/>
      <c r="C22" s="650"/>
      <c r="D22" s="636"/>
      <c r="E22" s="636"/>
      <c r="F22" s="636"/>
      <c r="G22" s="636"/>
      <c r="H22" s="636"/>
      <c r="I22" s="636"/>
      <c r="J22" s="636"/>
      <c r="K22" s="636"/>
      <c r="L22" s="636"/>
      <c r="M22" s="651"/>
      <c r="N22" s="635"/>
      <c r="O22" s="636"/>
      <c r="P22" s="636"/>
      <c r="Q22" s="636"/>
      <c r="R22" s="637"/>
      <c r="S22" s="16"/>
      <c r="T22" s="66"/>
      <c r="U22" s="657"/>
      <c r="V22" s="657"/>
      <c r="W22" s="661"/>
      <c r="X22" s="661"/>
      <c r="Y22" s="661"/>
      <c r="Z22" s="661"/>
      <c r="AA22" s="661"/>
      <c r="AB22" s="661"/>
      <c r="AC22" s="661"/>
      <c r="AD22" s="661"/>
      <c r="AE22" s="661"/>
      <c r="AF22" s="661"/>
      <c r="AG22" s="661"/>
      <c r="AH22" s="661"/>
      <c r="AI22" s="661"/>
      <c r="AJ22" s="661"/>
      <c r="AK22" s="661"/>
      <c r="AL22" s="661"/>
      <c r="AM22" s="661"/>
      <c r="AN22" s="661"/>
      <c r="AO22" s="661"/>
      <c r="AP22" s="661"/>
      <c r="AQ22" s="662"/>
      <c r="AR22" s="668"/>
      <c r="AS22" s="669"/>
      <c r="AT22" s="669"/>
      <c r="AU22" s="669"/>
      <c r="AV22" s="669"/>
      <c r="AW22" s="669"/>
      <c r="AX22" s="669"/>
      <c r="AY22" s="669"/>
      <c r="AZ22" s="669"/>
      <c r="BA22" s="669"/>
      <c r="BB22" s="669"/>
      <c r="BC22" s="669"/>
      <c r="BD22" s="669"/>
      <c r="BE22" s="670"/>
      <c r="BF22" s="90"/>
      <c r="BG22" s="53"/>
      <c r="BH22" s="680"/>
      <c r="BI22" s="680"/>
      <c r="BJ22" s="66"/>
      <c r="BK22" s="66"/>
      <c r="BL22" s="66"/>
      <c r="BM22" s="66"/>
      <c r="BN22" s="66"/>
      <c r="BO22" s="66"/>
    </row>
    <row r="23" spans="1:67" ht="3.75" customHeight="1" thickBot="1">
      <c r="A23" s="16"/>
      <c r="B23" s="16"/>
      <c r="C23" s="652"/>
      <c r="D23" s="653"/>
      <c r="E23" s="653"/>
      <c r="F23" s="653"/>
      <c r="G23" s="653"/>
      <c r="H23" s="653"/>
      <c r="I23" s="653"/>
      <c r="J23" s="653"/>
      <c r="K23" s="653"/>
      <c r="L23" s="653"/>
      <c r="M23" s="654"/>
      <c r="N23" s="678"/>
      <c r="O23" s="653"/>
      <c r="P23" s="653"/>
      <c r="Q23" s="653"/>
      <c r="R23" s="679"/>
      <c r="S23" s="16"/>
      <c r="T23" s="66"/>
      <c r="U23" s="658"/>
      <c r="V23" s="658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/>
      <c r="AL23" s="663"/>
      <c r="AM23" s="663"/>
      <c r="AN23" s="663"/>
      <c r="AO23" s="663"/>
      <c r="AP23" s="663"/>
      <c r="AQ23" s="664"/>
      <c r="AR23" s="671"/>
      <c r="AS23" s="672"/>
      <c r="AT23" s="672"/>
      <c r="AU23" s="672"/>
      <c r="AV23" s="672"/>
      <c r="AW23" s="672"/>
      <c r="AX23" s="672"/>
      <c r="AY23" s="672"/>
      <c r="AZ23" s="672"/>
      <c r="BA23" s="672"/>
      <c r="BB23" s="672"/>
      <c r="BC23" s="672"/>
      <c r="BD23" s="672"/>
      <c r="BE23" s="673"/>
      <c r="BF23" s="90"/>
      <c r="BG23" s="53"/>
      <c r="BH23" s="680"/>
      <c r="BI23" s="680"/>
      <c r="BJ23" s="66"/>
      <c r="BK23" s="66"/>
      <c r="BL23" s="66"/>
      <c r="BM23" s="66"/>
      <c r="BN23" s="66"/>
      <c r="BO23" s="66"/>
    </row>
    <row r="24" spans="1:67" ht="8.25" customHeight="1" thickBot="1">
      <c r="A24" s="16"/>
      <c r="B24" s="16"/>
      <c r="C24" s="641" t="s">
        <v>439</v>
      </c>
      <c r="D24" s="642"/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3"/>
      <c r="S24" s="16"/>
      <c r="T24" s="66"/>
      <c r="U24" s="656" t="s">
        <v>443</v>
      </c>
      <c r="V24" s="656"/>
      <c r="W24" s="690" t="s">
        <v>4954</v>
      </c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1"/>
      <c r="AR24" s="665">
        <f>'Многолетники в упаковке'!K6</f>
        <v>0</v>
      </c>
      <c r="AS24" s="666"/>
      <c r="AT24" s="666"/>
      <c r="AU24" s="666"/>
      <c r="AV24" s="666"/>
      <c r="AW24" s="666"/>
      <c r="AX24" s="666"/>
      <c r="AY24" s="666"/>
      <c r="AZ24" s="666"/>
      <c r="BA24" s="666"/>
      <c r="BB24" s="666"/>
      <c r="BC24" s="666"/>
      <c r="BD24" s="666"/>
      <c r="BE24" s="667"/>
      <c r="BF24" s="90"/>
      <c r="BG24" s="53"/>
      <c r="BH24" s="680"/>
      <c r="BI24" s="680"/>
      <c r="BJ24" s="66"/>
      <c r="BK24" s="66"/>
      <c r="BL24" s="66"/>
      <c r="BM24" s="66"/>
      <c r="BN24" s="66"/>
      <c r="BO24" s="66"/>
    </row>
    <row r="25" spans="1:67" ht="3.75" customHeight="1">
      <c r="A25" s="16"/>
      <c r="B25" s="16"/>
      <c r="C25" s="681"/>
      <c r="D25" s="682"/>
      <c r="E25" s="682"/>
      <c r="F25" s="682"/>
      <c r="G25" s="682"/>
      <c r="H25" s="682"/>
      <c r="I25" s="682"/>
      <c r="J25" s="682"/>
      <c r="K25" s="682"/>
      <c r="L25" s="682"/>
      <c r="M25" s="682"/>
      <c r="N25" s="682"/>
      <c r="O25" s="682"/>
      <c r="P25" s="682"/>
      <c r="Q25" s="682"/>
      <c r="R25" s="683"/>
      <c r="S25" s="16"/>
      <c r="T25" s="66"/>
      <c r="U25" s="657"/>
      <c r="V25" s="657"/>
      <c r="W25" s="692"/>
      <c r="X25" s="692"/>
      <c r="Y25" s="692"/>
      <c r="Z25" s="692"/>
      <c r="AA25" s="692"/>
      <c r="AB25" s="692"/>
      <c r="AC25" s="692"/>
      <c r="AD25" s="692"/>
      <c r="AE25" s="692"/>
      <c r="AF25" s="692"/>
      <c r="AG25" s="692"/>
      <c r="AH25" s="692"/>
      <c r="AI25" s="692"/>
      <c r="AJ25" s="692"/>
      <c r="AK25" s="692"/>
      <c r="AL25" s="692"/>
      <c r="AM25" s="692"/>
      <c r="AN25" s="692"/>
      <c r="AO25" s="692"/>
      <c r="AP25" s="692"/>
      <c r="AQ25" s="693"/>
      <c r="AR25" s="668"/>
      <c r="AS25" s="669"/>
      <c r="AT25" s="669"/>
      <c r="AU25" s="669"/>
      <c r="AV25" s="669"/>
      <c r="AW25" s="669"/>
      <c r="AX25" s="669"/>
      <c r="AY25" s="669"/>
      <c r="AZ25" s="669"/>
      <c r="BA25" s="669"/>
      <c r="BB25" s="669"/>
      <c r="BC25" s="669"/>
      <c r="BD25" s="669"/>
      <c r="BE25" s="670"/>
      <c r="BF25" s="90"/>
      <c r="BG25" s="53"/>
      <c r="BH25" s="680"/>
      <c r="BI25" s="680"/>
      <c r="BJ25" s="66"/>
      <c r="BK25" s="66"/>
      <c r="BL25" s="66"/>
      <c r="BM25" s="66"/>
      <c r="BN25" s="66"/>
      <c r="BO25" s="66"/>
    </row>
    <row r="26" spans="1:67" ht="6.15" customHeight="1" thickBot="1">
      <c r="A26" s="16"/>
      <c r="B26" s="16"/>
      <c r="C26" s="684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6"/>
      <c r="S26" s="16"/>
      <c r="T26" s="16"/>
      <c r="U26" s="658"/>
      <c r="V26" s="658"/>
      <c r="W26" s="694"/>
      <c r="X26" s="694"/>
      <c r="Y26" s="694"/>
      <c r="Z26" s="694"/>
      <c r="AA26" s="694"/>
      <c r="AB26" s="694"/>
      <c r="AC26" s="694"/>
      <c r="AD26" s="694"/>
      <c r="AE26" s="694"/>
      <c r="AF26" s="694"/>
      <c r="AG26" s="694"/>
      <c r="AH26" s="694"/>
      <c r="AI26" s="694"/>
      <c r="AJ26" s="694"/>
      <c r="AK26" s="694"/>
      <c r="AL26" s="694"/>
      <c r="AM26" s="694"/>
      <c r="AN26" s="694"/>
      <c r="AO26" s="694"/>
      <c r="AP26" s="694"/>
      <c r="AQ26" s="695"/>
      <c r="AR26" s="671"/>
      <c r="AS26" s="672"/>
      <c r="AT26" s="672"/>
      <c r="AU26" s="672"/>
      <c r="AV26" s="672"/>
      <c r="AW26" s="672"/>
      <c r="AX26" s="672"/>
      <c r="AY26" s="672"/>
      <c r="AZ26" s="672"/>
      <c r="BA26" s="672"/>
      <c r="BB26" s="672"/>
      <c r="BC26" s="672"/>
      <c r="BD26" s="672"/>
      <c r="BE26" s="673"/>
      <c r="BF26" s="90"/>
      <c r="BG26" s="53"/>
      <c r="BH26" s="680"/>
      <c r="BI26" s="680"/>
      <c r="BJ26" s="66"/>
      <c r="BK26" s="66"/>
      <c r="BL26" s="66"/>
      <c r="BM26" s="66"/>
      <c r="BN26" s="66"/>
      <c r="BO26" s="66"/>
    </row>
    <row r="27" spans="1:67" ht="8.25" customHeight="1">
      <c r="A27" s="16"/>
      <c r="B27" s="16"/>
      <c r="C27" s="684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6"/>
      <c r="S27" s="16"/>
      <c r="T27" s="16"/>
      <c r="U27" s="656" t="s">
        <v>1709</v>
      </c>
      <c r="V27" s="656"/>
      <c r="W27" s="690" t="s">
        <v>2317</v>
      </c>
      <c r="X27" s="690"/>
      <c r="Y27" s="690"/>
      <c r="Z27" s="690"/>
      <c r="AA27" s="690"/>
      <c r="AB27" s="690"/>
      <c r="AC27" s="690"/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1"/>
      <c r="AR27" s="665">
        <f>'ШОУБОКСЫ, ВИТРИНЫ'!K6</f>
        <v>0</v>
      </c>
      <c r="AS27" s="666"/>
      <c r="AT27" s="666"/>
      <c r="AU27" s="666"/>
      <c r="AV27" s="666"/>
      <c r="AW27" s="666"/>
      <c r="AX27" s="666"/>
      <c r="AY27" s="666"/>
      <c r="AZ27" s="666"/>
      <c r="BA27" s="666"/>
      <c r="BB27" s="666"/>
      <c r="BC27" s="666"/>
      <c r="BD27" s="666"/>
      <c r="BE27" s="667"/>
      <c r="BF27" s="90"/>
      <c r="BG27" s="53"/>
      <c r="BH27" s="680"/>
      <c r="BI27" s="680"/>
      <c r="BJ27" s="66"/>
      <c r="BK27" s="66"/>
      <c r="BL27" s="66"/>
      <c r="BM27" s="66"/>
      <c r="BN27" s="66"/>
      <c r="BO27" s="66"/>
    </row>
    <row r="28" spans="1:67" ht="11.25" customHeight="1" thickBot="1">
      <c r="A28" s="16"/>
      <c r="B28" s="16"/>
      <c r="C28" s="684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6"/>
      <c r="S28" s="16"/>
      <c r="T28" s="16"/>
      <c r="U28" s="658"/>
      <c r="V28" s="658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  <c r="AN28" s="696"/>
      <c r="AO28" s="696"/>
      <c r="AP28" s="696"/>
      <c r="AQ28" s="697"/>
      <c r="AR28" s="668"/>
      <c r="AS28" s="669"/>
      <c r="AT28" s="669"/>
      <c r="AU28" s="669"/>
      <c r="AV28" s="669"/>
      <c r="AW28" s="669"/>
      <c r="AX28" s="669"/>
      <c r="AY28" s="669"/>
      <c r="AZ28" s="669"/>
      <c r="BA28" s="669"/>
      <c r="BB28" s="669"/>
      <c r="BC28" s="669"/>
      <c r="BD28" s="669"/>
      <c r="BE28" s="670"/>
      <c r="BF28" s="90"/>
      <c r="BG28" s="53"/>
      <c r="BH28" s="680"/>
      <c r="BI28" s="680"/>
      <c r="BJ28" s="66"/>
      <c r="BK28" s="66"/>
      <c r="BL28" s="66"/>
      <c r="BM28" s="66"/>
      <c r="BN28" s="66"/>
      <c r="BO28" s="66"/>
    </row>
    <row r="29" spans="1:67" ht="6.15" customHeight="1">
      <c r="A29" s="16"/>
      <c r="B29" s="16"/>
      <c r="C29" s="684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  <c r="R29" s="686"/>
      <c r="S29" s="16"/>
      <c r="T29" s="16"/>
      <c r="U29" s="699"/>
      <c r="V29" s="699"/>
      <c r="W29" s="701" t="s">
        <v>2311</v>
      </c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  <c r="AO29" s="701"/>
      <c r="AP29" s="701"/>
      <c r="AQ29" s="702"/>
      <c r="AR29" s="665">
        <f>AR18+AR21+AR24+AR27</f>
        <v>0</v>
      </c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7"/>
      <c r="BF29" s="90"/>
      <c r="BG29" s="53"/>
      <c r="BH29" s="680"/>
      <c r="BI29" s="680"/>
      <c r="BJ29" s="66"/>
      <c r="BK29" s="66"/>
      <c r="BL29" s="66"/>
      <c r="BM29" s="66"/>
      <c r="BN29" s="66"/>
      <c r="BO29" s="66"/>
    </row>
    <row r="30" spans="1:67" ht="6.15" customHeight="1">
      <c r="A30" s="16"/>
      <c r="B30" s="16"/>
      <c r="C30" s="684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6"/>
      <c r="S30" s="16"/>
      <c r="T30" s="16"/>
      <c r="U30" s="700"/>
      <c r="V30" s="700"/>
      <c r="W30" s="703"/>
      <c r="X30" s="703"/>
      <c r="Y30" s="703"/>
      <c r="Z30" s="703"/>
      <c r="AA30" s="703"/>
      <c r="AB30" s="703"/>
      <c r="AC30" s="703"/>
      <c r="AD30" s="703"/>
      <c r="AE30" s="703"/>
      <c r="AF30" s="703"/>
      <c r="AG30" s="703"/>
      <c r="AH30" s="703"/>
      <c r="AI30" s="703"/>
      <c r="AJ30" s="703"/>
      <c r="AK30" s="703"/>
      <c r="AL30" s="703"/>
      <c r="AM30" s="703"/>
      <c r="AN30" s="703"/>
      <c r="AO30" s="703"/>
      <c r="AP30" s="703"/>
      <c r="AQ30" s="704"/>
      <c r="AR30" s="668"/>
      <c r="AS30" s="669"/>
      <c r="AT30" s="669"/>
      <c r="AU30" s="669"/>
      <c r="AV30" s="669"/>
      <c r="AW30" s="669"/>
      <c r="AX30" s="669"/>
      <c r="AY30" s="669"/>
      <c r="AZ30" s="669"/>
      <c r="BA30" s="669"/>
      <c r="BB30" s="669"/>
      <c r="BC30" s="669"/>
      <c r="BD30" s="669"/>
      <c r="BE30" s="670"/>
      <c r="BF30" s="90"/>
      <c r="BG30" s="53"/>
      <c r="BH30" s="680"/>
      <c r="BI30" s="680"/>
      <c r="BJ30" s="66"/>
      <c r="BK30" s="66"/>
      <c r="BL30" s="66"/>
      <c r="BM30" s="66"/>
      <c r="BN30" s="66"/>
      <c r="BO30" s="66"/>
    </row>
    <row r="31" spans="1:67" ht="6.15" customHeight="1" thickBot="1">
      <c r="A31" s="16"/>
      <c r="B31" s="16"/>
      <c r="C31" s="687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9"/>
      <c r="S31" s="16"/>
      <c r="T31" s="16"/>
      <c r="U31" s="700"/>
      <c r="V31" s="700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4"/>
      <c r="AR31" s="671"/>
      <c r="AS31" s="672"/>
      <c r="AT31" s="672"/>
      <c r="AU31" s="672"/>
      <c r="AV31" s="672"/>
      <c r="AW31" s="672"/>
      <c r="AX31" s="672"/>
      <c r="AY31" s="672"/>
      <c r="AZ31" s="672"/>
      <c r="BA31" s="672"/>
      <c r="BB31" s="672"/>
      <c r="BC31" s="672"/>
      <c r="BD31" s="672"/>
      <c r="BE31" s="673"/>
      <c r="BF31" s="90"/>
      <c r="BG31" s="53"/>
      <c r="BH31" s="680"/>
      <c r="BI31" s="680"/>
      <c r="BJ31" s="66"/>
      <c r="BK31" s="66"/>
      <c r="BL31" s="66"/>
      <c r="BM31" s="66"/>
      <c r="BN31" s="66"/>
      <c r="BO31" s="66"/>
    </row>
    <row r="32" spans="1:67" ht="8.25" customHeight="1" thickBot="1">
      <c r="A32" s="16"/>
      <c r="B32" s="16"/>
      <c r="C32" s="641" t="s">
        <v>440</v>
      </c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3"/>
      <c r="S32" s="16"/>
      <c r="T32" s="16"/>
      <c r="U32" s="782"/>
      <c r="V32" s="782"/>
      <c r="W32" s="782"/>
      <c r="X32" s="782"/>
      <c r="Y32" s="782"/>
      <c r="Z32" s="782"/>
      <c r="AA32" s="782"/>
      <c r="AB32" s="782"/>
      <c r="AC32" s="782"/>
      <c r="AD32" s="782"/>
      <c r="AE32" s="782"/>
      <c r="AF32" s="782"/>
      <c r="AG32" s="782"/>
      <c r="AH32" s="782"/>
      <c r="AI32" s="782"/>
      <c r="AJ32" s="782"/>
      <c r="AK32" s="782"/>
      <c r="AL32" s="782"/>
      <c r="AM32" s="782"/>
      <c r="AN32" s="782"/>
      <c r="AO32" s="782"/>
      <c r="AP32" s="782"/>
      <c r="AQ32" s="783"/>
      <c r="AR32" s="711" t="s">
        <v>444</v>
      </c>
      <c r="AS32" s="712"/>
      <c r="AT32" s="712"/>
      <c r="AU32" s="712"/>
      <c r="AV32" s="712"/>
      <c r="AW32" s="712"/>
      <c r="AX32" s="712"/>
      <c r="AY32" s="712"/>
      <c r="AZ32" s="712"/>
      <c r="BA32" s="713"/>
      <c r="BB32" s="720"/>
      <c r="BC32" s="721"/>
      <c r="BD32" s="721"/>
      <c r="BE32" s="722"/>
      <c r="BF32" s="90"/>
      <c r="BG32" s="53"/>
      <c r="BH32" s="680"/>
      <c r="BI32" s="680"/>
      <c r="BJ32" s="66"/>
      <c r="BK32" s="66"/>
      <c r="BL32" s="66"/>
      <c r="BM32" s="66"/>
      <c r="BN32" s="66"/>
      <c r="BO32" s="66"/>
    </row>
    <row r="33" spans="1:67" ht="7.5" customHeight="1">
      <c r="A33" s="16"/>
      <c r="B33" s="16"/>
      <c r="C33" s="648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4"/>
      <c r="S33" s="16"/>
      <c r="T33" s="16"/>
      <c r="U33" s="782"/>
      <c r="V33" s="782"/>
      <c r="W33" s="782"/>
      <c r="X33" s="782"/>
      <c r="Y33" s="782"/>
      <c r="Z33" s="782"/>
      <c r="AA33" s="782"/>
      <c r="AB33" s="782"/>
      <c r="AC33" s="782"/>
      <c r="AD33" s="782"/>
      <c r="AE33" s="782"/>
      <c r="AF33" s="782"/>
      <c r="AG33" s="782"/>
      <c r="AH33" s="782"/>
      <c r="AI33" s="782"/>
      <c r="AJ33" s="782"/>
      <c r="AK33" s="782"/>
      <c r="AL33" s="782"/>
      <c r="AM33" s="782"/>
      <c r="AN33" s="782"/>
      <c r="AO33" s="782"/>
      <c r="AP33" s="782"/>
      <c r="AQ33" s="783"/>
      <c r="AR33" s="714"/>
      <c r="AS33" s="715"/>
      <c r="AT33" s="715"/>
      <c r="AU33" s="715"/>
      <c r="AV33" s="715"/>
      <c r="AW33" s="715"/>
      <c r="AX33" s="715"/>
      <c r="AY33" s="715"/>
      <c r="AZ33" s="715"/>
      <c r="BA33" s="716"/>
      <c r="BB33" s="723"/>
      <c r="BC33" s="724"/>
      <c r="BD33" s="724"/>
      <c r="BE33" s="725"/>
      <c r="BF33" s="90"/>
      <c r="BG33" s="53"/>
      <c r="BH33" s="680"/>
      <c r="BI33" s="680"/>
      <c r="BJ33" s="66"/>
      <c r="BK33" s="66"/>
      <c r="BL33" s="66"/>
      <c r="BM33" s="66"/>
      <c r="BN33" s="66"/>
      <c r="BO33" s="66"/>
    </row>
    <row r="34" spans="1:67" ht="4.5" customHeight="1" thickBot="1">
      <c r="A34" s="16"/>
      <c r="B34" s="16"/>
      <c r="C34" s="650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16"/>
      <c r="T34" s="16"/>
      <c r="U34" s="782"/>
      <c r="V34" s="782"/>
      <c r="W34" s="782"/>
      <c r="X34" s="782"/>
      <c r="Y34" s="782"/>
      <c r="Z34" s="782"/>
      <c r="AA34" s="782"/>
      <c r="AB34" s="782"/>
      <c r="AC34" s="782"/>
      <c r="AD34" s="782"/>
      <c r="AE34" s="782"/>
      <c r="AF34" s="782"/>
      <c r="AG34" s="782"/>
      <c r="AH34" s="782"/>
      <c r="AI34" s="782"/>
      <c r="AJ34" s="782"/>
      <c r="AK34" s="782"/>
      <c r="AL34" s="782"/>
      <c r="AM34" s="782"/>
      <c r="AN34" s="782"/>
      <c r="AO34" s="782"/>
      <c r="AP34" s="782"/>
      <c r="AQ34" s="783"/>
      <c r="AR34" s="717"/>
      <c r="AS34" s="718"/>
      <c r="AT34" s="718"/>
      <c r="AU34" s="718"/>
      <c r="AV34" s="718"/>
      <c r="AW34" s="718"/>
      <c r="AX34" s="718"/>
      <c r="AY34" s="718"/>
      <c r="AZ34" s="718"/>
      <c r="BA34" s="719"/>
      <c r="BB34" s="726"/>
      <c r="BC34" s="727"/>
      <c r="BD34" s="727"/>
      <c r="BE34" s="728"/>
      <c r="BF34" s="90"/>
      <c r="BG34" s="53"/>
      <c r="BH34" s="680"/>
      <c r="BI34" s="680"/>
      <c r="BJ34" s="66"/>
      <c r="BK34" s="66"/>
      <c r="BL34" s="66"/>
      <c r="BM34" s="66"/>
      <c r="BN34" s="66"/>
      <c r="BO34" s="66"/>
    </row>
    <row r="35" spans="1:67" ht="6.75" customHeight="1">
      <c r="A35" s="16"/>
      <c r="B35" s="16"/>
      <c r="C35" s="650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7"/>
      <c r="S35" s="16"/>
      <c r="T35" s="16"/>
      <c r="U35" s="700"/>
      <c r="V35" s="700"/>
      <c r="W35" s="703" t="s">
        <v>2045</v>
      </c>
      <c r="X35" s="703"/>
      <c r="Y35" s="703"/>
      <c r="Z35" s="703"/>
      <c r="AA35" s="703"/>
      <c r="AB35" s="703"/>
      <c r="AC35" s="703"/>
      <c r="AD35" s="703"/>
      <c r="AE35" s="703"/>
      <c r="AF35" s="703"/>
      <c r="AG35" s="70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4"/>
      <c r="AR35" s="729">
        <f>SUM(AR18:BE26)*(1-BB32)+AR27*(1-(IF(BB32&lt;=0.25,BB32,AS78)))</f>
        <v>0</v>
      </c>
      <c r="AS35" s="730"/>
      <c r="AT35" s="730"/>
      <c r="AU35" s="730"/>
      <c r="AV35" s="730"/>
      <c r="AW35" s="730"/>
      <c r="AX35" s="730"/>
      <c r="AY35" s="730"/>
      <c r="AZ35" s="730"/>
      <c r="BA35" s="730"/>
      <c r="BB35" s="730"/>
      <c r="BC35" s="730"/>
      <c r="BD35" s="730"/>
      <c r="BE35" s="731"/>
      <c r="BF35" s="90"/>
      <c r="BG35" s="53"/>
      <c r="BH35" s="680"/>
      <c r="BI35" s="680"/>
      <c r="BJ35" s="66"/>
      <c r="BK35" s="66"/>
      <c r="BL35" s="66"/>
      <c r="BM35" s="66"/>
      <c r="BN35" s="66"/>
      <c r="BO35" s="66"/>
    </row>
    <row r="36" spans="1:67" ht="6.75" customHeight="1">
      <c r="A36" s="16"/>
      <c r="B36" s="16"/>
      <c r="C36" s="650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7"/>
      <c r="S36" s="16"/>
      <c r="T36" s="16"/>
      <c r="U36" s="700"/>
      <c r="V36" s="700"/>
      <c r="W36" s="703"/>
      <c r="X36" s="703"/>
      <c r="Y36" s="703"/>
      <c r="Z36" s="703"/>
      <c r="AA36" s="703"/>
      <c r="AB36" s="703"/>
      <c r="AC36" s="703"/>
      <c r="AD36" s="703"/>
      <c r="AE36" s="703"/>
      <c r="AF36" s="703"/>
      <c r="AG36" s="703"/>
      <c r="AH36" s="703"/>
      <c r="AI36" s="703"/>
      <c r="AJ36" s="703"/>
      <c r="AK36" s="703"/>
      <c r="AL36" s="703"/>
      <c r="AM36" s="703"/>
      <c r="AN36" s="703"/>
      <c r="AO36" s="703"/>
      <c r="AP36" s="703"/>
      <c r="AQ36" s="704"/>
      <c r="AR36" s="784"/>
      <c r="AS36" s="785"/>
      <c r="AT36" s="785"/>
      <c r="AU36" s="785"/>
      <c r="AV36" s="785"/>
      <c r="AW36" s="785"/>
      <c r="AX36" s="785"/>
      <c r="AY36" s="785"/>
      <c r="AZ36" s="785"/>
      <c r="BA36" s="785"/>
      <c r="BB36" s="785"/>
      <c r="BC36" s="785"/>
      <c r="BD36" s="785"/>
      <c r="BE36" s="786"/>
      <c r="BF36" s="90"/>
      <c r="BG36" s="53"/>
      <c r="BH36" s="680"/>
      <c r="BI36" s="680"/>
      <c r="BJ36" s="66"/>
      <c r="BK36" s="66"/>
      <c r="BL36" s="66"/>
      <c r="BM36" s="66"/>
      <c r="BN36" s="66"/>
      <c r="BO36" s="66"/>
    </row>
    <row r="37" spans="1:67" ht="6.75" customHeight="1" thickBot="1">
      <c r="A37" s="16"/>
      <c r="B37" s="16"/>
      <c r="C37" s="650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7"/>
      <c r="S37" s="16"/>
      <c r="T37" s="16"/>
      <c r="U37" s="700"/>
      <c r="V37" s="700"/>
      <c r="W37" s="703"/>
      <c r="X37" s="703"/>
      <c r="Y37" s="703"/>
      <c r="Z37" s="703"/>
      <c r="AA37" s="703"/>
      <c r="AB37" s="703"/>
      <c r="AC37" s="703"/>
      <c r="AD37" s="703"/>
      <c r="AE37" s="703"/>
      <c r="AF37" s="703"/>
      <c r="AG37" s="703"/>
      <c r="AH37" s="703"/>
      <c r="AI37" s="703"/>
      <c r="AJ37" s="703"/>
      <c r="AK37" s="703"/>
      <c r="AL37" s="703"/>
      <c r="AM37" s="703"/>
      <c r="AN37" s="703"/>
      <c r="AO37" s="703"/>
      <c r="AP37" s="703"/>
      <c r="AQ37" s="704"/>
      <c r="AR37" s="732"/>
      <c r="AS37" s="733"/>
      <c r="AT37" s="733"/>
      <c r="AU37" s="733"/>
      <c r="AV37" s="733"/>
      <c r="AW37" s="733"/>
      <c r="AX37" s="733"/>
      <c r="AY37" s="733"/>
      <c r="AZ37" s="733"/>
      <c r="BA37" s="733"/>
      <c r="BB37" s="733"/>
      <c r="BC37" s="733"/>
      <c r="BD37" s="733"/>
      <c r="BE37" s="734"/>
      <c r="BF37" s="90"/>
      <c r="BG37" s="53"/>
      <c r="BH37" s="680"/>
      <c r="BI37" s="680"/>
      <c r="BJ37" s="66"/>
      <c r="BK37" s="66"/>
      <c r="BL37" s="66"/>
      <c r="BM37" s="66"/>
      <c r="BN37" s="66"/>
      <c r="BO37" s="66"/>
    </row>
    <row r="38" spans="1:67" ht="3" customHeight="1">
      <c r="A38" s="16"/>
      <c r="B38" s="16"/>
      <c r="C38" s="650"/>
      <c r="D38" s="636"/>
      <c r="E38" s="636"/>
      <c r="F38" s="636"/>
      <c r="G38" s="636"/>
      <c r="H38" s="636"/>
      <c r="I38" s="636"/>
      <c r="J38" s="636"/>
      <c r="K38" s="636"/>
      <c r="L38" s="636"/>
      <c r="M38" s="636"/>
      <c r="N38" s="636"/>
      <c r="O38" s="636"/>
      <c r="P38" s="636"/>
      <c r="Q38" s="636"/>
      <c r="R38" s="637"/>
      <c r="S38" s="16"/>
      <c r="T38" s="16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680"/>
      <c r="BI38" s="680"/>
      <c r="BJ38" s="66"/>
      <c r="BK38" s="66"/>
      <c r="BL38" s="66"/>
      <c r="BM38" s="66"/>
      <c r="BN38" s="66"/>
      <c r="BO38" s="66"/>
    </row>
    <row r="39" spans="1:67" ht="9.15" customHeight="1">
      <c r="A39" s="16"/>
      <c r="B39" s="16"/>
      <c r="C39" s="650"/>
      <c r="D39" s="636"/>
      <c r="E39" s="636"/>
      <c r="F39" s="636"/>
      <c r="G39" s="636"/>
      <c r="H39" s="636"/>
      <c r="I39" s="636"/>
      <c r="J39" s="636"/>
      <c r="K39" s="636"/>
      <c r="L39" s="636"/>
      <c r="M39" s="636"/>
      <c r="N39" s="636"/>
      <c r="O39" s="636"/>
      <c r="P39" s="636"/>
      <c r="Q39" s="636"/>
      <c r="R39" s="637"/>
      <c r="S39" s="16"/>
      <c r="T39" s="16"/>
      <c r="U39" s="788"/>
      <c r="V39" s="788"/>
      <c r="W39" s="788"/>
      <c r="X39" s="788"/>
      <c r="Y39" s="788"/>
      <c r="Z39" s="788"/>
      <c r="AA39" s="788"/>
      <c r="AB39" s="788"/>
      <c r="AC39" s="788"/>
      <c r="AD39" s="788"/>
      <c r="AE39" s="788"/>
      <c r="AF39" s="788"/>
      <c r="AG39" s="788"/>
      <c r="AH39" s="788"/>
      <c r="AI39" s="788"/>
      <c r="AJ39" s="788"/>
      <c r="AK39" s="788"/>
      <c r="AL39" s="788"/>
      <c r="AM39" s="788"/>
      <c r="AN39" s="788"/>
      <c r="AO39" s="788"/>
      <c r="AP39" s="788"/>
      <c r="AQ39" s="788"/>
      <c r="AR39" s="788"/>
      <c r="AS39" s="788"/>
      <c r="AT39" s="788"/>
      <c r="AU39" s="788"/>
      <c r="AV39" s="788"/>
      <c r="AW39" s="788"/>
      <c r="AX39" s="788"/>
      <c r="AY39" s="788"/>
      <c r="AZ39" s="788"/>
      <c r="BA39" s="788"/>
      <c r="BB39" s="788"/>
      <c r="BC39" s="788"/>
      <c r="BD39" s="788"/>
      <c r="BE39" s="788"/>
      <c r="BF39" s="53"/>
      <c r="BG39" s="53"/>
      <c r="BH39" s="680"/>
      <c r="BI39" s="680"/>
      <c r="BJ39" s="66"/>
      <c r="BK39" s="66"/>
      <c r="BL39" s="66"/>
      <c r="BM39" s="66"/>
      <c r="BN39" s="66"/>
      <c r="BO39" s="66"/>
    </row>
    <row r="40" spans="1:67" ht="6.15" customHeight="1">
      <c r="A40" s="16"/>
      <c r="B40" s="16"/>
      <c r="C40" s="650"/>
      <c r="D40" s="636"/>
      <c r="E40" s="636"/>
      <c r="F40" s="636"/>
      <c r="G40" s="636"/>
      <c r="H40" s="636"/>
      <c r="I40" s="636"/>
      <c r="J40" s="636"/>
      <c r="K40" s="636"/>
      <c r="L40" s="636"/>
      <c r="M40" s="636"/>
      <c r="N40" s="636"/>
      <c r="O40" s="636"/>
      <c r="P40" s="636"/>
      <c r="Q40" s="636"/>
      <c r="R40" s="637"/>
      <c r="S40" s="16"/>
      <c r="T40" s="16"/>
      <c r="U40" s="779" t="s">
        <v>6202</v>
      </c>
      <c r="V40" s="779"/>
      <c r="W40" s="779"/>
      <c r="X40" s="779"/>
      <c r="Y40" s="779"/>
      <c r="Z40" s="779"/>
      <c r="AA40" s="779"/>
      <c r="AB40" s="779"/>
      <c r="AC40" s="779"/>
      <c r="AD40" s="779"/>
      <c r="AE40" s="779"/>
      <c r="AF40" s="779"/>
      <c r="AG40" s="779"/>
      <c r="AH40" s="779"/>
      <c r="AI40" s="779"/>
      <c r="AJ40" s="779"/>
      <c r="AK40" s="779"/>
      <c r="AL40" s="779"/>
      <c r="AM40" s="779"/>
      <c r="AN40" s="779"/>
      <c r="AO40" s="779"/>
      <c r="AP40" s="779"/>
      <c r="AQ40" s="779"/>
      <c r="AR40" s="779"/>
      <c r="AS40" s="779"/>
      <c r="AT40" s="779"/>
      <c r="AU40" s="779"/>
      <c r="AV40" s="779"/>
      <c r="AW40" s="779"/>
      <c r="AX40" s="779"/>
      <c r="AY40" s="779"/>
      <c r="AZ40" s="779"/>
      <c r="BA40" s="779"/>
      <c r="BB40" s="779"/>
      <c r="BC40" s="779"/>
      <c r="BD40" s="779"/>
      <c r="BE40" s="779"/>
      <c r="BF40" s="779"/>
      <c r="BG40" s="53"/>
      <c r="BH40" s="680"/>
      <c r="BI40" s="680"/>
      <c r="BJ40" s="66"/>
      <c r="BK40" s="66"/>
      <c r="BL40" s="66"/>
      <c r="BM40" s="66"/>
      <c r="BN40" s="66"/>
      <c r="BO40" s="66"/>
    </row>
    <row r="41" spans="1:67" ht="6.15" customHeight="1" thickBot="1">
      <c r="A41" s="16"/>
      <c r="B41" s="16"/>
      <c r="C41" s="652"/>
      <c r="D41" s="653"/>
      <c r="E41" s="653"/>
      <c r="F41" s="653"/>
      <c r="G41" s="653"/>
      <c r="H41" s="653"/>
      <c r="I41" s="653"/>
      <c r="J41" s="653"/>
      <c r="K41" s="653"/>
      <c r="L41" s="653"/>
      <c r="M41" s="653"/>
      <c r="N41" s="653"/>
      <c r="O41" s="653"/>
      <c r="P41" s="653"/>
      <c r="Q41" s="653"/>
      <c r="R41" s="679"/>
      <c r="S41" s="16"/>
      <c r="T41" s="16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79"/>
      <c r="AF41" s="779"/>
      <c r="AG41" s="779"/>
      <c r="AH41" s="779"/>
      <c r="AI41" s="779"/>
      <c r="AJ41" s="779"/>
      <c r="AK41" s="779"/>
      <c r="AL41" s="779"/>
      <c r="AM41" s="779"/>
      <c r="AN41" s="779"/>
      <c r="AO41" s="779"/>
      <c r="AP41" s="779"/>
      <c r="AQ41" s="779"/>
      <c r="AR41" s="779"/>
      <c r="AS41" s="779"/>
      <c r="AT41" s="779"/>
      <c r="AU41" s="779"/>
      <c r="AV41" s="779"/>
      <c r="AW41" s="779"/>
      <c r="AX41" s="779"/>
      <c r="AY41" s="779"/>
      <c r="AZ41" s="779"/>
      <c r="BA41" s="779"/>
      <c r="BB41" s="779"/>
      <c r="BC41" s="779"/>
      <c r="BD41" s="779"/>
      <c r="BE41" s="779"/>
      <c r="BF41" s="779"/>
      <c r="BG41" s="53"/>
      <c r="BH41" s="680"/>
      <c r="BI41" s="680"/>
      <c r="BJ41" s="66"/>
      <c r="BK41" s="66"/>
      <c r="BL41" s="66"/>
      <c r="BM41" s="66"/>
      <c r="BN41" s="66"/>
      <c r="BO41" s="66"/>
    </row>
    <row r="42" spans="1:67" ht="9.15" customHeight="1" thickBot="1">
      <c r="A42" s="16"/>
      <c r="B42" s="16"/>
      <c r="C42" s="641" t="s">
        <v>445</v>
      </c>
      <c r="D42" s="642"/>
      <c r="E42" s="642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3"/>
      <c r="S42" s="16"/>
      <c r="T42" s="16"/>
      <c r="U42" s="788"/>
      <c r="V42" s="788"/>
      <c r="W42" s="788"/>
      <c r="X42" s="788"/>
      <c r="Y42" s="788"/>
      <c r="Z42" s="788"/>
      <c r="AA42" s="788"/>
      <c r="AB42" s="788"/>
      <c r="AC42" s="788"/>
      <c r="AD42" s="788"/>
      <c r="AE42" s="788"/>
      <c r="AF42" s="788"/>
      <c r="AG42" s="788"/>
      <c r="AH42" s="788"/>
      <c r="AI42" s="788"/>
      <c r="AJ42" s="788"/>
      <c r="AK42" s="788"/>
      <c r="AL42" s="788"/>
      <c r="AM42" s="788"/>
      <c r="AN42" s="788"/>
      <c r="AO42" s="788"/>
      <c r="AP42" s="788"/>
      <c r="AQ42" s="788"/>
      <c r="AR42" s="788"/>
      <c r="AS42" s="788"/>
      <c r="AT42" s="788"/>
      <c r="AU42" s="788"/>
      <c r="AV42" s="788"/>
      <c r="AW42" s="788"/>
      <c r="AX42" s="788"/>
      <c r="AY42" s="788"/>
      <c r="AZ42" s="788"/>
      <c r="BA42" s="788"/>
      <c r="BB42" s="788"/>
      <c r="BC42" s="788"/>
      <c r="BD42" s="788"/>
      <c r="BE42" s="788"/>
      <c r="BF42" s="53"/>
      <c r="BG42" s="53"/>
      <c r="BH42" s="680"/>
      <c r="BI42" s="680"/>
      <c r="BJ42" s="66"/>
      <c r="BK42" s="66"/>
      <c r="BL42" s="66"/>
      <c r="BM42" s="66"/>
      <c r="BN42" s="66"/>
      <c r="BO42" s="66"/>
    </row>
    <row r="43" spans="1:67" ht="10.5" customHeight="1">
      <c r="A43" s="16"/>
      <c r="B43" s="16"/>
      <c r="C43" s="648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  <c r="R43" s="634"/>
      <c r="S43" s="16"/>
      <c r="T43" s="16"/>
      <c r="U43" s="656" t="s">
        <v>1941</v>
      </c>
      <c r="V43" s="656"/>
      <c r="W43" s="690" t="s">
        <v>2055</v>
      </c>
      <c r="X43" s="690"/>
      <c r="Y43" s="690"/>
      <c r="Z43" s="690"/>
      <c r="AA43" s="690"/>
      <c r="AB43" s="690"/>
      <c r="AC43" s="690"/>
      <c r="AD43" s="690"/>
      <c r="AE43" s="690"/>
      <c r="AF43" s="690"/>
      <c r="AG43" s="690"/>
      <c r="AH43" s="690"/>
      <c r="AI43" s="690"/>
      <c r="AJ43" s="690"/>
      <c r="AK43" s="690"/>
      <c r="AL43" s="690"/>
      <c r="AM43" s="690"/>
      <c r="AN43" s="690"/>
      <c r="AO43" s="690"/>
      <c r="AP43" s="690"/>
      <c r="AQ43" s="691"/>
      <c r="AR43" s="705">
        <f>'БИГ ПАК - МНГ 2026'!K6</f>
        <v>0</v>
      </c>
      <c r="AS43" s="706"/>
      <c r="AT43" s="706"/>
      <c r="AU43" s="706"/>
      <c r="AV43" s="706"/>
      <c r="AW43" s="706"/>
      <c r="AX43" s="706"/>
      <c r="AY43" s="706"/>
      <c r="AZ43" s="706"/>
      <c r="BA43" s="706"/>
      <c r="BB43" s="706"/>
      <c r="BC43" s="706"/>
      <c r="BD43" s="706"/>
      <c r="BE43" s="707"/>
      <c r="BF43" s="90"/>
      <c r="BG43" s="53"/>
      <c r="BH43" s="131"/>
      <c r="BI43" s="698"/>
      <c r="BJ43" s="698"/>
      <c r="BK43" s="698"/>
      <c r="BL43" s="698"/>
      <c r="BM43" s="698"/>
      <c r="BN43" s="698"/>
      <c r="BO43" s="66"/>
    </row>
    <row r="44" spans="1:67" ht="10.5" customHeight="1" thickBot="1">
      <c r="A44" s="16"/>
      <c r="B44" s="16"/>
      <c r="C44" s="652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79"/>
      <c r="S44" s="16"/>
      <c r="T44" s="16"/>
      <c r="U44" s="658"/>
      <c r="V44" s="658"/>
      <c r="W44" s="694"/>
      <c r="X44" s="694"/>
      <c r="Y44" s="694"/>
      <c r="Z44" s="694"/>
      <c r="AA44" s="694"/>
      <c r="AB44" s="694"/>
      <c r="AC44" s="694"/>
      <c r="AD44" s="694"/>
      <c r="AE44" s="694"/>
      <c r="AF44" s="694"/>
      <c r="AG44" s="694"/>
      <c r="AH44" s="694"/>
      <c r="AI44" s="694"/>
      <c r="AJ44" s="694"/>
      <c r="AK44" s="694"/>
      <c r="AL44" s="694"/>
      <c r="AM44" s="694"/>
      <c r="AN44" s="694"/>
      <c r="AO44" s="694"/>
      <c r="AP44" s="694"/>
      <c r="AQ44" s="695"/>
      <c r="AR44" s="766"/>
      <c r="AS44" s="767"/>
      <c r="AT44" s="767"/>
      <c r="AU44" s="767"/>
      <c r="AV44" s="767"/>
      <c r="AW44" s="767"/>
      <c r="AX44" s="767"/>
      <c r="AY44" s="767"/>
      <c r="AZ44" s="767"/>
      <c r="BA44" s="767"/>
      <c r="BB44" s="767"/>
      <c r="BC44" s="767"/>
      <c r="BD44" s="767"/>
      <c r="BE44" s="768"/>
      <c r="BF44" s="90"/>
      <c r="BG44" s="53"/>
      <c r="BH44" s="131"/>
      <c r="BI44" s="698"/>
      <c r="BJ44" s="698"/>
      <c r="BK44" s="698"/>
      <c r="BL44" s="698"/>
      <c r="BM44" s="698"/>
      <c r="BN44" s="698"/>
      <c r="BO44" s="66"/>
    </row>
    <row r="45" spans="1:67" ht="10.5" customHeight="1" thickBot="1">
      <c r="A45" s="16"/>
      <c r="B45" s="16"/>
      <c r="C45" s="641" t="s">
        <v>2053</v>
      </c>
      <c r="D45" s="642"/>
      <c r="E45" s="642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3"/>
      <c r="S45" s="16"/>
      <c r="T45" s="16"/>
      <c r="U45" s="656" t="s">
        <v>2043</v>
      </c>
      <c r="V45" s="656"/>
      <c r="W45" s="690" t="s">
        <v>2056</v>
      </c>
      <c r="X45" s="690"/>
      <c r="Y45" s="690"/>
      <c r="Z45" s="690"/>
      <c r="AA45" s="690"/>
      <c r="AB45" s="690"/>
      <c r="AC45" s="690"/>
      <c r="AD45" s="690"/>
      <c r="AE45" s="690"/>
      <c r="AF45" s="690"/>
      <c r="AG45" s="690"/>
      <c r="AH45" s="690"/>
      <c r="AI45" s="690"/>
      <c r="AJ45" s="690"/>
      <c r="AK45" s="690"/>
      <c r="AL45" s="690"/>
      <c r="AM45" s="690"/>
      <c r="AN45" s="690"/>
      <c r="AO45" s="690"/>
      <c r="AP45" s="690"/>
      <c r="AQ45" s="691"/>
      <c r="AR45" s="705">
        <f>'БИГ-ПАК ЛИЛИИ по 25 шт'!K6</f>
        <v>0</v>
      </c>
      <c r="AS45" s="706"/>
      <c r="AT45" s="706"/>
      <c r="AU45" s="706"/>
      <c r="AV45" s="706"/>
      <c r="AW45" s="706"/>
      <c r="AX45" s="706"/>
      <c r="AY45" s="706"/>
      <c r="AZ45" s="706"/>
      <c r="BA45" s="706"/>
      <c r="BB45" s="706"/>
      <c r="BC45" s="706"/>
      <c r="BD45" s="706"/>
      <c r="BE45" s="707"/>
      <c r="BF45" s="90"/>
      <c r="BG45" s="53"/>
      <c r="BH45" s="131"/>
      <c r="BI45" s="698"/>
      <c r="BJ45" s="698"/>
      <c r="BK45" s="698"/>
      <c r="BL45" s="698"/>
      <c r="BM45" s="698"/>
      <c r="BN45" s="698"/>
      <c r="BO45" s="66"/>
    </row>
    <row r="46" spans="1:67" ht="10.5" customHeight="1" thickBot="1">
      <c r="A46" s="16"/>
      <c r="B46" s="16"/>
      <c r="C46" s="648"/>
      <c r="D46" s="633"/>
      <c r="E46" s="633"/>
      <c r="F46" s="633"/>
      <c r="G46" s="633"/>
      <c r="H46" s="633"/>
      <c r="I46" s="633"/>
      <c r="J46" s="633"/>
      <c r="K46" s="633"/>
      <c r="L46" s="633"/>
      <c r="M46" s="633"/>
      <c r="N46" s="633"/>
      <c r="O46" s="633"/>
      <c r="P46" s="633"/>
      <c r="Q46" s="633"/>
      <c r="R46" s="634"/>
      <c r="S46" s="16"/>
      <c r="T46" s="16"/>
      <c r="U46" s="658"/>
      <c r="V46" s="658"/>
      <c r="W46" s="694"/>
      <c r="X46" s="694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694"/>
      <c r="AJ46" s="694"/>
      <c r="AK46" s="694"/>
      <c r="AL46" s="694"/>
      <c r="AM46" s="694"/>
      <c r="AN46" s="694"/>
      <c r="AO46" s="694"/>
      <c r="AP46" s="694"/>
      <c r="AQ46" s="695"/>
      <c r="AR46" s="708"/>
      <c r="AS46" s="709"/>
      <c r="AT46" s="709"/>
      <c r="AU46" s="709"/>
      <c r="AV46" s="709"/>
      <c r="AW46" s="709"/>
      <c r="AX46" s="709"/>
      <c r="AY46" s="709"/>
      <c r="AZ46" s="709"/>
      <c r="BA46" s="709"/>
      <c r="BB46" s="709"/>
      <c r="BC46" s="709"/>
      <c r="BD46" s="709"/>
      <c r="BE46" s="710"/>
      <c r="BF46" s="90"/>
      <c r="BG46" s="53"/>
      <c r="BH46" s="131"/>
      <c r="BI46" s="698"/>
      <c r="BJ46" s="698"/>
      <c r="BK46" s="698"/>
      <c r="BL46" s="698"/>
      <c r="BM46" s="698"/>
      <c r="BN46" s="698"/>
      <c r="BO46" s="66"/>
    </row>
    <row r="47" spans="1:67" ht="9.15" customHeight="1" thickBot="1">
      <c r="A47" s="16"/>
      <c r="B47" s="16"/>
      <c r="C47" s="652"/>
      <c r="D47" s="653"/>
      <c r="E47" s="653"/>
      <c r="F47" s="653"/>
      <c r="G47" s="653"/>
      <c r="H47" s="653"/>
      <c r="I47" s="653"/>
      <c r="J47" s="653"/>
      <c r="K47" s="653"/>
      <c r="L47" s="653"/>
      <c r="M47" s="653"/>
      <c r="N47" s="653"/>
      <c r="O47" s="653"/>
      <c r="P47" s="653"/>
      <c r="Q47" s="653"/>
      <c r="R47" s="679"/>
      <c r="S47" s="66"/>
      <c r="T47" s="16"/>
      <c r="U47" s="656" t="s">
        <v>3413</v>
      </c>
      <c r="V47" s="656"/>
      <c r="W47" s="690" t="s">
        <v>2312</v>
      </c>
      <c r="X47" s="690"/>
      <c r="Y47" s="690"/>
      <c r="Z47" s="690"/>
      <c r="AA47" s="690"/>
      <c r="AB47" s="690"/>
      <c r="AC47" s="690"/>
      <c r="AD47" s="690"/>
      <c r="AE47" s="690"/>
      <c r="AF47" s="690"/>
      <c r="AG47" s="690"/>
      <c r="AH47" s="690"/>
      <c r="AI47" s="690"/>
      <c r="AJ47" s="690"/>
      <c r="AK47" s="690"/>
      <c r="AL47" s="690"/>
      <c r="AM47" s="690"/>
      <c r="AN47" s="690"/>
      <c r="AO47" s="690"/>
      <c r="AP47" s="690"/>
      <c r="AQ47" s="691"/>
      <c r="AR47" s="705">
        <f>'ЛУКОВИЦЫ В СЕТКАХ'!K6</f>
        <v>0</v>
      </c>
      <c r="AS47" s="706"/>
      <c r="AT47" s="706"/>
      <c r="AU47" s="706"/>
      <c r="AV47" s="706"/>
      <c r="AW47" s="706"/>
      <c r="AX47" s="706"/>
      <c r="AY47" s="706"/>
      <c r="AZ47" s="706"/>
      <c r="BA47" s="706"/>
      <c r="BB47" s="706"/>
      <c r="BC47" s="706"/>
      <c r="BD47" s="706"/>
      <c r="BE47" s="707"/>
      <c r="BF47" s="90"/>
      <c r="BG47" s="53"/>
      <c r="BH47" s="131"/>
      <c r="BI47" s="698"/>
      <c r="BJ47" s="698"/>
      <c r="BK47" s="698"/>
      <c r="BL47" s="698"/>
      <c r="BM47" s="698"/>
      <c r="BN47" s="698"/>
      <c r="BO47" s="66"/>
    </row>
    <row r="48" spans="1:67" ht="9.75" customHeight="1" thickBot="1">
      <c r="A48" s="16"/>
      <c r="B48" s="16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66"/>
      <c r="T48" s="16"/>
      <c r="U48" s="658"/>
      <c r="V48" s="658"/>
      <c r="W48" s="694"/>
      <c r="X48" s="694"/>
      <c r="Y48" s="694"/>
      <c r="Z48" s="694"/>
      <c r="AA48" s="694"/>
      <c r="AB48" s="694"/>
      <c r="AC48" s="694"/>
      <c r="AD48" s="694"/>
      <c r="AE48" s="694"/>
      <c r="AF48" s="694"/>
      <c r="AG48" s="694"/>
      <c r="AH48" s="694"/>
      <c r="AI48" s="694"/>
      <c r="AJ48" s="694"/>
      <c r="AK48" s="694"/>
      <c r="AL48" s="694"/>
      <c r="AM48" s="694"/>
      <c r="AN48" s="694"/>
      <c r="AO48" s="694"/>
      <c r="AP48" s="694"/>
      <c r="AQ48" s="695"/>
      <c r="AR48" s="708"/>
      <c r="AS48" s="709"/>
      <c r="AT48" s="709"/>
      <c r="AU48" s="709"/>
      <c r="AV48" s="709"/>
      <c r="AW48" s="709"/>
      <c r="AX48" s="709"/>
      <c r="AY48" s="709"/>
      <c r="AZ48" s="709"/>
      <c r="BA48" s="709"/>
      <c r="BB48" s="709"/>
      <c r="BC48" s="709"/>
      <c r="BD48" s="709"/>
      <c r="BE48" s="710"/>
      <c r="BF48" s="90"/>
      <c r="BG48" s="53"/>
      <c r="BH48" s="131"/>
      <c r="BI48" s="698"/>
      <c r="BJ48" s="698"/>
      <c r="BK48" s="698"/>
      <c r="BL48" s="698"/>
      <c r="BM48" s="698"/>
      <c r="BN48" s="698"/>
      <c r="BO48" s="66"/>
    </row>
    <row r="49" spans="1:67" ht="9.75" customHeight="1">
      <c r="A49" s="16"/>
      <c r="B49" s="24"/>
      <c r="C49" s="751" t="s">
        <v>9141</v>
      </c>
      <c r="D49" s="751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101"/>
      <c r="T49" s="16"/>
      <c r="U49" s="656" t="s">
        <v>3414</v>
      </c>
      <c r="V49" s="656"/>
      <c r="W49" s="690" t="s">
        <v>2795</v>
      </c>
      <c r="X49" s="690"/>
      <c r="Y49" s="690"/>
      <c r="Z49" s="690"/>
      <c r="AA49" s="690"/>
      <c r="AB49" s="690"/>
      <c r="AC49" s="690"/>
      <c r="AD49" s="690"/>
      <c r="AE49" s="690"/>
      <c r="AF49" s="690"/>
      <c r="AG49" s="690"/>
      <c r="AH49" s="690"/>
      <c r="AI49" s="690"/>
      <c r="AJ49" s="690"/>
      <c r="AK49" s="690"/>
      <c r="AL49" s="690"/>
      <c r="AM49" s="690"/>
      <c r="AN49" s="690"/>
      <c r="AO49" s="690"/>
      <c r="AP49" s="690"/>
      <c r="AQ49" s="691"/>
      <c r="AR49" s="705">
        <f>'ПРОМ УПАКОВКА'!K6</f>
        <v>0</v>
      </c>
      <c r="AS49" s="706"/>
      <c r="AT49" s="706"/>
      <c r="AU49" s="706"/>
      <c r="AV49" s="706"/>
      <c r="AW49" s="706"/>
      <c r="AX49" s="706"/>
      <c r="AY49" s="706"/>
      <c r="AZ49" s="706"/>
      <c r="BA49" s="706"/>
      <c r="BB49" s="706"/>
      <c r="BC49" s="706"/>
      <c r="BD49" s="706"/>
      <c r="BE49" s="707"/>
      <c r="BF49" s="90"/>
      <c r="BG49" s="53"/>
      <c r="BH49" s="131"/>
      <c r="BI49" s="698"/>
      <c r="BJ49" s="698"/>
      <c r="BK49" s="698"/>
      <c r="BL49" s="698"/>
      <c r="BM49" s="698"/>
      <c r="BN49" s="698"/>
      <c r="BO49" s="66"/>
    </row>
    <row r="50" spans="1:67" ht="9.75" customHeight="1" thickBot="1">
      <c r="A50" s="16"/>
      <c r="B50" s="24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101"/>
      <c r="T50" s="16"/>
      <c r="U50" s="658"/>
      <c r="V50" s="658"/>
      <c r="W50" s="694"/>
      <c r="X50" s="694"/>
      <c r="Y50" s="694"/>
      <c r="Z50" s="694"/>
      <c r="AA50" s="694"/>
      <c r="AB50" s="694"/>
      <c r="AC50" s="694"/>
      <c r="AD50" s="694"/>
      <c r="AE50" s="694"/>
      <c r="AF50" s="694"/>
      <c r="AG50" s="694"/>
      <c r="AH50" s="694"/>
      <c r="AI50" s="694"/>
      <c r="AJ50" s="694"/>
      <c r="AK50" s="694"/>
      <c r="AL50" s="694"/>
      <c r="AM50" s="694"/>
      <c r="AN50" s="694"/>
      <c r="AO50" s="694"/>
      <c r="AP50" s="694"/>
      <c r="AQ50" s="695"/>
      <c r="AR50" s="708"/>
      <c r="AS50" s="709"/>
      <c r="AT50" s="709"/>
      <c r="AU50" s="709"/>
      <c r="AV50" s="709"/>
      <c r="AW50" s="709"/>
      <c r="AX50" s="709"/>
      <c r="AY50" s="709"/>
      <c r="AZ50" s="709"/>
      <c r="BA50" s="709"/>
      <c r="BB50" s="709"/>
      <c r="BC50" s="709"/>
      <c r="BD50" s="709"/>
      <c r="BE50" s="710"/>
      <c r="BF50" s="90"/>
      <c r="BG50" s="53"/>
      <c r="BH50" s="131"/>
      <c r="BI50" s="698"/>
      <c r="BJ50" s="698"/>
      <c r="BK50" s="698"/>
      <c r="BL50" s="698"/>
      <c r="BM50" s="698"/>
      <c r="BN50" s="698"/>
      <c r="BO50" s="66"/>
    </row>
    <row r="51" spans="1:67" ht="9.75" customHeight="1" thickBot="1">
      <c r="A51" s="16"/>
      <c r="B51" s="24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24"/>
      <c r="T51" s="16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7"/>
      <c r="AI51" s="787"/>
      <c r="AJ51" s="787"/>
      <c r="AK51" s="787"/>
      <c r="AL51" s="787"/>
      <c r="AM51" s="787"/>
      <c r="AN51" s="787"/>
      <c r="AO51" s="787"/>
      <c r="AP51" s="787"/>
      <c r="AQ51" s="787"/>
      <c r="AR51" s="787"/>
      <c r="AS51" s="787"/>
      <c r="AT51" s="787"/>
      <c r="AU51" s="787"/>
      <c r="AV51" s="787"/>
      <c r="AW51" s="787"/>
      <c r="AX51" s="787"/>
      <c r="AY51" s="787"/>
      <c r="AZ51" s="787"/>
      <c r="BA51" s="787"/>
      <c r="BB51" s="787"/>
      <c r="BC51" s="787"/>
      <c r="BD51" s="787"/>
      <c r="BE51" s="787"/>
      <c r="BF51" s="102"/>
      <c r="BG51" s="102"/>
      <c r="BH51" s="24"/>
      <c r="BI51" s="24"/>
      <c r="BJ51" s="24"/>
      <c r="BK51" s="24"/>
      <c r="BL51" s="66"/>
      <c r="BM51" s="66"/>
      <c r="BN51" s="66"/>
      <c r="BO51" s="66"/>
    </row>
    <row r="52" spans="1:67" ht="9.75" customHeight="1">
      <c r="A52" s="16"/>
      <c r="B52" s="24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24"/>
      <c r="T52" s="16"/>
      <c r="U52" s="752"/>
      <c r="V52" s="753"/>
      <c r="W52" s="756" t="s">
        <v>2051</v>
      </c>
      <c r="X52" s="756"/>
      <c r="Y52" s="756"/>
      <c r="Z52" s="756"/>
      <c r="AA52" s="756"/>
      <c r="AB52" s="756"/>
      <c r="AC52" s="756"/>
      <c r="AD52" s="756"/>
      <c r="AE52" s="756"/>
      <c r="AF52" s="756"/>
      <c r="AG52" s="756"/>
      <c r="AH52" s="756"/>
      <c r="AI52" s="756"/>
      <c r="AJ52" s="756"/>
      <c r="AK52" s="756"/>
      <c r="AL52" s="756"/>
      <c r="AM52" s="756"/>
      <c r="AN52" s="756"/>
      <c r="AO52" s="756"/>
      <c r="AP52" s="756"/>
      <c r="AQ52" s="757"/>
      <c r="AR52" s="729">
        <f>AR43+AR45+AR35+AR47+AR49</f>
        <v>0</v>
      </c>
      <c r="AS52" s="730"/>
      <c r="AT52" s="730"/>
      <c r="AU52" s="730"/>
      <c r="AV52" s="730"/>
      <c r="AW52" s="730"/>
      <c r="AX52" s="730"/>
      <c r="AY52" s="730"/>
      <c r="AZ52" s="730"/>
      <c r="BA52" s="730"/>
      <c r="BB52" s="730"/>
      <c r="BC52" s="730"/>
      <c r="BD52" s="730"/>
      <c r="BE52" s="731"/>
      <c r="BF52" s="90"/>
      <c r="BG52" s="53"/>
      <c r="BH52" s="24"/>
      <c r="BI52" s="698"/>
      <c r="BJ52" s="698"/>
      <c r="BK52" s="698"/>
      <c r="BL52" s="698"/>
      <c r="BM52" s="698"/>
      <c r="BN52" s="698"/>
      <c r="BO52" s="66"/>
    </row>
    <row r="53" spans="1:67" ht="9.75" customHeight="1" thickBot="1">
      <c r="A53" s="16"/>
      <c r="B53" s="24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24"/>
      <c r="T53" s="24"/>
      <c r="U53" s="754"/>
      <c r="V53" s="755"/>
      <c r="W53" s="758"/>
      <c r="X53" s="758"/>
      <c r="Y53" s="758"/>
      <c r="Z53" s="758"/>
      <c r="AA53" s="758"/>
      <c r="AB53" s="758"/>
      <c r="AC53" s="758"/>
      <c r="AD53" s="758"/>
      <c r="AE53" s="758"/>
      <c r="AF53" s="758"/>
      <c r="AG53" s="758"/>
      <c r="AH53" s="758"/>
      <c r="AI53" s="758"/>
      <c r="AJ53" s="758"/>
      <c r="AK53" s="758"/>
      <c r="AL53" s="758"/>
      <c r="AM53" s="758"/>
      <c r="AN53" s="758"/>
      <c r="AO53" s="758"/>
      <c r="AP53" s="758"/>
      <c r="AQ53" s="759"/>
      <c r="AR53" s="732"/>
      <c r="AS53" s="733"/>
      <c r="AT53" s="733"/>
      <c r="AU53" s="733"/>
      <c r="AV53" s="733"/>
      <c r="AW53" s="733"/>
      <c r="AX53" s="733"/>
      <c r="AY53" s="733"/>
      <c r="AZ53" s="733"/>
      <c r="BA53" s="733"/>
      <c r="BB53" s="733"/>
      <c r="BC53" s="733"/>
      <c r="BD53" s="733"/>
      <c r="BE53" s="734"/>
      <c r="BF53" s="91"/>
      <c r="BG53" s="53"/>
      <c r="BH53" s="24"/>
      <c r="BI53" s="698"/>
      <c r="BJ53" s="698"/>
      <c r="BK53" s="698"/>
      <c r="BL53" s="698"/>
      <c r="BM53" s="698"/>
      <c r="BN53" s="698"/>
      <c r="BO53" s="66"/>
    </row>
    <row r="54" spans="1:67" ht="9.75" customHeight="1">
      <c r="A54" s="16"/>
      <c r="B54" s="24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53"/>
      <c r="BJ54" s="53"/>
      <c r="BK54" s="53"/>
      <c r="BL54" s="53"/>
      <c r="BM54" s="53"/>
      <c r="BN54" s="53"/>
      <c r="BO54" s="66"/>
    </row>
    <row r="55" spans="1:67" ht="13.5" customHeight="1">
      <c r="A55" s="16"/>
      <c r="B55" s="24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903"/>
      <c r="T55" s="903"/>
      <c r="U55" s="904"/>
      <c r="V55" s="904"/>
      <c r="W55" s="904"/>
      <c r="X55" s="904"/>
      <c r="Y55" s="904"/>
      <c r="Z55" s="904"/>
      <c r="AA55" s="904"/>
      <c r="AB55" s="904"/>
      <c r="AC55" s="904"/>
      <c r="AD55" s="904"/>
      <c r="AE55" s="904"/>
      <c r="AF55" s="904"/>
      <c r="AG55" s="904"/>
      <c r="AH55" s="904"/>
      <c r="AI55" s="904"/>
      <c r="AJ55" s="904"/>
      <c r="AK55" s="904"/>
      <c r="AL55" s="904"/>
      <c r="AM55" s="905"/>
      <c r="AN55" s="905"/>
      <c r="AO55" s="905"/>
      <c r="AP55" s="905"/>
      <c r="AQ55" s="905"/>
      <c r="AR55" s="905"/>
      <c r="AS55" s="905"/>
      <c r="AT55" s="905"/>
      <c r="AU55" s="906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53"/>
      <c r="BJ55" s="53"/>
      <c r="BK55" s="53"/>
      <c r="BL55" s="53"/>
      <c r="BM55" s="53"/>
      <c r="BN55" s="53"/>
      <c r="BO55" s="66"/>
    </row>
    <row r="56" spans="1:67" ht="9.15" customHeight="1">
      <c r="A56" s="16"/>
      <c r="B56" s="24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903"/>
      <c r="T56" s="903"/>
      <c r="U56" s="907"/>
      <c r="V56" s="908"/>
      <c r="W56" s="908"/>
      <c r="X56" s="909"/>
      <c r="Y56" s="909"/>
      <c r="Z56" s="909"/>
      <c r="AA56" s="909"/>
      <c r="AB56" s="909"/>
      <c r="AC56" s="909"/>
      <c r="AD56" s="909"/>
      <c r="AE56" s="909"/>
      <c r="AF56" s="909"/>
      <c r="AG56" s="909"/>
      <c r="AH56" s="907"/>
      <c r="AI56" s="908"/>
      <c r="AJ56" s="908"/>
      <c r="AK56" s="906"/>
      <c r="AL56" s="906"/>
      <c r="AM56" s="903"/>
      <c r="AN56" s="910"/>
      <c r="AO56" s="910"/>
      <c r="AP56" s="910"/>
      <c r="AQ56" s="910"/>
      <c r="AR56" s="910"/>
      <c r="AS56" s="910"/>
      <c r="AT56" s="910"/>
      <c r="AU56" s="910"/>
      <c r="AV56" s="698"/>
      <c r="AW56" s="698"/>
      <c r="AX56" s="698"/>
      <c r="AY56" s="698"/>
      <c r="AZ56" s="698"/>
      <c r="BA56" s="698"/>
      <c r="BB56" s="698"/>
      <c r="BC56" s="698"/>
      <c r="BD56" s="698"/>
      <c r="BE56" s="698"/>
      <c r="BF56" s="698"/>
      <c r="BG56" s="698"/>
      <c r="BH56" s="698"/>
      <c r="BI56" s="698"/>
      <c r="BJ56" s="698"/>
      <c r="BK56" s="698"/>
      <c r="BL56" s="698"/>
      <c r="BM56" s="698"/>
      <c r="BN56" s="698"/>
      <c r="BO56" s="66"/>
    </row>
    <row r="57" spans="1:67" ht="9.15" customHeight="1">
      <c r="A57" s="16"/>
      <c r="B57" s="24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903"/>
      <c r="T57" s="903"/>
      <c r="U57" s="908"/>
      <c r="V57" s="908"/>
      <c r="W57" s="908"/>
      <c r="X57" s="909"/>
      <c r="Y57" s="909"/>
      <c r="Z57" s="909"/>
      <c r="AA57" s="909"/>
      <c r="AB57" s="909"/>
      <c r="AC57" s="909"/>
      <c r="AD57" s="909"/>
      <c r="AE57" s="909"/>
      <c r="AF57" s="909"/>
      <c r="AG57" s="909"/>
      <c r="AH57" s="908"/>
      <c r="AI57" s="908"/>
      <c r="AJ57" s="908"/>
      <c r="AK57" s="906"/>
      <c r="AL57" s="906"/>
      <c r="AM57" s="903"/>
      <c r="AN57" s="910"/>
      <c r="AO57" s="910"/>
      <c r="AP57" s="910"/>
      <c r="AQ57" s="910"/>
      <c r="AR57" s="910"/>
      <c r="AS57" s="910"/>
      <c r="AT57" s="910"/>
      <c r="AU57" s="910"/>
      <c r="AV57" s="698"/>
      <c r="AW57" s="698"/>
      <c r="AX57" s="698"/>
      <c r="AY57" s="698"/>
      <c r="AZ57" s="698"/>
      <c r="BA57" s="698"/>
      <c r="BB57" s="698"/>
      <c r="BC57" s="698"/>
      <c r="BD57" s="698"/>
      <c r="BE57" s="698"/>
      <c r="BF57" s="698"/>
      <c r="BG57" s="698"/>
      <c r="BH57" s="698"/>
      <c r="BI57" s="698"/>
      <c r="BJ57" s="698"/>
      <c r="BK57" s="698"/>
      <c r="BL57" s="698"/>
      <c r="BM57" s="698"/>
      <c r="BN57" s="698"/>
      <c r="BO57" s="66"/>
    </row>
    <row r="58" spans="1:67" ht="9.75" customHeight="1">
      <c r="A58" s="16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903"/>
      <c r="T58" s="903"/>
      <c r="U58" s="911"/>
      <c r="V58" s="906"/>
      <c r="W58" s="906"/>
      <c r="X58" s="906"/>
      <c r="Y58" s="906"/>
      <c r="Z58" s="906"/>
      <c r="AA58" s="906"/>
      <c r="AB58" s="906"/>
      <c r="AC58" s="906"/>
      <c r="AD58" s="906"/>
      <c r="AE58" s="906"/>
      <c r="AF58" s="906"/>
      <c r="AG58" s="906"/>
      <c r="AH58" s="906"/>
      <c r="AI58" s="906"/>
      <c r="AJ58" s="906"/>
      <c r="AK58" s="906"/>
      <c r="AL58" s="906"/>
      <c r="AM58" s="906"/>
      <c r="AN58" s="906"/>
      <c r="AO58" s="906"/>
      <c r="AP58" s="906"/>
      <c r="AQ58" s="906"/>
      <c r="AR58" s="906"/>
      <c r="AS58" s="906"/>
      <c r="AT58" s="906"/>
      <c r="AU58" s="906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66"/>
      <c r="BN58" s="66"/>
      <c r="BO58" s="66"/>
    </row>
    <row r="59" spans="1:67" ht="3" customHeight="1">
      <c r="A59" s="16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4"/>
      <c r="AL59" s="24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53"/>
      <c r="BJ59" s="66"/>
      <c r="BK59" s="66"/>
      <c r="BL59" s="66"/>
      <c r="BM59" s="66"/>
      <c r="BN59" s="66"/>
      <c r="BO59" s="66"/>
    </row>
    <row r="60" spans="1:67" ht="6.75" customHeight="1">
      <c r="A60" s="16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101"/>
      <c r="BH60" s="66"/>
      <c r="BI60" s="66"/>
      <c r="BJ60" s="66"/>
      <c r="BK60" s="66"/>
      <c r="BL60" s="66"/>
      <c r="BM60" s="66"/>
      <c r="BN60" s="66"/>
      <c r="BO60" s="66"/>
    </row>
    <row r="61" spans="1:67" ht="4.5" customHeight="1">
      <c r="A61" s="750" t="s">
        <v>6205</v>
      </c>
      <c r="B61" s="750"/>
      <c r="C61" s="750"/>
      <c r="D61" s="750"/>
      <c r="E61" s="750"/>
      <c r="F61" s="750"/>
      <c r="G61" s="750"/>
      <c r="H61" s="750"/>
      <c r="I61" s="750"/>
      <c r="J61" s="750"/>
      <c r="K61" s="750"/>
      <c r="L61" s="750"/>
      <c r="M61" s="750"/>
      <c r="N61" s="750"/>
      <c r="O61" s="750"/>
      <c r="P61" s="750"/>
      <c r="Q61" s="750"/>
      <c r="R61" s="750"/>
      <c r="S61" s="750"/>
      <c r="T61" s="750"/>
      <c r="U61" s="750"/>
      <c r="V61" s="750"/>
      <c r="W61" s="750"/>
      <c r="X61" s="750"/>
      <c r="Y61" s="750"/>
      <c r="Z61" s="750"/>
      <c r="AA61" s="750"/>
      <c r="AB61" s="750"/>
      <c r="AC61" s="750"/>
      <c r="AD61" s="750"/>
      <c r="AE61" s="750"/>
      <c r="AF61" s="750"/>
      <c r="AG61" s="750"/>
      <c r="AH61" s="750"/>
      <c r="AI61" s="750"/>
      <c r="AJ61" s="750"/>
      <c r="AK61" s="750"/>
      <c r="AL61" s="750"/>
      <c r="AM61" s="750"/>
      <c r="AN61" s="750"/>
      <c r="AO61" s="750"/>
      <c r="AP61" s="750"/>
      <c r="AQ61" s="750"/>
      <c r="AR61" s="750"/>
      <c r="AS61" s="750"/>
      <c r="AT61" s="750"/>
      <c r="AU61" s="750"/>
      <c r="AV61" s="750"/>
      <c r="AW61" s="750"/>
      <c r="AX61" s="750"/>
      <c r="AY61" s="750"/>
      <c r="AZ61" s="750"/>
      <c r="BA61" s="750"/>
      <c r="BB61" s="750"/>
      <c r="BC61" s="750"/>
      <c r="BD61" s="750"/>
      <c r="BE61" s="750"/>
      <c r="BF61" s="750"/>
      <c r="BG61" s="750"/>
      <c r="BH61" s="750"/>
      <c r="BI61" s="21"/>
      <c r="BJ61" s="66"/>
      <c r="BK61" s="66"/>
      <c r="BL61" s="66"/>
      <c r="BM61" s="66"/>
      <c r="BN61" s="66"/>
      <c r="BO61" s="66"/>
    </row>
    <row r="62" spans="1:67" ht="9.15" customHeight="1">
      <c r="A62" s="750"/>
      <c r="B62" s="750"/>
      <c r="C62" s="750"/>
      <c r="D62" s="750"/>
      <c r="E62" s="750"/>
      <c r="F62" s="750"/>
      <c r="G62" s="750"/>
      <c r="H62" s="750"/>
      <c r="I62" s="750"/>
      <c r="J62" s="750"/>
      <c r="K62" s="750"/>
      <c r="L62" s="750"/>
      <c r="M62" s="750"/>
      <c r="N62" s="750"/>
      <c r="O62" s="750"/>
      <c r="P62" s="750"/>
      <c r="Q62" s="750"/>
      <c r="R62" s="750"/>
      <c r="S62" s="750"/>
      <c r="T62" s="750"/>
      <c r="U62" s="750"/>
      <c r="V62" s="750"/>
      <c r="W62" s="750"/>
      <c r="X62" s="750"/>
      <c r="Y62" s="750"/>
      <c r="Z62" s="750"/>
      <c r="AA62" s="750"/>
      <c r="AB62" s="750"/>
      <c r="AC62" s="750"/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Q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750"/>
      <c r="BF62" s="750"/>
      <c r="BG62" s="750"/>
      <c r="BH62" s="750"/>
      <c r="BI62" s="21"/>
      <c r="BJ62" s="66"/>
      <c r="BK62" s="66"/>
      <c r="BL62" s="66"/>
      <c r="BM62" s="66"/>
      <c r="BN62" s="66"/>
      <c r="BO62" s="66"/>
    </row>
    <row r="63" spans="1:67" ht="6.75" customHeight="1">
      <c r="A63" s="6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66"/>
      <c r="BK63" s="66"/>
      <c r="BL63" s="66"/>
      <c r="BM63" s="66"/>
      <c r="BN63" s="66"/>
      <c r="BO63" s="66"/>
    </row>
    <row r="64" spans="1:67" ht="9.15" customHeight="1">
      <c r="A64" s="53"/>
      <c r="B64" s="775" t="s">
        <v>2310</v>
      </c>
      <c r="C64" s="775"/>
      <c r="D64" s="775"/>
      <c r="E64" s="775"/>
      <c r="F64" s="775"/>
      <c r="G64" s="775"/>
      <c r="H64" s="775"/>
      <c r="I64" s="775"/>
      <c r="J64" s="775"/>
      <c r="K64" s="775"/>
      <c r="L64" s="775"/>
      <c r="M64" s="775"/>
      <c r="N64" s="775"/>
      <c r="O64" s="775"/>
      <c r="P64" s="775"/>
      <c r="Q64" s="775"/>
      <c r="R64" s="775"/>
      <c r="S64" s="775"/>
      <c r="T64" s="775"/>
      <c r="U64" s="775" t="s">
        <v>446</v>
      </c>
      <c r="V64" s="775"/>
      <c r="W64" s="775"/>
      <c r="X64" s="775"/>
      <c r="Y64" s="775"/>
      <c r="Z64" s="775"/>
      <c r="AA64" s="775"/>
      <c r="AB64" s="775"/>
      <c r="AC64" s="775"/>
      <c r="AD64" s="775"/>
      <c r="AE64" s="775"/>
      <c r="AF64" s="775"/>
      <c r="AG64" s="775"/>
      <c r="AH64" s="775"/>
      <c r="AI64" s="775"/>
      <c r="AJ64" s="775"/>
      <c r="AK64" s="775"/>
      <c r="AL64" s="775"/>
      <c r="AM64" s="775"/>
      <c r="AN64" s="775"/>
      <c r="AO64" s="775"/>
      <c r="AP64" s="775"/>
      <c r="AQ64" s="775"/>
      <c r="AR64" s="775"/>
      <c r="AS64" s="776">
        <v>7.0000000000000007E-2</v>
      </c>
      <c r="AT64" s="777"/>
      <c r="AU64" s="777"/>
      <c r="AV64" s="777"/>
      <c r="AW64" s="777"/>
      <c r="AX64" s="777"/>
      <c r="AY64" s="777"/>
      <c r="AZ64" s="777"/>
      <c r="BA64" s="777"/>
      <c r="BB64" s="777"/>
      <c r="BC64" s="777"/>
      <c r="BD64" s="777"/>
      <c r="BE64" s="777"/>
      <c r="BF64" s="777"/>
      <c r="BG64" s="777"/>
      <c r="BH64" s="777"/>
      <c r="BI64" s="777"/>
      <c r="BJ64" s="66"/>
      <c r="BK64" s="66"/>
      <c r="BL64" s="66"/>
      <c r="BM64" s="66"/>
      <c r="BN64" s="66"/>
      <c r="BO64" s="66"/>
    </row>
    <row r="65" spans="1:67" ht="9.15" customHeight="1">
      <c r="A65" s="53"/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75"/>
      <c r="AF65" s="775"/>
      <c r="AG65" s="775"/>
      <c r="AH65" s="775"/>
      <c r="AI65" s="775"/>
      <c r="AJ65" s="775"/>
      <c r="AK65" s="775"/>
      <c r="AL65" s="775"/>
      <c r="AM65" s="775"/>
      <c r="AN65" s="775"/>
      <c r="AO65" s="775"/>
      <c r="AP65" s="775"/>
      <c r="AQ65" s="775"/>
      <c r="AR65" s="775"/>
      <c r="AS65" s="777"/>
      <c r="AT65" s="777"/>
      <c r="AU65" s="777"/>
      <c r="AV65" s="777"/>
      <c r="AW65" s="777"/>
      <c r="AX65" s="777"/>
      <c r="AY65" s="777"/>
      <c r="AZ65" s="777"/>
      <c r="BA65" s="777"/>
      <c r="BB65" s="777"/>
      <c r="BC65" s="777"/>
      <c r="BD65" s="777"/>
      <c r="BE65" s="777"/>
      <c r="BF65" s="777"/>
      <c r="BG65" s="777"/>
      <c r="BH65" s="777"/>
      <c r="BI65" s="777"/>
      <c r="BJ65" s="66"/>
      <c r="BK65" s="66"/>
      <c r="BL65" s="66"/>
      <c r="BM65" s="66"/>
      <c r="BN65" s="66"/>
      <c r="BO65" s="66"/>
    </row>
    <row r="66" spans="1:67" ht="9.15" customHeight="1">
      <c r="A66" s="53"/>
      <c r="B66" s="747" t="s">
        <v>2310</v>
      </c>
      <c r="C66" s="747"/>
      <c r="D66" s="747"/>
      <c r="E66" s="747"/>
      <c r="F66" s="747"/>
      <c r="G66" s="747"/>
      <c r="H66" s="747"/>
      <c r="I66" s="747"/>
      <c r="J66" s="747"/>
      <c r="K66" s="747"/>
      <c r="L66" s="747"/>
      <c r="M66" s="747"/>
      <c r="N66" s="747"/>
      <c r="O66" s="747"/>
      <c r="P66" s="747"/>
      <c r="Q66" s="747"/>
      <c r="R66" s="747"/>
      <c r="S66" s="747"/>
      <c r="T66" s="747"/>
      <c r="U66" s="747" t="s">
        <v>447</v>
      </c>
      <c r="V66" s="747"/>
      <c r="W66" s="747"/>
      <c r="X66" s="747"/>
      <c r="Y66" s="747"/>
      <c r="Z66" s="747"/>
      <c r="AA66" s="747"/>
      <c r="AB66" s="747"/>
      <c r="AC66" s="747"/>
      <c r="AD66" s="747"/>
      <c r="AE66" s="747"/>
      <c r="AF66" s="747"/>
      <c r="AG66" s="747"/>
      <c r="AH66" s="747"/>
      <c r="AI66" s="747"/>
      <c r="AJ66" s="747"/>
      <c r="AK66" s="747"/>
      <c r="AL66" s="747"/>
      <c r="AM66" s="747"/>
      <c r="AN66" s="747"/>
      <c r="AO66" s="747"/>
      <c r="AP66" s="747"/>
      <c r="AQ66" s="747"/>
      <c r="AR66" s="747"/>
      <c r="AS66" s="748">
        <v>0.1</v>
      </c>
      <c r="AT66" s="749"/>
      <c r="AU66" s="749"/>
      <c r="AV66" s="749"/>
      <c r="AW66" s="749"/>
      <c r="AX66" s="749"/>
      <c r="AY66" s="749"/>
      <c r="AZ66" s="749"/>
      <c r="BA66" s="749"/>
      <c r="BB66" s="749"/>
      <c r="BC66" s="749"/>
      <c r="BD66" s="749"/>
      <c r="BE66" s="749"/>
      <c r="BF66" s="749"/>
      <c r="BG66" s="749"/>
      <c r="BH66" s="749"/>
      <c r="BI66" s="749"/>
      <c r="BJ66" s="66"/>
      <c r="BK66" s="66"/>
      <c r="BL66" s="66"/>
      <c r="BM66" s="66"/>
      <c r="BN66" s="66"/>
      <c r="BO66" s="66"/>
    </row>
    <row r="67" spans="1:67" ht="9.15" customHeight="1">
      <c r="A67" s="53"/>
      <c r="B67" s="747"/>
      <c r="C67" s="747"/>
      <c r="D67" s="747"/>
      <c r="E67" s="747"/>
      <c r="F67" s="747"/>
      <c r="G67" s="747"/>
      <c r="H67" s="747"/>
      <c r="I67" s="747"/>
      <c r="J67" s="747"/>
      <c r="K67" s="747"/>
      <c r="L67" s="747"/>
      <c r="M67" s="747"/>
      <c r="N67" s="747"/>
      <c r="O67" s="747"/>
      <c r="P67" s="747"/>
      <c r="Q67" s="747"/>
      <c r="R67" s="747"/>
      <c r="S67" s="747"/>
      <c r="T67" s="747"/>
      <c r="U67" s="747"/>
      <c r="V67" s="747"/>
      <c r="W67" s="747"/>
      <c r="X67" s="747"/>
      <c r="Y67" s="747"/>
      <c r="Z67" s="747"/>
      <c r="AA67" s="747"/>
      <c r="AB67" s="747"/>
      <c r="AC67" s="747"/>
      <c r="AD67" s="747"/>
      <c r="AE67" s="747"/>
      <c r="AF67" s="747"/>
      <c r="AG67" s="747"/>
      <c r="AH67" s="747"/>
      <c r="AI67" s="747"/>
      <c r="AJ67" s="747"/>
      <c r="AK67" s="747"/>
      <c r="AL67" s="747"/>
      <c r="AM67" s="747"/>
      <c r="AN67" s="747"/>
      <c r="AO67" s="747"/>
      <c r="AP67" s="747"/>
      <c r="AQ67" s="747"/>
      <c r="AR67" s="747"/>
      <c r="AS67" s="749"/>
      <c r="AT67" s="749"/>
      <c r="AU67" s="749"/>
      <c r="AV67" s="749"/>
      <c r="AW67" s="749"/>
      <c r="AX67" s="749"/>
      <c r="AY67" s="749"/>
      <c r="AZ67" s="749"/>
      <c r="BA67" s="749"/>
      <c r="BB67" s="749"/>
      <c r="BC67" s="749"/>
      <c r="BD67" s="749"/>
      <c r="BE67" s="749"/>
      <c r="BF67" s="749"/>
      <c r="BG67" s="749"/>
      <c r="BH67" s="749"/>
      <c r="BI67" s="749"/>
      <c r="BJ67" s="66"/>
      <c r="BK67" s="66"/>
      <c r="BL67" s="66"/>
      <c r="BM67" s="66"/>
      <c r="BN67" s="66"/>
      <c r="BO67" s="66"/>
    </row>
    <row r="68" spans="1:67" ht="9.15" customHeight="1">
      <c r="A68" s="53"/>
      <c r="B68" s="775" t="s">
        <v>2310</v>
      </c>
      <c r="C68" s="775"/>
      <c r="D68" s="775"/>
      <c r="E68" s="775"/>
      <c r="F68" s="775"/>
      <c r="G68" s="775"/>
      <c r="H68" s="775"/>
      <c r="I68" s="775"/>
      <c r="J68" s="775"/>
      <c r="K68" s="775"/>
      <c r="L68" s="775"/>
      <c r="M68" s="775"/>
      <c r="N68" s="775"/>
      <c r="O68" s="775"/>
      <c r="P68" s="775"/>
      <c r="Q68" s="775"/>
      <c r="R68" s="775"/>
      <c r="S68" s="775"/>
      <c r="T68" s="775"/>
      <c r="U68" s="775" t="s">
        <v>2307</v>
      </c>
      <c r="V68" s="775"/>
      <c r="W68" s="775"/>
      <c r="X68" s="775"/>
      <c r="Y68" s="775"/>
      <c r="Z68" s="775"/>
      <c r="AA68" s="775"/>
      <c r="AB68" s="775"/>
      <c r="AC68" s="775"/>
      <c r="AD68" s="775"/>
      <c r="AE68" s="775"/>
      <c r="AF68" s="775"/>
      <c r="AG68" s="775"/>
      <c r="AH68" s="775"/>
      <c r="AI68" s="775"/>
      <c r="AJ68" s="775"/>
      <c r="AK68" s="775"/>
      <c r="AL68" s="775"/>
      <c r="AM68" s="775"/>
      <c r="AN68" s="775"/>
      <c r="AO68" s="775"/>
      <c r="AP68" s="775"/>
      <c r="AQ68" s="775"/>
      <c r="AR68" s="775"/>
      <c r="AS68" s="776">
        <v>0.12</v>
      </c>
      <c r="AT68" s="777"/>
      <c r="AU68" s="777"/>
      <c r="AV68" s="777"/>
      <c r="AW68" s="777"/>
      <c r="AX68" s="777"/>
      <c r="AY68" s="777"/>
      <c r="AZ68" s="777"/>
      <c r="BA68" s="777"/>
      <c r="BB68" s="777"/>
      <c r="BC68" s="777"/>
      <c r="BD68" s="777"/>
      <c r="BE68" s="777"/>
      <c r="BF68" s="777"/>
      <c r="BG68" s="777"/>
      <c r="BH68" s="777"/>
      <c r="BI68" s="777"/>
      <c r="BJ68" s="66"/>
      <c r="BK68" s="66"/>
      <c r="BL68" s="66"/>
      <c r="BM68" s="66"/>
      <c r="BN68" s="66"/>
      <c r="BO68" s="66"/>
    </row>
    <row r="69" spans="1:67" ht="9.15" customHeight="1">
      <c r="A69" s="53"/>
      <c r="B69" s="775"/>
      <c r="C69" s="775"/>
      <c r="D69" s="775"/>
      <c r="E69" s="775"/>
      <c r="F69" s="775"/>
      <c r="G69" s="775"/>
      <c r="H69" s="775"/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75"/>
      <c r="AF69" s="775"/>
      <c r="AG69" s="775"/>
      <c r="AH69" s="775"/>
      <c r="AI69" s="775"/>
      <c r="AJ69" s="775"/>
      <c r="AK69" s="775"/>
      <c r="AL69" s="775"/>
      <c r="AM69" s="775"/>
      <c r="AN69" s="775"/>
      <c r="AO69" s="775"/>
      <c r="AP69" s="775"/>
      <c r="AQ69" s="775"/>
      <c r="AR69" s="775"/>
      <c r="AS69" s="777"/>
      <c r="AT69" s="777"/>
      <c r="AU69" s="777"/>
      <c r="AV69" s="777"/>
      <c r="AW69" s="777"/>
      <c r="AX69" s="777"/>
      <c r="AY69" s="777"/>
      <c r="AZ69" s="777"/>
      <c r="BA69" s="777"/>
      <c r="BB69" s="777"/>
      <c r="BC69" s="777"/>
      <c r="BD69" s="777"/>
      <c r="BE69" s="777"/>
      <c r="BF69" s="777"/>
      <c r="BG69" s="777"/>
      <c r="BH69" s="777"/>
      <c r="BI69" s="777"/>
      <c r="BJ69" s="66"/>
      <c r="BK69" s="66"/>
      <c r="BL69" s="66"/>
      <c r="BM69" s="66"/>
      <c r="BN69" s="66"/>
      <c r="BO69" s="66"/>
    </row>
    <row r="70" spans="1:67" ht="9.15" customHeight="1">
      <c r="A70" s="53"/>
      <c r="B70" s="747" t="s">
        <v>2310</v>
      </c>
      <c r="C70" s="747"/>
      <c r="D70" s="747"/>
      <c r="E70" s="747"/>
      <c r="F70" s="747"/>
      <c r="G70" s="747"/>
      <c r="H70" s="747"/>
      <c r="I70" s="747"/>
      <c r="J70" s="747"/>
      <c r="K70" s="747"/>
      <c r="L70" s="747"/>
      <c r="M70" s="747"/>
      <c r="N70" s="747"/>
      <c r="O70" s="747"/>
      <c r="P70" s="747"/>
      <c r="Q70" s="747"/>
      <c r="R70" s="747"/>
      <c r="S70" s="747"/>
      <c r="T70" s="747"/>
      <c r="U70" s="747" t="s">
        <v>2308</v>
      </c>
      <c r="V70" s="747"/>
      <c r="W70" s="747"/>
      <c r="X70" s="747"/>
      <c r="Y70" s="747"/>
      <c r="Z70" s="747"/>
      <c r="AA70" s="747"/>
      <c r="AB70" s="747"/>
      <c r="AC70" s="747"/>
      <c r="AD70" s="747"/>
      <c r="AE70" s="747"/>
      <c r="AF70" s="747"/>
      <c r="AG70" s="747"/>
      <c r="AH70" s="747"/>
      <c r="AI70" s="747"/>
      <c r="AJ70" s="747"/>
      <c r="AK70" s="747"/>
      <c r="AL70" s="747"/>
      <c r="AM70" s="747"/>
      <c r="AN70" s="747"/>
      <c r="AO70" s="747"/>
      <c r="AP70" s="747"/>
      <c r="AQ70" s="747"/>
      <c r="AR70" s="747"/>
      <c r="AS70" s="748">
        <v>0.15</v>
      </c>
      <c r="AT70" s="749"/>
      <c r="AU70" s="749"/>
      <c r="AV70" s="749"/>
      <c r="AW70" s="749"/>
      <c r="AX70" s="749"/>
      <c r="AY70" s="749"/>
      <c r="AZ70" s="749"/>
      <c r="BA70" s="749"/>
      <c r="BB70" s="749"/>
      <c r="BC70" s="749"/>
      <c r="BD70" s="749"/>
      <c r="BE70" s="749"/>
      <c r="BF70" s="749"/>
      <c r="BG70" s="749"/>
      <c r="BH70" s="749"/>
      <c r="BI70" s="749"/>
      <c r="BJ70" s="66"/>
      <c r="BK70" s="66"/>
      <c r="BL70" s="66"/>
      <c r="BM70" s="66"/>
      <c r="BN70" s="66"/>
      <c r="BO70" s="66"/>
    </row>
    <row r="71" spans="1:67" ht="9.15" customHeight="1">
      <c r="A71" s="53"/>
      <c r="B71" s="747"/>
      <c r="C71" s="747"/>
      <c r="D71" s="747"/>
      <c r="E71" s="747"/>
      <c r="F71" s="747"/>
      <c r="G71" s="747"/>
      <c r="H71" s="747"/>
      <c r="I71" s="747"/>
      <c r="J71" s="747"/>
      <c r="K71" s="747"/>
      <c r="L71" s="747"/>
      <c r="M71" s="747"/>
      <c r="N71" s="747"/>
      <c r="O71" s="747"/>
      <c r="P71" s="747"/>
      <c r="Q71" s="747"/>
      <c r="R71" s="747"/>
      <c r="S71" s="747"/>
      <c r="T71" s="747"/>
      <c r="U71" s="747"/>
      <c r="V71" s="747"/>
      <c r="W71" s="747"/>
      <c r="X71" s="747"/>
      <c r="Y71" s="747"/>
      <c r="Z71" s="747"/>
      <c r="AA71" s="747"/>
      <c r="AB71" s="747"/>
      <c r="AC71" s="747"/>
      <c r="AD71" s="747"/>
      <c r="AE71" s="747"/>
      <c r="AF71" s="747"/>
      <c r="AG71" s="747"/>
      <c r="AH71" s="747"/>
      <c r="AI71" s="747"/>
      <c r="AJ71" s="747"/>
      <c r="AK71" s="747"/>
      <c r="AL71" s="747"/>
      <c r="AM71" s="747"/>
      <c r="AN71" s="747"/>
      <c r="AO71" s="747"/>
      <c r="AP71" s="747"/>
      <c r="AQ71" s="747"/>
      <c r="AR71" s="747"/>
      <c r="AS71" s="749"/>
      <c r="AT71" s="749"/>
      <c r="AU71" s="749"/>
      <c r="AV71" s="749"/>
      <c r="AW71" s="749"/>
      <c r="AX71" s="749"/>
      <c r="AY71" s="749"/>
      <c r="AZ71" s="749"/>
      <c r="BA71" s="749"/>
      <c r="BB71" s="749"/>
      <c r="BC71" s="749"/>
      <c r="BD71" s="749"/>
      <c r="BE71" s="749"/>
      <c r="BF71" s="749"/>
      <c r="BG71" s="749"/>
      <c r="BH71" s="749"/>
      <c r="BI71" s="749"/>
      <c r="BJ71" s="66"/>
      <c r="BK71" s="66"/>
      <c r="BL71" s="66"/>
      <c r="BM71" s="66"/>
      <c r="BN71" s="66"/>
      <c r="BO71" s="66"/>
    </row>
    <row r="72" spans="1:67" ht="9.15" customHeight="1">
      <c r="A72" s="53"/>
      <c r="B72" s="769" t="s">
        <v>2310</v>
      </c>
      <c r="C72" s="770"/>
      <c r="D72" s="770"/>
      <c r="E72" s="770"/>
      <c r="F72" s="770"/>
      <c r="G72" s="770"/>
      <c r="H72" s="770"/>
      <c r="I72" s="770"/>
      <c r="J72" s="770"/>
      <c r="K72" s="770"/>
      <c r="L72" s="770"/>
      <c r="M72" s="770"/>
      <c r="N72" s="770"/>
      <c r="O72" s="770"/>
      <c r="P72" s="770"/>
      <c r="Q72" s="770"/>
      <c r="R72" s="770"/>
      <c r="S72" s="770"/>
      <c r="T72" s="771"/>
      <c r="U72" s="769" t="s">
        <v>448</v>
      </c>
      <c r="V72" s="770"/>
      <c r="W72" s="770"/>
      <c r="X72" s="770"/>
      <c r="Y72" s="770"/>
      <c r="Z72" s="770"/>
      <c r="AA72" s="770"/>
      <c r="AB72" s="770"/>
      <c r="AC72" s="770"/>
      <c r="AD72" s="770"/>
      <c r="AE72" s="770"/>
      <c r="AF72" s="770"/>
      <c r="AG72" s="770"/>
      <c r="AH72" s="770"/>
      <c r="AI72" s="770"/>
      <c r="AJ72" s="770"/>
      <c r="AK72" s="770"/>
      <c r="AL72" s="770"/>
      <c r="AM72" s="770"/>
      <c r="AN72" s="770"/>
      <c r="AO72" s="770"/>
      <c r="AP72" s="770"/>
      <c r="AQ72" s="770"/>
      <c r="AR72" s="771"/>
      <c r="AS72" s="735">
        <v>0.17</v>
      </c>
      <c r="AT72" s="736"/>
      <c r="AU72" s="736"/>
      <c r="AV72" s="736"/>
      <c r="AW72" s="736"/>
      <c r="AX72" s="736"/>
      <c r="AY72" s="736"/>
      <c r="AZ72" s="736"/>
      <c r="BA72" s="736"/>
      <c r="BB72" s="736"/>
      <c r="BC72" s="736"/>
      <c r="BD72" s="736"/>
      <c r="BE72" s="736"/>
      <c r="BF72" s="736"/>
      <c r="BG72" s="736"/>
      <c r="BH72" s="736"/>
      <c r="BI72" s="737"/>
      <c r="BJ72" s="66"/>
      <c r="BK72" s="66"/>
      <c r="BL72" s="66"/>
      <c r="BM72" s="66"/>
      <c r="BN72" s="66"/>
      <c r="BO72" s="66"/>
    </row>
    <row r="73" spans="1:67" ht="9.15" customHeight="1">
      <c r="A73" s="53"/>
      <c r="B73" s="772"/>
      <c r="C73" s="773"/>
      <c r="D73" s="773"/>
      <c r="E73" s="773"/>
      <c r="F73" s="773"/>
      <c r="G73" s="773"/>
      <c r="H73" s="773"/>
      <c r="I73" s="773"/>
      <c r="J73" s="773"/>
      <c r="K73" s="773"/>
      <c r="L73" s="773"/>
      <c r="M73" s="773"/>
      <c r="N73" s="773"/>
      <c r="O73" s="773"/>
      <c r="P73" s="773"/>
      <c r="Q73" s="773"/>
      <c r="R73" s="773"/>
      <c r="S73" s="773"/>
      <c r="T73" s="774"/>
      <c r="U73" s="772"/>
      <c r="V73" s="773"/>
      <c r="W73" s="773"/>
      <c r="X73" s="773"/>
      <c r="Y73" s="773"/>
      <c r="Z73" s="773"/>
      <c r="AA73" s="773"/>
      <c r="AB73" s="773"/>
      <c r="AC73" s="773"/>
      <c r="AD73" s="773"/>
      <c r="AE73" s="773"/>
      <c r="AF73" s="773"/>
      <c r="AG73" s="773"/>
      <c r="AH73" s="773"/>
      <c r="AI73" s="773"/>
      <c r="AJ73" s="773"/>
      <c r="AK73" s="773"/>
      <c r="AL73" s="773"/>
      <c r="AM73" s="773"/>
      <c r="AN73" s="773"/>
      <c r="AO73" s="773"/>
      <c r="AP73" s="773"/>
      <c r="AQ73" s="773"/>
      <c r="AR73" s="774"/>
      <c r="AS73" s="738"/>
      <c r="AT73" s="739"/>
      <c r="AU73" s="739"/>
      <c r="AV73" s="739"/>
      <c r="AW73" s="739"/>
      <c r="AX73" s="739"/>
      <c r="AY73" s="739"/>
      <c r="AZ73" s="739"/>
      <c r="BA73" s="739"/>
      <c r="BB73" s="739"/>
      <c r="BC73" s="739"/>
      <c r="BD73" s="739"/>
      <c r="BE73" s="739"/>
      <c r="BF73" s="739"/>
      <c r="BG73" s="739"/>
      <c r="BH73" s="739"/>
      <c r="BI73" s="740"/>
      <c r="BJ73" s="66"/>
      <c r="BK73" s="66"/>
      <c r="BL73" s="66"/>
      <c r="BM73" s="66"/>
      <c r="BN73" s="66"/>
      <c r="BO73" s="66"/>
    </row>
    <row r="74" spans="1:67" ht="9.15" customHeight="1">
      <c r="A74" s="53"/>
      <c r="B74" s="760" t="s">
        <v>2310</v>
      </c>
      <c r="C74" s="761"/>
      <c r="D74" s="761"/>
      <c r="E74" s="761"/>
      <c r="F74" s="761"/>
      <c r="G74" s="761"/>
      <c r="H74" s="761"/>
      <c r="I74" s="761"/>
      <c r="J74" s="761"/>
      <c r="K74" s="761"/>
      <c r="L74" s="761"/>
      <c r="M74" s="761"/>
      <c r="N74" s="761"/>
      <c r="O74" s="761"/>
      <c r="P74" s="761"/>
      <c r="Q74" s="761"/>
      <c r="R74" s="761"/>
      <c r="S74" s="761"/>
      <c r="T74" s="762"/>
      <c r="U74" s="760" t="s">
        <v>2309</v>
      </c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1"/>
      <c r="AI74" s="761"/>
      <c r="AJ74" s="761"/>
      <c r="AK74" s="761"/>
      <c r="AL74" s="761"/>
      <c r="AM74" s="761"/>
      <c r="AN74" s="761"/>
      <c r="AO74" s="761"/>
      <c r="AP74" s="761"/>
      <c r="AQ74" s="761"/>
      <c r="AR74" s="762"/>
      <c r="AS74" s="741">
        <v>0.2</v>
      </c>
      <c r="AT74" s="742"/>
      <c r="AU74" s="742"/>
      <c r="AV74" s="742"/>
      <c r="AW74" s="742"/>
      <c r="AX74" s="742"/>
      <c r="AY74" s="742"/>
      <c r="AZ74" s="742"/>
      <c r="BA74" s="742"/>
      <c r="BB74" s="742"/>
      <c r="BC74" s="742"/>
      <c r="BD74" s="742"/>
      <c r="BE74" s="742"/>
      <c r="BF74" s="742"/>
      <c r="BG74" s="742"/>
      <c r="BH74" s="742"/>
      <c r="BI74" s="743"/>
      <c r="BJ74" s="66"/>
      <c r="BK74" s="66"/>
      <c r="BL74" s="66"/>
      <c r="BM74" s="66"/>
      <c r="BN74" s="66"/>
      <c r="BO74" s="66"/>
    </row>
    <row r="75" spans="1:67" ht="9.15" customHeight="1">
      <c r="A75" s="53"/>
      <c r="B75" s="763"/>
      <c r="C75" s="764"/>
      <c r="D75" s="764"/>
      <c r="E75" s="764"/>
      <c r="F75" s="764"/>
      <c r="G75" s="764"/>
      <c r="H75" s="764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5"/>
      <c r="U75" s="763"/>
      <c r="V75" s="764"/>
      <c r="W75" s="764"/>
      <c r="X75" s="764"/>
      <c r="Y75" s="764"/>
      <c r="Z75" s="764"/>
      <c r="AA75" s="764"/>
      <c r="AB75" s="764"/>
      <c r="AC75" s="764"/>
      <c r="AD75" s="764"/>
      <c r="AE75" s="764"/>
      <c r="AF75" s="764"/>
      <c r="AG75" s="764"/>
      <c r="AH75" s="764"/>
      <c r="AI75" s="764"/>
      <c r="AJ75" s="764"/>
      <c r="AK75" s="764"/>
      <c r="AL75" s="764"/>
      <c r="AM75" s="764"/>
      <c r="AN75" s="764"/>
      <c r="AO75" s="764"/>
      <c r="AP75" s="764"/>
      <c r="AQ75" s="764"/>
      <c r="AR75" s="765"/>
      <c r="AS75" s="744"/>
      <c r="AT75" s="745"/>
      <c r="AU75" s="745"/>
      <c r="AV75" s="745"/>
      <c r="AW75" s="745"/>
      <c r="AX75" s="745"/>
      <c r="AY75" s="745"/>
      <c r="AZ75" s="745"/>
      <c r="BA75" s="745"/>
      <c r="BB75" s="745"/>
      <c r="BC75" s="745"/>
      <c r="BD75" s="745"/>
      <c r="BE75" s="745"/>
      <c r="BF75" s="745"/>
      <c r="BG75" s="745"/>
      <c r="BH75" s="745"/>
      <c r="BI75" s="746"/>
      <c r="BJ75" s="66"/>
      <c r="BK75" s="66"/>
      <c r="BL75" s="66"/>
      <c r="BM75" s="66"/>
      <c r="BN75" s="66"/>
      <c r="BO75" s="66"/>
    </row>
    <row r="76" spans="1:67" ht="9.15" customHeight="1">
      <c r="A76" s="53"/>
      <c r="B76" s="769" t="s">
        <v>2310</v>
      </c>
      <c r="C76" s="770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70"/>
      <c r="Q76" s="770"/>
      <c r="R76" s="770"/>
      <c r="S76" s="770"/>
      <c r="T76" s="771"/>
      <c r="U76" s="769" t="s">
        <v>3890</v>
      </c>
      <c r="V76" s="770"/>
      <c r="W76" s="770"/>
      <c r="X76" s="770"/>
      <c r="Y76" s="770"/>
      <c r="Z76" s="770"/>
      <c r="AA76" s="770"/>
      <c r="AB76" s="770"/>
      <c r="AC76" s="770"/>
      <c r="AD76" s="770"/>
      <c r="AE76" s="770"/>
      <c r="AF76" s="770"/>
      <c r="AG76" s="770"/>
      <c r="AH76" s="770"/>
      <c r="AI76" s="770"/>
      <c r="AJ76" s="770"/>
      <c r="AK76" s="770"/>
      <c r="AL76" s="770"/>
      <c r="AM76" s="770"/>
      <c r="AN76" s="770"/>
      <c r="AO76" s="770"/>
      <c r="AP76" s="770"/>
      <c r="AQ76" s="770"/>
      <c r="AR76" s="771"/>
      <c r="AS76" s="735">
        <v>0.22</v>
      </c>
      <c r="AT76" s="736"/>
      <c r="AU76" s="736"/>
      <c r="AV76" s="736"/>
      <c r="AW76" s="736"/>
      <c r="AX76" s="736"/>
      <c r="AY76" s="736"/>
      <c r="AZ76" s="736"/>
      <c r="BA76" s="736"/>
      <c r="BB76" s="736"/>
      <c r="BC76" s="736"/>
      <c r="BD76" s="736"/>
      <c r="BE76" s="736"/>
      <c r="BF76" s="736"/>
      <c r="BG76" s="736"/>
      <c r="BH76" s="736"/>
      <c r="BI76" s="737"/>
      <c r="BJ76" s="66"/>
      <c r="BK76" s="66"/>
      <c r="BL76" s="66"/>
      <c r="BM76" s="66"/>
      <c r="BN76" s="66"/>
      <c r="BO76" s="66"/>
    </row>
    <row r="77" spans="1:67" ht="9.15" customHeight="1">
      <c r="A77" s="53"/>
      <c r="B77" s="772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4"/>
      <c r="U77" s="772"/>
      <c r="V77" s="773"/>
      <c r="W77" s="773"/>
      <c r="X77" s="773"/>
      <c r="Y77" s="773"/>
      <c r="Z77" s="773"/>
      <c r="AA77" s="773"/>
      <c r="AB77" s="773"/>
      <c r="AC77" s="773"/>
      <c r="AD77" s="773"/>
      <c r="AE77" s="773"/>
      <c r="AF77" s="773"/>
      <c r="AG77" s="773"/>
      <c r="AH77" s="773"/>
      <c r="AI77" s="773"/>
      <c r="AJ77" s="773"/>
      <c r="AK77" s="773"/>
      <c r="AL77" s="773"/>
      <c r="AM77" s="773"/>
      <c r="AN77" s="773"/>
      <c r="AO77" s="773"/>
      <c r="AP77" s="773"/>
      <c r="AQ77" s="773"/>
      <c r="AR77" s="774"/>
      <c r="AS77" s="738"/>
      <c r="AT77" s="739"/>
      <c r="AU77" s="739"/>
      <c r="AV77" s="739"/>
      <c r="AW77" s="739"/>
      <c r="AX77" s="739"/>
      <c r="AY77" s="739"/>
      <c r="AZ77" s="739"/>
      <c r="BA77" s="739"/>
      <c r="BB77" s="739"/>
      <c r="BC77" s="739"/>
      <c r="BD77" s="739"/>
      <c r="BE77" s="739"/>
      <c r="BF77" s="739"/>
      <c r="BG77" s="739"/>
      <c r="BH77" s="739"/>
      <c r="BI77" s="740"/>
      <c r="BJ77" s="66"/>
      <c r="BK77" s="66"/>
      <c r="BL77" s="66"/>
      <c r="BM77" s="66"/>
      <c r="BN77" s="66"/>
      <c r="BO77" s="66"/>
    </row>
    <row r="78" spans="1:67" ht="9.15" customHeight="1">
      <c r="A78" s="53"/>
      <c r="B78" s="760" t="s">
        <v>2310</v>
      </c>
      <c r="C78" s="761"/>
      <c r="D78" s="761"/>
      <c r="E78" s="761"/>
      <c r="F78" s="761"/>
      <c r="G78" s="761"/>
      <c r="H78" s="761"/>
      <c r="I78" s="761"/>
      <c r="J78" s="761"/>
      <c r="K78" s="761"/>
      <c r="L78" s="761"/>
      <c r="M78" s="761"/>
      <c r="N78" s="761"/>
      <c r="O78" s="761"/>
      <c r="P78" s="761"/>
      <c r="Q78" s="761"/>
      <c r="R78" s="761"/>
      <c r="S78" s="761"/>
      <c r="T78" s="762"/>
      <c r="U78" s="760" t="s">
        <v>2306</v>
      </c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1"/>
      <c r="AH78" s="761"/>
      <c r="AI78" s="761"/>
      <c r="AJ78" s="761"/>
      <c r="AK78" s="761"/>
      <c r="AL78" s="761"/>
      <c r="AM78" s="761"/>
      <c r="AN78" s="761"/>
      <c r="AO78" s="761"/>
      <c r="AP78" s="761"/>
      <c r="AQ78" s="761"/>
      <c r="AR78" s="762"/>
      <c r="AS78" s="741">
        <v>0.25</v>
      </c>
      <c r="AT78" s="742"/>
      <c r="AU78" s="742"/>
      <c r="AV78" s="742"/>
      <c r="AW78" s="742"/>
      <c r="AX78" s="742"/>
      <c r="AY78" s="742"/>
      <c r="AZ78" s="742"/>
      <c r="BA78" s="742"/>
      <c r="BB78" s="742"/>
      <c r="BC78" s="742"/>
      <c r="BD78" s="742"/>
      <c r="BE78" s="742"/>
      <c r="BF78" s="742"/>
      <c r="BG78" s="742"/>
      <c r="BH78" s="742"/>
      <c r="BI78" s="743"/>
      <c r="BJ78" s="66"/>
      <c r="BK78" s="66"/>
      <c r="BL78" s="66"/>
      <c r="BM78" s="66"/>
      <c r="BN78" s="66"/>
      <c r="BO78" s="66"/>
    </row>
    <row r="79" spans="1:67" ht="9.15" customHeight="1">
      <c r="A79" s="53"/>
      <c r="B79" s="763"/>
      <c r="C79" s="764"/>
      <c r="D79" s="764"/>
      <c r="E79" s="764"/>
      <c r="F79" s="764"/>
      <c r="G79" s="764"/>
      <c r="H79" s="764"/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5"/>
      <c r="U79" s="763"/>
      <c r="V79" s="764"/>
      <c r="W79" s="764"/>
      <c r="X79" s="764"/>
      <c r="Y79" s="764"/>
      <c r="Z79" s="764"/>
      <c r="AA79" s="764"/>
      <c r="AB79" s="764"/>
      <c r="AC79" s="764"/>
      <c r="AD79" s="764"/>
      <c r="AE79" s="764"/>
      <c r="AF79" s="764"/>
      <c r="AG79" s="764"/>
      <c r="AH79" s="764"/>
      <c r="AI79" s="764"/>
      <c r="AJ79" s="764"/>
      <c r="AK79" s="764"/>
      <c r="AL79" s="764"/>
      <c r="AM79" s="764"/>
      <c r="AN79" s="764"/>
      <c r="AO79" s="764"/>
      <c r="AP79" s="764"/>
      <c r="AQ79" s="764"/>
      <c r="AR79" s="765"/>
      <c r="AS79" s="744"/>
      <c r="AT79" s="745"/>
      <c r="AU79" s="745"/>
      <c r="AV79" s="745"/>
      <c r="AW79" s="745"/>
      <c r="AX79" s="745"/>
      <c r="AY79" s="745"/>
      <c r="AZ79" s="745"/>
      <c r="BA79" s="745"/>
      <c r="BB79" s="745"/>
      <c r="BC79" s="745"/>
      <c r="BD79" s="745"/>
      <c r="BE79" s="745"/>
      <c r="BF79" s="745"/>
      <c r="BG79" s="745"/>
      <c r="BH79" s="745"/>
      <c r="BI79" s="746"/>
      <c r="BJ79" s="66"/>
      <c r="BK79" s="66"/>
      <c r="BL79" s="66"/>
      <c r="BM79" s="66"/>
      <c r="BN79" s="66"/>
      <c r="BO79" s="66"/>
    </row>
    <row r="80" spans="1:67" ht="9.15" customHeight="1">
      <c r="A80" s="53"/>
      <c r="B80" s="769" t="s">
        <v>2310</v>
      </c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770"/>
      <c r="P80" s="770"/>
      <c r="Q80" s="770"/>
      <c r="R80" s="770"/>
      <c r="S80" s="770"/>
      <c r="T80" s="771"/>
      <c r="U80" s="769" t="s">
        <v>825</v>
      </c>
      <c r="V80" s="770"/>
      <c r="W80" s="770"/>
      <c r="X80" s="770"/>
      <c r="Y80" s="770"/>
      <c r="Z80" s="770"/>
      <c r="AA80" s="770"/>
      <c r="AB80" s="770"/>
      <c r="AC80" s="770"/>
      <c r="AD80" s="770"/>
      <c r="AE80" s="770"/>
      <c r="AF80" s="770"/>
      <c r="AG80" s="770"/>
      <c r="AH80" s="770"/>
      <c r="AI80" s="770"/>
      <c r="AJ80" s="770"/>
      <c r="AK80" s="770"/>
      <c r="AL80" s="770"/>
      <c r="AM80" s="770"/>
      <c r="AN80" s="770"/>
      <c r="AO80" s="770"/>
      <c r="AP80" s="770"/>
      <c r="AQ80" s="770"/>
      <c r="AR80" s="771"/>
      <c r="AS80" s="735" t="s">
        <v>3731</v>
      </c>
      <c r="AT80" s="736"/>
      <c r="AU80" s="736"/>
      <c r="AV80" s="736"/>
      <c r="AW80" s="736"/>
      <c r="AX80" s="736"/>
      <c r="AY80" s="736"/>
      <c r="AZ80" s="736"/>
      <c r="BA80" s="736"/>
      <c r="BB80" s="736"/>
      <c r="BC80" s="736"/>
      <c r="BD80" s="736"/>
      <c r="BE80" s="736"/>
      <c r="BF80" s="736"/>
      <c r="BG80" s="736"/>
      <c r="BH80" s="736"/>
      <c r="BI80" s="737"/>
      <c r="BJ80" s="66"/>
      <c r="BK80" s="66"/>
      <c r="BL80" s="66"/>
      <c r="BM80" s="66"/>
      <c r="BN80" s="66"/>
      <c r="BO80" s="66"/>
    </row>
    <row r="81" spans="1:67" ht="9.15" customHeight="1">
      <c r="A81" s="53"/>
      <c r="B81" s="772"/>
      <c r="C81" s="773"/>
      <c r="D81" s="773"/>
      <c r="E81" s="773"/>
      <c r="F81" s="773"/>
      <c r="G81" s="773"/>
      <c r="H81" s="773"/>
      <c r="I81" s="773"/>
      <c r="J81" s="773"/>
      <c r="K81" s="773"/>
      <c r="L81" s="773"/>
      <c r="M81" s="773"/>
      <c r="N81" s="773"/>
      <c r="O81" s="773"/>
      <c r="P81" s="773"/>
      <c r="Q81" s="773"/>
      <c r="R81" s="773"/>
      <c r="S81" s="773"/>
      <c r="T81" s="774"/>
      <c r="U81" s="772"/>
      <c r="V81" s="773"/>
      <c r="W81" s="773"/>
      <c r="X81" s="773"/>
      <c r="Y81" s="773"/>
      <c r="Z81" s="773"/>
      <c r="AA81" s="773"/>
      <c r="AB81" s="773"/>
      <c r="AC81" s="773"/>
      <c r="AD81" s="773"/>
      <c r="AE81" s="773"/>
      <c r="AF81" s="773"/>
      <c r="AG81" s="773"/>
      <c r="AH81" s="773"/>
      <c r="AI81" s="773"/>
      <c r="AJ81" s="773"/>
      <c r="AK81" s="773"/>
      <c r="AL81" s="773"/>
      <c r="AM81" s="773"/>
      <c r="AN81" s="773"/>
      <c r="AO81" s="773"/>
      <c r="AP81" s="773"/>
      <c r="AQ81" s="773"/>
      <c r="AR81" s="774"/>
      <c r="AS81" s="738"/>
      <c r="AT81" s="739"/>
      <c r="AU81" s="739"/>
      <c r="AV81" s="739"/>
      <c r="AW81" s="739"/>
      <c r="AX81" s="739"/>
      <c r="AY81" s="739"/>
      <c r="AZ81" s="739"/>
      <c r="BA81" s="739"/>
      <c r="BB81" s="739"/>
      <c r="BC81" s="739"/>
      <c r="BD81" s="739"/>
      <c r="BE81" s="739"/>
      <c r="BF81" s="739"/>
      <c r="BG81" s="739"/>
      <c r="BH81" s="739"/>
      <c r="BI81" s="740"/>
      <c r="BJ81" s="66"/>
      <c r="BK81" s="66"/>
      <c r="BL81" s="66"/>
      <c r="BM81" s="66"/>
      <c r="BN81" s="66"/>
      <c r="BO81" s="66"/>
    </row>
    <row r="82" spans="1:67" ht="9.15" customHeight="1">
      <c r="A82" s="66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16"/>
      <c r="BI82" s="16"/>
      <c r="BJ82" s="66"/>
      <c r="BK82" s="66"/>
      <c r="BL82" s="66"/>
      <c r="BM82" s="66"/>
      <c r="BN82" s="66"/>
      <c r="BO82" s="66"/>
    </row>
    <row r="83" spans="1:67" ht="9.15" customHeight="1">
      <c r="A83" s="66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629" t="s">
        <v>2820</v>
      </c>
      <c r="AB83" s="629"/>
      <c r="AC83" s="629"/>
      <c r="AD83" s="629"/>
      <c r="AE83" s="629"/>
      <c r="AF83" s="629"/>
      <c r="AG83" s="629"/>
      <c r="AH83" s="629"/>
      <c r="AI83" s="629"/>
      <c r="AJ83" s="629"/>
      <c r="AK83" s="629"/>
      <c r="AL83" s="629"/>
      <c r="AM83" s="629"/>
      <c r="AN83" s="629"/>
      <c r="AO83" s="629"/>
      <c r="AP83" s="629"/>
      <c r="AQ83" s="629"/>
      <c r="AR83" s="629"/>
      <c r="AS83" s="629"/>
      <c r="AT83" s="629"/>
      <c r="AU83" s="629"/>
      <c r="AV83" s="629"/>
      <c r="AW83" s="629"/>
      <c r="AX83" s="629"/>
      <c r="AY83" s="629"/>
      <c r="AZ83" s="629"/>
      <c r="BA83" s="629"/>
      <c r="BB83" s="629"/>
      <c r="BC83" s="629"/>
      <c r="BD83" s="629"/>
      <c r="BE83" s="629"/>
      <c r="BF83" s="629"/>
      <c r="BG83" s="629"/>
      <c r="BH83" s="629"/>
      <c r="BI83" s="629"/>
      <c r="BJ83" s="66"/>
      <c r="BK83" s="66"/>
      <c r="BL83" s="66"/>
      <c r="BM83" s="66"/>
      <c r="BN83" s="66"/>
      <c r="BO83" s="66"/>
    </row>
    <row r="84" spans="1:67" ht="5.25" customHeight="1">
      <c r="A84" s="16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629"/>
      <c r="AB84" s="629"/>
      <c r="AC84" s="629"/>
      <c r="AD84" s="629"/>
      <c r="AE84" s="629"/>
      <c r="AF84" s="629"/>
      <c r="AG84" s="629"/>
      <c r="AH84" s="629"/>
      <c r="AI84" s="629"/>
      <c r="AJ84" s="629"/>
      <c r="AK84" s="629"/>
      <c r="AL84" s="629"/>
      <c r="AM84" s="629"/>
      <c r="AN84" s="629"/>
      <c r="AO84" s="629"/>
      <c r="AP84" s="629"/>
      <c r="AQ84" s="629"/>
      <c r="AR84" s="629"/>
      <c r="AS84" s="629"/>
      <c r="AT84" s="629"/>
      <c r="AU84" s="629"/>
      <c r="AV84" s="629"/>
      <c r="AW84" s="629"/>
      <c r="AX84" s="629"/>
      <c r="AY84" s="629"/>
      <c r="AZ84" s="629"/>
      <c r="BA84" s="629"/>
      <c r="BB84" s="629"/>
      <c r="BC84" s="629"/>
      <c r="BD84" s="629"/>
      <c r="BE84" s="629"/>
      <c r="BF84" s="629"/>
      <c r="BG84" s="629"/>
      <c r="BH84" s="629"/>
      <c r="BI84" s="629"/>
      <c r="BJ84" s="66"/>
      <c r="BK84" s="66"/>
      <c r="BL84" s="66"/>
      <c r="BM84" s="66"/>
      <c r="BN84" s="66"/>
      <c r="BO84" s="66"/>
    </row>
    <row r="85" spans="1:67" ht="14.25" customHeight="1">
      <c r="A85" s="16"/>
      <c r="B85" s="16"/>
      <c r="C85" s="628" t="s">
        <v>2316</v>
      </c>
      <c r="D85" s="628"/>
      <c r="E85" s="628"/>
      <c r="F85" s="628"/>
      <c r="G85" s="628"/>
      <c r="H85" s="628"/>
      <c r="I85" s="628"/>
      <c r="J85" s="628"/>
      <c r="K85" s="628"/>
      <c r="L85" s="628"/>
      <c r="M85" s="628"/>
      <c r="N85" s="628"/>
      <c r="O85" s="628"/>
      <c r="P85" s="628"/>
      <c r="Q85" s="628"/>
      <c r="R85" s="628"/>
      <c r="S85" s="628"/>
      <c r="T85" s="628"/>
      <c r="U85" s="628"/>
      <c r="V85" s="628"/>
      <c r="W85" s="628"/>
      <c r="X85" s="628"/>
      <c r="Y85" s="628"/>
      <c r="Z85" s="628"/>
      <c r="AA85" s="628"/>
      <c r="AB85" s="628"/>
      <c r="AC85" s="628"/>
      <c r="AD85" s="628"/>
      <c r="AE85" s="628"/>
      <c r="AF85" s="628"/>
      <c r="AG85" s="628"/>
      <c r="AH85" s="628"/>
      <c r="AI85" s="628"/>
      <c r="AJ85" s="628"/>
      <c r="AK85" s="628"/>
      <c r="AL85" s="628"/>
      <c r="AM85" s="628"/>
      <c r="AN85" s="628"/>
      <c r="AO85" s="628"/>
      <c r="AP85" s="628"/>
      <c r="AQ85" s="628"/>
      <c r="AR85" s="628"/>
      <c r="AS85" s="628"/>
      <c r="AT85" s="628"/>
      <c r="AU85" s="628"/>
      <c r="AV85" s="628"/>
      <c r="AW85" s="628"/>
      <c r="AX85" s="628"/>
      <c r="AY85" s="628"/>
      <c r="AZ85" s="628"/>
      <c r="BA85" s="628"/>
      <c r="BB85" s="628"/>
      <c r="BC85" s="628"/>
      <c r="BD85" s="628"/>
      <c r="BE85" s="628"/>
      <c r="BF85" s="628"/>
      <c r="BG85" s="628"/>
      <c r="BH85" s="628"/>
      <c r="BI85" s="628"/>
      <c r="BJ85" s="53"/>
      <c r="BK85" s="53"/>
      <c r="BL85" s="53"/>
      <c r="BM85" s="66"/>
      <c r="BN85" s="66"/>
      <c r="BO85" s="66"/>
    </row>
    <row r="86" spans="1:67" ht="18" customHeight="1">
      <c r="A86" s="16"/>
      <c r="B86" s="16"/>
      <c r="C86" s="628" t="s">
        <v>6201</v>
      </c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  <c r="Q86" s="628"/>
      <c r="R86" s="628"/>
      <c r="S86" s="628"/>
      <c r="T86" s="628"/>
      <c r="U86" s="628"/>
      <c r="V86" s="628"/>
      <c r="W86" s="628"/>
      <c r="X86" s="628"/>
      <c r="Y86" s="628"/>
      <c r="Z86" s="628"/>
      <c r="AA86" s="628"/>
      <c r="AB86" s="628"/>
      <c r="AC86" s="628"/>
      <c r="AD86" s="628"/>
      <c r="AE86" s="628"/>
      <c r="AF86" s="628"/>
      <c r="AG86" s="628"/>
      <c r="AH86" s="628"/>
      <c r="AI86" s="628"/>
      <c r="AJ86" s="628"/>
      <c r="AK86" s="628"/>
      <c r="AL86" s="628"/>
      <c r="AM86" s="628"/>
      <c r="AN86" s="628"/>
      <c r="AO86" s="628"/>
      <c r="AP86" s="628"/>
      <c r="AQ86" s="628"/>
      <c r="AR86" s="628"/>
      <c r="AS86" s="628"/>
      <c r="AT86" s="628"/>
      <c r="AU86" s="628"/>
      <c r="AV86" s="628"/>
      <c r="AW86" s="628"/>
      <c r="AX86" s="628"/>
      <c r="AY86" s="628"/>
      <c r="AZ86" s="628"/>
      <c r="BA86" s="628"/>
      <c r="BB86" s="628"/>
      <c r="BC86" s="628"/>
      <c r="BD86" s="628"/>
      <c r="BE86" s="628"/>
      <c r="BF86" s="628"/>
      <c r="BG86" s="628"/>
      <c r="BH86" s="628"/>
      <c r="BI86" s="628"/>
      <c r="BJ86" s="53"/>
      <c r="BK86" s="53"/>
      <c r="BL86" s="53"/>
      <c r="BM86" s="66"/>
      <c r="BN86" s="66"/>
      <c r="BO86" s="66"/>
    </row>
    <row r="87" spans="1:67" ht="16.649999999999999" customHeight="1">
      <c r="A87" s="66"/>
      <c r="B87" s="66"/>
      <c r="C87" s="284" t="s">
        <v>41</v>
      </c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6"/>
      <c r="Y87" s="286"/>
      <c r="Z87" s="286"/>
      <c r="AA87" s="286"/>
      <c r="AB87" s="286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</row>
    <row r="88" spans="1:67" ht="3" customHeight="1">
      <c r="A88" s="66"/>
      <c r="B88" s="6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</row>
    <row r="89" spans="1:67" ht="21" customHeight="1">
      <c r="A89" s="66"/>
      <c r="B89" s="66"/>
      <c r="C89" s="94"/>
      <c r="D89" s="94"/>
      <c r="E89" s="780" t="s">
        <v>9143</v>
      </c>
      <c r="F89" s="780"/>
      <c r="G89" s="780"/>
      <c r="H89" s="780"/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780"/>
      <c r="AA89" s="780"/>
      <c r="AB89" s="780"/>
      <c r="AC89" s="780"/>
      <c r="AD89" s="780"/>
      <c r="AE89" s="780"/>
      <c r="AF89" s="780"/>
      <c r="AG89" s="780"/>
      <c r="AH89" s="780"/>
      <c r="AI89" s="780"/>
      <c r="AJ89" s="780"/>
      <c r="AK89" s="780"/>
      <c r="AL89" s="780"/>
      <c r="AM89" s="780"/>
      <c r="AN89" s="780"/>
      <c r="AO89" s="780"/>
      <c r="AP89" s="780"/>
      <c r="AQ89" s="780"/>
      <c r="AR89" s="780"/>
      <c r="AS89" s="780"/>
      <c r="AT89" s="780"/>
      <c r="AU89" s="780"/>
      <c r="AV89" s="780"/>
      <c r="AW89" s="780"/>
      <c r="AX89" s="780"/>
      <c r="AY89" s="780"/>
      <c r="AZ89" s="780"/>
      <c r="BA89" s="780"/>
      <c r="BB89" s="780"/>
      <c r="BC89" s="780"/>
      <c r="BD89" s="780"/>
      <c r="BE89" s="780"/>
      <c r="BF89" s="780"/>
      <c r="BG89" s="780"/>
      <c r="BH89" s="780"/>
      <c r="BI89" s="780"/>
      <c r="BJ89" s="780"/>
      <c r="BK89" s="780"/>
      <c r="BL89" s="780"/>
      <c r="BM89" s="780"/>
      <c r="BN89" s="780"/>
      <c r="BO89" s="111"/>
    </row>
    <row r="90" spans="1:67" ht="21" customHeight="1">
      <c r="A90" s="66"/>
      <c r="B90" s="66"/>
      <c r="C90" s="94"/>
      <c r="D90" s="94"/>
      <c r="E90" s="780"/>
      <c r="F90" s="780"/>
      <c r="G90" s="780"/>
      <c r="H90" s="780"/>
      <c r="I90" s="780"/>
      <c r="J90" s="780"/>
      <c r="K90" s="780"/>
      <c r="L90" s="780"/>
      <c r="M90" s="780"/>
      <c r="N90" s="780"/>
      <c r="O90" s="780"/>
      <c r="P90" s="780"/>
      <c r="Q90" s="780"/>
      <c r="R90" s="780"/>
      <c r="S90" s="780"/>
      <c r="T90" s="780"/>
      <c r="U90" s="780"/>
      <c r="V90" s="780"/>
      <c r="W90" s="780"/>
      <c r="X90" s="780"/>
      <c r="Y90" s="780"/>
      <c r="Z90" s="780"/>
      <c r="AA90" s="780"/>
      <c r="AB90" s="780"/>
      <c r="AC90" s="780"/>
      <c r="AD90" s="780"/>
      <c r="AE90" s="780"/>
      <c r="AF90" s="780"/>
      <c r="AG90" s="780"/>
      <c r="AH90" s="780"/>
      <c r="AI90" s="780"/>
      <c r="AJ90" s="780"/>
      <c r="AK90" s="780"/>
      <c r="AL90" s="780"/>
      <c r="AM90" s="780"/>
      <c r="AN90" s="780"/>
      <c r="AO90" s="780"/>
      <c r="AP90" s="780"/>
      <c r="AQ90" s="780"/>
      <c r="AR90" s="780"/>
      <c r="AS90" s="780"/>
      <c r="AT90" s="780"/>
      <c r="AU90" s="780"/>
      <c r="AV90" s="780"/>
      <c r="AW90" s="780"/>
      <c r="AX90" s="780"/>
      <c r="AY90" s="780"/>
      <c r="AZ90" s="780"/>
      <c r="BA90" s="780"/>
      <c r="BB90" s="780"/>
      <c r="BC90" s="780"/>
      <c r="BD90" s="780"/>
      <c r="BE90" s="780"/>
      <c r="BF90" s="780"/>
      <c r="BG90" s="780"/>
      <c r="BH90" s="780"/>
      <c r="BI90" s="780"/>
      <c r="BJ90" s="780"/>
      <c r="BK90" s="780"/>
      <c r="BL90" s="780"/>
      <c r="BM90" s="780"/>
      <c r="BN90" s="780"/>
      <c r="BO90" s="111"/>
    </row>
    <row r="91" spans="1:67" ht="3" customHeight="1">
      <c r="A91" s="66"/>
      <c r="B91" s="66"/>
      <c r="C91" s="94"/>
      <c r="D91" s="94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281"/>
      <c r="AQ91" s="281"/>
      <c r="AR91" s="281"/>
      <c r="AS91" s="281"/>
      <c r="AT91" s="281"/>
      <c r="AU91" s="281"/>
      <c r="AV91" s="281"/>
      <c r="AW91" s="281"/>
      <c r="AX91" s="281"/>
      <c r="AY91" s="281"/>
      <c r="AZ91" s="281"/>
      <c r="BA91" s="281"/>
      <c r="BB91" s="281"/>
      <c r="BC91" s="281"/>
      <c r="BD91" s="281"/>
      <c r="BE91" s="281"/>
      <c r="BF91" s="281"/>
      <c r="BG91" s="281"/>
      <c r="BH91" s="281"/>
      <c r="BI91" s="281"/>
      <c r="BJ91" s="281"/>
      <c r="BK91" s="281"/>
      <c r="BL91" s="281"/>
      <c r="BM91" s="281"/>
      <c r="BN91" s="281"/>
      <c r="BO91" s="111"/>
    </row>
    <row r="92" spans="1:67" ht="13.5" customHeight="1">
      <c r="A92" s="66"/>
      <c r="B92" s="66"/>
      <c r="C92" s="93" t="s">
        <v>441</v>
      </c>
      <c r="D92" s="94"/>
      <c r="E92" s="96" t="s">
        <v>9144</v>
      </c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</row>
    <row r="93" spans="1:67" ht="0.75" customHeight="1">
      <c r="A93" s="66"/>
      <c r="B93" s="6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</row>
    <row r="94" spans="1:67" ht="4.5" customHeight="1">
      <c r="A94" s="66"/>
      <c r="B94" s="66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</row>
    <row r="95" spans="1:67" ht="12" customHeight="1">
      <c r="A95" s="66"/>
      <c r="B95" s="66"/>
      <c r="C95" s="93" t="s">
        <v>442</v>
      </c>
      <c r="D95" s="94"/>
      <c r="E95" s="96" t="s">
        <v>9145</v>
      </c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</row>
    <row r="96" spans="1:67" ht="3" customHeight="1">
      <c r="A96" s="66"/>
      <c r="B96" s="6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</row>
    <row r="97" spans="1:67" ht="6.15" customHeight="1">
      <c r="A97" s="66"/>
      <c r="B97" s="66"/>
      <c r="C97" s="94"/>
      <c r="D97" s="94"/>
      <c r="E97" s="781"/>
      <c r="F97" s="781"/>
      <c r="G97" s="781"/>
      <c r="H97" s="781"/>
      <c r="I97" s="781"/>
      <c r="J97" s="781"/>
      <c r="K97" s="781"/>
      <c r="L97" s="781"/>
      <c r="M97" s="781"/>
      <c r="N97" s="781"/>
      <c r="O97" s="781"/>
      <c r="P97" s="781"/>
      <c r="Q97" s="781"/>
      <c r="R97" s="781"/>
      <c r="S97" s="781"/>
      <c r="T97" s="781"/>
      <c r="U97" s="781"/>
      <c r="V97" s="781"/>
      <c r="W97" s="781"/>
      <c r="X97" s="781"/>
      <c r="Y97" s="781"/>
      <c r="Z97" s="781"/>
      <c r="AA97" s="781"/>
      <c r="AB97" s="781"/>
      <c r="AC97" s="781"/>
      <c r="AD97" s="781"/>
      <c r="AE97" s="781"/>
      <c r="AF97" s="781"/>
      <c r="AG97" s="781"/>
      <c r="AH97" s="781"/>
      <c r="AI97" s="781"/>
      <c r="AJ97" s="781"/>
      <c r="AK97" s="781"/>
      <c r="AL97" s="781"/>
      <c r="AM97" s="781"/>
      <c r="AN97" s="781"/>
      <c r="AO97" s="781"/>
      <c r="AP97" s="781"/>
      <c r="AQ97" s="781"/>
      <c r="AR97" s="781"/>
      <c r="AS97" s="781"/>
      <c r="AT97" s="781"/>
      <c r="AU97" s="781"/>
      <c r="AV97" s="781"/>
      <c r="AW97" s="781"/>
      <c r="AX97" s="781"/>
      <c r="AY97" s="781"/>
      <c r="AZ97" s="781"/>
      <c r="BA97" s="781"/>
      <c r="BB97" s="781"/>
      <c r="BC97" s="781"/>
      <c r="BD97" s="781"/>
      <c r="BE97" s="781"/>
      <c r="BF97" s="781"/>
      <c r="BG97" s="781"/>
      <c r="BH97" s="781"/>
      <c r="BI97" s="781"/>
      <c r="BJ97" s="781"/>
      <c r="BK97" s="781"/>
      <c r="BL97" s="781"/>
      <c r="BM97" s="781"/>
      <c r="BN97" s="98"/>
      <c r="BO97" s="98"/>
    </row>
    <row r="98" spans="1:67" ht="8.25" customHeight="1">
      <c r="A98" s="66"/>
      <c r="B98" s="66"/>
      <c r="C98" s="94"/>
      <c r="D98" s="94"/>
      <c r="E98" s="781"/>
      <c r="F98" s="781"/>
      <c r="G98" s="781"/>
      <c r="H98" s="781"/>
      <c r="I98" s="781"/>
      <c r="J98" s="781"/>
      <c r="K98" s="781"/>
      <c r="L98" s="781"/>
      <c r="M98" s="781"/>
      <c r="N98" s="781"/>
      <c r="O98" s="781"/>
      <c r="P98" s="781"/>
      <c r="Q98" s="781"/>
      <c r="R98" s="781"/>
      <c r="S98" s="781"/>
      <c r="T98" s="781"/>
      <c r="U98" s="781"/>
      <c r="V98" s="781"/>
      <c r="W98" s="781"/>
      <c r="X98" s="781"/>
      <c r="Y98" s="781"/>
      <c r="Z98" s="781"/>
      <c r="AA98" s="781"/>
      <c r="AB98" s="781"/>
      <c r="AC98" s="781"/>
      <c r="AD98" s="781"/>
      <c r="AE98" s="781"/>
      <c r="AF98" s="781"/>
      <c r="AG98" s="781"/>
      <c r="AH98" s="781"/>
      <c r="AI98" s="781"/>
      <c r="AJ98" s="781"/>
      <c r="AK98" s="781"/>
      <c r="AL98" s="781"/>
      <c r="AM98" s="781"/>
      <c r="AN98" s="781"/>
      <c r="AO98" s="781"/>
      <c r="AP98" s="781"/>
      <c r="AQ98" s="781"/>
      <c r="AR98" s="781"/>
      <c r="AS98" s="781"/>
      <c r="AT98" s="781"/>
      <c r="AU98" s="781"/>
      <c r="AV98" s="781"/>
      <c r="AW98" s="781"/>
      <c r="AX98" s="781"/>
      <c r="AY98" s="781"/>
      <c r="AZ98" s="781"/>
      <c r="BA98" s="781"/>
      <c r="BB98" s="781"/>
      <c r="BC98" s="781"/>
      <c r="BD98" s="781"/>
      <c r="BE98" s="781"/>
      <c r="BF98" s="781"/>
      <c r="BG98" s="781"/>
      <c r="BH98" s="781"/>
      <c r="BI98" s="781"/>
      <c r="BJ98" s="781"/>
      <c r="BK98" s="781"/>
      <c r="BL98" s="781"/>
      <c r="BM98" s="781"/>
      <c r="BN98" s="98"/>
      <c r="BO98" s="98"/>
    </row>
    <row r="99" spans="1:67" ht="7.5" customHeight="1">
      <c r="A99" s="66"/>
      <c r="B99" s="66"/>
      <c r="C99" s="94"/>
      <c r="D99" s="94"/>
      <c r="E99" s="781"/>
      <c r="F99" s="781"/>
      <c r="G99" s="781"/>
      <c r="H99" s="781"/>
      <c r="I99" s="781"/>
      <c r="J99" s="781"/>
      <c r="K99" s="781"/>
      <c r="L99" s="781"/>
      <c r="M99" s="781"/>
      <c r="N99" s="781"/>
      <c r="O99" s="781"/>
      <c r="P99" s="781"/>
      <c r="Q99" s="781"/>
      <c r="R99" s="781"/>
      <c r="S99" s="781"/>
      <c r="T99" s="781"/>
      <c r="U99" s="781"/>
      <c r="V99" s="781"/>
      <c r="W99" s="781"/>
      <c r="X99" s="781"/>
      <c r="Y99" s="781"/>
      <c r="Z99" s="781"/>
      <c r="AA99" s="781"/>
      <c r="AB99" s="781"/>
      <c r="AC99" s="781"/>
      <c r="AD99" s="781"/>
      <c r="AE99" s="781"/>
      <c r="AF99" s="781"/>
      <c r="AG99" s="781"/>
      <c r="AH99" s="781"/>
      <c r="AI99" s="781"/>
      <c r="AJ99" s="781"/>
      <c r="AK99" s="781"/>
      <c r="AL99" s="781"/>
      <c r="AM99" s="781"/>
      <c r="AN99" s="781"/>
      <c r="AO99" s="781"/>
      <c r="AP99" s="781"/>
      <c r="AQ99" s="781"/>
      <c r="AR99" s="781"/>
      <c r="AS99" s="781"/>
      <c r="AT99" s="781"/>
      <c r="AU99" s="781"/>
      <c r="AV99" s="781"/>
      <c r="AW99" s="781"/>
      <c r="AX99" s="781"/>
      <c r="AY99" s="781"/>
      <c r="AZ99" s="781"/>
      <c r="BA99" s="781"/>
      <c r="BB99" s="781"/>
      <c r="BC99" s="781"/>
      <c r="BD99" s="781"/>
      <c r="BE99" s="781"/>
      <c r="BF99" s="781"/>
      <c r="BG99" s="781"/>
      <c r="BH99" s="781"/>
      <c r="BI99" s="781"/>
      <c r="BJ99" s="781"/>
      <c r="BK99" s="781"/>
      <c r="BL99" s="781"/>
      <c r="BM99" s="781"/>
      <c r="BN99" s="781"/>
      <c r="BO99" s="98"/>
    </row>
    <row r="100" spans="1:67" ht="7.5" customHeight="1">
      <c r="A100" s="66"/>
      <c r="B100" s="66"/>
      <c r="C100" s="94"/>
      <c r="D100" s="94"/>
      <c r="E100" s="781"/>
      <c r="F100" s="781"/>
      <c r="G100" s="781"/>
      <c r="H100" s="781"/>
      <c r="I100" s="781"/>
      <c r="J100" s="781"/>
      <c r="K100" s="781"/>
      <c r="L100" s="781"/>
      <c r="M100" s="781"/>
      <c r="N100" s="781"/>
      <c r="O100" s="781"/>
      <c r="P100" s="781"/>
      <c r="Q100" s="781"/>
      <c r="R100" s="781"/>
      <c r="S100" s="781"/>
      <c r="T100" s="781"/>
      <c r="U100" s="781"/>
      <c r="V100" s="781"/>
      <c r="W100" s="781"/>
      <c r="X100" s="781"/>
      <c r="Y100" s="781"/>
      <c r="Z100" s="781"/>
      <c r="AA100" s="781"/>
      <c r="AB100" s="781"/>
      <c r="AC100" s="781"/>
      <c r="AD100" s="781"/>
      <c r="AE100" s="781"/>
      <c r="AF100" s="781"/>
      <c r="AG100" s="781"/>
      <c r="AH100" s="781"/>
      <c r="AI100" s="781"/>
      <c r="AJ100" s="781"/>
      <c r="AK100" s="781"/>
      <c r="AL100" s="781"/>
      <c r="AM100" s="781"/>
      <c r="AN100" s="781"/>
      <c r="AO100" s="781"/>
      <c r="AP100" s="781"/>
      <c r="AQ100" s="781"/>
      <c r="AR100" s="781"/>
      <c r="AS100" s="781"/>
      <c r="AT100" s="781"/>
      <c r="AU100" s="781"/>
      <c r="AV100" s="781"/>
      <c r="AW100" s="781"/>
      <c r="AX100" s="781"/>
      <c r="AY100" s="781"/>
      <c r="AZ100" s="781"/>
      <c r="BA100" s="781"/>
      <c r="BB100" s="781"/>
      <c r="BC100" s="781"/>
      <c r="BD100" s="781"/>
      <c r="BE100" s="781"/>
      <c r="BF100" s="781"/>
      <c r="BG100" s="781"/>
      <c r="BH100" s="781"/>
      <c r="BI100" s="781"/>
      <c r="BJ100" s="781"/>
      <c r="BK100" s="781"/>
      <c r="BL100" s="781"/>
      <c r="BM100" s="781"/>
      <c r="BN100" s="781"/>
      <c r="BO100" s="98"/>
    </row>
    <row r="101" spans="1:67" ht="5.25" customHeight="1">
      <c r="A101" s="16"/>
      <c r="B101" s="16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  <c r="AL101" s="360"/>
      <c r="AM101" s="360"/>
      <c r="AN101" s="360"/>
      <c r="AO101" s="360"/>
      <c r="AP101" s="360"/>
      <c r="AQ101" s="360"/>
      <c r="AR101" s="360"/>
      <c r="AS101" s="360"/>
      <c r="AT101" s="360"/>
      <c r="AU101" s="360"/>
      <c r="AV101" s="360"/>
      <c r="AW101" s="360"/>
      <c r="AX101" s="360"/>
      <c r="AY101" s="360"/>
      <c r="AZ101" s="360"/>
      <c r="BA101" s="360"/>
      <c r="BB101" s="360"/>
      <c r="BC101" s="360"/>
      <c r="BD101" s="360"/>
      <c r="BE101" s="360"/>
      <c r="BF101" s="360"/>
      <c r="BG101" s="360"/>
      <c r="BH101" s="360"/>
      <c r="BI101" s="53"/>
      <c r="BJ101" s="53"/>
      <c r="BK101" s="53"/>
      <c r="BL101" s="53"/>
      <c r="BM101" s="66"/>
      <c r="BN101" s="66"/>
      <c r="BO101" s="66"/>
    </row>
    <row r="102" spans="1:67" ht="15.75" customHeight="1">
      <c r="A102" s="66"/>
      <c r="B102" s="66" t="s">
        <v>2804</v>
      </c>
      <c r="C102" s="66" t="s">
        <v>4512</v>
      </c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66"/>
      <c r="BI102" s="16"/>
      <c r="BJ102" s="66"/>
      <c r="BK102" s="66"/>
      <c r="BL102" s="66"/>
      <c r="BM102" s="66"/>
      <c r="BN102" s="66"/>
      <c r="BO102" s="66"/>
    </row>
    <row r="103" spans="1:67" ht="15.75" customHeight="1">
      <c r="A103" s="66"/>
      <c r="B103" s="66"/>
      <c r="C103" s="509" t="s">
        <v>4515</v>
      </c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66"/>
      <c r="BI103" s="16"/>
      <c r="BJ103" s="66"/>
      <c r="BK103" s="66"/>
      <c r="BL103" s="66"/>
      <c r="BM103" s="66"/>
      <c r="BN103" s="66"/>
      <c r="BO103" s="66"/>
    </row>
    <row r="104" spans="1:67" ht="15.75" customHeight="1">
      <c r="A104" s="66"/>
      <c r="B104" s="66"/>
      <c r="C104" s="509"/>
      <c r="D104" s="66" t="s">
        <v>4516</v>
      </c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66"/>
      <c r="BI104" s="16"/>
      <c r="BJ104" s="66"/>
      <c r="BK104" s="66"/>
      <c r="BL104" s="66"/>
      <c r="BM104" s="66"/>
      <c r="BN104" s="66"/>
      <c r="BO104" s="66"/>
    </row>
    <row r="105" spans="1:67" ht="15.75" customHeight="1">
      <c r="A105" s="66"/>
      <c r="B105" s="66"/>
      <c r="C105" s="509" t="s">
        <v>4510</v>
      </c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66"/>
      <c r="BI105" s="16"/>
      <c r="BJ105" s="66"/>
      <c r="BK105" s="66"/>
      <c r="BL105" s="66"/>
      <c r="BM105" s="66"/>
      <c r="BN105" s="66"/>
      <c r="BO105" s="66"/>
    </row>
    <row r="106" spans="1:67" ht="15.75" customHeight="1">
      <c r="A106" s="66"/>
      <c r="B106" s="66"/>
      <c r="C106" s="66" t="s">
        <v>4511</v>
      </c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66"/>
      <c r="BI106" s="16"/>
      <c r="BJ106" s="66"/>
      <c r="BK106" s="66"/>
      <c r="BL106" s="66"/>
      <c r="BM106" s="66"/>
      <c r="BN106" s="66"/>
      <c r="BO106" s="66"/>
    </row>
    <row r="107" spans="1:67" ht="15.75" customHeight="1">
      <c r="A107" s="66"/>
      <c r="B107" s="66" t="s">
        <v>2804</v>
      </c>
      <c r="C107" s="66" t="s">
        <v>2796</v>
      </c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66"/>
      <c r="BI107" s="16"/>
      <c r="BJ107" s="66"/>
      <c r="BK107" s="66"/>
      <c r="BL107" s="66"/>
      <c r="BM107" s="66"/>
      <c r="BN107" s="66"/>
      <c r="BO107" s="66"/>
    </row>
    <row r="108" spans="1:67" ht="15.75" customHeight="1">
      <c r="A108" s="66"/>
      <c r="B108" s="66"/>
      <c r="C108" s="66" t="s">
        <v>2797</v>
      </c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66"/>
      <c r="BI108" s="16"/>
      <c r="BJ108" s="66"/>
      <c r="BK108" s="66"/>
      <c r="BL108" s="66"/>
      <c r="BM108" s="66"/>
      <c r="BN108" s="66"/>
      <c r="BO108" s="66"/>
    </row>
    <row r="109" spans="1:67" ht="7.5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66"/>
      <c r="BI109" s="16"/>
      <c r="BJ109" s="66"/>
      <c r="BK109" s="66"/>
      <c r="BL109" s="66"/>
      <c r="BM109" s="66"/>
      <c r="BN109" s="66"/>
      <c r="BO109" s="66"/>
    </row>
    <row r="110" spans="1:67" ht="15.75" customHeight="1">
      <c r="A110" s="66"/>
      <c r="B110" s="66" t="s">
        <v>2804</v>
      </c>
      <c r="C110" s="66" t="s">
        <v>4513</v>
      </c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66"/>
      <c r="BI110" s="16"/>
      <c r="BJ110" s="66"/>
      <c r="BK110" s="66"/>
      <c r="BL110" s="66"/>
      <c r="BM110" s="66"/>
      <c r="BN110" s="66"/>
      <c r="BO110" s="66"/>
    </row>
    <row r="111" spans="1:67" ht="15.75" customHeight="1">
      <c r="A111" s="66"/>
      <c r="B111" s="66"/>
      <c r="C111" s="66" t="s">
        <v>3418</v>
      </c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66"/>
      <c r="BI111" s="16"/>
      <c r="BJ111" s="66"/>
      <c r="BK111" s="66"/>
      <c r="BL111" s="66"/>
      <c r="BM111" s="66"/>
      <c r="BN111" s="66"/>
      <c r="BO111" s="66"/>
    </row>
    <row r="112" spans="1:67" s="914" customFormat="1" ht="13.5" customHeight="1">
      <c r="A112" s="912"/>
      <c r="B112" s="912" t="s">
        <v>2804</v>
      </c>
      <c r="C112" s="912" t="s">
        <v>2798</v>
      </c>
      <c r="D112" s="912"/>
      <c r="E112" s="912"/>
      <c r="F112" s="912"/>
      <c r="G112" s="912"/>
      <c r="H112" s="912"/>
      <c r="I112" s="912"/>
      <c r="J112" s="912"/>
      <c r="K112" s="912"/>
      <c r="L112" s="912"/>
      <c r="M112" s="912"/>
      <c r="N112" s="912"/>
      <c r="O112" s="912"/>
      <c r="P112" s="912"/>
      <c r="Q112" s="912"/>
      <c r="R112" s="912"/>
      <c r="S112" s="912"/>
      <c r="T112" s="912"/>
      <c r="U112" s="912"/>
      <c r="V112" s="912"/>
      <c r="W112" s="913"/>
      <c r="X112" s="913"/>
      <c r="Y112" s="913"/>
      <c r="Z112" s="913"/>
      <c r="AA112" s="913"/>
      <c r="AB112" s="913"/>
      <c r="AC112" s="913"/>
      <c r="AD112" s="913"/>
      <c r="AE112" s="913"/>
      <c r="AF112" s="913"/>
      <c r="AG112" s="913"/>
      <c r="AH112" s="913"/>
      <c r="AI112" s="913"/>
      <c r="AJ112" s="913"/>
      <c r="AK112" s="913"/>
      <c r="AL112" s="913"/>
      <c r="AM112" s="913"/>
      <c r="AN112" s="913"/>
      <c r="AO112" s="913"/>
      <c r="AP112" s="913"/>
      <c r="AQ112" s="913"/>
      <c r="AR112" s="913"/>
      <c r="AS112" s="913"/>
      <c r="AT112" s="913"/>
      <c r="AU112" s="913"/>
      <c r="AV112" s="913"/>
      <c r="AW112" s="913"/>
      <c r="AX112" s="913"/>
      <c r="AY112" s="913"/>
      <c r="AZ112" s="913"/>
      <c r="BA112" s="913"/>
      <c r="BB112" s="913"/>
      <c r="BC112" s="913"/>
      <c r="BD112" s="913"/>
      <c r="BE112" s="913"/>
      <c r="BF112" s="913"/>
      <c r="BG112" s="913"/>
      <c r="BH112" s="912"/>
      <c r="BI112" s="912"/>
      <c r="BJ112" s="912"/>
      <c r="BK112" s="912"/>
      <c r="BL112" s="912"/>
      <c r="BM112" s="912"/>
      <c r="BN112" s="912"/>
      <c r="BO112" s="912"/>
    </row>
    <row r="113" spans="1:67" s="914" customFormat="1" ht="13.5" customHeight="1">
      <c r="A113" s="912"/>
      <c r="B113" s="912" t="s">
        <v>2804</v>
      </c>
      <c r="C113" s="912" t="s">
        <v>2049</v>
      </c>
      <c r="D113" s="912"/>
      <c r="E113" s="912"/>
      <c r="F113" s="912"/>
      <c r="G113" s="912"/>
      <c r="H113" s="912"/>
      <c r="I113" s="912"/>
      <c r="J113" s="912"/>
      <c r="K113" s="912"/>
      <c r="L113" s="912"/>
      <c r="M113" s="912"/>
      <c r="N113" s="912"/>
      <c r="O113" s="912"/>
      <c r="P113" s="912"/>
      <c r="Q113" s="912"/>
      <c r="R113" s="912"/>
      <c r="S113" s="912"/>
      <c r="T113" s="912"/>
      <c r="U113" s="912"/>
      <c r="V113" s="912"/>
      <c r="W113" s="913"/>
      <c r="X113" s="913"/>
      <c r="Y113" s="913"/>
      <c r="Z113" s="913"/>
      <c r="AA113" s="913"/>
      <c r="AB113" s="913"/>
      <c r="AC113" s="913"/>
      <c r="AD113" s="913"/>
      <c r="AE113" s="913"/>
      <c r="AF113" s="913"/>
      <c r="AG113" s="913"/>
      <c r="AH113" s="913"/>
      <c r="AI113" s="913"/>
      <c r="AJ113" s="913"/>
      <c r="AK113" s="913"/>
      <c r="AL113" s="913"/>
      <c r="AM113" s="913"/>
      <c r="AN113" s="913"/>
      <c r="AO113" s="913"/>
      <c r="AP113" s="913"/>
      <c r="AQ113" s="913"/>
      <c r="AR113" s="913"/>
      <c r="AS113" s="913"/>
      <c r="AT113" s="913"/>
      <c r="AU113" s="913"/>
      <c r="AV113" s="913"/>
      <c r="AW113" s="913"/>
      <c r="AX113" s="913"/>
      <c r="AY113" s="913"/>
      <c r="AZ113" s="913"/>
      <c r="BA113" s="913"/>
      <c r="BB113" s="913"/>
      <c r="BC113" s="913"/>
      <c r="BD113" s="913"/>
      <c r="BE113" s="913"/>
      <c r="BF113" s="913"/>
      <c r="BG113" s="913"/>
      <c r="BH113" s="912"/>
      <c r="BI113" s="912"/>
      <c r="BJ113" s="912"/>
      <c r="BK113" s="912"/>
      <c r="BL113" s="912"/>
      <c r="BM113" s="912"/>
      <c r="BN113" s="912"/>
      <c r="BO113" s="912"/>
    </row>
    <row r="114" spans="1:67" s="914" customFormat="1" ht="13.5" customHeight="1">
      <c r="A114" s="912"/>
      <c r="B114" s="912"/>
      <c r="C114" s="912" t="s">
        <v>2048</v>
      </c>
      <c r="D114" s="912"/>
      <c r="E114" s="912"/>
      <c r="F114" s="912"/>
      <c r="G114" s="912"/>
      <c r="H114" s="912"/>
      <c r="I114" s="912"/>
      <c r="J114" s="912"/>
      <c r="K114" s="912"/>
      <c r="L114" s="912"/>
      <c r="M114" s="912"/>
      <c r="N114" s="912"/>
      <c r="O114" s="912"/>
      <c r="P114" s="912"/>
      <c r="Q114" s="912"/>
      <c r="R114" s="912"/>
      <c r="S114" s="912"/>
      <c r="T114" s="912"/>
      <c r="U114" s="912"/>
      <c r="V114" s="912"/>
      <c r="W114" s="913"/>
      <c r="X114" s="913"/>
      <c r="Y114" s="913"/>
      <c r="Z114" s="913"/>
      <c r="AA114" s="913"/>
      <c r="AB114" s="913"/>
      <c r="AC114" s="913"/>
      <c r="AD114" s="913"/>
      <c r="AE114" s="913"/>
      <c r="AF114" s="913"/>
      <c r="AG114" s="913"/>
      <c r="AH114" s="913"/>
      <c r="AI114" s="913"/>
      <c r="AJ114" s="913"/>
      <c r="AK114" s="913"/>
      <c r="AL114" s="913"/>
      <c r="AM114" s="913"/>
      <c r="AN114" s="913"/>
      <c r="AO114" s="913"/>
      <c r="AP114" s="913"/>
      <c r="AQ114" s="913"/>
      <c r="AR114" s="913"/>
      <c r="AS114" s="913"/>
      <c r="AT114" s="913"/>
      <c r="AU114" s="913"/>
      <c r="AV114" s="913"/>
      <c r="AW114" s="913"/>
      <c r="AX114" s="913"/>
      <c r="AY114" s="913"/>
      <c r="AZ114" s="913"/>
      <c r="BA114" s="913"/>
      <c r="BB114" s="913"/>
      <c r="BC114" s="913"/>
      <c r="BD114" s="913"/>
      <c r="BE114" s="913"/>
      <c r="BF114" s="913"/>
      <c r="BG114" s="913"/>
      <c r="BH114" s="912"/>
      <c r="BI114" s="912"/>
      <c r="BJ114" s="912"/>
      <c r="BK114" s="912"/>
      <c r="BL114" s="912"/>
      <c r="BM114" s="912"/>
      <c r="BN114" s="912"/>
      <c r="BO114" s="912"/>
    </row>
    <row r="115" spans="1:67" ht="13.5" customHeight="1">
      <c r="A115" s="66"/>
      <c r="B115" s="66"/>
      <c r="C115" s="66" t="s">
        <v>2799</v>
      </c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66"/>
      <c r="BI115" s="16"/>
      <c r="BJ115" s="66"/>
      <c r="BK115" s="66"/>
      <c r="BL115" s="66"/>
      <c r="BM115" s="66"/>
      <c r="BN115" s="66"/>
      <c r="BO115" s="66"/>
    </row>
    <row r="116" spans="1:67" ht="9.15" customHeight="1">
      <c r="A116" s="66"/>
      <c r="B116" s="66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7"/>
      <c r="BI116" s="289"/>
      <c r="BJ116" s="287"/>
      <c r="BK116" s="287"/>
      <c r="BL116" s="287"/>
      <c r="BM116" s="287"/>
      <c r="BN116" s="287"/>
      <c r="BO116" s="66"/>
    </row>
    <row r="117" spans="1:67" ht="13.5" customHeight="1">
      <c r="A117" s="66"/>
      <c r="B117" s="66"/>
      <c r="C117" s="778" t="s">
        <v>4509</v>
      </c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  <c r="AL117" s="778"/>
      <c r="AM117" s="778"/>
      <c r="AN117" s="778"/>
      <c r="AO117" s="778"/>
      <c r="AP117" s="778"/>
      <c r="AQ117" s="778"/>
      <c r="AR117" s="778"/>
      <c r="AS117" s="778"/>
      <c r="AT117" s="778"/>
      <c r="AU117" s="778"/>
      <c r="AV117" s="778"/>
      <c r="AW117" s="778"/>
      <c r="AX117" s="778"/>
      <c r="AY117" s="778"/>
      <c r="AZ117" s="778"/>
      <c r="BA117" s="778"/>
      <c r="BB117" s="778"/>
      <c r="BC117" s="778"/>
      <c r="BD117" s="778"/>
      <c r="BE117" s="778"/>
      <c r="BF117" s="778"/>
      <c r="BG117" s="778"/>
      <c r="BH117" s="778"/>
      <c r="BI117" s="778"/>
      <c r="BJ117" s="778"/>
      <c r="BK117" s="778"/>
      <c r="BL117" s="778"/>
      <c r="BM117" s="778"/>
      <c r="BN117" s="778"/>
      <c r="BO117" s="66"/>
    </row>
    <row r="118" spans="1:67" ht="13.5" customHeight="1">
      <c r="A118" s="66"/>
      <c r="B118" s="66"/>
      <c r="C118" s="778"/>
      <c r="D118" s="778"/>
      <c r="E118" s="778"/>
      <c r="F118" s="778"/>
      <c r="G118" s="778"/>
      <c r="H118" s="778"/>
      <c r="I118" s="778"/>
      <c r="J118" s="778"/>
      <c r="K118" s="778"/>
      <c r="L118" s="778"/>
      <c r="M118" s="778"/>
      <c r="N118" s="778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  <c r="AL118" s="778"/>
      <c r="AM118" s="778"/>
      <c r="AN118" s="778"/>
      <c r="AO118" s="778"/>
      <c r="AP118" s="778"/>
      <c r="AQ118" s="778"/>
      <c r="AR118" s="778"/>
      <c r="AS118" s="778"/>
      <c r="AT118" s="778"/>
      <c r="AU118" s="778"/>
      <c r="AV118" s="778"/>
      <c r="AW118" s="778"/>
      <c r="AX118" s="778"/>
      <c r="AY118" s="778"/>
      <c r="AZ118" s="778"/>
      <c r="BA118" s="778"/>
      <c r="BB118" s="778"/>
      <c r="BC118" s="778"/>
      <c r="BD118" s="778"/>
      <c r="BE118" s="778"/>
      <c r="BF118" s="778"/>
      <c r="BG118" s="778"/>
      <c r="BH118" s="778"/>
      <c r="BI118" s="778"/>
      <c r="BJ118" s="778"/>
      <c r="BK118" s="778"/>
      <c r="BL118" s="778"/>
      <c r="BM118" s="778"/>
      <c r="BN118" s="778"/>
      <c r="BO118" s="66"/>
    </row>
    <row r="119" spans="1:67" ht="13.5" customHeight="1">
      <c r="A119" s="66"/>
      <c r="B119" s="66"/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  <c r="BC119" s="778"/>
      <c r="BD119" s="778"/>
      <c r="BE119" s="778"/>
      <c r="BF119" s="778"/>
      <c r="BG119" s="778"/>
      <c r="BH119" s="778"/>
      <c r="BI119" s="778"/>
      <c r="BJ119" s="778"/>
      <c r="BK119" s="778"/>
      <c r="BL119" s="778"/>
      <c r="BM119" s="778"/>
      <c r="BN119" s="778"/>
      <c r="BO119" s="66"/>
    </row>
    <row r="120" spans="1:67" ht="13.5" customHeight="1">
      <c r="A120" s="66"/>
      <c r="B120" s="66"/>
      <c r="C120" s="778"/>
      <c r="D120" s="778"/>
      <c r="E120" s="778"/>
      <c r="F120" s="778"/>
      <c r="G120" s="778"/>
      <c r="H120" s="778"/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  <c r="AL120" s="778"/>
      <c r="AM120" s="778"/>
      <c r="AN120" s="778"/>
      <c r="AO120" s="778"/>
      <c r="AP120" s="778"/>
      <c r="AQ120" s="778"/>
      <c r="AR120" s="778"/>
      <c r="AS120" s="778"/>
      <c r="AT120" s="778"/>
      <c r="AU120" s="778"/>
      <c r="AV120" s="778"/>
      <c r="AW120" s="778"/>
      <c r="AX120" s="778"/>
      <c r="AY120" s="778"/>
      <c r="AZ120" s="778"/>
      <c r="BA120" s="778"/>
      <c r="BB120" s="778"/>
      <c r="BC120" s="778"/>
      <c r="BD120" s="778"/>
      <c r="BE120" s="778"/>
      <c r="BF120" s="778"/>
      <c r="BG120" s="778"/>
      <c r="BH120" s="778"/>
      <c r="BI120" s="778"/>
      <c r="BJ120" s="778"/>
      <c r="BK120" s="778"/>
      <c r="BL120" s="778"/>
      <c r="BM120" s="778"/>
      <c r="BN120" s="778"/>
      <c r="BO120" s="66"/>
    </row>
    <row r="121" spans="1:67" ht="13.5" customHeight="1">
      <c r="A121" s="66"/>
      <c r="B121" s="66"/>
      <c r="C121" s="778"/>
      <c r="D121" s="778"/>
      <c r="E121" s="778"/>
      <c r="F121" s="778"/>
      <c r="G121" s="778"/>
      <c r="H121" s="778"/>
      <c r="I121" s="778"/>
      <c r="J121" s="778"/>
      <c r="K121" s="778"/>
      <c r="L121" s="778"/>
      <c r="M121" s="778"/>
      <c r="N121" s="778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  <c r="AL121" s="778"/>
      <c r="AM121" s="778"/>
      <c r="AN121" s="778"/>
      <c r="AO121" s="778"/>
      <c r="AP121" s="778"/>
      <c r="AQ121" s="778"/>
      <c r="AR121" s="778"/>
      <c r="AS121" s="778"/>
      <c r="AT121" s="778"/>
      <c r="AU121" s="778"/>
      <c r="AV121" s="778"/>
      <c r="AW121" s="778"/>
      <c r="AX121" s="778"/>
      <c r="AY121" s="778"/>
      <c r="AZ121" s="778"/>
      <c r="BA121" s="778"/>
      <c r="BB121" s="778"/>
      <c r="BC121" s="778"/>
      <c r="BD121" s="778"/>
      <c r="BE121" s="778"/>
      <c r="BF121" s="778"/>
      <c r="BG121" s="778"/>
      <c r="BH121" s="778"/>
      <c r="BI121" s="778"/>
      <c r="BJ121" s="778"/>
      <c r="BK121" s="778"/>
      <c r="BL121" s="778"/>
      <c r="BM121" s="778"/>
      <c r="BN121" s="778"/>
      <c r="BO121" s="66"/>
    </row>
    <row r="122" spans="1:67" ht="13.5" customHeight="1">
      <c r="A122" s="66"/>
      <c r="B122" s="66"/>
      <c r="C122" s="778"/>
      <c r="D122" s="778"/>
      <c r="E122" s="778"/>
      <c r="F122" s="778"/>
      <c r="G122" s="778"/>
      <c r="H122" s="778"/>
      <c r="I122" s="778"/>
      <c r="J122" s="778"/>
      <c r="K122" s="778"/>
      <c r="L122" s="778"/>
      <c r="M122" s="778"/>
      <c r="N122" s="778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  <c r="AL122" s="778"/>
      <c r="AM122" s="778"/>
      <c r="AN122" s="778"/>
      <c r="AO122" s="778"/>
      <c r="AP122" s="778"/>
      <c r="AQ122" s="778"/>
      <c r="AR122" s="778"/>
      <c r="AS122" s="778"/>
      <c r="AT122" s="778"/>
      <c r="AU122" s="778"/>
      <c r="AV122" s="778"/>
      <c r="AW122" s="778"/>
      <c r="AX122" s="778"/>
      <c r="AY122" s="778"/>
      <c r="AZ122" s="778"/>
      <c r="BA122" s="778"/>
      <c r="BB122" s="778"/>
      <c r="BC122" s="778"/>
      <c r="BD122" s="778"/>
      <c r="BE122" s="778"/>
      <c r="BF122" s="778"/>
      <c r="BG122" s="778"/>
      <c r="BH122" s="778"/>
      <c r="BI122" s="778"/>
      <c r="BJ122" s="778"/>
      <c r="BK122" s="778"/>
      <c r="BL122" s="778"/>
      <c r="BM122" s="778"/>
      <c r="BN122" s="778"/>
      <c r="BO122" s="66"/>
    </row>
    <row r="123" spans="1:67" ht="13.5" customHeight="1">
      <c r="A123" s="66"/>
      <c r="B123" s="66"/>
      <c r="C123" s="778"/>
      <c r="D123" s="778"/>
      <c r="E123" s="778"/>
      <c r="F123" s="778"/>
      <c r="G123" s="778"/>
      <c r="H123" s="778"/>
      <c r="I123" s="778"/>
      <c r="J123" s="778"/>
      <c r="K123" s="778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  <c r="AL123" s="778"/>
      <c r="AM123" s="778"/>
      <c r="AN123" s="778"/>
      <c r="AO123" s="778"/>
      <c r="AP123" s="778"/>
      <c r="AQ123" s="778"/>
      <c r="AR123" s="778"/>
      <c r="AS123" s="778"/>
      <c r="AT123" s="778"/>
      <c r="AU123" s="778"/>
      <c r="AV123" s="778"/>
      <c r="AW123" s="778"/>
      <c r="AX123" s="778"/>
      <c r="AY123" s="778"/>
      <c r="AZ123" s="778"/>
      <c r="BA123" s="778"/>
      <c r="BB123" s="778"/>
      <c r="BC123" s="778"/>
      <c r="BD123" s="778"/>
      <c r="BE123" s="778"/>
      <c r="BF123" s="778"/>
      <c r="BG123" s="778"/>
      <c r="BH123" s="778"/>
      <c r="BI123" s="778"/>
      <c r="BJ123" s="778"/>
      <c r="BK123" s="778"/>
      <c r="BL123" s="778"/>
      <c r="BM123" s="778"/>
      <c r="BN123" s="778"/>
      <c r="BO123" s="66"/>
    </row>
    <row r="124" spans="1:67" ht="13.5" customHeight="1">
      <c r="A124" s="66"/>
      <c r="B124" s="66"/>
      <c r="C124" s="778"/>
      <c r="D124" s="778"/>
      <c r="E124" s="778"/>
      <c r="F124" s="778"/>
      <c r="G124" s="778"/>
      <c r="H124" s="778"/>
      <c r="I124" s="778"/>
      <c r="J124" s="778"/>
      <c r="K124" s="778"/>
      <c r="L124" s="778"/>
      <c r="M124" s="778"/>
      <c r="N124" s="778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  <c r="AL124" s="778"/>
      <c r="AM124" s="778"/>
      <c r="AN124" s="778"/>
      <c r="AO124" s="778"/>
      <c r="AP124" s="778"/>
      <c r="AQ124" s="778"/>
      <c r="AR124" s="778"/>
      <c r="AS124" s="778"/>
      <c r="AT124" s="778"/>
      <c r="AU124" s="778"/>
      <c r="AV124" s="778"/>
      <c r="AW124" s="778"/>
      <c r="AX124" s="778"/>
      <c r="AY124" s="778"/>
      <c r="AZ124" s="778"/>
      <c r="BA124" s="778"/>
      <c r="BB124" s="778"/>
      <c r="BC124" s="778"/>
      <c r="BD124" s="778"/>
      <c r="BE124" s="778"/>
      <c r="BF124" s="778"/>
      <c r="BG124" s="778"/>
      <c r="BH124" s="778"/>
      <c r="BI124" s="778"/>
      <c r="BJ124" s="778"/>
      <c r="BK124" s="778"/>
      <c r="BL124" s="778"/>
      <c r="BM124" s="778"/>
      <c r="BN124" s="778"/>
      <c r="BO124" s="66"/>
    </row>
    <row r="125" spans="1:67" ht="15.75" customHeight="1">
      <c r="A125" s="66"/>
      <c r="B125" s="66"/>
      <c r="C125" s="94"/>
      <c r="D125" s="94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</row>
    <row r="126" spans="1:67" ht="13.5" customHeight="1">
      <c r="A126" s="66"/>
      <c r="B126" s="66"/>
      <c r="C126" s="94"/>
      <c r="D126" s="94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</row>
    <row r="127" spans="1:67" ht="13.5" customHeight="1">
      <c r="A127" s="66"/>
      <c r="B127" s="66" t="s">
        <v>3891</v>
      </c>
      <c r="C127" s="94"/>
      <c r="D127" s="94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</row>
    <row r="128" spans="1:67" ht="13.5" customHeight="1">
      <c r="A128" s="66"/>
      <c r="B128" s="66" t="s">
        <v>2800</v>
      </c>
      <c r="C128" s="94"/>
      <c r="D128" s="94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</row>
    <row r="129" spans="1:67" ht="13.5" customHeight="1">
      <c r="A129" s="66"/>
      <c r="B129" s="66" t="s">
        <v>3730</v>
      </c>
      <c r="C129" s="94"/>
      <c r="D129" s="94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</row>
    <row r="130" spans="1:67" ht="13.5" customHeight="1">
      <c r="A130" s="66"/>
      <c r="B130" s="66" t="s">
        <v>3892</v>
      </c>
      <c r="C130" s="94"/>
      <c r="D130" s="94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</row>
    <row r="131" spans="1:67" ht="13.5" customHeight="1">
      <c r="A131" s="66"/>
      <c r="B131" s="66" t="s">
        <v>2801</v>
      </c>
      <c r="C131" s="94"/>
      <c r="D131" s="94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</row>
    <row r="132" spans="1:67" ht="13.5" customHeight="1">
      <c r="A132" s="66"/>
      <c r="B132" s="66" t="s">
        <v>2802</v>
      </c>
      <c r="C132" s="94"/>
      <c r="D132" s="94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</row>
    <row r="133" spans="1:67" ht="13.5" customHeight="1">
      <c r="A133" s="66"/>
      <c r="B133" s="66" t="s">
        <v>3893</v>
      </c>
      <c r="C133" s="94"/>
      <c r="D133" s="94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</row>
    <row r="134" spans="1:67" ht="13.5" customHeight="1">
      <c r="A134" s="66"/>
      <c r="B134" s="66" t="s">
        <v>3894</v>
      </c>
      <c r="C134" s="94"/>
      <c r="D134" s="94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</row>
    <row r="135" spans="1:67" ht="13.5" customHeight="1">
      <c r="A135" s="66"/>
      <c r="B135" s="18" t="s">
        <v>3895</v>
      </c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66"/>
      <c r="BI135" s="16"/>
      <c r="BJ135" s="66"/>
      <c r="BK135" s="66"/>
      <c r="BL135" s="66"/>
      <c r="BM135" s="66"/>
      <c r="BN135" s="66"/>
      <c r="BO135" s="66"/>
    </row>
    <row r="136" spans="1:67" ht="13.5" customHeight="1">
      <c r="A136" s="66"/>
      <c r="B136" s="66" t="s">
        <v>2052</v>
      </c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66"/>
      <c r="BI136" s="16"/>
      <c r="BJ136" s="66"/>
      <c r="BK136" s="66"/>
      <c r="BL136" s="66"/>
      <c r="BM136" s="66"/>
      <c r="BN136" s="66"/>
      <c r="BO136" s="66"/>
    </row>
    <row r="137" spans="1:67" ht="13.5" customHeight="1">
      <c r="A137" s="66"/>
      <c r="B137" s="66" t="s">
        <v>3896</v>
      </c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66"/>
      <c r="BI137" s="16"/>
      <c r="BJ137" s="66"/>
      <c r="BK137" s="66"/>
      <c r="BL137" s="66"/>
      <c r="BM137" s="66"/>
      <c r="BN137" s="66"/>
      <c r="BO137" s="66"/>
    </row>
    <row r="138" spans="1:67" ht="13.5" customHeight="1">
      <c r="A138" s="66"/>
      <c r="B138" s="66" t="s">
        <v>3897</v>
      </c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66"/>
      <c r="BI138" s="16"/>
      <c r="BJ138" s="66"/>
      <c r="BK138" s="66"/>
      <c r="BL138" s="66"/>
      <c r="BM138" s="66"/>
      <c r="BN138" s="66"/>
      <c r="BO138" s="66"/>
    </row>
    <row r="139" spans="1:67" ht="13.5" customHeight="1">
      <c r="A139" s="66"/>
      <c r="B139" s="66" t="s">
        <v>2803</v>
      </c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66"/>
      <c r="BI139" s="16"/>
      <c r="BJ139" s="66"/>
      <c r="BK139" s="66"/>
      <c r="BL139" s="66"/>
      <c r="BM139" s="66"/>
      <c r="BN139" s="66"/>
      <c r="BO139" s="66"/>
    </row>
    <row r="140" spans="1:67" ht="13.5" customHeight="1">
      <c r="A140" s="66"/>
      <c r="B140" s="66" t="s">
        <v>3898</v>
      </c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66"/>
      <c r="BI140" s="16"/>
      <c r="BJ140" s="66"/>
      <c r="BK140" s="66"/>
      <c r="BL140" s="66"/>
      <c r="BM140" s="66"/>
      <c r="BN140" s="66"/>
      <c r="BO140" s="66"/>
    </row>
    <row r="141" spans="1:67" ht="13.5" customHeight="1">
      <c r="A141" s="66" t="s">
        <v>2804</v>
      </c>
      <c r="B141" s="66" t="s">
        <v>2805</v>
      </c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66"/>
      <c r="BI141" s="16"/>
      <c r="BJ141" s="66"/>
      <c r="BK141" s="66"/>
      <c r="BL141" s="66"/>
      <c r="BM141" s="66"/>
      <c r="BN141" s="66"/>
      <c r="BO141" s="66"/>
    </row>
    <row r="142" spans="1:67" ht="13.5" customHeight="1">
      <c r="A142" s="66"/>
      <c r="B142" s="66" t="s">
        <v>3899</v>
      </c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66"/>
      <c r="BI142" s="16"/>
      <c r="BJ142" s="66"/>
      <c r="BK142" s="66"/>
      <c r="BL142" s="66"/>
      <c r="BM142" s="66"/>
      <c r="BN142" s="66"/>
      <c r="BO142" s="66"/>
    </row>
    <row r="143" spans="1:67" ht="13.5" customHeight="1">
      <c r="A143" s="66" t="s">
        <v>2804</v>
      </c>
      <c r="B143" s="66" t="s">
        <v>3900</v>
      </c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66"/>
      <c r="BI143" s="16"/>
      <c r="BJ143" s="66"/>
      <c r="BK143" s="66"/>
      <c r="BL143" s="66"/>
      <c r="BM143" s="66"/>
      <c r="BN143" s="66"/>
      <c r="BO143" s="66"/>
    </row>
    <row r="144" spans="1:67" ht="13.5" customHeight="1">
      <c r="A144" s="66" t="s">
        <v>2804</v>
      </c>
      <c r="B144" s="66" t="s">
        <v>3901</v>
      </c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66"/>
      <c r="BI144" s="16"/>
      <c r="BJ144" s="66"/>
      <c r="BK144" s="66"/>
      <c r="BL144" s="66"/>
      <c r="BM144" s="66"/>
      <c r="BN144" s="66"/>
      <c r="BO144" s="66"/>
    </row>
    <row r="145" spans="1:67" ht="13.5" customHeight="1">
      <c r="A145" s="66"/>
      <c r="B145" s="66" t="s">
        <v>3416</v>
      </c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66"/>
      <c r="BI145" s="16"/>
      <c r="BJ145" s="66"/>
      <c r="BK145" s="66"/>
      <c r="BL145" s="66"/>
      <c r="BM145" s="66"/>
      <c r="BN145" s="66"/>
      <c r="BO145" s="66"/>
    </row>
    <row r="146" spans="1:67" ht="13.5" customHeight="1">
      <c r="A146" s="66" t="s">
        <v>2804</v>
      </c>
      <c r="B146" s="66" t="s">
        <v>2806</v>
      </c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66"/>
      <c r="BI146" s="16"/>
      <c r="BJ146" s="66"/>
      <c r="BK146" s="66"/>
      <c r="BL146" s="66"/>
      <c r="BM146" s="66"/>
      <c r="BN146" s="66"/>
      <c r="BO146" s="66"/>
    </row>
    <row r="147" spans="1:67" ht="13.5" customHeight="1">
      <c r="A147" s="66"/>
      <c r="B147" s="66" t="s">
        <v>2807</v>
      </c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66"/>
      <c r="BI147" s="16"/>
      <c r="BJ147" s="66"/>
      <c r="BK147" s="66"/>
      <c r="BL147" s="66"/>
      <c r="BM147" s="66"/>
      <c r="BN147" s="66"/>
      <c r="BO147" s="66"/>
    </row>
    <row r="148" spans="1:67" ht="13.5" customHeight="1">
      <c r="A148" s="66"/>
      <c r="B148" s="66" t="s">
        <v>3902</v>
      </c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66"/>
      <c r="BI148" s="16"/>
      <c r="BJ148" s="66"/>
      <c r="BK148" s="66"/>
      <c r="BL148" s="66"/>
      <c r="BM148" s="66"/>
      <c r="BN148" s="66"/>
      <c r="BO148" s="66"/>
    </row>
    <row r="149" spans="1:67" ht="13.5" customHeight="1">
      <c r="A149" s="66"/>
      <c r="B149" s="66" t="s">
        <v>2050</v>
      </c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66"/>
      <c r="BI149" s="16"/>
      <c r="BJ149" s="66"/>
      <c r="BK149" s="66"/>
      <c r="BL149" s="66"/>
      <c r="BM149" s="66"/>
      <c r="BN149" s="66"/>
      <c r="BO149" s="66"/>
    </row>
    <row r="150" spans="1:67" ht="13.5" customHeight="1">
      <c r="A150" s="66"/>
      <c r="B150" s="66" t="s">
        <v>3903</v>
      </c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66"/>
      <c r="BI150" s="16"/>
      <c r="BJ150" s="66"/>
      <c r="BK150" s="66"/>
      <c r="BL150" s="66"/>
      <c r="BM150" s="66"/>
      <c r="BN150" s="66"/>
      <c r="BO150" s="66"/>
    </row>
    <row r="151" spans="1:67" ht="13.5" customHeight="1">
      <c r="A151" s="66"/>
      <c r="B151" s="66" t="s">
        <v>3904</v>
      </c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16"/>
      <c r="BJ151" s="66"/>
      <c r="BK151" s="66"/>
      <c r="BL151" s="66"/>
      <c r="BM151" s="66"/>
      <c r="BN151" s="66"/>
      <c r="BO151" s="66"/>
    </row>
    <row r="152" spans="1:67" ht="13.5" customHeight="1">
      <c r="A152" s="66"/>
      <c r="B152" s="66" t="s">
        <v>2808</v>
      </c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16"/>
      <c r="BJ152" s="66"/>
      <c r="BK152" s="66"/>
      <c r="BL152" s="66"/>
      <c r="BM152" s="66"/>
      <c r="BN152" s="66"/>
      <c r="BO152" s="66"/>
    </row>
    <row r="153" spans="1:67" ht="13.5" customHeight="1">
      <c r="A153" s="66"/>
      <c r="B153" s="66" t="s">
        <v>2809</v>
      </c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16"/>
      <c r="BJ153" s="66"/>
      <c r="BK153" s="66"/>
      <c r="BL153" s="66"/>
      <c r="BM153" s="66"/>
      <c r="BN153" s="66"/>
      <c r="BO153" s="66"/>
    </row>
    <row r="154" spans="1:67" ht="13.5" customHeight="1">
      <c r="A154" s="66"/>
      <c r="B154" s="66" t="s">
        <v>4514</v>
      </c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16"/>
      <c r="BJ154" s="66"/>
      <c r="BK154" s="66"/>
      <c r="BL154" s="66"/>
      <c r="BM154" s="66"/>
      <c r="BN154" s="66"/>
      <c r="BO154" s="66"/>
    </row>
    <row r="155" spans="1:67" ht="13.5" customHeight="1">
      <c r="A155" s="66"/>
      <c r="B155" s="66" t="s">
        <v>3905</v>
      </c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16"/>
      <c r="BJ155" s="66"/>
      <c r="BK155" s="66"/>
      <c r="BL155" s="66"/>
      <c r="BM155" s="66"/>
      <c r="BN155" s="66"/>
      <c r="BO155" s="66"/>
    </row>
    <row r="156" spans="1:67" ht="13.5" customHeight="1">
      <c r="A156" s="66"/>
      <c r="B156" s="66" t="s">
        <v>3415</v>
      </c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16"/>
      <c r="BJ156" s="66"/>
      <c r="BK156" s="66"/>
      <c r="BL156" s="66"/>
      <c r="BM156" s="66"/>
      <c r="BN156" s="66"/>
      <c r="BO156" s="66"/>
    </row>
    <row r="157" spans="1:67" ht="6.1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16"/>
      <c r="BJ157" s="66"/>
      <c r="BK157" s="66"/>
      <c r="BL157" s="66"/>
      <c r="BM157" s="66"/>
      <c r="BN157" s="66"/>
      <c r="BO157" s="66"/>
    </row>
    <row r="158" spans="1:67" ht="13.5" customHeight="1">
      <c r="A158" s="66"/>
      <c r="B158" s="66" t="s">
        <v>224</v>
      </c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16"/>
      <c r="BJ158" s="66"/>
      <c r="BK158" s="66"/>
      <c r="BL158" s="66"/>
      <c r="BM158" s="66"/>
      <c r="BN158" s="66"/>
      <c r="BO158" s="66"/>
    </row>
    <row r="159" spans="1:67" ht="7.5" customHeight="1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16"/>
      <c r="BJ159" s="66"/>
      <c r="BK159" s="66"/>
      <c r="BL159" s="66"/>
      <c r="BM159" s="66"/>
      <c r="BN159" s="66"/>
      <c r="BO159" s="66"/>
    </row>
    <row r="160" spans="1:67" ht="5.25" customHeight="1">
      <c r="A160" s="66"/>
      <c r="B160" s="118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23"/>
      <c r="BJ160" s="117"/>
      <c r="BK160" s="117"/>
      <c r="BL160" s="117"/>
      <c r="BM160" s="117"/>
      <c r="BN160" s="117"/>
      <c r="BO160" s="66"/>
    </row>
    <row r="161" spans="1:67" ht="7.5" customHeight="1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16"/>
      <c r="BJ161" s="66"/>
      <c r="BK161" s="66"/>
      <c r="BL161" s="66"/>
      <c r="BM161" s="66"/>
      <c r="BN161" s="66"/>
      <c r="BO161" s="66"/>
    </row>
    <row r="162" spans="1:67" ht="12" customHeight="1">
      <c r="A162" s="66"/>
      <c r="B162" s="113" t="s">
        <v>4775</v>
      </c>
      <c r="C162" s="113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16"/>
      <c r="BJ162" s="66"/>
      <c r="BK162" s="66"/>
      <c r="BL162" s="66"/>
      <c r="BM162" s="66"/>
      <c r="BN162" s="66"/>
      <c r="BO162" s="66"/>
    </row>
    <row r="163" spans="1:67" ht="12" customHeight="1">
      <c r="A163" s="66"/>
      <c r="B163" s="113" t="s">
        <v>2315</v>
      </c>
      <c r="C163" s="113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16"/>
      <c r="BJ163" s="66"/>
      <c r="BK163" s="66"/>
      <c r="BL163" s="66"/>
      <c r="BM163" s="66"/>
      <c r="BN163" s="66"/>
      <c r="BO163" s="66"/>
    </row>
    <row r="164" spans="1:67" ht="12" customHeight="1">
      <c r="A164" s="66"/>
      <c r="B164" s="113" t="s">
        <v>3412</v>
      </c>
      <c r="C164" s="113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16"/>
      <c r="BJ164" s="66"/>
      <c r="BK164" s="66"/>
      <c r="BL164" s="66"/>
      <c r="BM164" s="66"/>
      <c r="BN164" s="66"/>
      <c r="BO164" s="66"/>
    </row>
    <row r="165" spans="1:67" ht="12" customHeight="1">
      <c r="A165" s="66"/>
      <c r="B165" s="116" t="s">
        <v>2313</v>
      </c>
      <c r="C165" s="113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16"/>
      <c r="BJ165" s="66"/>
      <c r="BK165" s="66"/>
      <c r="BL165" s="66"/>
      <c r="BM165" s="66"/>
      <c r="BN165" s="66"/>
      <c r="BO165" s="66"/>
    </row>
    <row r="166" spans="1:67" ht="12" customHeight="1">
      <c r="A166" s="66"/>
      <c r="B166" s="116" t="s">
        <v>2314</v>
      </c>
      <c r="C166" s="113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16"/>
      <c r="BJ166" s="66"/>
      <c r="BK166" s="66"/>
      <c r="BL166" s="66"/>
      <c r="BM166" s="66"/>
      <c r="BN166" s="66"/>
      <c r="BO166" s="66"/>
    </row>
    <row r="167" spans="1:67" ht="12.9" customHeight="1">
      <c r="A167" s="66"/>
      <c r="B167" s="116" t="s">
        <v>6200</v>
      </c>
      <c r="C167" s="113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16"/>
      <c r="BJ167" s="66"/>
      <c r="BK167" s="66"/>
      <c r="BL167" s="66"/>
      <c r="BM167" s="66"/>
      <c r="BN167" s="66"/>
      <c r="BO167" s="66"/>
    </row>
    <row r="168" spans="1:67" ht="4.5" customHeight="1">
      <c r="A168" s="66"/>
      <c r="B168" s="116"/>
      <c r="C168" s="113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16"/>
      <c r="BJ168" s="66"/>
      <c r="BK168" s="66"/>
      <c r="BL168" s="66"/>
      <c r="BM168" s="66"/>
      <c r="BN168" s="66"/>
      <c r="BO168" s="66"/>
    </row>
    <row r="169" spans="1:67" ht="4.5" customHeight="1">
      <c r="A169" s="66"/>
      <c r="B169" s="115"/>
      <c r="C169" s="113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16"/>
      <c r="BJ169" s="66"/>
      <c r="BK169" s="66"/>
      <c r="BL169" s="66"/>
      <c r="BM169" s="66"/>
      <c r="BN169" s="66"/>
      <c r="BO169" s="66"/>
    </row>
    <row r="170" spans="1:67" ht="12.9" customHeight="1">
      <c r="A170" s="66"/>
      <c r="B170" s="120" t="s">
        <v>2794</v>
      </c>
      <c r="C170" s="113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16"/>
      <c r="BJ170" s="66"/>
      <c r="BK170" s="66"/>
      <c r="BL170" s="66"/>
      <c r="BM170" s="66"/>
      <c r="BN170" s="66"/>
      <c r="BO170" s="66"/>
    </row>
    <row r="171" spans="1:67" ht="12.9" customHeight="1">
      <c r="A171" s="66"/>
      <c r="B171" s="120" t="s">
        <v>3417</v>
      </c>
      <c r="C171" s="113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16"/>
      <c r="BJ171" s="66"/>
      <c r="BK171" s="66"/>
      <c r="BL171" s="66"/>
      <c r="BM171" s="66"/>
      <c r="BN171" s="66"/>
      <c r="BO171" s="66"/>
    </row>
    <row r="172" spans="1:67" ht="6.75" customHeight="1">
      <c r="A172" s="66"/>
      <c r="B172" s="115"/>
      <c r="C172" s="113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16"/>
      <c r="BJ172" s="66"/>
      <c r="BK172" s="66"/>
      <c r="BL172" s="66"/>
      <c r="BM172" s="66"/>
      <c r="BN172" s="66"/>
      <c r="BO172" s="66"/>
    </row>
    <row r="173" spans="1:67" ht="4.5" customHeight="1">
      <c r="A173" s="66"/>
      <c r="B173" s="118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23"/>
      <c r="BJ173" s="117"/>
      <c r="BK173" s="117"/>
      <c r="BL173" s="117"/>
      <c r="BM173" s="117"/>
      <c r="BN173" s="117"/>
      <c r="BO173" s="66"/>
    </row>
    <row r="174" spans="1:67" ht="6.75" customHeight="1">
      <c r="A174" s="66"/>
      <c r="B174" s="11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16"/>
      <c r="BJ174" s="66"/>
      <c r="BK174" s="66"/>
      <c r="BL174" s="66"/>
      <c r="BM174" s="66"/>
      <c r="BN174" s="66"/>
      <c r="BO174" s="66"/>
    </row>
    <row r="175" spans="1:67" ht="15" customHeight="1">
      <c r="A175" s="66"/>
      <c r="B175" s="116"/>
      <c r="C175" s="66" t="s">
        <v>2810</v>
      </c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16"/>
      <c r="BJ175" s="66"/>
      <c r="BK175" s="66"/>
      <c r="BL175" s="66"/>
      <c r="BM175" s="66"/>
      <c r="BN175" s="66"/>
      <c r="BO175" s="66"/>
    </row>
    <row r="176" spans="1:67" ht="3.75" customHeight="1">
      <c r="A176" s="66"/>
      <c r="B176" s="11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16"/>
      <c r="BJ176" s="66"/>
      <c r="BK176" s="66"/>
      <c r="BL176" s="66"/>
      <c r="BM176" s="66"/>
      <c r="BN176" s="66"/>
      <c r="BO176" s="66"/>
    </row>
    <row r="177" spans="1:67" ht="15" customHeight="1">
      <c r="A177" s="66"/>
      <c r="B177" s="116"/>
      <c r="C177" s="66" t="s">
        <v>2811</v>
      </c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 t="s">
        <v>2812</v>
      </c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16"/>
      <c r="BJ177" s="66"/>
      <c r="BK177" s="66"/>
      <c r="BL177" s="66"/>
      <c r="BM177" s="66"/>
      <c r="BN177" s="66"/>
      <c r="BO177" s="66"/>
    </row>
    <row r="178" spans="1:67" ht="15" customHeight="1">
      <c r="A178" s="66"/>
      <c r="B178" s="116"/>
      <c r="C178" s="66" t="s">
        <v>2813</v>
      </c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 t="s">
        <v>2814</v>
      </c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16"/>
      <c r="BJ178" s="66"/>
      <c r="BK178" s="66"/>
      <c r="BL178" s="66"/>
      <c r="BM178" s="66"/>
      <c r="BN178" s="66"/>
      <c r="BO178" s="66"/>
    </row>
    <row r="179" spans="1:67" ht="15" customHeight="1">
      <c r="A179" s="66"/>
      <c r="B179" s="116"/>
      <c r="C179" s="66" t="s">
        <v>2815</v>
      </c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 t="s">
        <v>2816</v>
      </c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16"/>
      <c r="BJ179" s="66"/>
      <c r="BK179" s="66"/>
      <c r="BL179" s="66"/>
      <c r="BM179" s="66"/>
      <c r="BN179" s="66"/>
      <c r="BO179" s="66"/>
    </row>
    <row r="180" spans="1:67" ht="15" customHeight="1">
      <c r="A180" s="66"/>
      <c r="B180" s="116"/>
      <c r="C180" s="66" t="s">
        <v>2817</v>
      </c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 t="s">
        <v>2818</v>
      </c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16"/>
      <c r="BJ180" s="66"/>
      <c r="BK180" s="66"/>
      <c r="BL180" s="66"/>
      <c r="BM180" s="66"/>
      <c r="BN180" s="66"/>
      <c r="BO180" s="66"/>
    </row>
    <row r="181" spans="1:67" ht="15" customHeight="1">
      <c r="A181" s="66"/>
      <c r="B181" s="116"/>
      <c r="C181" s="66" t="s">
        <v>2818</v>
      </c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 t="s">
        <v>2819</v>
      </c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16"/>
      <c r="BJ181" s="66"/>
      <c r="BK181" s="66"/>
      <c r="BL181" s="66"/>
      <c r="BM181" s="66"/>
      <c r="BN181" s="66"/>
      <c r="BO181" s="66"/>
    </row>
    <row r="182" spans="1:67" ht="7.5" customHeight="1">
      <c r="A182" s="66"/>
      <c r="B182" s="118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23"/>
      <c r="BJ182" s="117"/>
      <c r="BK182" s="117"/>
      <c r="BL182" s="117"/>
      <c r="BM182" s="117"/>
      <c r="BN182" s="117"/>
      <c r="BO182" s="66"/>
    </row>
    <row r="183" spans="1:67" ht="5.25" customHeight="1">
      <c r="A183" s="66"/>
      <c r="B183" s="11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</row>
  </sheetData>
  <sheetProtection sort="0" autoFilter="0"/>
  <protectedRanges>
    <protectedRange sqref="F5:F6" name="Диапазон1_2_1"/>
  </protectedRanges>
  <mergeCells count="110">
    <mergeCell ref="C117:BN124"/>
    <mergeCell ref="T14:BE15"/>
    <mergeCell ref="U40:BF41"/>
    <mergeCell ref="E89:BN90"/>
    <mergeCell ref="E97:BM98"/>
    <mergeCell ref="E99:BN100"/>
    <mergeCell ref="U68:AR69"/>
    <mergeCell ref="AS68:BI69"/>
    <mergeCell ref="B70:T71"/>
    <mergeCell ref="U70:AR71"/>
    <mergeCell ref="U32:AQ34"/>
    <mergeCell ref="U35:V37"/>
    <mergeCell ref="W35:AQ37"/>
    <mergeCell ref="AR35:BE37"/>
    <mergeCell ref="B72:T73"/>
    <mergeCell ref="U72:AR73"/>
    <mergeCell ref="AS72:BI73"/>
    <mergeCell ref="B74:T75"/>
    <mergeCell ref="U74:AR75"/>
    <mergeCell ref="AS74:BI75"/>
    <mergeCell ref="B76:T77"/>
    <mergeCell ref="U51:BE51"/>
    <mergeCell ref="U42:BE42"/>
    <mergeCell ref="U39:BE39"/>
    <mergeCell ref="W47:AQ48"/>
    <mergeCell ref="AR47:BE48"/>
    <mergeCell ref="U49:V50"/>
    <mergeCell ref="W49:AQ50"/>
    <mergeCell ref="AR49:BE50"/>
    <mergeCell ref="U78:AR79"/>
    <mergeCell ref="B80:T81"/>
    <mergeCell ref="U80:AR81"/>
    <mergeCell ref="B68:T69"/>
    <mergeCell ref="AN56:AU57"/>
    <mergeCell ref="AS70:BI71"/>
    <mergeCell ref="B64:T65"/>
    <mergeCell ref="U64:AR65"/>
    <mergeCell ref="AS64:BI65"/>
    <mergeCell ref="B66:T67"/>
    <mergeCell ref="U76:AR77"/>
    <mergeCell ref="BI52:BN53"/>
    <mergeCell ref="C43:R44"/>
    <mergeCell ref="U43:V44"/>
    <mergeCell ref="W43:AQ44"/>
    <mergeCell ref="AR52:BE53"/>
    <mergeCell ref="AS76:BI77"/>
    <mergeCell ref="AS78:BI79"/>
    <mergeCell ref="AS80:BI81"/>
    <mergeCell ref="U66:AR67"/>
    <mergeCell ref="AS66:BI67"/>
    <mergeCell ref="A61:BH62"/>
    <mergeCell ref="AH56:AJ57"/>
    <mergeCell ref="X56:AG57"/>
    <mergeCell ref="U56:W57"/>
    <mergeCell ref="AV56:BN57"/>
    <mergeCell ref="U55:AG55"/>
    <mergeCell ref="AH55:AL55"/>
    <mergeCell ref="C45:R45"/>
    <mergeCell ref="C49:R57"/>
    <mergeCell ref="U52:V53"/>
    <mergeCell ref="W52:AQ53"/>
    <mergeCell ref="B78:T79"/>
    <mergeCell ref="AR43:BE44"/>
    <mergeCell ref="U47:V48"/>
    <mergeCell ref="AR24:BE26"/>
    <mergeCell ref="U27:V28"/>
    <mergeCell ref="W27:AQ28"/>
    <mergeCell ref="AR27:BE28"/>
    <mergeCell ref="AR18:BE20"/>
    <mergeCell ref="C32:R32"/>
    <mergeCell ref="C46:R47"/>
    <mergeCell ref="BI49:BN50"/>
    <mergeCell ref="BI47:BN48"/>
    <mergeCell ref="BI45:BN46"/>
    <mergeCell ref="BI43:BN44"/>
    <mergeCell ref="C24:R24"/>
    <mergeCell ref="U18:V20"/>
    <mergeCell ref="C33:R41"/>
    <mergeCell ref="W18:AQ20"/>
    <mergeCell ref="U29:V31"/>
    <mergeCell ref="W29:AQ31"/>
    <mergeCell ref="AR29:BE31"/>
    <mergeCell ref="U45:V46"/>
    <mergeCell ref="W45:AQ46"/>
    <mergeCell ref="AR45:BE46"/>
    <mergeCell ref="AR32:BA34"/>
    <mergeCell ref="BB32:BE34"/>
    <mergeCell ref="C42:R42"/>
    <mergeCell ref="C85:BI85"/>
    <mergeCell ref="C86:BI86"/>
    <mergeCell ref="AA83:BI84"/>
    <mergeCell ref="B1:Q3"/>
    <mergeCell ref="AR16:BE16"/>
    <mergeCell ref="N16:R18"/>
    <mergeCell ref="C15:R15"/>
    <mergeCell ref="U1:AO4"/>
    <mergeCell ref="C5:BM8"/>
    <mergeCell ref="C13:R14"/>
    <mergeCell ref="C16:M23"/>
    <mergeCell ref="B9:BE9"/>
    <mergeCell ref="D10:BD10"/>
    <mergeCell ref="U21:V23"/>
    <mergeCell ref="W21:AQ23"/>
    <mergeCell ref="AR21:BE23"/>
    <mergeCell ref="U16:AQ16"/>
    <mergeCell ref="N19:R23"/>
    <mergeCell ref="BH18:BI42"/>
    <mergeCell ref="C25:R31"/>
    <mergeCell ref="U24:V26"/>
    <mergeCell ref="W24:AQ26"/>
  </mergeCells>
  <hyperlinks>
    <hyperlink ref="W18:AM20" location="Лилии.Весна!A1" display="ЛИЛИИ 2018 &quot;COLOR LINE&quot; "/>
    <hyperlink ref="W21:AM23" location="'ГЛД,БГН,ГЛКС,ГЕОРГИНЫ'!A1" display="ВЕСНА 2018 &quot;COLOR LINE&quot; "/>
    <hyperlink ref="W24:AM26" location="'Многолетники (2)'!A1" display="МНОГОЛЕТНИКИ &quot;COLOR LINE&quot; "/>
    <hyperlink ref="W27:AM28" location="'ШОУ-БОКСЫ, луковичные'!A1" display="ШОУ-БОКСЫ, луковичные"/>
    <hyperlink ref="W43:AM44" location="'БИГ ПАК - ЛИЛИИ, МНГ 2018'!A1" display="БИГ-ПАК многолетники (скидка 0%)"/>
    <hyperlink ref="W45:AM46" location="'БИГ-ПАК ЛИЛИИ по 25 шт'!A1" display="БИГ-ПАК ЛИЛИИ по 25 шт (скидка 0%)"/>
    <hyperlink ref="W43:AQ44" location="'БИГ ПАК - МНГ 2026'!N16" display="БИГ-ПАК многолетники"/>
    <hyperlink ref="W45:AQ46" location="'БИГ-ПАК ЛИЛИИ по 25 шт'!N16" display="БИГ-ПАК ЛИЛИИ по 25 шт"/>
    <hyperlink ref="W27:AQ28" location="'ШОУБОКСЫ, ВИТРИНЫ'!N20" display="ШОУ-БОКСЫ И ВИТРИНЫ - луковичные"/>
    <hyperlink ref="W24:AQ26" location="'Многолетники в упаковке'!N16" display="Многолетники в упаковке"/>
    <hyperlink ref="W21:AQ23" location="'Луковичные ЛЕТО-ОСЕНЬ'!N19" display="Луковичные ЛЕТО-ОСЕНЬ"/>
    <hyperlink ref="W18:AQ20" location="'Лилии Colorline'!N20" display="ЛИЛИИ"/>
    <hyperlink ref="W47:AM48" location="'БИГ-ПАК ЛИЛИИ по 25 шт'!A1" display="БИГ-ПАК ЛИЛИИ по 25 шт (скидка 0%)"/>
    <hyperlink ref="W47:AQ48" location="'ЛУКОВИЦЫ В СЕТКАХ'!N19" display="ЛУКОВИЦЫ В СЕТКАХ"/>
    <hyperlink ref="W49:AM50" location="'БИГ-ПАК ЛИЛИИ по 25 шт'!A1" display="БИГ-ПАК ЛИЛИИ по 25 шт (скидка 0%)"/>
    <hyperlink ref="W49:AQ50" location="'ПРОМ УПАКОВКА'!N16" display="ПРОМ УПАКОВКА"/>
  </hyperlinks>
  <pageMargins left="0.47244094488188981" right="0.19685039370078741" top="0.78740157480314965" bottom="0.27559055118110237" header="0.27559055118110237" footer="0.19685039370078741"/>
  <pageSetup paperSize="9" scale="66" orientation="portrait" r:id="rId1"/>
  <headerFooter alignWithMargins="0">
    <oddHeader>&amp;LColorline TM&amp;Rтел. (831) 246-55-33, +79101440005</oddHeader>
  </headerFooter>
  <rowBreaks count="1" manualBreakCount="1">
    <brk id="12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7">
    <tabColor indexed="12"/>
  </sheetPr>
  <dimension ref="A1:AC854"/>
  <sheetViews>
    <sheetView view="pageBreakPreview" zoomScaleSheetLayoutView="100" workbookViewId="0">
      <selection activeCell="Q26" sqref="Q26"/>
    </sheetView>
  </sheetViews>
  <sheetFormatPr defaultColWidth="9.109375" defaultRowHeight="13.2"/>
  <cols>
    <col min="1" max="1" width="1.88671875" customWidth="1"/>
    <col min="2" max="2" width="7.109375" customWidth="1"/>
    <col min="3" max="3" width="11.88671875" hidden="1" customWidth="1"/>
    <col min="4" max="4" width="4.6640625" customWidth="1"/>
    <col min="5" max="5" width="10.21875" customWidth="1"/>
    <col min="6" max="6" width="20.44140625" customWidth="1"/>
    <col min="7" max="7" width="19.88671875" customWidth="1"/>
    <col min="8" max="8" width="6.6640625" customWidth="1"/>
    <col min="9" max="9" width="37.77734375" customWidth="1"/>
    <col min="10" max="10" width="7.21875" customWidth="1"/>
    <col min="11" max="11" width="5.21875" customWidth="1"/>
    <col min="12" max="12" width="9.77734375" customWidth="1"/>
    <col min="13" max="13" width="5.6640625" customWidth="1"/>
    <col min="14" max="14" width="7.44140625" customWidth="1"/>
    <col min="15" max="15" width="10.21875" customWidth="1"/>
    <col min="16" max="16" width="15.109375" customWidth="1"/>
    <col min="17" max="17" width="8.88671875" customWidth="1"/>
  </cols>
  <sheetData>
    <row r="1" spans="1:29" ht="20.7" customHeight="1" thickBot="1">
      <c r="A1" s="14"/>
      <c r="B1" s="535"/>
      <c r="C1" s="429"/>
      <c r="D1" s="402"/>
      <c r="E1" s="499" t="s">
        <v>6206</v>
      </c>
      <c r="F1" s="319"/>
      <c r="G1" s="320"/>
      <c r="H1" s="320"/>
      <c r="I1" s="321"/>
      <c r="J1" s="3"/>
      <c r="K1" s="804" t="s">
        <v>239</v>
      </c>
      <c r="L1" s="805"/>
      <c r="M1" s="805"/>
      <c r="N1" s="806"/>
      <c r="O1" s="4"/>
      <c r="P1" s="5"/>
      <c r="Q1" s="2"/>
      <c r="R1" s="467"/>
    </row>
    <row r="2" spans="1:29" ht="6.15" customHeight="1">
      <c r="A2" s="55"/>
      <c r="B2" s="538"/>
      <c r="C2" s="430"/>
      <c r="D2" s="401"/>
      <c r="E2" s="820"/>
      <c r="F2" s="820"/>
      <c r="G2" s="820"/>
      <c r="H2" s="820"/>
      <c r="I2" s="820"/>
      <c r="J2" s="3"/>
      <c r="K2" s="807">
        <f>'ЗАКАЗ-ФОРМА'!C16</f>
        <v>0</v>
      </c>
      <c r="L2" s="808"/>
      <c r="M2" s="808"/>
      <c r="N2" s="809"/>
      <c r="O2" s="51"/>
      <c r="P2" s="51"/>
      <c r="Q2" s="2"/>
      <c r="R2" s="29"/>
    </row>
    <row r="3" spans="1:29" ht="12.9" customHeight="1">
      <c r="A3" s="55"/>
      <c r="B3" s="414"/>
      <c r="C3" s="430"/>
      <c r="D3" s="401"/>
      <c r="E3" s="819" t="s">
        <v>6208</v>
      </c>
      <c r="F3" s="819"/>
      <c r="G3" s="819"/>
      <c r="H3" s="819"/>
      <c r="I3" s="819"/>
      <c r="J3" s="105"/>
      <c r="K3" s="810"/>
      <c r="L3" s="811"/>
      <c r="M3" s="811"/>
      <c r="N3" s="812"/>
      <c r="O3" s="51"/>
      <c r="P3" s="51"/>
      <c r="Q3" s="2"/>
      <c r="R3" s="29"/>
    </row>
    <row r="4" spans="1:29" ht="3.75" customHeight="1" thickBot="1">
      <c r="A4" s="55"/>
      <c r="B4" s="414"/>
      <c r="C4" s="430"/>
      <c r="D4" s="401"/>
      <c r="E4" s="818" t="s">
        <v>6207</v>
      </c>
      <c r="F4" s="818"/>
      <c r="G4" s="818"/>
      <c r="H4" s="818"/>
      <c r="I4" s="818"/>
      <c r="J4" s="106"/>
      <c r="K4" s="813"/>
      <c r="L4" s="814"/>
      <c r="M4" s="814"/>
      <c r="N4" s="815"/>
      <c r="O4" s="51"/>
      <c r="P4" s="797" t="s">
        <v>4773</v>
      </c>
      <c r="Q4" s="797"/>
      <c r="R4" s="29"/>
    </row>
    <row r="5" spans="1:29" ht="10.5" customHeight="1" thickBot="1">
      <c r="A5" s="55"/>
      <c r="B5" s="414"/>
      <c r="C5" s="430"/>
      <c r="D5" s="401"/>
      <c r="E5" s="818"/>
      <c r="F5" s="818"/>
      <c r="G5" s="818"/>
      <c r="H5" s="818"/>
      <c r="I5" s="818"/>
      <c r="J5" s="106"/>
      <c r="K5" s="816" t="s">
        <v>240</v>
      </c>
      <c r="L5" s="816"/>
      <c r="M5" s="816"/>
      <c r="N5" s="816"/>
      <c r="O5" s="51"/>
      <c r="P5" s="797"/>
      <c r="Q5" s="797"/>
      <c r="R5" s="29"/>
    </row>
    <row r="6" spans="1:29" ht="3.75" customHeight="1">
      <c r="A6" s="7"/>
      <c r="B6" s="415"/>
      <c r="C6" s="430"/>
      <c r="D6" s="401"/>
      <c r="E6" s="81"/>
      <c r="F6" s="103"/>
      <c r="G6" s="104"/>
      <c r="H6" s="51"/>
      <c r="I6" s="103"/>
      <c r="J6" s="107"/>
      <c r="K6" s="798">
        <f>SUM(O19:O845)</f>
        <v>0</v>
      </c>
      <c r="L6" s="799"/>
      <c r="M6" s="799"/>
      <c r="N6" s="800"/>
      <c r="O6" s="51"/>
      <c r="P6" s="797"/>
      <c r="Q6" s="797"/>
      <c r="R6" s="29"/>
    </row>
    <row r="7" spans="1:29" ht="12.3" customHeight="1">
      <c r="A7" s="7"/>
      <c r="B7" s="542" t="s">
        <v>4953</v>
      </c>
      <c r="C7" s="430"/>
      <c r="D7" s="401"/>
      <c r="E7" s="817"/>
      <c r="F7" s="817"/>
      <c r="G7" s="817"/>
      <c r="H7" s="817"/>
      <c r="I7" s="817"/>
      <c r="J7" s="109" t="s">
        <v>117</v>
      </c>
      <c r="K7" s="801"/>
      <c r="L7" s="802"/>
      <c r="M7" s="802"/>
      <c r="N7" s="803"/>
      <c r="O7" s="51"/>
      <c r="P7" s="797"/>
      <c r="Q7" s="797"/>
      <c r="R7" s="29"/>
    </row>
    <row r="8" spans="1:29" ht="3.9" customHeight="1">
      <c r="A8" s="7"/>
      <c r="B8" s="415"/>
      <c r="C8" s="430"/>
      <c r="D8" s="401"/>
      <c r="E8" s="81"/>
      <c r="F8" s="48"/>
      <c r="G8" s="48"/>
      <c r="H8" s="51"/>
      <c r="I8" s="48"/>
      <c r="J8" s="47"/>
      <c r="K8" s="49"/>
      <c r="L8" s="49"/>
      <c r="M8" s="58"/>
      <c r="N8" s="49"/>
      <c r="O8" s="51"/>
      <c r="P8" s="797"/>
      <c r="Q8" s="797"/>
      <c r="R8" s="29"/>
    </row>
    <row r="9" spans="1:29" ht="11.1" customHeight="1">
      <c r="A9" s="7"/>
      <c r="B9" s="542" t="s">
        <v>4952</v>
      </c>
      <c r="C9" s="430"/>
      <c r="D9" s="401"/>
      <c r="E9" s="789" t="s">
        <v>3906</v>
      </c>
      <c r="F9" s="789"/>
      <c r="G9" s="789"/>
      <c r="H9" s="789"/>
      <c r="I9" s="789"/>
      <c r="J9" s="69"/>
      <c r="K9" s="31"/>
      <c r="L9" s="793">
        <f>SUM(N19:N845)</f>
        <v>0</v>
      </c>
      <c r="M9" s="794"/>
      <c r="N9" s="794"/>
      <c r="O9" s="51"/>
      <c r="P9" s="797"/>
      <c r="Q9" s="797"/>
      <c r="R9" s="29"/>
    </row>
    <row r="10" spans="1:29" ht="13.05" customHeight="1">
      <c r="A10" s="8"/>
      <c r="B10" s="415"/>
      <c r="C10" s="430"/>
      <c r="D10" s="401"/>
      <c r="E10" s="789"/>
      <c r="F10" s="789"/>
      <c r="G10" s="789"/>
      <c r="H10" s="789"/>
      <c r="I10" s="789"/>
      <c r="J10" s="70"/>
      <c r="K10" s="46" t="s">
        <v>118</v>
      </c>
      <c r="L10" s="795"/>
      <c r="M10" s="796"/>
      <c r="N10" s="796"/>
      <c r="O10" s="51"/>
      <c r="P10" s="797"/>
      <c r="Q10" s="797"/>
      <c r="R10" s="29"/>
    </row>
    <row r="11" spans="1:29" ht="11.25" customHeight="1">
      <c r="A11" s="9"/>
      <c r="B11" s="105"/>
      <c r="C11" s="431"/>
      <c r="D11" s="409"/>
      <c r="E11" s="789"/>
      <c r="F11" s="789"/>
      <c r="G11" s="789"/>
      <c r="H11" s="789"/>
      <c r="I11" s="789"/>
      <c r="J11" s="70"/>
      <c r="K11" s="10"/>
      <c r="L11" s="71"/>
      <c r="M11" s="58"/>
      <c r="N11" s="72"/>
      <c r="O11" s="13"/>
      <c r="P11" s="6"/>
      <c r="Q11" s="15"/>
      <c r="R11" s="29"/>
    </row>
    <row r="12" spans="1:29" ht="15.75" customHeight="1" thickBot="1">
      <c r="A12" s="11"/>
      <c r="B12" s="415"/>
      <c r="C12" s="431"/>
      <c r="D12" s="409"/>
      <c r="E12" s="318" t="s">
        <v>9146</v>
      </c>
      <c r="F12" s="67"/>
      <c r="G12" s="68"/>
      <c r="H12" s="4"/>
      <c r="I12" s="68"/>
      <c r="J12" s="68"/>
      <c r="K12" s="12"/>
      <c r="L12" s="71"/>
      <c r="M12" s="58"/>
      <c r="N12" s="72"/>
      <c r="O12" s="13"/>
      <c r="P12" s="351" t="s">
        <v>6217</v>
      </c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</row>
    <row r="13" spans="1:29" ht="39.299999999999997" customHeight="1" thickBot="1">
      <c r="A13" s="326"/>
      <c r="B13" s="416" t="s">
        <v>1942</v>
      </c>
      <c r="C13" s="432"/>
      <c r="D13" s="404"/>
      <c r="E13" s="790" t="s">
        <v>3428</v>
      </c>
      <c r="F13" s="791"/>
      <c r="G13" s="792"/>
      <c r="H13" s="327" t="s">
        <v>3429</v>
      </c>
      <c r="I13" s="328" t="s">
        <v>17</v>
      </c>
      <c r="J13" s="282" t="s">
        <v>3662</v>
      </c>
      <c r="K13" s="329" t="s">
        <v>3433</v>
      </c>
      <c r="L13" s="333" t="s">
        <v>3430</v>
      </c>
      <c r="M13" s="290" t="s">
        <v>3421</v>
      </c>
      <c r="N13" s="330" t="s">
        <v>3431</v>
      </c>
      <c r="O13" s="331" t="s">
        <v>1701</v>
      </c>
      <c r="P13" s="283" t="s">
        <v>19</v>
      </c>
      <c r="Q13" s="332" t="s">
        <v>3432</v>
      </c>
      <c r="R13" s="191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</row>
    <row r="14" spans="1:29" ht="17.25" customHeight="1">
      <c r="A14" s="122"/>
      <c r="B14" s="392"/>
      <c r="C14" s="433"/>
      <c r="D14" s="392"/>
      <c r="E14" s="392"/>
      <c r="F14" s="393" t="s">
        <v>20</v>
      </c>
      <c r="G14" s="394"/>
      <c r="H14" s="394"/>
      <c r="I14" s="394"/>
      <c r="J14" s="395"/>
      <c r="K14" s="392"/>
      <c r="L14" s="392"/>
      <c r="M14" s="392"/>
      <c r="N14" s="392"/>
      <c r="O14" s="132"/>
      <c r="P14" s="121"/>
      <c r="Q14" s="121"/>
      <c r="R14" s="29"/>
    </row>
    <row r="15" spans="1:29" ht="4.5" customHeight="1">
      <c r="A15" s="396"/>
      <c r="B15" s="397"/>
      <c r="C15" s="434"/>
      <c r="D15" s="397"/>
      <c r="E15" s="397"/>
      <c r="F15" s="398"/>
      <c r="G15" s="396"/>
      <c r="H15" s="396"/>
      <c r="I15" s="396"/>
      <c r="J15" s="399"/>
      <c r="K15" s="397"/>
      <c r="L15" s="397"/>
      <c r="M15" s="397"/>
      <c r="N15" s="397"/>
      <c r="O15" s="400"/>
      <c r="P15" s="397"/>
      <c r="Q15" s="397"/>
      <c r="R15" s="468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ht="18" customHeight="1">
      <c r="A16" s="291">
        <v>1</v>
      </c>
      <c r="B16" s="370" t="s">
        <v>3422</v>
      </c>
      <c r="C16" s="435"/>
      <c r="D16" s="405"/>
      <c r="E16" s="372"/>
      <c r="F16" s="372"/>
      <c r="G16" s="371"/>
      <c r="H16" s="372"/>
      <c r="I16" s="373"/>
      <c r="J16" s="373"/>
      <c r="K16" s="374"/>
      <c r="L16" s="375"/>
      <c r="M16" s="373"/>
      <c r="N16" s="373"/>
      <c r="O16" s="373"/>
      <c r="P16" s="373"/>
      <c r="Q16" s="373"/>
      <c r="R16" s="466"/>
    </row>
    <row r="17" spans="1:18" ht="3" customHeight="1">
      <c r="A17" s="291">
        <v>2</v>
      </c>
      <c r="B17" s="417"/>
      <c r="C17" s="436"/>
      <c r="D17" s="406"/>
      <c r="E17" s="294"/>
      <c r="F17" s="294"/>
      <c r="G17" s="294"/>
      <c r="H17" s="295"/>
      <c r="I17" s="295"/>
      <c r="J17" s="295"/>
      <c r="K17" s="295"/>
      <c r="L17" s="295"/>
      <c r="M17" s="295"/>
      <c r="N17" s="295"/>
      <c r="O17" s="295"/>
      <c r="P17" s="295"/>
      <c r="Q17" s="295"/>
      <c r="R17" s="466"/>
    </row>
    <row r="18" spans="1:18" ht="18.75" customHeight="1">
      <c r="A18" s="291">
        <v>3</v>
      </c>
      <c r="B18" s="30"/>
      <c r="C18" s="194"/>
      <c r="D18" s="407"/>
      <c r="E18" s="309" t="s">
        <v>3907</v>
      </c>
      <c r="F18" s="310"/>
      <c r="G18" s="309"/>
      <c r="H18" s="311"/>
      <c r="I18" s="312"/>
      <c r="J18" s="313"/>
      <c r="K18" s="313"/>
      <c r="L18" s="311"/>
      <c r="M18" s="314"/>
      <c r="N18" s="311"/>
      <c r="O18" s="311"/>
      <c r="P18" s="311"/>
      <c r="Q18" s="311"/>
      <c r="R18" s="29"/>
    </row>
    <row r="19" spans="1:18" ht="14.4">
      <c r="A19" s="291">
        <v>4</v>
      </c>
      <c r="B19" s="418"/>
      <c r="C19" s="418"/>
      <c r="D19" s="408"/>
      <c r="E19" s="411" t="s">
        <v>3439</v>
      </c>
      <c r="F19" s="410"/>
      <c r="G19" s="472"/>
      <c r="H19" s="297"/>
      <c r="I19" s="297"/>
      <c r="J19" s="297"/>
      <c r="K19" s="297"/>
      <c r="L19" s="297"/>
      <c r="M19" s="297"/>
      <c r="N19" s="297"/>
      <c r="O19" s="297"/>
      <c r="P19" s="568"/>
      <c r="Q19" s="297"/>
      <c r="R19" s="466"/>
    </row>
    <row r="20" spans="1:18" ht="24">
      <c r="A20" s="291">
        <v>5</v>
      </c>
      <c r="B20" s="280">
        <v>1423</v>
      </c>
      <c r="C20" s="437" t="s">
        <v>2076</v>
      </c>
      <c r="D20" s="412" t="s">
        <v>2882</v>
      </c>
      <c r="E20" s="317" t="s">
        <v>6218</v>
      </c>
      <c r="F20" s="317" t="s">
        <v>2064</v>
      </c>
      <c r="G20" s="464" t="s">
        <v>2063</v>
      </c>
      <c r="H20" s="376" t="str">
        <f t="shared" ref="H20:H82" si="0">HYPERLINK("https://www.gardenbulbs.ru/images/promoline_CL/thumbnails/"&amp;C20&amp;".jpg","фото")</f>
        <v>фото</v>
      </c>
      <c r="I20" s="298" t="s">
        <v>2883</v>
      </c>
      <c r="J20" s="299" t="s">
        <v>249</v>
      </c>
      <c r="K20" s="216">
        <v>1</v>
      </c>
      <c r="L20" s="300">
        <v>108</v>
      </c>
      <c r="M20" s="296">
        <v>5</v>
      </c>
      <c r="N20" s="301"/>
      <c r="O20" s="302">
        <f t="shared" ref="O20:O82" si="1">IF(ISERROR(L20*N20),0,L20*N20)</f>
        <v>0</v>
      </c>
      <c r="P20" s="303">
        <v>4607109961827</v>
      </c>
      <c r="Q20" s="248"/>
      <c r="R20" s="304" t="s">
        <v>6473</v>
      </c>
    </row>
    <row r="21" spans="1:18" ht="24">
      <c r="A21" s="291">
        <v>6</v>
      </c>
      <c r="B21" s="280">
        <v>5386</v>
      </c>
      <c r="C21" s="437" t="s">
        <v>2078</v>
      </c>
      <c r="D21" s="412" t="s">
        <v>2882</v>
      </c>
      <c r="E21" s="317" t="s">
        <v>6218</v>
      </c>
      <c r="F21" s="317" t="s">
        <v>2068</v>
      </c>
      <c r="G21" s="464" t="s">
        <v>2067</v>
      </c>
      <c r="H21" s="376" t="str">
        <f t="shared" si="0"/>
        <v>фото</v>
      </c>
      <c r="I21" s="298" t="s">
        <v>2885</v>
      </c>
      <c r="J21" s="299" t="s">
        <v>249</v>
      </c>
      <c r="K21" s="216">
        <v>2</v>
      </c>
      <c r="L21" s="300">
        <v>198.6</v>
      </c>
      <c r="M21" s="296">
        <v>5</v>
      </c>
      <c r="N21" s="301"/>
      <c r="O21" s="302">
        <f t="shared" si="1"/>
        <v>0</v>
      </c>
      <c r="P21" s="303">
        <v>4607109937570</v>
      </c>
      <c r="Q21" s="248"/>
      <c r="R21" s="304" t="s">
        <v>6473</v>
      </c>
    </row>
    <row r="22" spans="1:18" ht="24">
      <c r="A22" s="291">
        <v>7</v>
      </c>
      <c r="B22" s="280">
        <v>3059</v>
      </c>
      <c r="C22" s="437" t="s">
        <v>3944</v>
      </c>
      <c r="D22" s="412" t="s">
        <v>2882</v>
      </c>
      <c r="E22" s="317" t="s">
        <v>6218</v>
      </c>
      <c r="F22" s="317" t="s">
        <v>3945</v>
      </c>
      <c r="G22" s="464" t="s">
        <v>3946</v>
      </c>
      <c r="H22" s="376" t="str">
        <f t="shared" si="0"/>
        <v>фото</v>
      </c>
      <c r="I22" s="298" t="s">
        <v>3947</v>
      </c>
      <c r="J22" s="299" t="s">
        <v>249</v>
      </c>
      <c r="K22" s="216">
        <v>2</v>
      </c>
      <c r="L22" s="300">
        <v>204.7</v>
      </c>
      <c r="M22" s="296">
        <v>5</v>
      </c>
      <c r="N22" s="301"/>
      <c r="O22" s="302">
        <f t="shared" si="1"/>
        <v>0</v>
      </c>
      <c r="P22" s="303">
        <v>4607109971215</v>
      </c>
      <c r="Q22" s="248"/>
      <c r="R22" s="304" t="s">
        <v>6473</v>
      </c>
    </row>
    <row r="23" spans="1:18" ht="24">
      <c r="A23" s="291">
        <v>8</v>
      </c>
      <c r="B23" s="280">
        <v>3768</v>
      </c>
      <c r="C23" s="437" t="s">
        <v>2077</v>
      </c>
      <c r="D23" s="412" t="s">
        <v>2882</v>
      </c>
      <c r="E23" s="317" t="s">
        <v>6218</v>
      </c>
      <c r="F23" s="317" t="s">
        <v>2066</v>
      </c>
      <c r="G23" s="464" t="s">
        <v>2065</v>
      </c>
      <c r="H23" s="376" t="str">
        <f t="shared" si="0"/>
        <v>фото</v>
      </c>
      <c r="I23" s="298" t="s">
        <v>2884</v>
      </c>
      <c r="J23" s="299" t="s">
        <v>249</v>
      </c>
      <c r="K23" s="216">
        <v>1</v>
      </c>
      <c r="L23" s="300">
        <v>108</v>
      </c>
      <c r="M23" s="296">
        <v>5</v>
      </c>
      <c r="N23" s="301"/>
      <c r="O23" s="302">
        <f t="shared" si="1"/>
        <v>0</v>
      </c>
      <c r="P23" s="303">
        <v>4607109960769</v>
      </c>
      <c r="Q23" s="248"/>
      <c r="R23" s="304" t="s">
        <v>6473</v>
      </c>
    </row>
    <row r="24" spans="1:18" ht="14.4">
      <c r="A24" s="291">
        <v>9</v>
      </c>
      <c r="B24" s="418"/>
      <c r="C24" s="418"/>
      <c r="D24" s="408"/>
      <c r="E24" s="411" t="s">
        <v>3436</v>
      </c>
      <c r="F24" s="410"/>
      <c r="G24" s="472"/>
      <c r="H24" s="297"/>
      <c r="I24" s="297"/>
      <c r="J24" s="297"/>
      <c r="K24" s="297"/>
      <c r="L24" s="297"/>
      <c r="M24" s="297"/>
      <c r="N24" s="297"/>
      <c r="O24" s="297"/>
      <c r="P24" s="568"/>
      <c r="Q24" s="297"/>
      <c r="R24" s="466"/>
    </row>
    <row r="25" spans="1:18" ht="24">
      <c r="A25" s="291">
        <v>10</v>
      </c>
      <c r="B25" s="280">
        <v>14639</v>
      </c>
      <c r="C25" s="437" t="s">
        <v>1710</v>
      </c>
      <c r="D25" s="412" t="s">
        <v>2822</v>
      </c>
      <c r="E25" s="317" t="s">
        <v>6218</v>
      </c>
      <c r="F25" s="317" t="s">
        <v>1712</v>
      </c>
      <c r="G25" s="464" t="s">
        <v>1711</v>
      </c>
      <c r="H25" s="376" t="str">
        <f t="shared" si="0"/>
        <v>фото</v>
      </c>
      <c r="I25" s="298" t="s">
        <v>2847</v>
      </c>
      <c r="J25" s="299" t="s">
        <v>249</v>
      </c>
      <c r="K25" s="216">
        <v>2</v>
      </c>
      <c r="L25" s="300">
        <v>115.69999999999999</v>
      </c>
      <c r="M25" s="296">
        <v>5</v>
      </c>
      <c r="N25" s="301"/>
      <c r="O25" s="302">
        <f t="shared" si="1"/>
        <v>0</v>
      </c>
      <c r="P25" s="303">
        <v>4607105129399</v>
      </c>
      <c r="Q25" s="248"/>
      <c r="R25" s="304" t="s">
        <v>6473</v>
      </c>
    </row>
    <row r="26" spans="1:18" ht="24">
      <c r="A26" s="291">
        <v>11</v>
      </c>
      <c r="B26" s="280">
        <v>9408</v>
      </c>
      <c r="C26" s="437" t="s">
        <v>2849</v>
      </c>
      <c r="D26" s="412" t="s">
        <v>2822</v>
      </c>
      <c r="E26" s="317" t="s">
        <v>6218</v>
      </c>
      <c r="F26" s="317" t="s">
        <v>2851</v>
      </c>
      <c r="G26" s="464" t="s">
        <v>2850</v>
      </c>
      <c r="H26" s="376" t="str">
        <f t="shared" si="0"/>
        <v>фото</v>
      </c>
      <c r="I26" s="298" t="s">
        <v>2852</v>
      </c>
      <c r="J26" s="299" t="s">
        <v>249</v>
      </c>
      <c r="K26" s="216">
        <v>2</v>
      </c>
      <c r="L26" s="300">
        <v>135.69999999999999</v>
      </c>
      <c r="M26" s="296">
        <v>5</v>
      </c>
      <c r="N26" s="301"/>
      <c r="O26" s="302">
        <f t="shared" si="1"/>
        <v>0</v>
      </c>
      <c r="P26" s="303">
        <v>4607109961858</v>
      </c>
      <c r="Q26" s="248"/>
      <c r="R26" s="304" t="s">
        <v>6473</v>
      </c>
    </row>
    <row r="27" spans="1:18" ht="24">
      <c r="A27" s="291">
        <v>12</v>
      </c>
      <c r="B27" s="280">
        <v>3195</v>
      </c>
      <c r="C27" s="437" t="s">
        <v>6221</v>
      </c>
      <c r="D27" s="412" t="s">
        <v>2822</v>
      </c>
      <c r="E27" s="501" t="s">
        <v>6218</v>
      </c>
      <c r="F27" s="501" t="s">
        <v>6281</v>
      </c>
      <c r="G27" s="502" t="s">
        <v>6346</v>
      </c>
      <c r="H27" s="376" t="str">
        <f t="shared" si="0"/>
        <v>фото</v>
      </c>
      <c r="I27" s="298" t="s">
        <v>6412</v>
      </c>
      <c r="J27" s="299" t="s">
        <v>249</v>
      </c>
      <c r="K27" s="216">
        <v>2</v>
      </c>
      <c r="L27" s="300">
        <v>131.79999999999998</v>
      </c>
      <c r="M27" s="296">
        <v>5</v>
      </c>
      <c r="N27" s="301"/>
      <c r="O27" s="302">
        <f t="shared" si="1"/>
        <v>0</v>
      </c>
      <c r="P27" s="303">
        <v>4607109955468</v>
      </c>
      <c r="Q27" s="248" t="s">
        <v>6474</v>
      </c>
      <c r="R27" s="304" t="s">
        <v>6473</v>
      </c>
    </row>
    <row r="28" spans="1:18" ht="20.7" customHeight="1">
      <c r="A28" s="291">
        <v>13</v>
      </c>
      <c r="B28" s="280">
        <v>237</v>
      </c>
      <c r="C28" s="437" t="s">
        <v>4037</v>
      </c>
      <c r="D28" s="412" t="s">
        <v>2822</v>
      </c>
      <c r="E28" s="317" t="s">
        <v>6218</v>
      </c>
      <c r="F28" s="317" t="s">
        <v>4038</v>
      </c>
      <c r="G28" s="464" t="s">
        <v>4039</v>
      </c>
      <c r="H28" s="376" t="str">
        <f t="shared" si="0"/>
        <v>фото</v>
      </c>
      <c r="I28" s="298" t="s">
        <v>4040</v>
      </c>
      <c r="J28" s="299" t="s">
        <v>249</v>
      </c>
      <c r="K28" s="216">
        <v>2</v>
      </c>
      <c r="L28" s="300">
        <v>168.5</v>
      </c>
      <c r="M28" s="296">
        <v>5</v>
      </c>
      <c r="N28" s="301"/>
      <c r="O28" s="302">
        <f t="shared" si="1"/>
        <v>0</v>
      </c>
      <c r="P28" s="303">
        <v>4607109963708</v>
      </c>
      <c r="Q28" s="248"/>
      <c r="R28" s="304" t="s">
        <v>6473</v>
      </c>
    </row>
    <row r="29" spans="1:18" ht="22.05" customHeight="1">
      <c r="A29" s="291">
        <v>14</v>
      </c>
      <c r="B29" s="280">
        <v>5928</v>
      </c>
      <c r="C29" s="437" t="s">
        <v>4845</v>
      </c>
      <c r="D29" s="412" t="s">
        <v>2822</v>
      </c>
      <c r="E29" s="317" t="s">
        <v>6218</v>
      </c>
      <c r="F29" s="317" t="s">
        <v>4897</v>
      </c>
      <c r="G29" s="464" t="s">
        <v>4861</v>
      </c>
      <c r="H29" s="376" t="str">
        <f t="shared" si="0"/>
        <v>фото</v>
      </c>
      <c r="I29" s="298" t="s">
        <v>4933</v>
      </c>
      <c r="J29" s="299" t="s">
        <v>249</v>
      </c>
      <c r="K29" s="216">
        <v>2</v>
      </c>
      <c r="L29" s="300">
        <v>135.69999999999999</v>
      </c>
      <c r="M29" s="296">
        <v>5</v>
      </c>
      <c r="N29" s="301"/>
      <c r="O29" s="302">
        <f t="shared" si="1"/>
        <v>0</v>
      </c>
      <c r="P29" s="303">
        <v>4607109991794</v>
      </c>
      <c r="Q29" s="248"/>
      <c r="R29" s="304" t="s">
        <v>6473</v>
      </c>
    </row>
    <row r="30" spans="1:18" ht="15.6">
      <c r="A30" s="291">
        <v>15</v>
      </c>
      <c r="B30" s="280">
        <v>10065</v>
      </c>
      <c r="C30" s="437" t="s">
        <v>2074</v>
      </c>
      <c r="D30" s="412" t="s">
        <v>2822</v>
      </c>
      <c r="E30" s="317" t="s">
        <v>6218</v>
      </c>
      <c r="F30" s="317" t="s">
        <v>2060</v>
      </c>
      <c r="G30" s="464" t="s">
        <v>2059</v>
      </c>
      <c r="H30" s="376" t="str">
        <f t="shared" si="0"/>
        <v>фото</v>
      </c>
      <c r="I30" s="298" t="s">
        <v>2857</v>
      </c>
      <c r="J30" s="299" t="s">
        <v>249</v>
      </c>
      <c r="K30" s="216">
        <v>2</v>
      </c>
      <c r="L30" s="300">
        <v>120.19999999999999</v>
      </c>
      <c r="M30" s="296">
        <v>5</v>
      </c>
      <c r="N30" s="301"/>
      <c r="O30" s="302">
        <f t="shared" si="1"/>
        <v>0</v>
      </c>
      <c r="P30" s="303">
        <v>4607109937594</v>
      </c>
      <c r="Q30" s="248"/>
      <c r="R30" s="304" t="s">
        <v>6473</v>
      </c>
    </row>
    <row r="31" spans="1:18" ht="24">
      <c r="A31" s="291">
        <v>16</v>
      </c>
      <c r="B31" s="280">
        <v>264</v>
      </c>
      <c r="C31" s="437" t="s">
        <v>838</v>
      </c>
      <c r="D31" s="412" t="s">
        <v>2822</v>
      </c>
      <c r="E31" s="317" t="s">
        <v>6218</v>
      </c>
      <c r="F31" s="317" t="s">
        <v>3</v>
      </c>
      <c r="G31" s="464" t="s">
        <v>2</v>
      </c>
      <c r="H31" s="376" t="str">
        <f t="shared" si="0"/>
        <v>фото</v>
      </c>
      <c r="I31" s="298" t="s">
        <v>2854</v>
      </c>
      <c r="J31" s="299" t="s">
        <v>249</v>
      </c>
      <c r="K31" s="216">
        <v>2</v>
      </c>
      <c r="L31" s="300">
        <v>115.69999999999999</v>
      </c>
      <c r="M31" s="296">
        <v>5</v>
      </c>
      <c r="N31" s="301"/>
      <c r="O31" s="302">
        <f t="shared" si="1"/>
        <v>0</v>
      </c>
      <c r="P31" s="303">
        <v>4607109959794</v>
      </c>
      <c r="Q31" s="248"/>
      <c r="R31" s="304" t="s">
        <v>6473</v>
      </c>
    </row>
    <row r="32" spans="1:18" ht="15.6">
      <c r="A32" s="291">
        <v>17</v>
      </c>
      <c r="B32" s="280">
        <v>2852</v>
      </c>
      <c r="C32" s="437" t="s">
        <v>840</v>
      </c>
      <c r="D32" s="412" t="s">
        <v>2822</v>
      </c>
      <c r="E32" s="317" t="s">
        <v>6218</v>
      </c>
      <c r="F32" s="317" t="s">
        <v>29</v>
      </c>
      <c r="G32" s="464" t="s">
        <v>30</v>
      </c>
      <c r="H32" s="376" t="str">
        <f t="shared" si="0"/>
        <v>фото</v>
      </c>
      <c r="I32" s="298" t="s">
        <v>2855</v>
      </c>
      <c r="J32" s="299" t="s">
        <v>249</v>
      </c>
      <c r="K32" s="216">
        <v>2</v>
      </c>
      <c r="L32" s="300">
        <v>117.6</v>
      </c>
      <c r="M32" s="296">
        <v>5</v>
      </c>
      <c r="N32" s="301"/>
      <c r="O32" s="302">
        <f t="shared" si="1"/>
        <v>0</v>
      </c>
      <c r="P32" s="303">
        <v>4607109960721</v>
      </c>
      <c r="Q32" s="248"/>
      <c r="R32" s="304" t="s">
        <v>6473</v>
      </c>
    </row>
    <row r="33" spans="1:18" ht="15.6">
      <c r="A33" s="291">
        <v>18</v>
      </c>
      <c r="B33" s="280">
        <v>10551</v>
      </c>
      <c r="C33" s="437" t="s">
        <v>6222</v>
      </c>
      <c r="D33" s="412" t="s">
        <v>2822</v>
      </c>
      <c r="E33" s="317" t="s">
        <v>6218</v>
      </c>
      <c r="F33" s="317" t="s">
        <v>6282</v>
      </c>
      <c r="G33" s="464" t="s">
        <v>6347</v>
      </c>
      <c r="H33" s="376" t="str">
        <f t="shared" si="0"/>
        <v>фото</v>
      </c>
      <c r="I33" s="298" t="s">
        <v>6413</v>
      </c>
      <c r="J33" s="299" t="s">
        <v>249</v>
      </c>
      <c r="K33" s="216">
        <v>1</v>
      </c>
      <c r="L33" s="300">
        <v>92.5</v>
      </c>
      <c r="M33" s="296">
        <v>5</v>
      </c>
      <c r="N33" s="301"/>
      <c r="O33" s="302">
        <f t="shared" si="1"/>
        <v>0</v>
      </c>
      <c r="P33" s="303">
        <v>4607109947005</v>
      </c>
      <c r="Q33" s="248"/>
      <c r="R33" s="304" t="s">
        <v>6473</v>
      </c>
    </row>
    <row r="34" spans="1:18" ht="15.6">
      <c r="A34" s="291">
        <v>19</v>
      </c>
      <c r="B34" s="280">
        <v>8341</v>
      </c>
      <c r="C34" s="437" t="s">
        <v>3524</v>
      </c>
      <c r="D34" s="412" t="s">
        <v>2822</v>
      </c>
      <c r="E34" s="317" t="s">
        <v>6218</v>
      </c>
      <c r="F34" s="317" t="s">
        <v>3483</v>
      </c>
      <c r="G34" s="464" t="s">
        <v>3460</v>
      </c>
      <c r="H34" s="376" t="str">
        <f t="shared" si="0"/>
        <v>фото</v>
      </c>
      <c r="I34" s="298" t="s">
        <v>3505</v>
      </c>
      <c r="J34" s="299" t="s">
        <v>249</v>
      </c>
      <c r="K34" s="216">
        <v>2</v>
      </c>
      <c r="L34" s="300">
        <v>135.69999999999999</v>
      </c>
      <c r="M34" s="296">
        <v>5</v>
      </c>
      <c r="N34" s="301"/>
      <c r="O34" s="302">
        <f t="shared" si="1"/>
        <v>0</v>
      </c>
      <c r="P34" s="303">
        <v>4607109991596</v>
      </c>
      <c r="Q34" s="248"/>
      <c r="R34" s="304" t="s">
        <v>6473</v>
      </c>
    </row>
    <row r="35" spans="1:18" ht="15.6">
      <c r="A35" s="291">
        <v>20</v>
      </c>
      <c r="B35" s="280">
        <v>2146</v>
      </c>
      <c r="C35" s="437" t="s">
        <v>4847</v>
      </c>
      <c r="D35" s="412" t="s">
        <v>2822</v>
      </c>
      <c r="E35" s="317" t="s">
        <v>6218</v>
      </c>
      <c r="F35" s="317" t="s">
        <v>4899</v>
      </c>
      <c r="G35" s="464" t="s">
        <v>4863</v>
      </c>
      <c r="H35" s="376" t="str">
        <f t="shared" si="0"/>
        <v>фото</v>
      </c>
      <c r="I35" s="298" t="s">
        <v>4936</v>
      </c>
      <c r="J35" s="299" t="s">
        <v>249</v>
      </c>
      <c r="K35" s="216">
        <v>2</v>
      </c>
      <c r="L35" s="300">
        <v>135.69999999999999</v>
      </c>
      <c r="M35" s="296">
        <v>5</v>
      </c>
      <c r="N35" s="301"/>
      <c r="O35" s="302">
        <f t="shared" si="1"/>
        <v>0</v>
      </c>
      <c r="P35" s="303">
        <v>4607109991664</v>
      </c>
      <c r="Q35" s="248"/>
      <c r="R35" s="304" t="s">
        <v>6473</v>
      </c>
    </row>
    <row r="36" spans="1:18" ht="15.6">
      <c r="A36" s="291">
        <v>21</v>
      </c>
      <c r="B36" s="280">
        <v>11531</v>
      </c>
      <c r="C36" s="437" t="s">
        <v>4782</v>
      </c>
      <c r="D36" s="412" t="s">
        <v>2822</v>
      </c>
      <c r="E36" s="317" t="s">
        <v>6218</v>
      </c>
      <c r="F36" s="317" t="s">
        <v>4796</v>
      </c>
      <c r="G36" s="464" t="s">
        <v>4811</v>
      </c>
      <c r="H36" s="376" t="str">
        <f t="shared" si="0"/>
        <v>фото</v>
      </c>
      <c r="I36" s="298" t="s">
        <v>4826</v>
      </c>
      <c r="J36" s="299" t="s">
        <v>248</v>
      </c>
      <c r="K36" s="216">
        <v>2</v>
      </c>
      <c r="L36" s="300">
        <v>112.3</v>
      </c>
      <c r="M36" s="296">
        <v>5</v>
      </c>
      <c r="N36" s="301"/>
      <c r="O36" s="302">
        <f t="shared" si="1"/>
        <v>0</v>
      </c>
      <c r="P36" s="303">
        <v>4607105129610</v>
      </c>
      <c r="Q36" s="248"/>
      <c r="R36" s="304" t="s">
        <v>6473</v>
      </c>
    </row>
    <row r="37" spans="1:18" ht="14.4">
      <c r="A37" s="291">
        <v>22</v>
      </c>
      <c r="B37" s="418"/>
      <c r="C37" s="418"/>
      <c r="D37" s="408"/>
      <c r="E37" s="411" t="s">
        <v>4405</v>
      </c>
      <c r="F37" s="410"/>
      <c r="G37" s="472"/>
      <c r="H37" s="297"/>
      <c r="I37" s="297"/>
      <c r="J37" s="297"/>
      <c r="K37" s="297"/>
      <c r="L37" s="297"/>
      <c r="M37" s="297"/>
      <c r="N37" s="297"/>
      <c r="O37" s="297"/>
      <c r="P37" s="568"/>
      <c r="Q37" s="297"/>
      <c r="R37" s="466"/>
    </row>
    <row r="38" spans="1:18" ht="15.6">
      <c r="A38" s="291">
        <v>23</v>
      </c>
      <c r="B38" s="280">
        <v>2964</v>
      </c>
      <c r="C38" s="437" t="s">
        <v>3458</v>
      </c>
      <c r="D38" s="412" t="s">
        <v>2822</v>
      </c>
      <c r="E38" s="317" t="s">
        <v>6218</v>
      </c>
      <c r="F38" s="317" t="s">
        <v>4795</v>
      </c>
      <c r="G38" s="464" t="s">
        <v>33</v>
      </c>
      <c r="H38" s="376" t="str">
        <f t="shared" si="0"/>
        <v>фото</v>
      </c>
      <c r="I38" s="298" t="s">
        <v>2858</v>
      </c>
      <c r="J38" s="299" t="s">
        <v>249</v>
      </c>
      <c r="K38" s="216">
        <v>2</v>
      </c>
      <c r="L38" s="300">
        <v>179.4</v>
      </c>
      <c r="M38" s="296">
        <v>5</v>
      </c>
      <c r="N38" s="301"/>
      <c r="O38" s="302">
        <f t="shared" si="1"/>
        <v>0</v>
      </c>
      <c r="P38" s="303">
        <v>4607109931905</v>
      </c>
      <c r="Q38" s="248"/>
      <c r="R38" s="304" t="s">
        <v>6473</v>
      </c>
    </row>
    <row r="39" spans="1:18" ht="24">
      <c r="A39" s="291">
        <v>24</v>
      </c>
      <c r="B39" s="280">
        <v>7145</v>
      </c>
      <c r="C39" s="437" t="s">
        <v>842</v>
      </c>
      <c r="D39" s="412" t="s">
        <v>2822</v>
      </c>
      <c r="E39" s="317" t="s">
        <v>6218</v>
      </c>
      <c r="F39" s="317" t="s">
        <v>34</v>
      </c>
      <c r="G39" s="464" t="s">
        <v>35</v>
      </c>
      <c r="H39" s="376" t="str">
        <f t="shared" si="0"/>
        <v>фото</v>
      </c>
      <c r="I39" s="298" t="s">
        <v>2859</v>
      </c>
      <c r="J39" s="299" t="s">
        <v>249</v>
      </c>
      <c r="K39" s="216">
        <v>2</v>
      </c>
      <c r="L39" s="300">
        <v>115.69999999999999</v>
      </c>
      <c r="M39" s="296">
        <v>5</v>
      </c>
      <c r="N39" s="301"/>
      <c r="O39" s="302">
        <f t="shared" si="1"/>
        <v>0</v>
      </c>
      <c r="P39" s="303">
        <v>4607109963661</v>
      </c>
      <c r="Q39" s="248"/>
      <c r="R39" s="304" t="s">
        <v>6473</v>
      </c>
    </row>
    <row r="40" spans="1:18" ht="24">
      <c r="A40" s="291">
        <v>25</v>
      </c>
      <c r="B40" s="280">
        <v>3775</v>
      </c>
      <c r="C40" s="437" t="s">
        <v>4041</v>
      </c>
      <c r="D40" s="412" t="s">
        <v>2822</v>
      </c>
      <c r="E40" s="317" t="s">
        <v>6218</v>
      </c>
      <c r="F40" s="317" t="s">
        <v>4042</v>
      </c>
      <c r="G40" s="464" t="s">
        <v>4043</v>
      </c>
      <c r="H40" s="376" t="str">
        <f t="shared" si="0"/>
        <v>фото</v>
      </c>
      <c r="I40" s="298" t="s">
        <v>4044</v>
      </c>
      <c r="J40" s="299" t="s">
        <v>249</v>
      </c>
      <c r="K40" s="216">
        <v>2</v>
      </c>
      <c r="L40" s="300">
        <v>179.4</v>
      </c>
      <c r="M40" s="296">
        <v>5</v>
      </c>
      <c r="N40" s="301"/>
      <c r="O40" s="302">
        <f t="shared" si="1"/>
        <v>0</v>
      </c>
      <c r="P40" s="303">
        <v>4607109960271</v>
      </c>
      <c r="Q40" s="248"/>
      <c r="R40" s="304" t="s">
        <v>6473</v>
      </c>
    </row>
    <row r="41" spans="1:18" ht="24">
      <c r="A41" s="291">
        <v>26</v>
      </c>
      <c r="B41" s="280">
        <v>10327</v>
      </c>
      <c r="C41" s="437" t="s">
        <v>3909</v>
      </c>
      <c r="D41" s="412" t="s">
        <v>2822</v>
      </c>
      <c r="E41" s="317" t="s">
        <v>6218</v>
      </c>
      <c r="F41" s="317" t="s">
        <v>3910</v>
      </c>
      <c r="G41" s="464" t="s">
        <v>3911</v>
      </c>
      <c r="H41" s="376" t="str">
        <f t="shared" si="0"/>
        <v>фото</v>
      </c>
      <c r="I41" s="298" t="s">
        <v>3912</v>
      </c>
      <c r="J41" s="299" t="s">
        <v>249</v>
      </c>
      <c r="K41" s="216">
        <v>2</v>
      </c>
      <c r="L41" s="300">
        <v>181.7</v>
      </c>
      <c r="M41" s="296">
        <v>5</v>
      </c>
      <c r="N41" s="301"/>
      <c r="O41" s="302">
        <f t="shared" si="1"/>
        <v>0</v>
      </c>
      <c r="P41" s="303">
        <v>4607109987698</v>
      </c>
      <c r="Q41" s="248"/>
      <c r="R41" s="304" t="s">
        <v>6473</v>
      </c>
    </row>
    <row r="42" spans="1:18" ht="24">
      <c r="A42" s="291">
        <v>27</v>
      </c>
      <c r="B42" s="280">
        <v>13596</v>
      </c>
      <c r="C42" s="437" t="s">
        <v>2860</v>
      </c>
      <c r="D42" s="412" t="s">
        <v>2822</v>
      </c>
      <c r="E42" s="317" t="s">
        <v>6218</v>
      </c>
      <c r="F42" s="317" t="s">
        <v>2862</v>
      </c>
      <c r="G42" s="464" t="s">
        <v>2861</v>
      </c>
      <c r="H42" s="376" t="str">
        <f t="shared" si="0"/>
        <v>фото</v>
      </c>
      <c r="I42" s="298" t="s">
        <v>2863</v>
      </c>
      <c r="J42" s="299" t="s">
        <v>248</v>
      </c>
      <c r="K42" s="216">
        <v>2</v>
      </c>
      <c r="L42" s="300">
        <v>108.19999999999999</v>
      </c>
      <c r="M42" s="296">
        <v>5</v>
      </c>
      <c r="N42" s="301"/>
      <c r="O42" s="302">
        <f t="shared" si="1"/>
        <v>0</v>
      </c>
      <c r="P42" s="303">
        <v>4607109961735</v>
      </c>
      <c r="Q42" s="248"/>
      <c r="R42" s="304" t="s">
        <v>6473</v>
      </c>
    </row>
    <row r="43" spans="1:18" ht="24">
      <c r="A43" s="291">
        <v>28</v>
      </c>
      <c r="B43" s="280">
        <v>338</v>
      </c>
      <c r="C43" s="437" t="s">
        <v>2073</v>
      </c>
      <c r="D43" s="412" t="s">
        <v>2822</v>
      </c>
      <c r="E43" s="317" t="s">
        <v>6218</v>
      </c>
      <c r="F43" s="317" t="s">
        <v>2058</v>
      </c>
      <c r="G43" s="464" t="s">
        <v>2057</v>
      </c>
      <c r="H43" s="376" t="str">
        <f t="shared" si="0"/>
        <v>фото</v>
      </c>
      <c r="I43" s="298" t="s">
        <v>2825</v>
      </c>
      <c r="J43" s="299" t="s">
        <v>249</v>
      </c>
      <c r="K43" s="216">
        <v>1</v>
      </c>
      <c r="L43" s="300">
        <v>115.5</v>
      </c>
      <c r="M43" s="296">
        <v>5</v>
      </c>
      <c r="N43" s="301"/>
      <c r="O43" s="302">
        <f t="shared" si="1"/>
        <v>0</v>
      </c>
      <c r="P43" s="303">
        <v>4607109931356</v>
      </c>
      <c r="Q43" s="248"/>
      <c r="R43" s="304" t="s">
        <v>6473</v>
      </c>
    </row>
    <row r="44" spans="1:18" ht="36">
      <c r="A44" s="291">
        <v>29</v>
      </c>
      <c r="B44" s="280">
        <v>4227</v>
      </c>
      <c r="C44" s="437" t="s">
        <v>4045</v>
      </c>
      <c r="D44" s="412" t="s">
        <v>2822</v>
      </c>
      <c r="E44" s="317" t="s">
        <v>6218</v>
      </c>
      <c r="F44" s="317" t="s">
        <v>4046</v>
      </c>
      <c r="G44" s="464" t="s">
        <v>4047</v>
      </c>
      <c r="H44" s="376" t="str">
        <f t="shared" si="0"/>
        <v>фото</v>
      </c>
      <c r="I44" s="298" t="s">
        <v>4048</v>
      </c>
      <c r="J44" s="299" t="s">
        <v>249</v>
      </c>
      <c r="K44" s="216">
        <v>1</v>
      </c>
      <c r="L44" s="300">
        <v>95.399999999999991</v>
      </c>
      <c r="M44" s="296">
        <v>5</v>
      </c>
      <c r="N44" s="301"/>
      <c r="O44" s="302">
        <f t="shared" si="1"/>
        <v>0</v>
      </c>
      <c r="P44" s="303">
        <v>4607109955659</v>
      </c>
      <c r="Q44" s="248"/>
      <c r="R44" s="304" t="s">
        <v>6473</v>
      </c>
    </row>
    <row r="45" spans="1:18" ht="24">
      <c r="A45" s="291">
        <v>30</v>
      </c>
      <c r="B45" s="280">
        <v>16301</v>
      </c>
      <c r="C45" s="437" t="s">
        <v>1713</v>
      </c>
      <c r="D45" s="412" t="s">
        <v>2822</v>
      </c>
      <c r="E45" s="317" t="s">
        <v>6218</v>
      </c>
      <c r="F45" s="317" t="s">
        <v>1715</v>
      </c>
      <c r="G45" s="464" t="s">
        <v>1714</v>
      </c>
      <c r="H45" s="376" t="str">
        <f t="shared" si="0"/>
        <v>фото</v>
      </c>
      <c r="I45" s="298" t="s">
        <v>4930</v>
      </c>
      <c r="J45" s="299" t="s">
        <v>249</v>
      </c>
      <c r="K45" s="216">
        <v>1</v>
      </c>
      <c r="L45" s="300">
        <v>95.399999999999991</v>
      </c>
      <c r="M45" s="296">
        <v>5</v>
      </c>
      <c r="N45" s="301"/>
      <c r="O45" s="302">
        <f t="shared" si="1"/>
        <v>0</v>
      </c>
      <c r="P45" s="303">
        <v>4607109955666</v>
      </c>
      <c r="Q45" s="248"/>
      <c r="R45" s="304" t="s">
        <v>6473</v>
      </c>
    </row>
    <row r="46" spans="1:18" ht="24">
      <c r="A46" s="291">
        <v>31</v>
      </c>
      <c r="B46" s="280">
        <v>16299</v>
      </c>
      <c r="C46" s="437" t="s">
        <v>4844</v>
      </c>
      <c r="D46" s="412" t="s">
        <v>2822</v>
      </c>
      <c r="E46" s="317" t="s">
        <v>6218</v>
      </c>
      <c r="F46" s="317" t="s">
        <v>4896</v>
      </c>
      <c r="G46" s="464" t="s">
        <v>4860</v>
      </c>
      <c r="H46" s="376" t="str">
        <f t="shared" si="0"/>
        <v>фото</v>
      </c>
      <c r="I46" s="298" t="s">
        <v>4931</v>
      </c>
      <c r="J46" s="299" t="s">
        <v>249</v>
      </c>
      <c r="K46" s="216">
        <v>1</v>
      </c>
      <c r="L46" s="300">
        <v>108</v>
      </c>
      <c r="M46" s="296">
        <v>5</v>
      </c>
      <c r="N46" s="301"/>
      <c r="O46" s="302">
        <f t="shared" si="1"/>
        <v>0</v>
      </c>
      <c r="P46" s="303">
        <v>4607109955680</v>
      </c>
      <c r="Q46" s="465" t="s">
        <v>5274</v>
      </c>
      <c r="R46" s="304" t="s">
        <v>6473</v>
      </c>
    </row>
    <row r="47" spans="1:18" ht="24">
      <c r="A47" s="291">
        <v>32</v>
      </c>
      <c r="B47" s="280">
        <v>1814</v>
      </c>
      <c r="C47" s="437" t="s">
        <v>1334</v>
      </c>
      <c r="D47" s="412" t="s">
        <v>2822</v>
      </c>
      <c r="E47" s="317" t="s">
        <v>6218</v>
      </c>
      <c r="F47" s="317" t="s">
        <v>121</v>
      </c>
      <c r="G47" s="464" t="s">
        <v>120</v>
      </c>
      <c r="H47" s="376" t="str">
        <f t="shared" si="0"/>
        <v>фото</v>
      </c>
      <c r="I47" s="298" t="s">
        <v>2826</v>
      </c>
      <c r="J47" s="299" t="s">
        <v>249</v>
      </c>
      <c r="K47" s="216">
        <v>1</v>
      </c>
      <c r="L47" s="300">
        <v>95.399999999999991</v>
      </c>
      <c r="M47" s="296">
        <v>5</v>
      </c>
      <c r="N47" s="301"/>
      <c r="O47" s="302">
        <f t="shared" si="1"/>
        <v>0</v>
      </c>
      <c r="P47" s="303">
        <v>4607109914403</v>
      </c>
      <c r="Q47" s="248"/>
      <c r="R47" s="304" t="s">
        <v>6473</v>
      </c>
    </row>
    <row r="48" spans="1:18" ht="22.8" customHeight="1">
      <c r="A48" s="291">
        <v>33</v>
      </c>
      <c r="B48" s="280">
        <v>16302</v>
      </c>
      <c r="C48" s="437" t="s">
        <v>6223</v>
      </c>
      <c r="D48" s="412" t="s">
        <v>2822</v>
      </c>
      <c r="E48" s="317" t="s">
        <v>6218</v>
      </c>
      <c r="F48" s="317" t="s">
        <v>6283</v>
      </c>
      <c r="G48" s="464" t="s">
        <v>6348</v>
      </c>
      <c r="H48" s="376" t="str">
        <f t="shared" si="0"/>
        <v>фото</v>
      </c>
      <c r="I48" s="298" t="s">
        <v>6414</v>
      </c>
      <c r="J48" s="299" t="s">
        <v>249</v>
      </c>
      <c r="K48" s="216">
        <v>1</v>
      </c>
      <c r="L48" s="300">
        <v>95.399999999999991</v>
      </c>
      <c r="M48" s="296">
        <v>5</v>
      </c>
      <c r="N48" s="301"/>
      <c r="O48" s="302">
        <f t="shared" si="1"/>
        <v>0</v>
      </c>
      <c r="P48" s="303">
        <v>4607109955673</v>
      </c>
      <c r="Q48" s="248"/>
      <c r="R48" s="304" t="s">
        <v>6473</v>
      </c>
    </row>
    <row r="49" spans="1:18" ht="24">
      <c r="A49" s="291">
        <v>34</v>
      </c>
      <c r="B49" s="280">
        <v>10290</v>
      </c>
      <c r="C49" s="437" t="s">
        <v>3525</v>
      </c>
      <c r="D49" s="412" t="s">
        <v>2822</v>
      </c>
      <c r="E49" s="317" t="s">
        <v>6218</v>
      </c>
      <c r="F49" s="317" t="s">
        <v>3484</v>
      </c>
      <c r="G49" s="464" t="s">
        <v>3461</v>
      </c>
      <c r="H49" s="376" t="str">
        <f t="shared" si="0"/>
        <v>фото</v>
      </c>
      <c r="I49" s="298" t="s">
        <v>3506</v>
      </c>
      <c r="J49" s="299" t="s">
        <v>249</v>
      </c>
      <c r="K49" s="216">
        <v>1</v>
      </c>
      <c r="L49" s="300">
        <v>95.399999999999991</v>
      </c>
      <c r="M49" s="296">
        <v>5</v>
      </c>
      <c r="N49" s="301"/>
      <c r="O49" s="302">
        <f t="shared" si="1"/>
        <v>0</v>
      </c>
      <c r="P49" s="303">
        <v>4607109959589</v>
      </c>
      <c r="Q49" s="248"/>
      <c r="R49" s="304" t="s">
        <v>6473</v>
      </c>
    </row>
    <row r="50" spans="1:18" ht="48">
      <c r="A50" s="291">
        <v>35</v>
      </c>
      <c r="B50" s="280">
        <v>616</v>
      </c>
      <c r="C50" s="437" t="s">
        <v>6224</v>
      </c>
      <c r="D50" s="412" t="s">
        <v>2822</v>
      </c>
      <c r="E50" s="317" t="s">
        <v>6218</v>
      </c>
      <c r="F50" s="317" t="s">
        <v>6284</v>
      </c>
      <c r="G50" s="464" t="s">
        <v>6349</v>
      </c>
      <c r="H50" s="376" t="str">
        <f t="shared" si="0"/>
        <v>фото</v>
      </c>
      <c r="I50" s="298" t="s">
        <v>6415</v>
      </c>
      <c r="J50" s="299" t="s">
        <v>830</v>
      </c>
      <c r="K50" s="216">
        <v>1</v>
      </c>
      <c r="L50" s="300">
        <v>95.399999999999991</v>
      </c>
      <c r="M50" s="296">
        <v>5</v>
      </c>
      <c r="N50" s="301"/>
      <c r="O50" s="302">
        <f t="shared" si="1"/>
        <v>0</v>
      </c>
      <c r="P50" s="303">
        <v>4607109955550</v>
      </c>
      <c r="Q50" s="465" t="s">
        <v>5274</v>
      </c>
      <c r="R50" s="304" t="s">
        <v>6473</v>
      </c>
    </row>
    <row r="51" spans="1:18" ht="24.9" customHeight="1">
      <c r="A51" s="291">
        <v>36</v>
      </c>
      <c r="B51" s="280">
        <v>10281</v>
      </c>
      <c r="C51" s="437" t="s">
        <v>4406</v>
      </c>
      <c r="D51" s="412" t="s">
        <v>2822</v>
      </c>
      <c r="E51" s="317" t="s">
        <v>6218</v>
      </c>
      <c r="F51" s="317" t="s">
        <v>4359</v>
      </c>
      <c r="G51" s="464" t="s">
        <v>4374</v>
      </c>
      <c r="H51" s="376" t="str">
        <f t="shared" si="0"/>
        <v>фото</v>
      </c>
      <c r="I51" s="298" t="s">
        <v>4392</v>
      </c>
      <c r="J51" s="299" t="s">
        <v>244</v>
      </c>
      <c r="K51" s="216">
        <v>2</v>
      </c>
      <c r="L51" s="300">
        <v>121</v>
      </c>
      <c r="M51" s="296">
        <v>5</v>
      </c>
      <c r="N51" s="301"/>
      <c r="O51" s="302">
        <f t="shared" si="1"/>
        <v>0</v>
      </c>
      <c r="P51" s="303">
        <v>4607109937587</v>
      </c>
      <c r="Q51" s="248"/>
      <c r="R51" s="304" t="s">
        <v>6473</v>
      </c>
    </row>
    <row r="52" spans="1:18" ht="14.4">
      <c r="A52" s="291">
        <v>37</v>
      </c>
      <c r="B52" s="418"/>
      <c r="C52" s="418"/>
      <c r="D52" s="408"/>
      <c r="E52" s="411" t="s">
        <v>3438</v>
      </c>
      <c r="F52" s="410"/>
      <c r="G52" s="472"/>
      <c r="H52" s="297"/>
      <c r="I52" s="297"/>
      <c r="J52" s="297"/>
      <c r="K52" s="297"/>
      <c r="L52" s="297"/>
      <c r="M52" s="297"/>
      <c r="N52" s="297"/>
      <c r="O52" s="297"/>
      <c r="P52" s="568"/>
      <c r="Q52" s="297"/>
      <c r="R52" s="466"/>
    </row>
    <row r="53" spans="1:18" ht="15.6">
      <c r="A53" s="291">
        <v>38</v>
      </c>
      <c r="B53" s="280">
        <v>11161</v>
      </c>
      <c r="C53" s="437" t="s">
        <v>4032</v>
      </c>
      <c r="D53" s="412" t="s">
        <v>2835</v>
      </c>
      <c r="E53" s="317" t="s">
        <v>6218</v>
      </c>
      <c r="F53" s="317" t="s">
        <v>4033</v>
      </c>
      <c r="G53" s="464" t="s">
        <v>4034</v>
      </c>
      <c r="H53" s="376" t="str">
        <f t="shared" si="0"/>
        <v>фото</v>
      </c>
      <c r="I53" s="298" t="s">
        <v>4035</v>
      </c>
      <c r="J53" s="299" t="s">
        <v>244</v>
      </c>
      <c r="K53" s="216">
        <v>2</v>
      </c>
      <c r="L53" s="300">
        <v>113.5</v>
      </c>
      <c r="M53" s="296">
        <v>5</v>
      </c>
      <c r="N53" s="301"/>
      <c r="O53" s="302">
        <f t="shared" si="1"/>
        <v>0</v>
      </c>
      <c r="P53" s="303">
        <v>4607109931943</v>
      </c>
      <c r="Q53" s="248"/>
      <c r="R53" s="304" t="s">
        <v>6473</v>
      </c>
    </row>
    <row r="54" spans="1:18" ht="24">
      <c r="A54" s="291">
        <v>39</v>
      </c>
      <c r="B54" s="280">
        <v>10369</v>
      </c>
      <c r="C54" s="437" t="s">
        <v>4407</v>
      </c>
      <c r="D54" s="412" t="s">
        <v>2835</v>
      </c>
      <c r="E54" s="317" t="s">
        <v>6218</v>
      </c>
      <c r="F54" s="317" t="s">
        <v>4360</v>
      </c>
      <c r="G54" s="464" t="s">
        <v>4375</v>
      </c>
      <c r="H54" s="376" t="str">
        <f t="shared" si="0"/>
        <v>фото</v>
      </c>
      <c r="I54" s="298" t="s">
        <v>4827</v>
      </c>
      <c r="J54" s="299" t="s">
        <v>248</v>
      </c>
      <c r="K54" s="216">
        <v>2</v>
      </c>
      <c r="L54" s="300">
        <v>113.5</v>
      </c>
      <c r="M54" s="296">
        <v>5</v>
      </c>
      <c r="N54" s="301"/>
      <c r="O54" s="302">
        <f t="shared" si="1"/>
        <v>0</v>
      </c>
      <c r="P54" s="303">
        <v>4607109924037</v>
      </c>
      <c r="Q54" s="465" t="s">
        <v>5274</v>
      </c>
      <c r="R54" s="304" t="s">
        <v>6473</v>
      </c>
    </row>
    <row r="55" spans="1:18" ht="24">
      <c r="A55" s="291">
        <v>40</v>
      </c>
      <c r="B55" s="280">
        <v>10287</v>
      </c>
      <c r="C55" s="437" t="s">
        <v>4783</v>
      </c>
      <c r="D55" s="412" t="s">
        <v>2835</v>
      </c>
      <c r="E55" s="317" t="s">
        <v>6218</v>
      </c>
      <c r="F55" s="317" t="s">
        <v>4797</v>
      </c>
      <c r="G55" s="464" t="s">
        <v>4812</v>
      </c>
      <c r="H55" s="376" t="str">
        <f t="shared" si="0"/>
        <v>фото</v>
      </c>
      <c r="I55" s="298" t="s">
        <v>4828</v>
      </c>
      <c r="J55" s="299" t="s">
        <v>248</v>
      </c>
      <c r="K55" s="216">
        <v>2</v>
      </c>
      <c r="L55" s="300">
        <v>113.5</v>
      </c>
      <c r="M55" s="296">
        <v>5</v>
      </c>
      <c r="N55" s="301"/>
      <c r="O55" s="302">
        <f t="shared" si="1"/>
        <v>0</v>
      </c>
      <c r="P55" s="303">
        <v>4607109947333</v>
      </c>
      <c r="Q55" s="248"/>
      <c r="R55" s="304" t="s">
        <v>6473</v>
      </c>
    </row>
    <row r="56" spans="1:18" ht="15.6">
      <c r="A56" s="291">
        <v>41</v>
      </c>
      <c r="B56" s="280">
        <v>10726</v>
      </c>
      <c r="C56" s="437" t="s">
        <v>2330</v>
      </c>
      <c r="D56" s="412" t="s">
        <v>2835</v>
      </c>
      <c r="E56" s="501" t="s">
        <v>6218</v>
      </c>
      <c r="F56" s="501" t="s">
        <v>2332</v>
      </c>
      <c r="G56" s="502" t="s">
        <v>2331</v>
      </c>
      <c r="H56" s="376" t="str">
        <f t="shared" si="0"/>
        <v>фото</v>
      </c>
      <c r="I56" s="298" t="s">
        <v>2843</v>
      </c>
      <c r="J56" s="299" t="s">
        <v>248</v>
      </c>
      <c r="K56" s="216">
        <v>2</v>
      </c>
      <c r="L56" s="300">
        <v>113.5</v>
      </c>
      <c r="M56" s="296">
        <v>5</v>
      </c>
      <c r="N56" s="301"/>
      <c r="O56" s="302">
        <f t="shared" si="1"/>
        <v>0</v>
      </c>
      <c r="P56" s="303">
        <v>4607109928035</v>
      </c>
      <c r="Q56" s="248" t="s">
        <v>583</v>
      </c>
      <c r="R56" s="304" t="s">
        <v>6473</v>
      </c>
    </row>
    <row r="57" spans="1:18" ht="28.8">
      <c r="A57" s="291">
        <v>42</v>
      </c>
      <c r="B57" s="280">
        <v>13527</v>
      </c>
      <c r="C57" s="437" t="s">
        <v>6225</v>
      </c>
      <c r="D57" s="412" t="s">
        <v>2835</v>
      </c>
      <c r="E57" s="501" t="s">
        <v>6218</v>
      </c>
      <c r="F57" s="501" t="s">
        <v>6285</v>
      </c>
      <c r="G57" s="502" t="s">
        <v>6350</v>
      </c>
      <c r="H57" s="376" t="str">
        <f t="shared" si="0"/>
        <v>фото</v>
      </c>
      <c r="I57" s="298" t="s">
        <v>6416</v>
      </c>
      <c r="J57" s="299" t="s">
        <v>248</v>
      </c>
      <c r="K57" s="216">
        <v>2</v>
      </c>
      <c r="L57" s="300">
        <v>113.5</v>
      </c>
      <c r="M57" s="296">
        <v>5</v>
      </c>
      <c r="N57" s="301"/>
      <c r="O57" s="302">
        <f t="shared" si="1"/>
        <v>0</v>
      </c>
      <c r="P57" s="303">
        <v>4607105145627</v>
      </c>
      <c r="Q57" s="248" t="s">
        <v>6474</v>
      </c>
      <c r="R57" s="304" t="s">
        <v>6473</v>
      </c>
    </row>
    <row r="58" spans="1:18" ht="14.4">
      <c r="A58" s="291">
        <v>43</v>
      </c>
      <c r="B58" s="418"/>
      <c r="C58" s="418"/>
      <c r="D58" s="408"/>
      <c r="E58" s="411" t="s">
        <v>3442</v>
      </c>
      <c r="F58" s="410"/>
      <c r="G58" s="472"/>
      <c r="H58" s="297"/>
      <c r="I58" s="297"/>
      <c r="J58" s="297"/>
      <c r="K58" s="297"/>
      <c r="L58" s="297"/>
      <c r="M58" s="297"/>
      <c r="N58" s="297"/>
      <c r="O58" s="297"/>
      <c r="P58" s="568"/>
      <c r="Q58" s="297"/>
      <c r="R58" s="466"/>
    </row>
    <row r="59" spans="1:18" ht="24">
      <c r="A59" s="291">
        <v>44</v>
      </c>
      <c r="B59" s="280">
        <v>13550</v>
      </c>
      <c r="C59" s="437" t="s">
        <v>3523</v>
      </c>
      <c r="D59" s="412" t="s">
        <v>2835</v>
      </c>
      <c r="E59" s="317" t="s">
        <v>6218</v>
      </c>
      <c r="F59" s="317" t="s">
        <v>3482</v>
      </c>
      <c r="G59" s="464" t="s">
        <v>3459</v>
      </c>
      <c r="H59" s="376" t="str">
        <f t="shared" si="0"/>
        <v>фото</v>
      </c>
      <c r="I59" s="298" t="s">
        <v>3504</v>
      </c>
      <c r="J59" s="299" t="s">
        <v>248</v>
      </c>
      <c r="K59" s="216">
        <v>2</v>
      </c>
      <c r="L59" s="300">
        <v>121</v>
      </c>
      <c r="M59" s="296">
        <v>5</v>
      </c>
      <c r="N59" s="301"/>
      <c r="O59" s="302">
        <f t="shared" si="1"/>
        <v>0</v>
      </c>
      <c r="P59" s="303">
        <v>4607109961957</v>
      </c>
      <c r="Q59" s="248"/>
      <c r="R59" s="304" t="s">
        <v>6473</v>
      </c>
    </row>
    <row r="60" spans="1:18" ht="15.6">
      <c r="A60" s="291">
        <v>45</v>
      </c>
      <c r="B60" s="280">
        <v>13670</v>
      </c>
      <c r="C60" s="437" t="s">
        <v>1888</v>
      </c>
      <c r="D60" s="412" t="s">
        <v>2835</v>
      </c>
      <c r="E60" s="317" t="s">
        <v>6218</v>
      </c>
      <c r="F60" s="317" t="s">
        <v>1890</v>
      </c>
      <c r="G60" s="464" t="s">
        <v>1889</v>
      </c>
      <c r="H60" s="376" t="str">
        <f t="shared" si="0"/>
        <v>фото</v>
      </c>
      <c r="I60" s="298" t="s">
        <v>2837</v>
      </c>
      <c r="J60" s="299" t="s">
        <v>248</v>
      </c>
      <c r="K60" s="216">
        <v>2</v>
      </c>
      <c r="L60" s="300">
        <v>121</v>
      </c>
      <c r="M60" s="296">
        <v>5</v>
      </c>
      <c r="N60" s="301"/>
      <c r="O60" s="302">
        <f t="shared" si="1"/>
        <v>0</v>
      </c>
      <c r="P60" s="303">
        <v>4607109979686</v>
      </c>
      <c r="Q60" s="248"/>
      <c r="R60" s="304" t="s">
        <v>6473</v>
      </c>
    </row>
    <row r="61" spans="1:18" ht="24">
      <c r="A61" s="291">
        <v>46</v>
      </c>
      <c r="B61" s="280">
        <v>6718</v>
      </c>
      <c r="C61" s="437" t="s">
        <v>3921</v>
      </c>
      <c r="D61" s="412" t="s">
        <v>2835</v>
      </c>
      <c r="E61" s="317" t="s">
        <v>6218</v>
      </c>
      <c r="F61" s="317" t="s">
        <v>3922</v>
      </c>
      <c r="G61" s="464" t="s">
        <v>3923</v>
      </c>
      <c r="H61" s="376" t="str">
        <f t="shared" si="0"/>
        <v>фото</v>
      </c>
      <c r="I61" s="298" t="s">
        <v>3924</v>
      </c>
      <c r="J61" s="299" t="s">
        <v>248</v>
      </c>
      <c r="K61" s="216">
        <v>2</v>
      </c>
      <c r="L61" s="300">
        <v>136.1</v>
      </c>
      <c r="M61" s="296">
        <v>5</v>
      </c>
      <c r="N61" s="301"/>
      <c r="O61" s="302">
        <f t="shared" si="1"/>
        <v>0</v>
      </c>
      <c r="P61" s="303">
        <v>4607109937402</v>
      </c>
      <c r="Q61" s="248"/>
      <c r="R61" s="304" t="s">
        <v>6473</v>
      </c>
    </row>
    <row r="62" spans="1:18" ht="15.6">
      <c r="A62" s="291">
        <v>47</v>
      </c>
      <c r="B62" s="280">
        <v>11353</v>
      </c>
      <c r="C62" s="437" t="s">
        <v>1885</v>
      </c>
      <c r="D62" s="412" t="s">
        <v>2835</v>
      </c>
      <c r="E62" s="317" t="s">
        <v>6218</v>
      </c>
      <c r="F62" s="317" t="s">
        <v>1887</v>
      </c>
      <c r="G62" s="464" t="s">
        <v>1886</v>
      </c>
      <c r="H62" s="376" t="str">
        <f t="shared" si="0"/>
        <v>фото</v>
      </c>
      <c r="I62" s="298" t="s">
        <v>2836</v>
      </c>
      <c r="J62" s="299" t="s">
        <v>248</v>
      </c>
      <c r="K62" s="216">
        <v>2</v>
      </c>
      <c r="L62" s="300">
        <v>125.89999999999999</v>
      </c>
      <c r="M62" s="296">
        <v>5</v>
      </c>
      <c r="N62" s="301"/>
      <c r="O62" s="302">
        <f t="shared" si="1"/>
        <v>0</v>
      </c>
      <c r="P62" s="303">
        <v>4607105129665</v>
      </c>
      <c r="Q62" s="248"/>
      <c r="R62" s="304" t="s">
        <v>6473</v>
      </c>
    </row>
    <row r="63" spans="1:18" ht="24">
      <c r="A63" s="291">
        <v>48</v>
      </c>
      <c r="B63" s="280">
        <v>10546</v>
      </c>
      <c r="C63" s="437" t="s">
        <v>4408</v>
      </c>
      <c r="D63" s="412" t="s">
        <v>2835</v>
      </c>
      <c r="E63" s="317" t="s">
        <v>6218</v>
      </c>
      <c r="F63" s="317" t="s">
        <v>4361</v>
      </c>
      <c r="G63" s="464" t="s">
        <v>4376</v>
      </c>
      <c r="H63" s="376" t="str">
        <f t="shared" si="0"/>
        <v>фото</v>
      </c>
      <c r="I63" s="298" t="s">
        <v>4393</v>
      </c>
      <c r="J63" s="299" t="s">
        <v>248</v>
      </c>
      <c r="K63" s="216">
        <v>2</v>
      </c>
      <c r="L63" s="300">
        <v>125.89999999999999</v>
      </c>
      <c r="M63" s="296">
        <v>5</v>
      </c>
      <c r="N63" s="301"/>
      <c r="O63" s="302">
        <f t="shared" si="1"/>
        <v>0</v>
      </c>
      <c r="P63" s="303">
        <v>4607109964118</v>
      </c>
      <c r="Q63" s="248"/>
      <c r="R63" s="304" t="s">
        <v>6473</v>
      </c>
    </row>
    <row r="64" spans="1:18" ht="24">
      <c r="A64" s="291">
        <v>49</v>
      </c>
      <c r="B64" s="280">
        <v>6231</v>
      </c>
      <c r="C64" s="437" t="s">
        <v>6226</v>
      </c>
      <c r="D64" s="412" t="s">
        <v>2835</v>
      </c>
      <c r="E64" s="501" t="s">
        <v>6218</v>
      </c>
      <c r="F64" s="501" t="s">
        <v>6286</v>
      </c>
      <c r="G64" s="502" t="s">
        <v>6351</v>
      </c>
      <c r="H64" s="376" t="str">
        <f t="shared" si="0"/>
        <v>фото</v>
      </c>
      <c r="I64" s="298" t="s">
        <v>6417</v>
      </c>
      <c r="J64" s="299" t="s">
        <v>248</v>
      </c>
      <c r="K64" s="216">
        <v>2</v>
      </c>
      <c r="L64" s="300">
        <v>121.6</v>
      </c>
      <c r="M64" s="296">
        <v>5</v>
      </c>
      <c r="N64" s="301"/>
      <c r="O64" s="302">
        <f t="shared" si="1"/>
        <v>0</v>
      </c>
      <c r="P64" s="303">
        <v>4607109982372</v>
      </c>
      <c r="Q64" s="248" t="s">
        <v>583</v>
      </c>
      <c r="R64" s="304" t="s">
        <v>6473</v>
      </c>
    </row>
    <row r="65" spans="1:18" ht="24">
      <c r="A65" s="291">
        <v>50</v>
      </c>
      <c r="B65" s="280">
        <v>11225</v>
      </c>
      <c r="C65" s="437" t="s">
        <v>6227</v>
      </c>
      <c r="D65" s="412" t="s">
        <v>2835</v>
      </c>
      <c r="E65" s="317" t="s">
        <v>6218</v>
      </c>
      <c r="F65" s="317" t="s">
        <v>6287</v>
      </c>
      <c r="G65" s="464" t="s">
        <v>6352</v>
      </c>
      <c r="H65" s="376" t="str">
        <f t="shared" si="0"/>
        <v>фото</v>
      </c>
      <c r="I65" s="298" t="s">
        <v>6418</v>
      </c>
      <c r="J65" s="299" t="s">
        <v>248</v>
      </c>
      <c r="K65" s="216">
        <v>2</v>
      </c>
      <c r="L65" s="300">
        <v>125.89999999999999</v>
      </c>
      <c r="M65" s="296">
        <v>5</v>
      </c>
      <c r="N65" s="301"/>
      <c r="O65" s="302">
        <f t="shared" si="1"/>
        <v>0</v>
      </c>
      <c r="P65" s="303">
        <v>4607109980187</v>
      </c>
      <c r="Q65" s="248"/>
      <c r="R65" s="304" t="s">
        <v>6473</v>
      </c>
    </row>
    <row r="66" spans="1:18" ht="15.6">
      <c r="A66" s="291">
        <v>51</v>
      </c>
      <c r="B66" s="280">
        <v>5348</v>
      </c>
      <c r="C66" s="437" t="s">
        <v>1891</v>
      </c>
      <c r="D66" s="412" t="s">
        <v>2835</v>
      </c>
      <c r="E66" s="317" t="s">
        <v>6218</v>
      </c>
      <c r="F66" s="317" t="s">
        <v>1893</v>
      </c>
      <c r="G66" s="464" t="s">
        <v>1892</v>
      </c>
      <c r="H66" s="376" t="str">
        <f t="shared" si="0"/>
        <v>фото</v>
      </c>
      <c r="I66" s="298" t="s">
        <v>2838</v>
      </c>
      <c r="J66" s="299" t="s">
        <v>248</v>
      </c>
      <c r="K66" s="216">
        <v>2</v>
      </c>
      <c r="L66" s="300">
        <v>121</v>
      </c>
      <c r="M66" s="296">
        <v>5</v>
      </c>
      <c r="N66" s="301"/>
      <c r="O66" s="302">
        <f t="shared" si="1"/>
        <v>0</v>
      </c>
      <c r="P66" s="303">
        <v>4607109976012</v>
      </c>
      <c r="Q66" s="248"/>
      <c r="R66" s="304" t="s">
        <v>6473</v>
      </c>
    </row>
    <row r="67" spans="1:18" ht="15.6">
      <c r="A67" s="291">
        <v>52</v>
      </c>
      <c r="B67" s="280">
        <v>3656</v>
      </c>
      <c r="C67" s="437" t="s">
        <v>2321</v>
      </c>
      <c r="D67" s="412" t="s">
        <v>2835</v>
      </c>
      <c r="E67" s="317" t="s">
        <v>6218</v>
      </c>
      <c r="F67" s="317" t="s">
        <v>2323</v>
      </c>
      <c r="G67" s="464" t="s">
        <v>2322</v>
      </c>
      <c r="H67" s="376" t="str">
        <f t="shared" si="0"/>
        <v>фото</v>
      </c>
      <c r="I67" s="298" t="s">
        <v>2839</v>
      </c>
      <c r="J67" s="299" t="s">
        <v>248</v>
      </c>
      <c r="K67" s="216">
        <v>2</v>
      </c>
      <c r="L67" s="300">
        <v>121</v>
      </c>
      <c r="M67" s="296">
        <v>5</v>
      </c>
      <c r="N67" s="301"/>
      <c r="O67" s="302">
        <f t="shared" si="1"/>
        <v>0</v>
      </c>
      <c r="P67" s="303">
        <v>4607105145597</v>
      </c>
      <c r="Q67" s="248"/>
      <c r="R67" s="304" t="s">
        <v>6473</v>
      </c>
    </row>
    <row r="68" spans="1:18" ht="24">
      <c r="A68" s="291">
        <v>53</v>
      </c>
      <c r="B68" s="280">
        <v>11380</v>
      </c>
      <c r="C68" s="437" t="s">
        <v>835</v>
      </c>
      <c r="D68" s="412" t="s">
        <v>2835</v>
      </c>
      <c r="E68" s="317" t="s">
        <v>6218</v>
      </c>
      <c r="F68" s="317" t="s">
        <v>1</v>
      </c>
      <c r="G68" s="464" t="s">
        <v>0</v>
      </c>
      <c r="H68" s="376" t="str">
        <f t="shared" si="0"/>
        <v>фото</v>
      </c>
      <c r="I68" s="298" t="s">
        <v>2840</v>
      </c>
      <c r="J68" s="299" t="s">
        <v>248</v>
      </c>
      <c r="K68" s="216">
        <v>2</v>
      </c>
      <c r="L68" s="300">
        <v>121</v>
      </c>
      <c r="M68" s="296">
        <v>5</v>
      </c>
      <c r="N68" s="301"/>
      <c r="O68" s="302">
        <f t="shared" si="1"/>
        <v>0</v>
      </c>
      <c r="P68" s="303">
        <v>4607105129702</v>
      </c>
      <c r="Q68" s="248"/>
      <c r="R68" s="304" t="s">
        <v>6473</v>
      </c>
    </row>
    <row r="69" spans="1:18" ht="14.4">
      <c r="A69" s="291">
        <v>54</v>
      </c>
      <c r="B69" s="418"/>
      <c r="C69" s="418"/>
      <c r="D69" s="408"/>
      <c r="E69" s="411" t="s">
        <v>6219</v>
      </c>
      <c r="F69" s="410"/>
      <c r="G69" s="472"/>
      <c r="H69" s="297"/>
      <c r="I69" s="297"/>
      <c r="J69" s="297"/>
      <c r="K69" s="297"/>
      <c r="L69" s="297"/>
      <c r="M69" s="297"/>
      <c r="N69" s="297"/>
      <c r="O69" s="297"/>
      <c r="P69" s="568"/>
      <c r="Q69" s="297"/>
      <c r="R69" s="466"/>
    </row>
    <row r="70" spans="1:18" ht="24">
      <c r="A70" s="291">
        <v>55</v>
      </c>
      <c r="B70" s="280">
        <v>5504</v>
      </c>
      <c r="C70" s="437" t="s">
        <v>4850</v>
      </c>
      <c r="D70" s="412" t="s">
        <v>4859</v>
      </c>
      <c r="E70" s="501" t="s">
        <v>6218</v>
      </c>
      <c r="F70" s="501" t="s">
        <v>4902</v>
      </c>
      <c r="G70" s="502" t="s">
        <v>4866</v>
      </c>
      <c r="H70" s="376" t="str">
        <f t="shared" si="0"/>
        <v>фото</v>
      </c>
      <c r="I70" s="298" t="s">
        <v>4939</v>
      </c>
      <c r="J70" s="299" t="s">
        <v>248</v>
      </c>
      <c r="K70" s="216">
        <v>2</v>
      </c>
      <c r="L70" s="300">
        <v>133.4</v>
      </c>
      <c r="M70" s="296">
        <v>5</v>
      </c>
      <c r="N70" s="301"/>
      <c r="O70" s="302">
        <f t="shared" si="1"/>
        <v>0</v>
      </c>
      <c r="P70" s="303">
        <v>4607109936764</v>
      </c>
      <c r="Q70" s="248" t="s">
        <v>583</v>
      </c>
      <c r="R70" s="304" t="s">
        <v>6473</v>
      </c>
    </row>
    <row r="71" spans="1:18" ht="24">
      <c r="A71" s="291">
        <v>56</v>
      </c>
      <c r="B71" s="280">
        <v>5506</v>
      </c>
      <c r="C71" s="437" t="s">
        <v>4851</v>
      </c>
      <c r="D71" s="412" t="s">
        <v>4859</v>
      </c>
      <c r="E71" s="501" t="s">
        <v>6218</v>
      </c>
      <c r="F71" s="501" t="s">
        <v>4903</v>
      </c>
      <c r="G71" s="502" t="s">
        <v>4867</v>
      </c>
      <c r="H71" s="376" t="str">
        <f t="shared" si="0"/>
        <v>фото</v>
      </c>
      <c r="I71" s="298" t="s">
        <v>4940</v>
      </c>
      <c r="J71" s="299" t="s">
        <v>248</v>
      </c>
      <c r="K71" s="216">
        <v>2</v>
      </c>
      <c r="L71" s="300">
        <v>138</v>
      </c>
      <c r="M71" s="296">
        <v>5</v>
      </c>
      <c r="N71" s="301"/>
      <c r="O71" s="302">
        <f t="shared" si="1"/>
        <v>0</v>
      </c>
      <c r="P71" s="303">
        <v>4607109944738</v>
      </c>
      <c r="Q71" s="248" t="s">
        <v>583</v>
      </c>
      <c r="R71" s="304" t="s">
        <v>6473</v>
      </c>
    </row>
    <row r="72" spans="1:18" ht="24">
      <c r="A72" s="291">
        <v>57</v>
      </c>
      <c r="B72" s="280">
        <v>4869</v>
      </c>
      <c r="C72" s="437" t="s">
        <v>4852</v>
      </c>
      <c r="D72" s="412" t="s">
        <v>4859</v>
      </c>
      <c r="E72" s="501" t="s">
        <v>6218</v>
      </c>
      <c r="F72" s="501" t="s">
        <v>4904</v>
      </c>
      <c r="G72" s="502" t="s">
        <v>4868</v>
      </c>
      <c r="H72" s="376" t="str">
        <f t="shared" si="0"/>
        <v>фото</v>
      </c>
      <c r="I72" s="298" t="s">
        <v>4941</v>
      </c>
      <c r="J72" s="299" t="s">
        <v>248</v>
      </c>
      <c r="K72" s="216">
        <v>2</v>
      </c>
      <c r="L72" s="300">
        <v>138</v>
      </c>
      <c r="M72" s="296">
        <v>5</v>
      </c>
      <c r="N72" s="301"/>
      <c r="O72" s="302">
        <f t="shared" si="1"/>
        <v>0</v>
      </c>
      <c r="P72" s="303">
        <v>4607109981498</v>
      </c>
      <c r="Q72" s="248" t="s">
        <v>583</v>
      </c>
      <c r="R72" s="304" t="s">
        <v>6473</v>
      </c>
    </row>
    <row r="73" spans="1:18" ht="14.4">
      <c r="A73" s="291">
        <v>58</v>
      </c>
      <c r="B73" s="418"/>
      <c r="C73" s="418"/>
      <c r="D73" s="408"/>
      <c r="E73" s="411" t="s">
        <v>3441</v>
      </c>
      <c r="F73" s="410"/>
      <c r="G73" s="472"/>
      <c r="H73" s="297"/>
      <c r="I73" s="297"/>
      <c r="J73" s="297"/>
      <c r="K73" s="297"/>
      <c r="L73" s="297"/>
      <c r="M73" s="297"/>
      <c r="N73" s="297"/>
      <c r="O73" s="297"/>
      <c r="P73" s="568"/>
      <c r="Q73" s="297"/>
      <c r="R73" s="466"/>
    </row>
    <row r="74" spans="1:18" ht="24">
      <c r="A74" s="291">
        <v>59</v>
      </c>
      <c r="B74" s="280">
        <v>3298</v>
      </c>
      <c r="C74" s="437" t="s">
        <v>1727</v>
      </c>
      <c r="D74" s="412" t="s">
        <v>2996</v>
      </c>
      <c r="E74" s="317" t="s">
        <v>6218</v>
      </c>
      <c r="F74" s="317" t="s">
        <v>1729</v>
      </c>
      <c r="G74" s="464" t="s">
        <v>1728</v>
      </c>
      <c r="H74" s="376" t="str">
        <f t="shared" si="0"/>
        <v>фото</v>
      </c>
      <c r="I74" s="298" t="s">
        <v>2997</v>
      </c>
      <c r="J74" s="299" t="s">
        <v>249</v>
      </c>
      <c r="K74" s="216">
        <v>2</v>
      </c>
      <c r="L74" s="300">
        <v>179.4</v>
      </c>
      <c r="M74" s="296">
        <v>5</v>
      </c>
      <c r="N74" s="301"/>
      <c r="O74" s="302">
        <f t="shared" si="1"/>
        <v>0</v>
      </c>
      <c r="P74" s="303">
        <v>4607105129528</v>
      </c>
      <c r="Q74" s="248"/>
      <c r="R74" s="304" t="s">
        <v>6473</v>
      </c>
    </row>
    <row r="75" spans="1:18" ht="36">
      <c r="A75" s="291">
        <v>60</v>
      </c>
      <c r="B75" s="280">
        <v>4272</v>
      </c>
      <c r="C75" s="437" t="s">
        <v>6228</v>
      </c>
      <c r="D75" s="412" t="s">
        <v>2996</v>
      </c>
      <c r="E75" s="501" t="s">
        <v>6218</v>
      </c>
      <c r="F75" s="501" t="s">
        <v>6288</v>
      </c>
      <c r="G75" s="502" t="s">
        <v>6353</v>
      </c>
      <c r="H75" s="376" t="str">
        <f t="shared" si="0"/>
        <v>фото</v>
      </c>
      <c r="I75" s="298" t="s">
        <v>6419</v>
      </c>
      <c r="J75" s="299" t="s">
        <v>249</v>
      </c>
      <c r="K75" s="216">
        <v>1</v>
      </c>
      <c r="L75" s="300">
        <v>107.69999999999999</v>
      </c>
      <c r="M75" s="296">
        <v>5</v>
      </c>
      <c r="N75" s="301"/>
      <c r="O75" s="302">
        <f t="shared" si="1"/>
        <v>0</v>
      </c>
      <c r="P75" s="303">
        <v>4607109954836</v>
      </c>
      <c r="Q75" s="248" t="s">
        <v>583</v>
      </c>
      <c r="R75" s="304" t="s">
        <v>6473</v>
      </c>
    </row>
    <row r="76" spans="1:18" ht="24">
      <c r="A76" s="291">
        <v>61</v>
      </c>
      <c r="B76" s="280">
        <v>7066</v>
      </c>
      <c r="C76" s="437" t="s">
        <v>3913</v>
      </c>
      <c r="D76" s="412" t="s">
        <v>2996</v>
      </c>
      <c r="E76" s="317" t="s">
        <v>6218</v>
      </c>
      <c r="F76" s="317" t="s">
        <v>3914</v>
      </c>
      <c r="G76" s="464" t="s">
        <v>3915</v>
      </c>
      <c r="H76" s="376" t="str">
        <f t="shared" si="0"/>
        <v>фото</v>
      </c>
      <c r="I76" s="298" t="s">
        <v>3916</v>
      </c>
      <c r="J76" s="299" t="s">
        <v>249</v>
      </c>
      <c r="K76" s="216">
        <v>1</v>
      </c>
      <c r="L76" s="300">
        <v>107.69999999999999</v>
      </c>
      <c r="M76" s="296">
        <v>5</v>
      </c>
      <c r="N76" s="301"/>
      <c r="O76" s="302">
        <f t="shared" si="1"/>
        <v>0</v>
      </c>
      <c r="P76" s="303">
        <v>4607109937846</v>
      </c>
      <c r="Q76" s="248"/>
      <c r="R76" s="304" t="s">
        <v>6473</v>
      </c>
    </row>
    <row r="77" spans="1:18" ht="24">
      <c r="A77" s="291">
        <v>62</v>
      </c>
      <c r="B77" s="280">
        <v>10535</v>
      </c>
      <c r="C77" s="437" t="s">
        <v>2998</v>
      </c>
      <c r="D77" s="412" t="s">
        <v>2996</v>
      </c>
      <c r="E77" s="317" t="s">
        <v>6218</v>
      </c>
      <c r="F77" s="317" t="s">
        <v>3000</v>
      </c>
      <c r="G77" s="464" t="s">
        <v>2999</v>
      </c>
      <c r="H77" s="376" t="str">
        <f t="shared" si="0"/>
        <v>фото</v>
      </c>
      <c r="I77" s="298" t="s">
        <v>3001</v>
      </c>
      <c r="J77" s="299" t="s">
        <v>249</v>
      </c>
      <c r="K77" s="216">
        <v>1</v>
      </c>
      <c r="L77" s="300">
        <v>107.69999999999999</v>
      </c>
      <c r="M77" s="296">
        <v>5</v>
      </c>
      <c r="N77" s="301"/>
      <c r="O77" s="302">
        <f t="shared" si="1"/>
        <v>0</v>
      </c>
      <c r="P77" s="303">
        <v>4607109960783</v>
      </c>
      <c r="Q77" s="248"/>
      <c r="R77" s="304" t="s">
        <v>6473</v>
      </c>
    </row>
    <row r="78" spans="1:18" ht="15.6">
      <c r="A78" s="291">
        <v>63</v>
      </c>
      <c r="B78" s="280">
        <v>3655</v>
      </c>
      <c r="C78" s="437" t="s">
        <v>3543</v>
      </c>
      <c r="D78" s="412" t="s">
        <v>2996</v>
      </c>
      <c r="E78" s="317" t="s">
        <v>6218</v>
      </c>
      <c r="F78" s="317" t="s">
        <v>3501</v>
      </c>
      <c r="G78" s="464" t="s">
        <v>3479</v>
      </c>
      <c r="H78" s="376" t="str">
        <f t="shared" si="0"/>
        <v>фото</v>
      </c>
      <c r="I78" s="298" t="s">
        <v>2994</v>
      </c>
      <c r="J78" s="299" t="s">
        <v>249</v>
      </c>
      <c r="K78" s="216">
        <v>1</v>
      </c>
      <c r="L78" s="300">
        <v>122.89999999999999</v>
      </c>
      <c r="M78" s="296">
        <v>5</v>
      </c>
      <c r="N78" s="301"/>
      <c r="O78" s="302">
        <f t="shared" si="1"/>
        <v>0</v>
      </c>
      <c r="P78" s="303">
        <v>4607109971451</v>
      </c>
      <c r="Q78" s="248"/>
      <c r="R78" s="304" t="s">
        <v>6473</v>
      </c>
    </row>
    <row r="79" spans="1:18" ht="24">
      <c r="A79" s="291">
        <v>64</v>
      </c>
      <c r="B79" s="280">
        <v>6424</v>
      </c>
      <c r="C79" s="437" t="s">
        <v>3006</v>
      </c>
      <c r="D79" s="412" t="s">
        <v>2996</v>
      </c>
      <c r="E79" s="317" t="s">
        <v>6218</v>
      </c>
      <c r="F79" s="317" t="s">
        <v>3008</v>
      </c>
      <c r="G79" s="464" t="s">
        <v>3007</v>
      </c>
      <c r="H79" s="376" t="str">
        <f t="shared" si="0"/>
        <v>фото</v>
      </c>
      <c r="I79" s="298" t="s">
        <v>3009</v>
      </c>
      <c r="J79" s="299" t="s">
        <v>249</v>
      </c>
      <c r="K79" s="216">
        <v>1</v>
      </c>
      <c r="L79" s="300">
        <v>115.6</v>
      </c>
      <c r="M79" s="296">
        <v>5</v>
      </c>
      <c r="N79" s="301"/>
      <c r="O79" s="302">
        <f t="shared" si="1"/>
        <v>0</v>
      </c>
      <c r="P79" s="303">
        <v>4607109960882</v>
      </c>
      <c r="Q79" s="248"/>
      <c r="R79" s="304" t="s">
        <v>6473</v>
      </c>
    </row>
    <row r="80" spans="1:18" ht="24">
      <c r="A80" s="291">
        <v>65</v>
      </c>
      <c r="B80" s="280">
        <v>635</v>
      </c>
      <c r="C80" s="437" t="s">
        <v>6229</v>
      </c>
      <c r="D80" s="412" t="s">
        <v>2996</v>
      </c>
      <c r="E80" s="317" t="s">
        <v>6218</v>
      </c>
      <c r="F80" s="317" t="s">
        <v>6289</v>
      </c>
      <c r="G80" s="464" t="s">
        <v>6354</v>
      </c>
      <c r="H80" s="376" t="str">
        <f t="shared" si="0"/>
        <v>фото</v>
      </c>
      <c r="I80" s="298" t="s">
        <v>6420</v>
      </c>
      <c r="J80" s="299" t="s">
        <v>249</v>
      </c>
      <c r="K80" s="216">
        <v>1</v>
      </c>
      <c r="L80" s="300">
        <v>122.89999999999999</v>
      </c>
      <c r="M80" s="296">
        <v>5</v>
      </c>
      <c r="N80" s="301"/>
      <c r="O80" s="302">
        <f t="shared" si="1"/>
        <v>0</v>
      </c>
      <c r="P80" s="303">
        <v>4607109972861</v>
      </c>
      <c r="Q80" s="248"/>
      <c r="R80" s="304" t="s">
        <v>6473</v>
      </c>
    </row>
    <row r="81" spans="1:18" ht="15.6">
      <c r="A81" s="291">
        <v>66</v>
      </c>
      <c r="B81" s="280">
        <v>11411</v>
      </c>
      <c r="C81" s="437" t="s">
        <v>1933</v>
      </c>
      <c r="D81" s="412" t="s">
        <v>2996</v>
      </c>
      <c r="E81" s="317" t="s">
        <v>6218</v>
      </c>
      <c r="F81" s="317" t="s">
        <v>1935</v>
      </c>
      <c r="G81" s="464" t="s">
        <v>1934</v>
      </c>
      <c r="H81" s="376" t="str">
        <f t="shared" si="0"/>
        <v>фото</v>
      </c>
      <c r="I81" s="298" t="s">
        <v>3011</v>
      </c>
      <c r="J81" s="299" t="s">
        <v>249</v>
      </c>
      <c r="K81" s="216">
        <v>1</v>
      </c>
      <c r="L81" s="300">
        <v>107.69999999999999</v>
      </c>
      <c r="M81" s="296">
        <v>5</v>
      </c>
      <c r="N81" s="301"/>
      <c r="O81" s="302">
        <f t="shared" si="1"/>
        <v>0</v>
      </c>
      <c r="P81" s="303">
        <v>4607105129733</v>
      </c>
      <c r="Q81" s="248"/>
      <c r="R81" s="304" t="s">
        <v>6473</v>
      </c>
    </row>
    <row r="82" spans="1:18" ht="24">
      <c r="A82" s="291">
        <v>67</v>
      </c>
      <c r="B82" s="280">
        <v>3797</v>
      </c>
      <c r="C82" s="437" t="s">
        <v>3917</v>
      </c>
      <c r="D82" s="412" t="s">
        <v>2996</v>
      </c>
      <c r="E82" s="317" t="s">
        <v>6218</v>
      </c>
      <c r="F82" s="317" t="s">
        <v>3918</v>
      </c>
      <c r="G82" s="464" t="s">
        <v>3919</v>
      </c>
      <c r="H82" s="376" t="str">
        <f t="shared" si="0"/>
        <v>фото</v>
      </c>
      <c r="I82" s="298" t="s">
        <v>3920</v>
      </c>
      <c r="J82" s="299" t="s">
        <v>249</v>
      </c>
      <c r="K82" s="216">
        <v>1</v>
      </c>
      <c r="L82" s="300">
        <v>114.39999999999999</v>
      </c>
      <c r="M82" s="296">
        <v>5</v>
      </c>
      <c r="N82" s="301"/>
      <c r="O82" s="302">
        <f t="shared" si="1"/>
        <v>0</v>
      </c>
      <c r="P82" s="303">
        <v>4607109926444</v>
      </c>
      <c r="Q82" s="248"/>
      <c r="R82" s="304" t="s">
        <v>6473</v>
      </c>
    </row>
    <row r="83" spans="1:18" ht="14.4">
      <c r="A83" s="291">
        <v>68</v>
      </c>
      <c r="B83" s="418"/>
      <c r="C83" s="418"/>
      <c r="D83" s="408"/>
      <c r="E83" s="411" t="s">
        <v>3427</v>
      </c>
      <c r="F83" s="410"/>
      <c r="G83" s="472"/>
      <c r="H83" s="297"/>
      <c r="I83" s="297"/>
      <c r="J83" s="297"/>
      <c r="K83" s="297"/>
      <c r="L83" s="297"/>
      <c r="M83" s="297"/>
      <c r="N83" s="297"/>
      <c r="O83" s="297"/>
      <c r="P83" s="568"/>
      <c r="Q83" s="297"/>
      <c r="R83" s="466"/>
    </row>
    <row r="84" spans="1:18" ht="24">
      <c r="A84" s="291">
        <v>69</v>
      </c>
      <c r="B84" s="280">
        <v>16305</v>
      </c>
      <c r="C84" s="437" t="s">
        <v>6230</v>
      </c>
      <c r="D84" s="412" t="s">
        <v>2864</v>
      </c>
      <c r="E84" s="501" t="s">
        <v>6218</v>
      </c>
      <c r="F84" s="501" t="s">
        <v>6290</v>
      </c>
      <c r="G84" s="502" t="s">
        <v>6355</v>
      </c>
      <c r="H84" s="376" t="str">
        <f t="shared" ref="H84:H146" si="2">HYPERLINK("https://www.gardenbulbs.ru/images/promoline_CL/thumbnails/"&amp;C84&amp;".jpg","фото")</f>
        <v>фото</v>
      </c>
      <c r="I84" s="298" t="s">
        <v>6421</v>
      </c>
      <c r="J84" s="299" t="s">
        <v>249</v>
      </c>
      <c r="K84" s="216">
        <v>2</v>
      </c>
      <c r="L84" s="300">
        <v>130.69999999999999</v>
      </c>
      <c r="M84" s="296">
        <v>5</v>
      </c>
      <c r="N84" s="301"/>
      <c r="O84" s="302">
        <f t="shared" ref="O84:O147" si="3">IF(ISERROR(L84*N84),0,L84*N84)</f>
        <v>0</v>
      </c>
      <c r="P84" s="303">
        <v>4607109955079</v>
      </c>
      <c r="Q84" s="248" t="s">
        <v>6474</v>
      </c>
      <c r="R84" s="304" t="s">
        <v>6473</v>
      </c>
    </row>
    <row r="85" spans="1:18" ht="28.8">
      <c r="A85" s="291">
        <v>70</v>
      </c>
      <c r="B85" s="280">
        <v>10024</v>
      </c>
      <c r="C85" s="437" t="s">
        <v>843</v>
      </c>
      <c r="D85" s="412" t="s">
        <v>2864</v>
      </c>
      <c r="E85" s="317" t="s">
        <v>6218</v>
      </c>
      <c r="F85" s="317" t="s">
        <v>146</v>
      </c>
      <c r="G85" s="464" t="s">
        <v>2334</v>
      </c>
      <c r="H85" s="376" t="str">
        <f t="shared" si="2"/>
        <v>фото</v>
      </c>
      <c r="I85" s="298" t="s">
        <v>2865</v>
      </c>
      <c r="J85" s="299" t="s">
        <v>249</v>
      </c>
      <c r="K85" s="216">
        <v>1</v>
      </c>
      <c r="L85" s="300">
        <v>109.3</v>
      </c>
      <c r="M85" s="296">
        <v>5</v>
      </c>
      <c r="N85" s="301"/>
      <c r="O85" s="302">
        <f t="shared" si="3"/>
        <v>0</v>
      </c>
      <c r="P85" s="303">
        <v>4607109947678</v>
      </c>
      <c r="Q85" s="248"/>
      <c r="R85" s="304" t="s">
        <v>6473</v>
      </c>
    </row>
    <row r="86" spans="1:18" ht="24">
      <c r="A86" s="291">
        <v>71</v>
      </c>
      <c r="B86" s="280">
        <v>13737</v>
      </c>
      <c r="C86" s="437" t="s">
        <v>844</v>
      </c>
      <c r="D86" s="412" t="s">
        <v>2864</v>
      </c>
      <c r="E86" s="317" t="s">
        <v>6218</v>
      </c>
      <c r="F86" s="317" t="s">
        <v>147</v>
      </c>
      <c r="G86" s="464" t="s">
        <v>148</v>
      </c>
      <c r="H86" s="376" t="str">
        <f t="shared" si="2"/>
        <v>фото</v>
      </c>
      <c r="I86" s="298" t="s">
        <v>2866</v>
      </c>
      <c r="J86" s="299" t="s">
        <v>249</v>
      </c>
      <c r="K86" s="216">
        <v>1</v>
      </c>
      <c r="L86" s="300">
        <v>109.3</v>
      </c>
      <c r="M86" s="296">
        <v>5</v>
      </c>
      <c r="N86" s="301"/>
      <c r="O86" s="302">
        <f t="shared" si="3"/>
        <v>0</v>
      </c>
      <c r="P86" s="303">
        <v>4607109987827</v>
      </c>
      <c r="Q86" s="248"/>
      <c r="R86" s="304" t="s">
        <v>6473</v>
      </c>
    </row>
    <row r="87" spans="1:18" ht="24">
      <c r="A87" s="291">
        <v>72</v>
      </c>
      <c r="B87" s="280">
        <v>7786</v>
      </c>
      <c r="C87" s="437" t="s">
        <v>3929</v>
      </c>
      <c r="D87" s="412" t="s">
        <v>2864</v>
      </c>
      <c r="E87" s="317" t="s">
        <v>6218</v>
      </c>
      <c r="F87" s="317" t="s">
        <v>3930</v>
      </c>
      <c r="G87" s="464" t="s">
        <v>3931</v>
      </c>
      <c r="H87" s="376" t="str">
        <f t="shared" si="2"/>
        <v>фото</v>
      </c>
      <c r="I87" s="298" t="s">
        <v>4394</v>
      </c>
      <c r="J87" s="299" t="s">
        <v>249</v>
      </c>
      <c r="K87" s="216">
        <v>1</v>
      </c>
      <c r="L87" s="300">
        <v>110.3</v>
      </c>
      <c r="M87" s="296">
        <v>5</v>
      </c>
      <c r="N87" s="301"/>
      <c r="O87" s="302">
        <f t="shared" si="3"/>
        <v>0</v>
      </c>
      <c r="P87" s="303">
        <v>4607109959442</v>
      </c>
      <c r="Q87" s="248"/>
      <c r="R87" s="304" t="s">
        <v>6473</v>
      </c>
    </row>
    <row r="88" spans="1:18" ht="15.6">
      <c r="A88" s="291">
        <v>73</v>
      </c>
      <c r="B88" s="280">
        <v>407</v>
      </c>
      <c r="C88" s="437" t="s">
        <v>845</v>
      </c>
      <c r="D88" s="412" t="s">
        <v>2864</v>
      </c>
      <c r="E88" s="317" t="s">
        <v>6218</v>
      </c>
      <c r="F88" s="317" t="s">
        <v>6</v>
      </c>
      <c r="G88" s="464" t="s">
        <v>5</v>
      </c>
      <c r="H88" s="376" t="str">
        <f t="shared" si="2"/>
        <v>фото</v>
      </c>
      <c r="I88" s="298" t="s">
        <v>2868</v>
      </c>
      <c r="J88" s="299" t="s">
        <v>249</v>
      </c>
      <c r="K88" s="216">
        <v>1</v>
      </c>
      <c r="L88" s="300">
        <v>109.3</v>
      </c>
      <c r="M88" s="296">
        <v>5</v>
      </c>
      <c r="N88" s="301"/>
      <c r="O88" s="302">
        <f t="shared" si="3"/>
        <v>0</v>
      </c>
      <c r="P88" s="303">
        <v>4607109948132</v>
      </c>
      <c r="Q88" s="248"/>
      <c r="R88" s="304" t="s">
        <v>6473</v>
      </c>
    </row>
    <row r="89" spans="1:18" ht="36">
      <c r="A89" s="291">
        <v>74</v>
      </c>
      <c r="B89" s="280">
        <v>11189</v>
      </c>
      <c r="C89" s="437" t="s">
        <v>3932</v>
      </c>
      <c r="D89" s="412" t="s">
        <v>2864</v>
      </c>
      <c r="E89" s="317" t="s">
        <v>6218</v>
      </c>
      <c r="F89" s="317" t="s">
        <v>3933</v>
      </c>
      <c r="G89" s="464" t="s">
        <v>3934</v>
      </c>
      <c r="H89" s="376" t="str">
        <f t="shared" si="2"/>
        <v>фото</v>
      </c>
      <c r="I89" s="298" t="s">
        <v>3935</v>
      </c>
      <c r="J89" s="299" t="s">
        <v>249</v>
      </c>
      <c r="K89" s="216">
        <v>1</v>
      </c>
      <c r="L89" s="300">
        <v>110.3</v>
      </c>
      <c r="M89" s="296">
        <v>5</v>
      </c>
      <c r="N89" s="301"/>
      <c r="O89" s="302">
        <f t="shared" si="3"/>
        <v>0</v>
      </c>
      <c r="P89" s="303">
        <v>4607109971444</v>
      </c>
      <c r="Q89" s="248"/>
      <c r="R89" s="304" t="s">
        <v>6473</v>
      </c>
    </row>
    <row r="90" spans="1:18" ht="36">
      <c r="A90" s="291">
        <v>75</v>
      </c>
      <c r="B90" s="280">
        <v>1429</v>
      </c>
      <c r="C90" s="437" t="s">
        <v>4049</v>
      </c>
      <c r="D90" s="412" t="s">
        <v>2864</v>
      </c>
      <c r="E90" s="317" t="s">
        <v>6218</v>
      </c>
      <c r="F90" s="317" t="s">
        <v>4050</v>
      </c>
      <c r="G90" s="464" t="s">
        <v>4051</v>
      </c>
      <c r="H90" s="376" t="str">
        <f t="shared" si="2"/>
        <v>фото</v>
      </c>
      <c r="I90" s="298" t="s">
        <v>4052</v>
      </c>
      <c r="J90" s="299" t="s">
        <v>249</v>
      </c>
      <c r="K90" s="216">
        <v>1</v>
      </c>
      <c r="L90" s="300">
        <v>110.3</v>
      </c>
      <c r="M90" s="296">
        <v>5</v>
      </c>
      <c r="N90" s="301"/>
      <c r="O90" s="302">
        <f t="shared" si="3"/>
        <v>0</v>
      </c>
      <c r="P90" s="303">
        <v>4607105144248</v>
      </c>
      <c r="Q90" s="248"/>
      <c r="R90" s="304" t="s">
        <v>6473</v>
      </c>
    </row>
    <row r="91" spans="1:18" ht="48">
      <c r="A91" s="291">
        <v>76</v>
      </c>
      <c r="B91" s="280">
        <v>7107</v>
      </c>
      <c r="C91" s="437" t="s">
        <v>4409</v>
      </c>
      <c r="D91" s="412" t="s">
        <v>2864</v>
      </c>
      <c r="E91" s="317" t="s">
        <v>6218</v>
      </c>
      <c r="F91" s="317" t="s">
        <v>4362</v>
      </c>
      <c r="G91" s="464" t="s">
        <v>4377</v>
      </c>
      <c r="H91" s="376" t="str">
        <f t="shared" si="2"/>
        <v>фото</v>
      </c>
      <c r="I91" s="298" t="s">
        <v>4829</v>
      </c>
      <c r="J91" s="299" t="s">
        <v>249</v>
      </c>
      <c r="K91" s="216">
        <v>1</v>
      </c>
      <c r="L91" s="300">
        <v>111.39999999999999</v>
      </c>
      <c r="M91" s="296">
        <v>5</v>
      </c>
      <c r="N91" s="301"/>
      <c r="O91" s="302">
        <f t="shared" si="3"/>
        <v>0</v>
      </c>
      <c r="P91" s="303">
        <v>4607109920442</v>
      </c>
      <c r="Q91" s="465" t="s">
        <v>5274</v>
      </c>
      <c r="R91" s="304" t="s">
        <v>6473</v>
      </c>
    </row>
    <row r="92" spans="1:18" ht="36">
      <c r="A92" s="291">
        <v>77</v>
      </c>
      <c r="B92" s="280">
        <v>636</v>
      </c>
      <c r="C92" s="437" t="s">
        <v>4849</v>
      </c>
      <c r="D92" s="412" t="s">
        <v>2864</v>
      </c>
      <c r="E92" s="317" t="s">
        <v>6218</v>
      </c>
      <c r="F92" s="317" t="s">
        <v>4901</v>
      </c>
      <c r="G92" s="464" t="s">
        <v>4865</v>
      </c>
      <c r="H92" s="376" t="str">
        <f t="shared" si="2"/>
        <v>фото</v>
      </c>
      <c r="I92" s="298" t="s">
        <v>4938</v>
      </c>
      <c r="J92" s="299" t="s">
        <v>249</v>
      </c>
      <c r="K92" s="216">
        <v>1</v>
      </c>
      <c r="L92" s="300">
        <v>111.39999999999999</v>
      </c>
      <c r="M92" s="296">
        <v>5</v>
      </c>
      <c r="N92" s="301"/>
      <c r="O92" s="302">
        <f t="shared" si="3"/>
        <v>0</v>
      </c>
      <c r="P92" s="303">
        <v>4607109955925</v>
      </c>
      <c r="Q92" s="465" t="s">
        <v>5274</v>
      </c>
      <c r="R92" s="304" t="s">
        <v>6473</v>
      </c>
    </row>
    <row r="93" spans="1:18" ht="36">
      <c r="A93" s="291">
        <v>78</v>
      </c>
      <c r="B93" s="280">
        <v>4284</v>
      </c>
      <c r="C93" s="437" t="s">
        <v>4784</v>
      </c>
      <c r="D93" s="412" t="s">
        <v>2864</v>
      </c>
      <c r="E93" s="317" t="s">
        <v>6218</v>
      </c>
      <c r="F93" s="317" t="s">
        <v>4798</v>
      </c>
      <c r="G93" s="464" t="s">
        <v>4813</v>
      </c>
      <c r="H93" s="376" t="str">
        <f t="shared" si="2"/>
        <v>фото</v>
      </c>
      <c r="I93" s="298" t="s">
        <v>4830</v>
      </c>
      <c r="J93" s="299" t="s">
        <v>249</v>
      </c>
      <c r="K93" s="216">
        <v>1</v>
      </c>
      <c r="L93" s="300">
        <v>111.39999999999999</v>
      </c>
      <c r="M93" s="296">
        <v>5</v>
      </c>
      <c r="N93" s="301"/>
      <c r="O93" s="302">
        <f t="shared" si="3"/>
        <v>0</v>
      </c>
      <c r="P93" s="303">
        <v>4607109942949</v>
      </c>
      <c r="Q93" s="465" t="s">
        <v>5274</v>
      </c>
      <c r="R93" s="304" t="s">
        <v>6473</v>
      </c>
    </row>
    <row r="94" spans="1:18" ht="27.75" customHeight="1">
      <c r="A94" s="291">
        <v>79</v>
      </c>
      <c r="B94" s="280">
        <v>10299</v>
      </c>
      <c r="C94" s="437" t="s">
        <v>3936</v>
      </c>
      <c r="D94" s="412" t="s">
        <v>2864</v>
      </c>
      <c r="E94" s="317" t="s">
        <v>6218</v>
      </c>
      <c r="F94" s="317" t="s">
        <v>3937</v>
      </c>
      <c r="G94" s="464" t="s">
        <v>3938</v>
      </c>
      <c r="H94" s="376" t="str">
        <f t="shared" si="2"/>
        <v>фото</v>
      </c>
      <c r="I94" s="298" t="s">
        <v>3939</v>
      </c>
      <c r="J94" s="299" t="s">
        <v>249</v>
      </c>
      <c r="K94" s="216">
        <v>1</v>
      </c>
      <c r="L94" s="300">
        <v>110.69999999999999</v>
      </c>
      <c r="M94" s="296">
        <v>5</v>
      </c>
      <c r="N94" s="301"/>
      <c r="O94" s="302">
        <f t="shared" si="3"/>
        <v>0</v>
      </c>
      <c r="P94" s="303">
        <v>4607109959459</v>
      </c>
      <c r="Q94" s="248"/>
      <c r="R94" s="304" t="s">
        <v>6473</v>
      </c>
    </row>
    <row r="95" spans="1:18" ht="22.8" customHeight="1">
      <c r="A95" s="291">
        <v>80</v>
      </c>
      <c r="B95" s="280">
        <v>11648</v>
      </c>
      <c r="C95" s="437" t="s">
        <v>1897</v>
      </c>
      <c r="D95" s="412" t="s">
        <v>2864</v>
      </c>
      <c r="E95" s="317" t="s">
        <v>6218</v>
      </c>
      <c r="F95" s="317" t="s">
        <v>1899</v>
      </c>
      <c r="G95" s="464" t="s">
        <v>1898</v>
      </c>
      <c r="H95" s="376" t="str">
        <f t="shared" si="2"/>
        <v>фото</v>
      </c>
      <c r="I95" s="298" t="s">
        <v>2869</v>
      </c>
      <c r="J95" s="299" t="s">
        <v>249</v>
      </c>
      <c r="K95" s="216">
        <v>1</v>
      </c>
      <c r="L95" s="300">
        <v>109.3</v>
      </c>
      <c r="M95" s="296">
        <v>5</v>
      </c>
      <c r="N95" s="301"/>
      <c r="O95" s="302">
        <f t="shared" si="3"/>
        <v>0</v>
      </c>
      <c r="P95" s="303">
        <v>4607109961971</v>
      </c>
      <c r="Q95" s="248"/>
      <c r="R95" s="304" t="s">
        <v>6473</v>
      </c>
    </row>
    <row r="96" spans="1:18" ht="36">
      <c r="A96" s="291">
        <v>81</v>
      </c>
      <c r="B96" s="280">
        <v>10345</v>
      </c>
      <c r="C96" s="437" t="s">
        <v>1335</v>
      </c>
      <c r="D96" s="412" t="s">
        <v>2864</v>
      </c>
      <c r="E96" s="317" t="s">
        <v>6218</v>
      </c>
      <c r="F96" s="317" t="s">
        <v>1321</v>
      </c>
      <c r="G96" s="464" t="s">
        <v>1320</v>
      </c>
      <c r="H96" s="376" t="str">
        <f t="shared" si="2"/>
        <v>фото</v>
      </c>
      <c r="I96" s="298" t="s">
        <v>2870</v>
      </c>
      <c r="J96" s="299" t="s">
        <v>249</v>
      </c>
      <c r="K96" s="216">
        <v>1</v>
      </c>
      <c r="L96" s="300">
        <v>109.3</v>
      </c>
      <c r="M96" s="296">
        <v>5</v>
      </c>
      <c r="N96" s="301"/>
      <c r="O96" s="302">
        <f t="shared" si="3"/>
        <v>0</v>
      </c>
      <c r="P96" s="303">
        <v>4607105143821</v>
      </c>
      <c r="Q96" s="248"/>
      <c r="R96" s="304" t="s">
        <v>6473</v>
      </c>
    </row>
    <row r="97" spans="1:18" ht="15.6">
      <c r="A97" s="291">
        <v>82</v>
      </c>
      <c r="B97" s="280">
        <v>393</v>
      </c>
      <c r="C97" s="437" t="s">
        <v>1900</v>
      </c>
      <c r="D97" s="412" t="s">
        <v>2864</v>
      </c>
      <c r="E97" s="317" t="s">
        <v>6218</v>
      </c>
      <c r="F97" s="317" t="s">
        <v>1902</v>
      </c>
      <c r="G97" s="464" t="s">
        <v>1901</v>
      </c>
      <c r="H97" s="376" t="str">
        <f t="shared" si="2"/>
        <v>фото</v>
      </c>
      <c r="I97" s="298" t="s">
        <v>2871</v>
      </c>
      <c r="J97" s="299" t="s">
        <v>249</v>
      </c>
      <c r="K97" s="216">
        <v>1</v>
      </c>
      <c r="L97" s="300">
        <v>109.3</v>
      </c>
      <c r="M97" s="296">
        <v>5</v>
      </c>
      <c r="N97" s="301"/>
      <c r="O97" s="302">
        <f t="shared" si="3"/>
        <v>0</v>
      </c>
      <c r="P97" s="303">
        <v>4607109947852</v>
      </c>
      <c r="Q97" s="248"/>
      <c r="R97" s="304" t="s">
        <v>6473</v>
      </c>
    </row>
    <row r="98" spans="1:18" ht="36">
      <c r="A98" s="291">
        <v>83</v>
      </c>
      <c r="B98" s="280">
        <v>7084</v>
      </c>
      <c r="C98" s="437" t="s">
        <v>1493</v>
      </c>
      <c r="D98" s="412" t="s">
        <v>2864</v>
      </c>
      <c r="E98" s="317" t="s">
        <v>6218</v>
      </c>
      <c r="F98" s="317" t="s">
        <v>1323</v>
      </c>
      <c r="G98" s="464" t="s">
        <v>1322</v>
      </c>
      <c r="H98" s="376" t="str">
        <f t="shared" si="2"/>
        <v>фото</v>
      </c>
      <c r="I98" s="298" t="s">
        <v>2872</v>
      </c>
      <c r="J98" s="299" t="s">
        <v>249</v>
      </c>
      <c r="K98" s="216">
        <v>1</v>
      </c>
      <c r="L98" s="300">
        <v>109.3</v>
      </c>
      <c r="M98" s="296">
        <v>5</v>
      </c>
      <c r="N98" s="301"/>
      <c r="O98" s="302">
        <f t="shared" si="3"/>
        <v>0</v>
      </c>
      <c r="P98" s="303">
        <v>4607105143944</v>
      </c>
      <c r="Q98" s="248"/>
      <c r="R98" s="304" t="s">
        <v>6473</v>
      </c>
    </row>
    <row r="99" spans="1:18" ht="36">
      <c r="A99" s="291">
        <v>84</v>
      </c>
      <c r="B99" s="280">
        <v>5344</v>
      </c>
      <c r="C99" s="437" t="s">
        <v>3528</v>
      </c>
      <c r="D99" s="412" t="s">
        <v>2864</v>
      </c>
      <c r="E99" s="317" t="s">
        <v>6218</v>
      </c>
      <c r="F99" s="317" t="s">
        <v>2877</v>
      </c>
      <c r="G99" s="464" t="s">
        <v>2876</v>
      </c>
      <c r="H99" s="376" t="str">
        <f t="shared" si="2"/>
        <v>фото</v>
      </c>
      <c r="I99" s="298" t="s">
        <v>2878</v>
      </c>
      <c r="J99" s="299" t="s">
        <v>249</v>
      </c>
      <c r="K99" s="216">
        <v>1</v>
      </c>
      <c r="L99" s="300">
        <v>110.3</v>
      </c>
      <c r="M99" s="296">
        <v>5</v>
      </c>
      <c r="N99" s="301"/>
      <c r="O99" s="302">
        <f t="shared" si="3"/>
        <v>0</v>
      </c>
      <c r="P99" s="303">
        <v>4607109964019</v>
      </c>
      <c r="Q99" s="248"/>
      <c r="R99" s="304" t="s">
        <v>6473</v>
      </c>
    </row>
    <row r="100" spans="1:18" ht="24">
      <c r="A100" s="291">
        <v>85</v>
      </c>
      <c r="B100" s="280">
        <v>7095</v>
      </c>
      <c r="C100" s="437" t="s">
        <v>2338</v>
      </c>
      <c r="D100" s="412" t="s">
        <v>2864</v>
      </c>
      <c r="E100" s="317" t="s">
        <v>6218</v>
      </c>
      <c r="F100" s="317" t="s">
        <v>2340</v>
      </c>
      <c r="G100" s="464" t="s">
        <v>2339</v>
      </c>
      <c r="H100" s="376" t="str">
        <f t="shared" si="2"/>
        <v>фото</v>
      </c>
      <c r="I100" s="298" t="s">
        <v>2879</v>
      </c>
      <c r="J100" s="299" t="s">
        <v>249</v>
      </c>
      <c r="K100" s="216">
        <v>1</v>
      </c>
      <c r="L100" s="300">
        <v>109.3</v>
      </c>
      <c r="M100" s="296">
        <v>5</v>
      </c>
      <c r="N100" s="301"/>
      <c r="O100" s="302">
        <f t="shared" si="3"/>
        <v>0</v>
      </c>
      <c r="P100" s="303">
        <v>4607109961599</v>
      </c>
      <c r="Q100" s="248"/>
      <c r="R100" s="304" t="s">
        <v>6473</v>
      </c>
    </row>
    <row r="101" spans="1:18" ht="36">
      <c r="A101" s="291">
        <v>86</v>
      </c>
      <c r="B101" s="280">
        <v>1493</v>
      </c>
      <c r="C101" s="437" t="s">
        <v>2075</v>
      </c>
      <c r="D101" s="412" t="s">
        <v>2864</v>
      </c>
      <c r="E101" s="317" t="s">
        <v>6218</v>
      </c>
      <c r="F101" s="317" t="s">
        <v>2062</v>
      </c>
      <c r="G101" s="464" t="s">
        <v>2061</v>
      </c>
      <c r="H101" s="376" t="str">
        <f t="shared" si="2"/>
        <v>фото</v>
      </c>
      <c r="I101" s="298" t="s">
        <v>2880</v>
      </c>
      <c r="J101" s="299" t="s">
        <v>249</v>
      </c>
      <c r="K101" s="216">
        <v>1</v>
      </c>
      <c r="L101" s="300">
        <v>109.3</v>
      </c>
      <c r="M101" s="296">
        <v>5</v>
      </c>
      <c r="N101" s="301"/>
      <c r="O101" s="302">
        <f t="shared" si="3"/>
        <v>0</v>
      </c>
      <c r="P101" s="303">
        <v>4607109979693</v>
      </c>
      <c r="Q101" s="248"/>
      <c r="R101" s="304" t="s">
        <v>6473</v>
      </c>
    </row>
    <row r="102" spans="1:18" ht="15.6">
      <c r="A102" s="291">
        <v>87</v>
      </c>
      <c r="B102" s="280">
        <v>3803</v>
      </c>
      <c r="C102" s="437" t="s">
        <v>4053</v>
      </c>
      <c r="D102" s="412" t="s">
        <v>2864</v>
      </c>
      <c r="E102" s="317" t="s">
        <v>6218</v>
      </c>
      <c r="F102" s="317" t="s">
        <v>4054</v>
      </c>
      <c r="G102" s="464" t="s">
        <v>4055</v>
      </c>
      <c r="H102" s="376" t="str">
        <f t="shared" si="2"/>
        <v>фото</v>
      </c>
      <c r="I102" s="298" t="s">
        <v>4056</v>
      </c>
      <c r="J102" s="299" t="s">
        <v>249</v>
      </c>
      <c r="K102" s="216">
        <v>1</v>
      </c>
      <c r="L102" s="300">
        <v>110.3</v>
      </c>
      <c r="M102" s="296">
        <v>5</v>
      </c>
      <c r="N102" s="301"/>
      <c r="O102" s="302">
        <f t="shared" si="3"/>
        <v>0</v>
      </c>
      <c r="P102" s="303">
        <v>4607105144514</v>
      </c>
      <c r="Q102" s="248"/>
      <c r="R102" s="304" t="s">
        <v>6473</v>
      </c>
    </row>
    <row r="103" spans="1:18" ht="15.6">
      <c r="A103" s="291">
        <v>88</v>
      </c>
      <c r="B103" s="280">
        <v>3506</v>
      </c>
      <c r="C103" s="437" t="s">
        <v>4785</v>
      </c>
      <c r="D103" s="412" t="s">
        <v>2864</v>
      </c>
      <c r="E103" s="317" t="s">
        <v>6218</v>
      </c>
      <c r="F103" s="317" t="s">
        <v>4799</v>
      </c>
      <c r="G103" s="464" t="s">
        <v>4814</v>
      </c>
      <c r="H103" s="376" t="str">
        <f t="shared" si="2"/>
        <v>фото</v>
      </c>
      <c r="I103" s="298" t="s">
        <v>4831</v>
      </c>
      <c r="J103" s="299" t="s">
        <v>249</v>
      </c>
      <c r="K103" s="216">
        <v>1</v>
      </c>
      <c r="L103" s="300">
        <v>109.3</v>
      </c>
      <c r="M103" s="296">
        <v>5</v>
      </c>
      <c r="N103" s="301"/>
      <c r="O103" s="302">
        <f t="shared" si="3"/>
        <v>0</v>
      </c>
      <c r="P103" s="303">
        <v>4607105144750</v>
      </c>
      <c r="Q103" s="248"/>
      <c r="R103" s="304" t="s">
        <v>6473</v>
      </c>
    </row>
    <row r="104" spans="1:18" ht="48">
      <c r="A104" s="291">
        <v>89</v>
      </c>
      <c r="B104" s="280">
        <v>1444</v>
      </c>
      <c r="C104" s="437" t="s">
        <v>1494</v>
      </c>
      <c r="D104" s="412" t="s">
        <v>2864</v>
      </c>
      <c r="E104" s="317" t="s">
        <v>6218</v>
      </c>
      <c r="F104" s="317" t="s">
        <v>1325</v>
      </c>
      <c r="G104" s="464" t="s">
        <v>1324</v>
      </c>
      <c r="H104" s="376" t="str">
        <f t="shared" si="2"/>
        <v>фото</v>
      </c>
      <c r="I104" s="298" t="s">
        <v>2875</v>
      </c>
      <c r="J104" s="299" t="s">
        <v>249</v>
      </c>
      <c r="K104" s="216">
        <v>1</v>
      </c>
      <c r="L104" s="300">
        <v>109.3</v>
      </c>
      <c r="M104" s="296">
        <v>5</v>
      </c>
      <c r="N104" s="301"/>
      <c r="O104" s="302">
        <f t="shared" si="3"/>
        <v>0</v>
      </c>
      <c r="P104" s="303">
        <v>4607109967799</v>
      </c>
      <c r="Q104" s="248"/>
      <c r="R104" s="304" t="s">
        <v>6473</v>
      </c>
    </row>
    <row r="105" spans="1:18" ht="24">
      <c r="A105" s="291">
        <v>90</v>
      </c>
      <c r="B105" s="280">
        <v>12579</v>
      </c>
      <c r="C105" s="437" t="s">
        <v>846</v>
      </c>
      <c r="D105" s="412" t="s">
        <v>2864</v>
      </c>
      <c r="E105" s="317" t="s">
        <v>6218</v>
      </c>
      <c r="F105" s="317" t="s">
        <v>150</v>
      </c>
      <c r="G105" s="464" t="s">
        <v>151</v>
      </c>
      <c r="H105" s="376" t="str">
        <f t="shared" si="2"/>
        <v>фото</v>
      </c>
      <c r="I105" s="298" t="s">
        <v>2874</v>
      </c>
      <c r="J105" s="299" t="s">
        <v>249</v>
      </c>
      <c r="K105" s="216">
        <v>1</v>
      </c>
      <c r="L105" s="300">
        <v>109.3</v>
      </c>
      <c r="M105" s="296">
        <v>5</v>
      </c>
      <c r="N105" s="301"/>
      <c r="O105" s="302">
        <f t="shared" si="3"/>
        <v>0</v>
      </c>
      <c r="P105" s="303">
        <v>4607105129467</v>
      </c>
      <c r="Q105" s="248"/>
      <c r="R105" s="304" t="s">
        <v>6473</v>
      </c>
    </row>
    <row r="106" spans="1:18" ht="15.6">
      <c r="A106" s="291">
        <v>91</v>
      </c>
      <c r="B106" s="280">
        <v>479</v>
      </c>
      <c r="C106" s="437" t="s">
        <v>3940</v>
      </c>
      <c r="D106" s="412" t="s">
        <v>2864</v>
      </c>
      <c r="E106" s="317" t="s">
        <v>6218</v>
      </c>
      <c r="F106" s="317" t="s">
        <v>3941</v>
      </c>
      <c r="G106" s="464" t="s">
        <v>3942</v>
      </c>
      <c r="H106" s="376" t="str">
        <f t="shared" si="2"/>
        <v>фото</v>
      </c>
      <c r="I106" s="298" t="s">
        <v>3943</v>
      </c>
      <c r="J106" s="299" t="s">
        <v>249</v>
      </c>
      <c r="K106" s="216">
        <v>1</v>
      </c>
      <c r="L106" s="300">
        <v>110.3</v>
      </c>
      <c r="M106" s="296">
        <v>5</v>
      </c>
      <c r="N106" s="301"/>
      <c r="O106" s="302">
        <f t="shared" si="3"/>
        <v>0</v>
      </c>
      <c r="P106" s="303">
        <v>4607109929766</v>
      </c>
      <c r="Q106" s="248"/>
      <c r="R106" s="304" t="s">
        <v>6473</v>
      </c>
    </row>
    <row r="107" spans="1:18" ht="14.4">
      <c r="A107" s="291">
        <v>92</v>
      </c>
      <c r="B107" s="418"/>
      <c r="C107" s="418"/>
      <c r="D107" s="408"/>
      <c r="E107" s="411" t="s">
        <v>3928</v>
      </c>
      <c r="F107" s="410"/>
      <c r="G107" s="472"/>
      <c r="H107" s="297"/>
      <c r="I107" s="297"/>
      <c r="J107" s="297"/>
      <c r="K107" s="297"/>
      <c r="L107" s="297"/>
      <c r="M107" s="297"/>
      <c r="N107" s="297"/>
      <c r="O107" s="297"/>
      <c r="P107" s="568"/>
      <c r="Q107" s="297"/>
      <c r="R107" s="466"/>
    </row>
    <row r="108" spans="1:18" ht="36">
      <c r="A108" s="291">
        <v>93</v>
      </c>
      <c r="B108" s="280">
        <v>10298</v>
      </c>
      <c r="C108" s="437" t="s">
        <v>3925</v>
      </c>
      <c r="D108" s="412" t="s">
        <v>2867</v>
      </c>
      <c r="E108" s="317" t="s">
        <v>6218</v>
      </c>
      <c r="F108" s="317" t="s">
        <v>3926</v>
      </c>
      <c r="G108" s="464" t="s">
        <v>3927</v>
      </c>
      <c r="H108" s="376" t="str">
        <f t="shared" si="2"/>
        <v>фото</v>
      </c>
      <c r="I108" s="298" t="s">
        <v>4832</v>
      </c>
      <c r="J108" s="299" t="s">
        <v>249</v>
      </c>
      <c r="K108" s="216">
        <v>1</v>
      </c>
      <c r="L108" s="300">
        <v>83.899999999999991</v>
      </c>
      <c r="M108" s="296">
        <v>5</v>
      </c>
      <c r="N108" s="301"/>
      <c r="O108" s="302">
        <f t="shared" si="3"/>
        <v>0</v>
      </c>
      <c r="P108" s="303">
        <v>4607109963746</v>
      </c>
      <c r="Q108" s="248"/>
      <c r="R108" s="304" t="s">
        <v>6473</v>
      </c>
    </row>
    <row r="109" spans="1:18" ht="28.8">
      <c r="A109" s="291">
        <v>94</v>
      </c>
      <c r="B109" s="280">
        <v>9746</v>
      </c>
      <c r="C109" s="437" t="s">
        <v>6231</v>
      </c>
      <c r="D109" s="412" t="s">
        <v>2867</v>
      </c>
      <c r="E109" s="501" t="s">
        <v>6218</v>
      </c>
      <c r="F109" s="501" t="s">
        <v>6291</v>
      </c>
      <c r="G109" s="502" t="s">
        <v>6356</v>
      </c>
      <c r="H109" s="376" t="str">
        <f t="shared" si="2"/>
        <v>фото</v>
      </c>
      <c r="I109" s="298" t="s">
        <v>6422</v>
      </c>
      <c r="J109" s="299" t="s">
        <v>252</v>
      </c>
      <c r="K109" s="216">
        <v>2</v>
      </c>
      <c r="L109" s="300">
        <v>260.60000000000002</v>
      </c>
      <c r="M109" s="296">
        <v>5</v>
      </c>
      <c r="N109" s="301"/>
      <c r="O109" s="302">
        <f t="shared" si="3"/>
        <v>0</v>
      </c>
      <c r="P109" s="303">
        <v>4607109936924</v>
      </c>
      <c r="Q109" s="248" t="s">
        <v>6474</v>
      </c>
      <c r="R109" s="304" t="s">
        <v>6473</v>
      </c>
    </row>
    <row r="110" spans="1:18" ht="36">
      <c r="A110" s="291">
        <v>95</v>
      </c>
      <c r="B110" s="280">
        <v>2737</v>
      </c>
      <c r="C110" s="437" t="s">
        <v>6232</v>
      </c>
      <c r="D110" s="412" t="s">
        <v>2867</v>
      </c>
      <c r="E110" s="501" t="s">
        <v>6218</v>
      </c>
      <c r="F110" s="501" t="s">
        <v>6292</v>
      </c>
      <c r="G110" s="502" t="s">
        <v>6357</v>
      </c>
      <c r="H110" s="376" t="str">
        <f t="shared" si="2"/>
        <v>фото</v>
      </c>
      <c r="I110" s="298" t="s">
        <v>6423</v>
      </c>
      <c r="J110" s="299" t="s">
        <v>249</v>
      </c>
      <c r="K110" s="216">
        <v>2</v>
      </c>
      <c r="L110" s="300">
        <v>125.89999999999999</v>
      </c>
      <c r="M110" s="296">
        <v>5</v>
      </c>
      <c r="N110" s="301"/>
      <c r="O110" s="302">
        <f t="shared" si="3"/>
        <v>0</v>
      </c>
      <c r="P110" s="303">
        <v>4607109936610</v>
      </c>
      <c r="Q110" s="248" t="s">
        <v>6474</v>
      </c>
      <c r="R110" s="304" t="s">
        <v>6473</v>
      </c>
    </row>
    <row r="111" spans="1:18" ht="24">
      <c r="A111" s="291">
        <v>96</v>
      </c>
      <c r="B111" s="280">
        <v>9371</v>
      </c>
      <c r="C111" s="437" t="s">
        <v>6233</v>
      </c>
      <c r="D111" s="412" t="s">
        <v>2867</v>
      </c>
      <c r="E111" s="501" t="s">
        <v>6218</v>
      </c>
      <c r="F111" s="501" t="s">
        <v>6293</v>
      </c>
      <c r="G111" s="502" t="s">
        <v>6358</v>
      </c>
      <c r="H111" s="376" t="str">
        <f t="shared" si="2"/>
        <v>фото</v>
      </c>
      <c r="I111" s="298" t="s">
        <v>6424</v>
      </c>
      <c r="J111" s="299" t="s">
        <v>250</v>
      </c>
      <c r="K111" s="216">
        <v>2</v>
      </c>
      <c r="L111" s="300">
        <v>139.69999999999999</v>
      </c>
      <c r="M111" s="296">
        <v>5</v>
      </c>
      <c r="N111" s="301"/>
      <c r="O111" s="302">
        <f t="shared" si="3"/>
        <v>0</v>
      </c>
      <c r="P111" s="303">
        <v>4607109936603</v>
      </c>
      <c r="Q111" s="248" t="s">
        <v>6474</v>
      </c>
      <c r="R111" s="304" t="s">
        <v>6473</v>
      </c>
    </row>
    <row r="112" spans="1:18" ht="15.6">
      <c r="A112" s="291">
        <v>97</v>
      </c>
      <c r="B112" s="280">
        <v>13094</v>
      </c>
      <c r="C112" s="437" t="s">
        <v>4425</v>
      </c>
      <c r="D112" s="412" t="s">
        <v>2867</v>
      </c>
      <c r="E112" s="317" t="s">
        <v>6218</v>
      </c>
      <c r="F112" s="317" t="s">
        <v>4438</v>
      </c>
      <c r="G112" s="464" t="s">
        <v>4455</v>
      </c>
      <c r="H112" s="376" t="str">
        <f t="shared" si="2"/>
        <v>фото</v>
      </c>
      <c r="I112" s="298" t="s">
        <v>4833</v>
      </c>
      <c r="J112" s="299" t="s">
        <v>249</v>
      </c>
      <c r="K112" s="216">
        <v>2</v>
      </c>
      <c r="L112" s="300">
        <v>141.4</v>
      </c>
      <c r="M112" s="296">
        <v>5</v>
      </c>
      <c r="N112" s="301"/>
      <c r="O112" s="302">
        <f t="shared" si="3"/>
        <v>0</v>
      </c>
      <c r="P112" s="303">
        <v>4607109938669</v>
      </c>
      <c r="Q112" s="465" t="s">
        <v>5274</v>
      </c>
      <c r="R112" s="304" t="s">
        <v>6473</v>
      </c>
    </row>
    <row r="113" spans="1:18" ht="15.6">
      <c r="A113" s="291">
        <v>98</v>
      </c>
      <c r="B113" s="280">
        <v>7134</v>
      </c>
      <c r="C113" s="437" t="s">
        <v>4057</v>
      </c>
      <c r="D113" s="412" t="s">
        <v>2867</v>
      </c>
      <c r="E113" s="317" t="s">
        <v>6218</v>
      </c>
      <c r="F113" s="317" t="s">
        <v>4058</v>
      </c>
      <c r="G113" s="464" t="s">
        <v>4059</v>
      </c>
      <c r="H113" s="376" t="str">
        <f t="shared" si="2"/>
        <v>фото</v>
      </c>
      <c r="I113" s="298" t="s">
        <v>4060</v>
      </c>
      <c r="J113" s="299" t="s">
        <v>249</v>
      </c>
      <c r="K113" s="216">
        <v>2</v>
      </c>
      <c r="L113" s="300">
        <v>133.4</v>
      </c>
      <c r="M113" s="296">
        <v>5</v>
      </c>
      <c r="N113" s="301"/>
      <c r="O113" s="302">
        <f t="shared" si="3"/>
        <v>0</v>
      </c>
      <c r="P113" s="303">
        <v>4607109963951</v>
      </c>
      <c r="Q113" s="248"/>
      <c r="R113" s="304" t="s">
        <v>6473</v>
      </c>
    </row>
    <row r="114" spans="1:18" ht="24">
      <c r="A114" s="291">
        <v>99</v>
      </c>
      <c r="B114" s="280">
        <v>16510</v>
      </c>
      <c r="C114" s="437" t="s">
        <v>4410</v>
      </c>
      <c r="D114" s="412" t="s">
        <v>2867</v>
      </c>
      <c r="E114" s="317" t="s">
        <v>6218</v>
      </c>
      <c r="F114" s="317" t="s">
        <v>4363</v>
      </c>
      <c r="G114" s="464" t="s">
        <v>4378</v>
      </c>
      <c r="H114" s="376" t="str">
        <f t="shared" si="2"/>
        <v>фото</v>
      </c>
      <c r="I114" s="298" t="s">
        <v>4395</v>
      </c>
      <c r="J114" s="299" t="s">
        <v>249</v>
      </c>
      <c r="K114" s="216">
        <v>1</v>
      </c>
      <c r="L114" s="300">
        <v>70</v>
      </c>
      <c r="M114" s="296">
        <v>5</v>
      </c>
      <c r="N114" s="301"/>
      <c r="O114" s="302">
        <f t="shared" si="3"/>
        <v>0</v>
      </c>
      <c r="P114" s="303">
        <v>4607109979457</v>
      </c>
      <c r="Q114" s="248"/>
      <c r="R114" s="304" t="s">
        <v>6473</v>
      </c>
    </row>
    <row r="115" spans="1:18" ht="24">
      <c r="A115" s="291">
        <v>100</v>
      </c>
      <c r="B115" s="280">
        <v>3636</v>
      </c>
      <c r="C115" s="437" t="s">
        <v>3526</v>
      </c>
      <c r="D115" s="412" t="s">
        <v>2867</v>
      </c>
      <c r="E115" s="317" t="s">
        <v>6218</v>
      </c>
      <c r="F115" s="317" t="s">
        <v>3485</v>
      </c>
      <c r="G115" s="464" t="s">
        <v>3462</v>
      </c>
      <c r="H115" s="376" t="str">
        <f t="shared" si="2"/>
        <v>фото</v>
      </c>
      <c r="I115" s="298" t="s">
        <v>3507</v>
      </c>
      <c r="J115" s="299" t="s">
        <v>249</v>
      </c>
      <c r="K115" s="216">
        <v>1</v>
      </c>
      <c r="L115" s="300">
        <v>109.3</v>
      </c>
      <c r="M115" s="296">
        <v>5</v>
      </c>
      <c r="N115" s="301"/>
      <c r="O115" s="302">
        <f t="shared" si="3"/>
        <v>0</v>
      </c>
      <c r="P115" s="303">
        <v>4607109971291</v>
      </c>
      <c r="Q115" s="248"/>
      <c r="R115" s="304" t="s">
        <v>6473</v>
      </c>
    </row>
    <row r="116" spans="1:18" ht="24">
      <c r="A116" s="291">
        <v>101</v>
      </c>
      <c r="B116" s="280">
        <v>9436</v>
      </c>
      <c r="C116" s="437" t="s">
        <v>6234</v>
      </c>
      <c r="D116" s="412" t="s">
        <v>2867</v>
      </c>
      <c r="E116" s="317" t="s">
        <v>6218</v>
      </c>
      <c r="F116" s="317" t="s">
        <v>6294</v>
      </c>
      <c r="G116" s="464" t="s">
        <v>6359</v>
      </c>
      <c r="H116" s="376" t="str">
        <f t="shared" si="2"/>
        <v>фото</v>
      </c>
      <c r="I116" s="298" t="s">
        <v>6425</v>
      </c>
      <c r="J116" s="299" t="s">
        <v>248</v>
      </c>
      <c r="K116" s="216">
        <v>2</v>
      </c>
      <c r="L116" s="300">
        <v>97.3</v>
      </c>
      <c r="M116" s="296">
        <v>5</v>
      </c>
      <c r="N116" s="301"/>
      <c r="O116" s="302">
        <f t="shared" si="3"/>
        <v>0</v>
      </c>
      <c r="P116" s="303">
        <v>4607105143951</v>
      </c>
      <c r="Q116" s="248"/>
      <c r="R116" s="304" t="s">
        <v>6473</v>
      </c>
    </row>
    <row r="117" spans="1:18" ht="36">
      <c r="A117" s="291">
        <v>102</v>
      </c>
      <c r="B117" s="280">
        <v>11482</v>
      </c>
      <c r="C117" s="437" t="s">
        <v>6235</v>
      </c>
      <c r="D117" s="412" t="s">
        <v>2867</v>
      </c>
      <c r="E117" s="317" t="s">
        <v>6218</v>
      </c>
      <c r="F117" s="317" t="s">
        <v>6295</v>
      </c>
      <c r="G117" s="464" t="s">
        <v>6360</v>
      </c>
      <c r="H117" s="376" t="str">
        <f t="shared" si="2"/>
        <v>фото</v>
      </c>
      <c r="I117" s="298" t="s">
        <v>6426</v>
      </c>
      <c r="J117" s="299" t="s">
        <v>250</v>
      </c>
      <c r="K117" s="216">
        <v>2</v>
      </c>
      <c r="L117" s="300">
        <v>137.6</v>
      </c>
      <c r="M117" s="296">
        <v>5</v>
      </c>
      <c r="N117" s="301"/>
      <c r="O117" s="302">
        <f t="shared" si="3"/>
        <v>0</v>
      </c>
      <c r="P117" s="303">
        <v>4607105144972</v>
      </c>
      <c r="Q117" s="248"/>
      <c r="R117" s="304" t="s">
        <v>6473</v>
      </c>
    </row>
    <row r="118" spans="1:18" ht="36">
      <c r="A118" s="291">
        <v>103</v>
      </c>
      <c r="B118" s="280">
        <v>11555</v>
      </c>
      <c r="C118" s="437" t="s">
        <v>6236</v>
      </c>
      <c r="D118" s="412" t="s">
        <v>2867</v>
      </c>
      <c r="E118" s="317" t="s">
        <v>6218</v>
      </c>
      <c r="F118" s="317" t="s">
        <v>6296</v>
      </c>
      <c r="G118" s="464" t="s">
        <v>6361</v>
      </c>
      <c r="H118" s="376" t="str">
        <f t="shared" si="2"/>
        <v>фото</v>
      </c>
      <c r="I118" s="298" t="s">
        <v>6427</v>
      </c>
      <c r="J118" s="299" t="s">
        <v>249</v>
      </c>
      <c r="K118" s="216">
        <v>2</v>
      </c>
      <c r="L118" s="300">
        <v>153.79999999999998</v>
      </c>
      <c r="M118" s="296">
        <v>5</v>
      </c>
      <c r="N118" s="301"/>
      <c r="O118" s="302">
        <f t="shared" si="3"/>
        <v>0</v>
      </c>
      <c r="P118" s="303">
        <v>4607105145580</v>
      </c>
      <c r="Q118" s="465" t="s">
        <v>5274</v>
      </c>
      <c r="R118" s="304" t="s">
        <v>6473</v>
      </c>
    </row>
    <row r="119" spans="1:18" ht="36">
      <c r="A119" s="291">
        <v>104</v>
      </c>
      <c r="B119" s="280">
        <v>2951</v>
      </c>
      <c r="C119" s="437" t="s">
        <v>3529</v>
      </c>
      <c r="D119" s="412" t="s">
        <v>2867</v>
      </c>
      <c r="E119" s="317" t="s">
        <v>6218</v>
      </c>
      <c r="F119" s="317" t="s">
        <v>3487</v>
      </c>
      <c r="G119" s="464" t="s">
        <v>3464</v>
      </c>
      <c r="H119" s="376" t="str">
        <f t="shared" si="2"/>
        <v>фото</v>
      </c>
      <c r="I119" s="298" t="s">
        <v>3509</v>
      </c>
      <c r="J119" s="299" t="s">
        <v>249</v>
      </c>
      <c r="K119" s="216">
        <v>1</v>
      </c>
      <c r="L119" s="300">
        <v>111.6</v>
      </c>
      <c r="M119" s="296">
        <v>5</v>
      </c>
      <c r="N119" s="301"/>
      <c r="O119" s="302">
        <f t="shared" si="3"/>
        <v>0</v>
      </c>
      <c r="P119" s="303">
        <v>4607109959565</v>
      </c>
      <c r="Q119" s="248"/>
      <c r="R119" s="304" t="s">
        <v>6473</v>
      </c>
    </row>
    <row r="120" spans="1:18" ht="24">
      <c r="A120" s="291">
        <v>105</v>
      </c>
      <c r="B120" s="280">
        <v>6434</v>
      </c>
      <c r="C120" s="437" t="s">
        <v>3530</v>
      </c>
      <c r="D120" s="412" t="s">
        <v>2867</v>
      </c>
      <c r="E120" s="317" t="s">
        <v>6218</v>
      </c>
      <c r="F120" s="317" t="s">
        <v>3488</v>
      </c>
      <c r="G120" s="464" t="s">
        <v>3465</v>
      </c>
      <c r="H120" s="376" t="str">
        <f t="shared" si="2"/>
        <v>фото</v>
      </c>
      <c r="I120" s="298" t="s">
        <v>3510</v>
      </c>
      <c r="J120" s="299" t="s">
        <v>249</v>
      </c>
      <c r="K120" s="216">
        <v>1</v>
      </c>
      <c r="L120" s="300">
        <v>109.3</v>
      </c>
      <c r="M120" s="296">
        <v>5</v>
      </c>
      <c r="N120" s="301"/>
      <c r="O120" s="302">
        <f t="shared" si="3"/>
        <v>0</v>
      </c>
      <c r="P120" s="303">
        <v>4607109947265</v>
      </c>
      <c r="Q120" s="248"/>
      <c r="R120" s="304" t="s">
        <v>6473</v>
      </c>
    </row>
    <row r="121" spans="1:18" ht="36">
      <c r="A121" s="291">
        <v>106</v>
      </c>
      <c r="B121" s="280">
        <v>3181</v>
      </c>
      <c r="C121" s="437" t="s">
        <v>6237</v>
      </c>
      <c r="D121" s="412" t="s">
        <v>2867</v>
      </c>
      <c r="E121" s="501" t="s">
        <v>6218</v>
      </c>
      <c r="F121" s="501" t="s">
        <v>6297</v>
      </c>
      <c r="G121" s="502" t="s">
        <v>6362</v>
      </c>
      <c r="H121" s="376" t="str">
        <f t="shared" si="2"/>
        <v>фото</v>
      </c>
      <c r="I121" s="298" t="s">
        <v>6428</v>
      </c>
      <c r="J121" s="299" t="s">
        <v>249</v>
      </c>
      <c r="K121" s="216">
        <v>1</v>
      </c>
      <c r="L121" s="300">
        <v>141.69999999999999</v>
      </c>
      <c r="M121" s="296">
        <v>5</v>
      </c>
      <c r="N121" s="301"/>
      <c r="O121" s="302">
        <f t="shared" si="3"/>
        <v>0</v>
      </c>
      <c r="P121" s="303">
        <v>4607109980927</v>
      </c>
      <c r="Q121" s="248" t="s">
        <v>6474</v>
      </c>
      <c r="R121" s="304" t="s">
        <v>6473</v>
      </c>
    </row>
    <row r="122" spans="1:18" ht="14.4">
      <c r="A122" s="291">
        <v>107</v>
      </c>
      <c r="B122" s="418"/>
      <c r="C122" s="418"/>
      <c r="D122" s="408"/>
      <c r="E122" s="411" t="s">
        <v>3435</v>
      </c>
      <c r="F122" s="410"/>
      <c r="G122" s="472"/>
      <c r="H122" s="297"/>
      <c r="I122" s="297"/>
      <c r="J122" s="297"/>
      <c r="K122" s="297"/>
      <c r="L122" s="297"/>
      <c r="M122" s="297"/>
      <c r="N122" s="297"/>
      <c r="O122" s="297"/>
      <c r="P122" s="568"/>
      <c r="Q122" s="297"/>
      <c r="R122" s="466"/>
    </row>
    <row r="123" spans="1:18" ht="24">
      <c r="A123" s="291">
        <v>108</v>
      </c>
      <c r="B123" s="280">
        <v>7124</v>
      </c>
      <c r="C123" s="437" t="s">
        <v>3948</v>
      </c>
      <c r="D123" s="412" t="s">
        <v>2824</v>
      </c>
      <c r="E123" s="317" t="s">
        <v>6218</v>
      </c>
      <c r="F123" s="317" t="s">
        <v>3949</v>
      </c>
      <c r="G123" s="464" t="s">
        <v>3950</v>
      </c>
      <c r="H123" s="376" t="str">
        <f t="shared" si="2"/>
        <v>фото</v>
      </c>
      <c r="I123" s="298" t="s">
        <v>3951</v>
      </c>
      <c r="J123" s="299" t="s">
        <v>249</v>
      </c>
      <c r="K123" s="216">
        <v>2</v>
      </c>
      <c r="L123" s="300">
        <v>121</v>
      </c>
      <c r="M123" s="296">
        <v>5</v>
      </c>
      <c r="N123" s="301"/>
      <c r="O123" s="302">
        <f t="shared" si="3"/>
        <v>0</v>
      </c>
      <c r="P123" s="303">
        <v>4607109961421</v>
      </c>
      <c r="Q123" s="248"/>
      <c r="R123" s="304" t="s">
        <v>6473</v>
      </c>
    </row>
    <row r="124" spans="1:18" ht="24">
      <c r="A124" s="291">
        <v>109</v>
      </c>
      <c r="B124" s="280">
        <v>13872</v>
      </c>
      <c r="C124" s="437" t="s">
        <v>4061</v>
      </c>
      <c r="D124" s="412" t="s">
        <v>2824</v>
      </c>
      <c r="E124" s="501" t="s">
        <v>6218</v>
      </c>
      <c r="F124" s="501" t="s">
        <v>4062</v>
      </c>
      <c r="G124" s="502" t="s">
        <v>4063</v>
      </c>
      <c r="H124" s="376" t="str">
        <f t="shared" si="2"/>
        <v>фото</v>
      </c>
      <c r="I124" s="298" t="s">
        <v>4244</v>
      </c>
      <c r="J124" s="299" t="s">
        <v>249</v>
      </c>
      <c r="K124" s="216">
        <v>2</v>
      </c>
      <c r="L124" s="300">
        <v>117.6</v>
      </c>
      <c r="M124" s="296">
        <v>5</v>
      </c>
      <c r="N124" s="301"/>
      <c r="O124" s="302">
        <f t="shared" si="3"/>
        <v>0</v>
      </c>
      <c r="P124" s="303">
        <v>4607109990278</v>
      </c>
      <c r="Q124" s="248" t="s">
        <v>583</v>
      </c>
      <c r="R124" s="304" t="s">
        <v>6473</v>
      </c>
    </row>
    <row r="125" spans="1:18" ht="24">
      <c r="A125" s="291">
        <v>110</v>
      </c>
      <c r="B125" s="280">
        <v>16298</v>
      </c>
      <c r="C125" s="437" t="s">
        <v>6238</v>
      </c>
      <c r="D125" s="412" t="s">
        <v>2824</v>
      </c>
      <c r="E125" s="501" t="s">
        <v>6218</v>
      </c>
      <c r="F125" s="501" t="s">
        <v>6298</v>
      </c>
      <c r="G125" s="502" t="s">
        <v>6363</v>
      </c>
      <c r="H125" s="376" t="str">
        <f t="shared" si="2"/>
        <v>фото</v>
      </c>
      <c r="I125" s="298" t="s">
        <v>6429</v>
      </c>
      <c r="J125" s="299" t="s">
        <v>249</v>
      </c>
      <c r="K125" s="216">
        <v>2</v>
      </c>
      <c r="L125" s="300">
        <v>137.69999999999999</v>
      </c>
      <c r="M125" s="296">
        <v>5</v>
      </c>
      <c r="N125" s="301"/>
      <c r="O125" s="302">
        <f t="shared" si="3"/>
        <v>0</v>
      </c>
      <c r="P125" s="303">
        <v>4607109977934</v>
      </c>
      <c r="Q125" s="248" t="s">
        <v>6474</v>
      </c>
      <c r="R125" s="304" t="s">
        <v>6473</v>
      </c>
    </row>
    <row r="126" spans="1:18" ht="15.6">
      <c r="A126" s="291">
        <v>111</v>
      </c>
      <c r="B126" s="280">
        <v>9490</v>
      </c>
      <c r="C126" s="437" t="s">
        <v>3952</v>
      </c>
      <c r="D126" s="412" t="s">
        <v>2824</v>
      </c>
      <c r="E126" s="317" t="s">
        <v>6218</v>
      </c>
      <c r="F126" s="317" t="s">
        <v>3953</v>
      </c>
      <c r="G126" s="464" t="s">
        <v>3954</v>
      </c>
      <c r="H126" s="376" t="str">
        <f t="shared" si="2"/>
        <v>фото</v>
      </c>
      <c r="I126" s="298" t="s">
        <v>3955</v>
      </c>
      <c r="J126" s="299" t="s">
        <v>249</v>
      </c>
      <c r="K126" s="216">
        <v>2</v>
      </c>
      <c r="L126" s="300">
        <v>117.6</v>
      </c>
      <c r="M126" s="296">
        <v>5</v>
      </c>
      <c r="N126" s="301"/>
      <c r="O126" s="302">
        <f t="shared" si="3"/>
        <v>0</v>
      </c>
      <c r="P126" s="303">
        <v>4607109971079</v>
      </c>
      <c r="Q126" s="248"/>
      <c r="R126" s="304" t="s">
        <v>6473</v>
      </c>
    </row>
    <row r="127" spans="1:18" ht="15.6">
      <c r="A127" s="291">
        <v>112</v>
      </c>
      <c r="B127" s="280">
        <v>3783</v>
      </c>
      <c r="C127" s="437" t="s">
        <v>2344</v>
      </c>
      <c r="D127" s="412" t="s">
        <v>2824</v>
      </c>
      <c r="E127" s="317" t="s">
        <v>6218</v>
      </c>
      <c r="F127" s="317" t="s">
        <v>2346</v>
      </c>
      <c r="G127" s="464" t="s">
        <v>2345</v>
      </c>
      <c r="H127" s="376" t="str">
        <f t="shared" si="2"/>
        <v>фото</v>
      </c>
      <c r="I127" s="298" t="s">
        <v>2897</v>
      </c>
      <c r="J127" s="299" t="s">
        <v>249</v>
      </c>
      <c r="K127" s="216">
        <v>2</v>
      </c>
      <c r="L127" s="300">
        <v>117.6</v>
      </c>
      <c r="M127" s="296">
        <v>5</v>
      </c>
      <c r="N127" s="301"/>
      <c r="O127" s="302">
        <f t="shared" si="3"/>
        <v>0</v>
      </c>
      <c r="P127" s="303">
        <v>4607109930199</v>
      </c>
      <c r="Q127" s="248"/>
      <c r="R127" s="304" t="s">
        <v>6473</v>
      </c>
    </row>
    <row r="128" spans="1:18" ht="15.6">
      <c r="A128" s="291">
        <v>113</v>
      </c>
      <c r="B128" s="280">
        <v>13566</v>
      </c>
      <c r="C128" s="437" t="s">
        <v>2900</v>
      </c>
      <c r="D128" s="412" t="s">
        <v>2824</v>
      </c>
      <c r="E128" s="317" t="s">
        <v>6218</v>
      </c>
      <c r="F128" s="317" t="s">
        <v>2902</v>
      </c>
      <c r="G128" s="464" t="s">
        <v>2901</v>
      </c>
      <c r="H128" s="376" t="str">
        <f t="shared" si="2"/>
        <v>фото</v>
      </c>
      <c r="I128" s="298" t="s">
        <v>2903</v>
      </c>
      <c r="J128" s="299" t="s">
        <v>248</v>
      </c>
      <c r="K128" s="216">
        <v>2</v>
      </c>
      <c r="L128" s="300">
        <v>93.5</v>
      </c>
      <c r="M128" s="296">
        <v>5</v>
      </c>
      <c r="N128" s="301"/>
      <c r="O128" s="302">
        <f t="shared" si="3"/>
        <v>0</v>
      </c>
      <c r="P128" s="303">
        <v>4607109979785</v>
      </c>
      <c r="Q128" s="248"/>
      <c r="R128" s="304" t="s">
        <v>6473</v>
      </c>
    </row>
    <row r="129" spans="1:18" ht="15.6">
      <c r="A129" s="291">
        <v>114</v>
      </c>
      <c r="B129" s="280">
        <v>1522</v>
      </c>
      <c r="C129" s="437" t="s">
        <v>848</v>
      </c>
      <c r="D129" s="412" t="s">
        <v>2824</v>
      </c>
      <c r="E129" s="317" t="s">
        <v>6218</v>
      </c>
      <c r="F129" s="317" t="s">
        <v>155</v>
      </c>
      <c r="G129" s="464" t="s">
        <v>156</v>
      </c>
      <c r="H129" s="376" t="str">
        <f t="shared" si="2"/>
        <v>фото</v>
      </c>
      <c r="I129" s="298" t="s">
        <v>2904</v>
      </c>
      <c r="J129" s="299" t="s">
        <v>248</v>
      </c>
      <c r="K129" s="216">
        <v>2</v>
      </c>
      <c r="L129" s="300">
        <v>98.399999999999991</v>
      </c>
      <c r="M129" s="296">
        <v>5</v>
      </c>
      <c r="N129" s="301"/>
      <c r="O129" s="302">
        <f t="shared" si="3"/>
        <v>0</v>
      </c>
      <c r="P129" s="303">
        <v>4607109961445</v>
      </c>
      <c r="Q129" s="248"/>
      <c r="R129" s="304" t="s">
        <v>6473</v>
      </c>
    </row>
    <row r="130" spans="1:18" ht="15.6">
      <c r="A130" s="291">
        <v>115</v>
      </c>
      <c r="B130" s="280">
        <v>7805</v>
      </c>
      <c r="C130" s="437" t="s">
        <v>6239</v>
      </c>
      <c r="D130" s="412" t="s">
        <v>2824</v>
      </c>
      <c r="E130" s="501" t="s">
        <v>6218</v>
      </c>
      <c r="F130" s="501" t="s">
        <v>6299</v>
      </c>
      <c r="G130" s="502" t="s">
        <v>6364</v>
      </c>
      <c r="H130" s="376" t="str">
        <f t="shared" si="2"/>
        <v>фото</v>
      </c>
      <c r="I130" s="298" t="s">
        <v>6430</v>
      </c>
      <c r="J130" s="299" t="s">
        <v>249</v>
      </c>
      <c r="K130" s="216">
        <v>2</v>
      </c>
      <c r="L130" s="300">
        <v>117.6</v>
      </c>
      <c r="M130" s="296">
        <v>5</v>
      </c>
      <c r="N130" s="301"/>
      <c r="O130" s="302">
        <f t="shared" si="3"/>
        <v>0</v>
      </c>
      <c r="P130" s="303">
        <v>4607109928097</v>
      </c>
      <c r="Q130" s="248" t="s">
        <v>583</v>
      </c>
      <c r="R130" s="304" t="s">
        <v>6473</v>
      </c>
    </row>
    <row r="131" spans="1:18" ht="15.6">
      <c r="A131" s="291">
        <v>116</v>
      </c>
      <c r="B131" s="280">
        <v>7135</v>
      </c>
      <c r="C131" s="437" t="s">
        <v>4072</v>
      </c>
      <c r="D131" s="412" t="s">
        <v>2824</v>
      </c>
      <c r="E131" s="317" t="s">
        <v>6218</v>
      </c>
      <c r="F131" s="317" t="s">
        <v>4073</v>
      </c>
      <c r="G131" s="464" t="s">
        <v>4074</v>
      </c>
      <c r="H131" s="376" t="str">
        <f t="shared" si="2"/>
        <v>фото</v>
      </c>
      <c r="I131" s="298" t="s">
        <v>4075</v>
      </c>
      <c r="J131" s="299" t="s">
        <v>8</v>
      </c>
      <c r="K131" s="216">
        <v>2</v>
      </c>
      <c r="L131" s="300">
        <v>117.6</v>
      </c>
      <c r="M131" s="296">
        <v>5</v>
      </c>
      <c r="N131" s="301"/>
      <c r="O131" s="302">
        <f t="shared" si="3"/>
        <v>0</v>
      </c>
      <c r="P131" s="303">
        <v>4607109979662</v>
      </c>
      <c r="Q131" s="248"/>
      <c r="R131" s="304" t="s">
        <v>6473</v>
      </c>
    </row>
    <row r="132" spans="1:18" ht="15.6">
      <c r="A132" s="291">
        <v>117</v>
      </c>
      <c r="B132" s="280">
        <v>4330</v>
      </c>
      <c r="C132" s="437" t="s">
        <v>2350</v>
      </c>
      <c r="D132" s="412" t="s">
        <v>2824</v>
      </c>
      <c r="E132" s="317" t="s">
        <v>6218</v>
      </c>
      <c r="F132" s="317" t="s">
        <v>2352</v>
      </c>
      <c r="G132" s="464" t="s">
        <v>2351</v>
      </c>
      <c r="H132" s="376" t="str">
        <f t="shared" si="2"/>
        <v>фото</v>
      </c>
      <c r="I132" s="298" t="s">
        <v>2909</v>
      </c>
      <c r="J132" s="299" t="s">
        <v>249</v>
      </c>
      <c r="K132" s="216">
        <v>2</v>
      </c>
      <c r="L132" s="300">
        <v>117.6</v>
      </c>
      <c r="M132" s="296">
        <v>5</v>
      </c>
      <c r="N132" s="301"/>
      <c r="O132" s="302">
        <f t="shared" si="3"/>
        <v>0</v>
      </c>
      <c r="P132" s="303">
        <v>4607109948170</v>
      </c>
      <c r="Q132" s="248"/>
      <c r="R132" s="304" t="s">
        <v>6473</v>
      </c>
    </row>
    <row r="133" spans="1:18" ht="15.6">
      <c r="A133" s="291">
        <v>118</v>
      </c>
      <c r="B133" s="280">
        <v>1497</v>
      </c>
      <c r="C133" s="437" t="s">
        <v>3455</v>
      </c>
      <c r="D133" s="412" t="s">
        <v>2824</v>
      </c>
      <c r="E133" s="317" t="s">
        <v>6218</v>
      </c>
      <c r="F133" s="317" t="s">
        <v>2887</v>
      </c>
      <c r="G133" s="464" t="s">
        <v>2886</v>
      </c>
      <c r="H133" s="376" t="str">
        <f t="shared" si="2"/>
        <v>фото</v>
      </c>
      <c r="I133" s="298" t="s">
        <v>2888</v>
      </c>
      <c r="J133" s="299" t="s">
        <v>249</v>
      </c>
      <c r="K133" s="216">
        <v>1</v>
      </c>
      <c r="L133" s="300">
        <v>108</v>
      </c>
      <c r="M133" s="296">
        <v>5</v>
      </c>
      <c r="N133" s="301"/>
      <c r="O133" s="302">
        <f t="shared" si="3"/>
        <v>0</v>
      </c>
      <c r="P133" s="303">
        <v>4607109948057</v>
      </c>
      <c r="Q133" s="248"/>
      <c r="R133" s="304" t="s">
        <v>6473</v>
      </c>
    </row>
    <row r="134" spans="1:18" ht="24">
      <c r="A134" s="291">
        <v>119</v>
      </c>
      <c r="B134" s="280">
        <v>11068</v>
      </c>
      <c r="C134" s="437" t="s">
        <v>2831</v>
      </c>
      <c r="D134" s="412" t="s">
        <v>2824</v>
      </c>
      <c r="E134" s="317" t="s">
        <v>6218</v>
      </c>
      <c r="F134" s="317" t="s">
        <v>2833</v>
      </c>
      <c r="G134" s="464" t="s">
        <v>2832</v>
      </c>
      <c r="H134" s="376" t="str">
        <f t="shared" si="2"/>
        <v>фото</v>
      </c>
      <c r="I134" s="298" t="s">
        <v>2834</v>
      </c>
      <c r="J134" s="299" t="s">
        <v>249</v>
      </c>
      <c r="K134" s="216">
        <v>2</v>
      </c>
      <c r="L134" s="300">
        <v>178.7</v>
      </c>
      <c r="M134" s="296">
        <v>5</v>
      </c>
      <c r="N134" s="301"/>
      <c r="O134" s="302">
        <f t="shared" si="3"/>
        <v>0</v>
      </c>
      <c r="P134" s="303">
        <v>4607109962275</v>
      </c>
      <c r="Q134" s="248"/>
      <c r="R134" s="304" t="s">
        <v>6473</v>
      </c>
    </row>
    <row r="135" spans="1:18" ht="24">
      <c r="A135" s="291">
        <v>120</v>
      </c>
      <c r="B135" s="280">
        <v>11415</v>
      </c>
      <c r="C135" s="437" t="s">
        <v>2917</v>
      </c>
      <c r="D135" s="412" t="s">
        <v>2824</v>
      </c>
      <c r="E135" s="317" t="s">
        <v>6218</v>
      </c>
      <c r="F135" s="317" t="s">
        <v>2919</v>
      </c>
      <c r="G135" s="464" t="s">
        <v>2918</v>
      </c>
      <c r="H135" s="376" t="str">
        <f t="shared" si="2"/>
        <v>фото</v>
      </c>
      <c r="I135" s="298" t="s">
        <v>2920</v>
      </c>
      <c r="J135" s="299" t="s">
        <v>244</v>
      </c>
      <c r="K135" s="216">
        <v>2</v>
      </c>
      <c r="L135" s="300">
        <v>93.5</v>
      </c>
      <c r="M135" s="296">
        <v>5</v>
      </c>
      <c r="N135" s="301"/>
      <c r="O135" s="302">
        <f t="shared" si="3"/>
        <v>0</v>
      </c>
      <c r="P135" s="303">
        <v>4607105129740</v>
      </c>
      <c r="Q135" s="248"/>
      <c r="R135" s="304" t="s">
        <v>6473</v>
      </c>
    </row>
    <row r="136" spans="1:18" ht="24">
      <c r="A136" s="291">
        <v>121</v>
      </c>
      <c r="B136" s="280">
        <v>13569</v>
      </c>
      <c r="C136" s="437" t="s">
        <v>849</v>
      </c>
      <c r="D136" s="412" t="s">
        <v>2824</v>
      </c>
      <c r="E136" s="317" t="s">
        <v>6218</v>
      </c>
      <c r="F136" s="317" t="s">
        <v>157</v>
      </c>
      <c r="G136" s="464" t="s">
        <v>158</v>
      </c>
      <c r="H136" s="376" t="str">
        <f t="shared" si="2"/>
        <v>фото</v>
      </c>
      <c r="I136" s="298" t="s">
        <v>2905</v>
      </c>
      <c r="J136" s="299" t="s">
        <v>248</v>
      </c>
      <c r="K136" s="216">
        <v>2</v>
      </c>
      <c r="L136" s="300">
        <v>93.5</v>
      </c>
      <c r="M136" s="296">
        <v>5</v>
      </c>
      <c r="N136" s="301"/>
      <c r="O136" s="302">
        <f t="shared" si="3"/>
        <v>0</v>
      </c>
      <c r="P136" s="303">
        <v>4607109964309</v>
      </c>
      <c r="Q136" s="248"/>
      <c r="R136" s="304" t="s">
        <v>6473</v>
      </c>
    </row>
    <row r="137" spans="1:18" ht="15.6">
      <c r="A137" s="291">
        <v>122</v>
      </c>
      <c r="B137" s="280">
        <v>7917</v>
      </c>
      <c r="C137" s="437" t="s">
        <v>1903</v>
      </c>
      <c r="D137" s="412" t="s">
        <v>2824</v>
      </c>
      <c r="E137" s="501" t="s">
        <v>6218</v>
      </c>
      <c r="F137" s="501" t="s">
        <v>1905</v>
      </c>
      <c r="G137" s="502" t="s">
        <v>1904</v>
      </c>
      <c r="H137" s="376" t="str">
        <f t="shared" si="2"/>
        <v>фото</v>
      </c>
      <c r="I137" s="298" t="s">
        <v>2910</v>
      </c>
      <c r="J137" s="299" t="s">
        <v>249</v>
      </c>
      <c r="K137" s="216">
        <v>2</v>
      </c>
      <c r="L137" s="300">
        <v>117.6</v>
      </c>
      <c r="M137" s="296">
        <v>5</v>
      </c>
      <c r="N137" s="301"/>
      <c r="O137" s="302">
        <f t="shared" si="3"/>
        <v>0</v>
      </c>
      <c r="P137" s="303">
        <v>4607109954829</v>
      </c>
      <c r="Q137" s="248" t="s">
        <v>583</v>
      </c>
      <c r="R137" s="304" t="s">
        <v>6473</v>
      </c>
    </row>
    <row r="138" spans="1:18" ht="24">
      <c r="A138" s="291">
        <v>123</v>
      </c>
      <c r="B138" s="280">
        <v>2809</v>
      </c>
      <c r="C138" s="437" t="s">
        <v>4076</v>
      </c>
      <c r="D138" s="412" t="s">
        <v>2824</v>
      </c>
      <c r="E138" s="317" t="s">
        <v>6218</v>
      </c>
      <c r="F138" s="317" t="s">
        <v>4077</v>
      </c>
      <c r="G138" s="464" t="s">
        <v>4078</v>
      </c>
      <c r="H138" s="376" t="str">
        <f t="shared" si="2"/>
        <v>фото</v>
      </c>
      <c r="I138" s="298" t="s">
        <v>4245</v>
      </c>
      <c r="J138" s="299" t="s">
        <v>249</v>
      </c>
      <c r="K138" s="216">
        <v>2</v>
      </c>
      <c r="L138" s="300">
        <v>125.89999999999999</v>
      </c>
      <c r="M138" s="296">
        <v>5</v>
      </c>
      <c r="N138" s="301"/>
      <c r="O138" s="302">
        <f t="shared" si="3"/>
        <v>0</v>
      </c>
      <c r="P138" s="303">
        <v>4607109979587</v>
      </c>
      <c r="Q138" s="248"/>
      <c r="R138" s="304" t="s">
        <v>6473</v>
      </c>
    </row>
    <row r="139" spans="1:18" ht="24">
      <c r="A139" s="291">
        <v>124</v>
      </c>
      <c r="B139" s="280">
        <v>449</v>
      </c>
      <c r="C139" s="437" t="s">
        <v>1882</v>
      </c>
      <c r="D139" s="412" t="s">
        <v>2824</v>
      </c>
      <c r="E139" s="317" t="s">
        <v>6218</v>
      </c>
      <c r="F139" s="317" t="s">
        <v>1884</v>
      </c>
      <c r="G139" s="464" t="s">
        <v>1883</v>
      </c>
      <c r="H139" s="376" t="str">
        <f t="shared" si="2"/>
        <v>фото</v>
      </c>
      <c r="I139" s="298" t="s">
        <v>2823</v>
      </c>
      <c r="J139" s="299" t="s">
        <v>249</v>
      </c>
      <c r="K139" s="216">
        <v>2</v>
      </c>
      <c r="L139" s="300">
        <v>178.7</v>
      </c>
      <c r="M139" s="296">
        <v>5</v>
      </c>
      <c r="N139" s="301"/>
      <c r="O139" s="302">
        <f t="shared" si="3"/>
        <v>0</v>
      </c>
      <c r="P139" s="303">
        <v>4607109947913</v>
      </c>
      <c r="Q139" s="248"/>
      <c r="R139" s="304" t="s">
        <v>6473</v>
      </c>
    </row>
    <row r="140" spans="1:18" ht="24">
      <c r="A140" s="291">
        <v>125</v>
      </c>
      <c r="B140" s="280">
        <v>16239</v>
      </c>
      <c r="C140" s="437" t="s">
        <v>6240</v>
      </c>
      <c r="D140" s="412" t="s">
        <v>2824</v>
      </c>
      <c r="E140" s="501" t="s">
        <v>6218</v>
      </c>
      <c r="F140" s="501" t="s">
        <v>6300</v>
      </c>
      <c r="G140" s="502" t="s">
        <v>6365</v>
      </c>
      <c r="H140" s="376" t="str">
        <f t="shared" si="2"/>
        <v>фото</v>
      </c>
      <c r="I140" s="298" t="s">
        <v>6431</v>
      </c>
      <c r="J140" s="299" t="s">
        <v>249</v>
      </c>
      <c r="K140" s="216">
        <v>2</v>
      </c>
      <c r="L140" s="300">
        <v>130.69999999999999</v>
      </c>
      <c r="M140" s="296">
        <v>5</v>
      </c>
      <c r="N140" s="301"/>
      <c r="O140" s="302">
        <f t="shared" si="3"/>
        <v>0</v>
      </c>
      <c r="P140" s="303">
        <v>4607109976586</v>
      </c>
      <c r="Q140" s="248" t="s">
        <v>6474</v>
      </c>
      <c r="R140" s="304" t="s">
        <v>6473</v>
      </c>
    </row>
    <row r="141" spans="1:18" ht="15.6">
      <c r="A141" s="291">
        <v>126</v>
      </c>
      <c r="B141" s="280">
        <v>10720</v>
      </c>
      <c r="C141" s="437" t="s">
        <v>854</v>
      </c>
      <c r="D141" s="412" t="s">
        <v>2824</v>
      </c>
      <c r="E141" s="501" t="s">
        <v>6218</v>
      </c>
      <c r="F141" s="501" t="s">
        <v>162</v>
      </c>
      <c r="G141" s="502" t="s">
        <v>163</v>
      </c>
      <c r="H141" s="376" t="str">
        <f t="shared" si="2"/>
        <v>фото</v>
      </c>
      <c r="I141" s="298" t="s">
        <v>2913</v>
      </c>
      <c r="J141" s="299" t="s">
        <v>249</v>
      </c>
      <c r="K141" s="216">
        <v>2</v>
      </c>
      <c r="L141" s="300">
        <v>117.6</v>
      </c>
      <c r="M141" s="296">
        <v>5</v>
      </c>
      <c r="N141" s="301"/>
      <c r="O141" s="302">
        <f t="shared" si="3"/>
        <v>0</v>
      </c>
      <c r="P141" s="303">
        <v>4607109928073</v>
      </c>
      <c r="Q141" s="248" t="s">
        <v>583</v>
      </c>
      <c r="R141" s="304" t="s">
        <v>6473</v>
      </c>
    </row>
    <row r="142" spans="1:18" ht="15.6">
      <c r="A142" s="291">
        <v>127</v>
      </c>
      <c r="B142" s="280">
        <v>13532</v>
      </c>
      <c r="C142" s="437" t="s">
        <v>4083</v>
      </c>
      <c r="D142" s="412" t="s">
        <v>2824</v>
      </c>
      <c r="E142" s="317" t="s">
        <v>6218</v>
      </c>
      <c r="F142" s="317" t="s">
        <v>4084</v>
      </c>
      <c r="G142" s="464" t="s">
        <v>4085</v>
      </c>
      <c r="H142" s="376" t="str">
        <f t="shared" si="2"/>
        <v>фото</v>
      </c>
      <c r="I142" s="298" t="s">
        <v>4086</v>
      </c>
      <c r="J142" s="299" t="s">
        <v>249</v>
      </c>
      <c r="K142" s="216">
        <v>2</v>
      </c>
      <c r="L142" s="300">
        <v>117.6</v>
      </c>
      <c r="M142" s="296">
        <v>5</v>
      </c>
      <c r="N142" s="301"/>
      <c r="O142" s="302">
        <f t="shared" si="3"/>
        <v>0</v>
      </c>
      <c r="P142" s="303">
        <v>4607109971420</v>
      </c>
      <c r="Q142" s="248"/>
      <c r="R142" s="304" t="s">
        <v>6473</v>
      </c>
    </row>
    <row r="143" spans="1:18" ht="24">
      <c r="A143" s="291">
        <v>128</v>
      </c>
      <c r="B143" s="280">
        <v>11163</v>
      </c>
      <c r="C143" s="437" t="s">
        <v>2914</v>
      </c>
      <c r="D143" s="412" t="s">
        <v>2824</v>
      </c>
      <c r="E143" s="317" t="s">
        <v>6218</v>
      </c>
      <c r="F143" s="317" t="s">
        <v>2916</v>
      </c>
      <c r="G143" s="464" t="s">
        <v>2915</v>
      </c>
      <c r="H143" s="376" t="str">
        <f t="shared" si="2"/>
        <v>фото</v>
      </c>
      <c r="I143" s="298" t="s">
        <v>4390</v>
      </c>
      <c r="J143" s="299" t="s">
        <v>249</v>
      </c>
      <c r="K143" s="216">
        <v>2</v>
      </c>
      <c r="L143" s="300">
        <v>125.89999999999999</v>
      </c>
      <c r="M143" s="296">
        <v>5</v>
      </c>
      <c r="N143" s="301"/>
      <c r="O143" s="302">
        <f t="shared" si="3"/>
        <v>0</v>
      </c>
      <c r="P143" s="303">
        <v>4607109964507</v>
      </c>
      <c r="Q143" s="248"/>
      <c r="R143" s="304" t="s">
        <v>6473</v>
      </c>
    </row>
    <row r="144" spans="1:18" ht="24">
      <c r="A144" s="291">
        <v>129</v>
      </c>
      <c r="B144" s="280">
        <v>13688</v>
      </c>
      <c r="C144" s="437" t="s">
        <v>4087</v>
      </c>
      <c r="D144" s="412" t="s">
        <v>2824</v>
      </c>
      <c r="E144" s="317" t="s">
        <v>6218</v>
      </c>
      <c r="F144" s="317" t="s">
        <v>4088</v>
      </c>
      <c r="G144" s="464" t="s">
        <v>4089</v>
      </c>
      <c r="H144" s="376" t="str">
        <f t="shared" si="2"/>
        <v>фото</v>
      </c>
      <c r="I144" s="298" t="s">
        <v>4391</v>
      </c>
      <c r="J144" s="299" t="s">
        <v>249</v>
      </c>
      <c r="K144" s="216">
        <v>2</v>
      </c>
      <c r="L144" s="300">
        <v>125.89999999999999</v>
      </c>
      <c r="M144" s="296">
        <v>5</v>
      </c>
      <c r="N144" s="301"/>
      <c r="O144" s="302">
        <f t="shared" si="3"/>
        <v>0</v>
      </c>
      <c r="P144" s="303">
        <v>4607109948064</v>
      </c>
      <c r="Q144" s="248"/>
      <c r="R144" s="304" t="s">
        <v>6473</v>
      </c>
    </row>
    <row r="145" spans="1:18" ht="24">
      <c r="A145" s="291">
        <v>130</v>
      </c>
      <c r="B145" s="280">
        <v>10049</v>
      </c>
      <c r="C145" s="437" t="s">
        <v>6241</v>
      </c>
      <c r="D145" s="412" t="s">
        <v>2824</v>
      </c>
      <c r="E145" s="317" t="s">
        <v>6218</v>
      </c>
      <c r="F145" s="317" t="s">
        <v>6301</v>
      </c>
      <c r="G145" s="464" t="s">
        <v>6366</v>
      </c>
      <c r="H145" s="376" t="str">
        <f t="shared" si="2"/>
        <v>фото</v>
      </c>
      <c r="I145" s="298" t="s">
        <v>6432</v>
      </c>
      <c r="J145" s="299" t="s">
        <v>248</v>
      </c>
      <c r="K145" s="216">
        <v>2</v>
      </c>
      <c r="L145" s="300">
        <v>115.69999999999999</v>
      </c>
      <c r="M145" s="296">
        <v>5</v>
      </c>
      <c r="N145" s="301"/>
      <c r="O145" s="302">
        <f t="shared" si="3"/>
        <v>0</v>
      </c>
      <c r="P145" s="303">
        <v>4607109979969</v>
      </c>
      <c r="Q145" s="248"/>
      <c r="R145" s="304" t="s">
        <v>6473</v>
      </c>
    </row>
    <row r="146" spans="1:18" ht="24">
      <c r="A146" s="291">
        <v>131</v>
      </c>
      <c r="B146" s="280">
        <v>11171</v>
      </c>
      <c r="C146" s="437" t="s">
        <v>2827</v>
      </c>
      <c r="D146" s="412" t="s">
        <v>2824</v>
      </c>
      <c r="E146" s="317" t="s">
        <v>6218</v>
      </c>
      <c r="F146" s="317" t="s">
        <v>2829</v>
      </c>
      <c r="G146" s="464" t="s">
        <v>2828</v>
      </c>
      <c r="H146" s="376" t="str">
        <f t="shared" si="2"/>
        <v>фото</v>
      </c>
      <c r="I146" s="298" t="s">
        <v>2830</v>
      </c>
      <c r="J146" s="299" t="s">
        <v>249</v>
      </c>
      <c r="K146" s="216">
        <v>2</v>
      </c>
      <c r="L146" s="300">
        <v>178.7</v>
      </c>
      <c r="M146" s="296">
        <v>5</v>
      </c>
      <c r="N146" s="301"/>
      <c r="O146" s="302">
        <f t="shared" si="3"/>
        <v>0</v>
      </c>
      <c r="P146" s="303">
        <v>4607109947326</v>
      </c>
      <c r="Q146" s="248"/>
      <c r="R146" s="304" t="s">
        <v>6473</v>
      </c>
    </row>
    <row r="147" spans="1:18" ht="24">
      <c r="A147" s="291">
        <v>132</v>
      </c>
      <c r="B147" s="280">
        <v>7171</v>
      </c>
      <c r="C147" s="437" t="s">
        <v>6242</v>
      </c>
      <c r="D147" s="412" t="s">
        <v>2824</v>
      </c>
      <c r="E147" s="317" t="s">
        <v>6218</v>
      </c>
      <c r="F147" s="317" t="s">
        <v>6302</v>
      </c>
      <c r="G147" s="464" t="s">
        <v>6367</v>
      </c>
      <c r="H147" s="376" t="str">
        <f t="shared" ref="H147:H215" si="4">HYPERLINK("https://www.gardenbulbs.ru/images/promoline_CL/thumbnails/"&amp;C147&amp;".jpg","фото")</f>
        <v>фото</v>
      </c>
      <c r="I147" s="298" t="s">
        <v>6433</v>
      </c>
      <c r="J147" s="299" t="s">
        <v>249</v>
      </c>
      <c r="K147" s="216">
        <v>2</v>
      </c>
      <c r="L147" s="300">
        <v>117.6</v>
      </c>
      <c r="M147" s="296">
        <v>5</v>
      </c>
      <c r="N147" s="301"/>
      <c r="O147" s="302">
        <f t="shared" si="3"/>
        <v>0</v>
      </c>
      <c r="P147" s="303">
        <v>4607109959763</v>
      </c>
      <c r="Q147" s="248"/>
      <c r="R147" s="304" t="s">
        <v>6473</v>
      </c>
    </row>
    <row r="148" spans="1:18" ht="24">
      <c r="A148" s="291">
        <v>133</v>
      </c>
      <c r="B148" s="280">
        <v>6256</v>
      </c>
      <c r="C148" s="437" t="s">
        <v>6243</v>
      </c>
      <c r="D148" s="412" t="s">
        <v>2824</v>
      </c>
      <c r="E148" s="501" t="s">
        <v>6218</v>
      </c>
      <c r="F148" s="501" t="s">
        <v>6303</v>
      </c>
      <c r="G148" s="502" t="s">
        <v>6368</v>
      </c>
      <c r="H148" s="376" t="str">
        <f t="shared" si="4"/>
        <v>фото</v>
      </c>
      <c r="I148" s="298" t="s">
        <v>6434</v>
      </c>
      <c r="J148" s="299" t="s">
        <v>249</v>
      </c>
      <c r="K148" s="216">
        <v>2</v>
      </c>
      <c r="L148" s="300">
        <v>121.19999999999999</v>
      </c>
      <c r="M148" s="296">
        <v>5</v>
      </c>
      <c r="N148" s="301"/>
      <c r="O148" s="302">
        <f t="shared" ref="O148:O216" si="5">IF(ISERROR(L148*N148),0,L148*N148)</f>
        <v>0</v>
      </c>
      <c r="P148" s="303">
        <v>4607109922200</v>
      </c>
      <c r="Q148" s="248" t="s">
        <v>583</v>
      </c>
      <c r="R148" s="304" t="s">
        <v>6473</v>
      </c>
    </row>
    <row r="149" spans="1:18" ht="15.6">
      <c r="A149" s="291">
        <v>134</v>
      </c>
      <c r="B149" s="280">
        <v>10646</v>
      </c>
      <c r="C149" s="437" t="s">
        <v>6244</v>
      </c>
      <c r="D149" s="412" t="s">
        <v>2824</v>
      </c>
      <c r="E149" s="317" t="s">
        <v>6218</v>
      </c>
      <c r="F149" s="317" t="s">
        <v>6304</v>
      </c>
      <c r="G149" s="464" t="s">
        <v>6369</v>
      </c>
      <c r="H149" s="376" t="str">
        <f t="shared" si="4"/>
        <v>фото</v>
      </c>
      <c r="I149" s="298" t="s">
        <v>6435</v>
      </c>
      <c r="J149" s="299" t="s">
        <v>249</v>
      </c>
      <c r="K149" s="216">
        <v>2</v>
      </c>
      <c r="L149" s="300">
        <v>121</v>
      </c>
      <c r="M149" s="296">
        <v>5</v>
      </c>
      <c r="N149" s="301"/>
      <c r="O149" s="302">
        <f t="shared" si="5"/>
        <v>0</v>
      </c>
      <c r="P149" s="303">
        <v>4607109960653</v>
      </c>
      <c r="Q149" s="248"/>
      <c r="R149" s="304" t="s">
        <v>6473</v>
      </c>
    </row>
    <row r="150" spans="1:18" ht="15.6">
      <c r="A150" s="291">
        <v>135</v>
      </c>
      <c r="B150" s="280">
        <v>2765</v>
      </c>
      <c r="C150" s="437" t="s">
        <v>851</v>
      </c>
      <c r="D150" s="412" t="s">
        <v>2824</v>
      </c>
      <c r="E150" s="317" t="s">
        <v>6218</v>
      </c>
      <c r="F150" s="317" t="s">
        <v>165</v>
      </c>
      <c r="G150" s="464" t="s">
        <v>166</v>
      </c>
      <c r="H150" s="376" t="str">
        <f t="shared" si="4"/>
        <v>фото</v>
      </c>
      <c r="I150" s="298" t="s">
        <v>2907</v>
      </c>
      <c r="J150" s="299" t="s">
        <v>249</v>
      </c>
      <c r="K150" s="216">
        <v>2</v>
      </c>
      <c r="L150" s="300">
        <v>117.6</v>
      </c>
      <c r="M150" s="296">
        <v>5</v>
      </c>
      <c r="N150" s="301"/>
      <c r="O150" s="302">
        <f t="shared" si="5"/>
        <v>0</v>
      </c>
      <c r="P150" s="303">
        <v>4607109947425</v>
      </c>
      <c r="Q150" s="248"/>
      <c r="R150" s="304" t="s">
        <v>6473</v>
      </c>
    </row>
    <row r="151" spans="1:18" ht="24">
      <c r="A151" s="291">
        <v>136</v>
      </c>
      <c r="B151" s="280">
        <v>14846</v>
      </c>
      <c r="C151" s="437" t="s">
        <v>852</v>
      </c>
      <c r="D151" s="412" t="s">
        <v>2824</v>
      </c>
      <c r="E151" s="317" t="s">
        <v>6218</v>
      </c>
      <c r="F151" s="317" t="s">
        <v>167</v>
      </c>
      <c r="G151" s="464" t="s">
        <v>168</v>
      </c>
      <c r="H151" s="376" t="str">
        <f t="shared" si="4"/>
        <v>фото</v>
      </c>
      <c r="I151" s="298" t="s">
        <v>2908</v>
      </c>
      <c r="J151" s="299" t="s">
        <v>249</v>
      </c>
      <c r="K151" s="216">
        <v>2</v>
      </c>
      <c r="L151" s="300">
        <v>117.6</v>
      </c>
      <c r="M151" s="296">
        <v>5</v>
      </c>
      <c r="N151" s="301"/>
      <c r="O151" s="302">
        <f t="shared" si="5"/>
        <v>0</v>
      </c>
      <c r="P151" s="303">
        <v>4607105129450</v>
      </c>
      <c r="Q151" s="248"/>
      <c r="R151" s="304" t="s">
        <v>6473</v>
      </c>
    </row>
    <row r="152" spans="1:18" ht="14.4">
      <c r="A152" s="291">
        <v>137</v>
      </c>
      <c r="B152" s="418"/>
      <c r="C152" s="418"/>
      <c r="D152" s="408"/>
      <c r="E152" s="411" t="s">
        <v>3956</v>
      </c>
      <c r="F152" s="410"/>
      <c r="G152" s="472"/>
      <c r="H152" s="297"/>
      <c r="I152" s="297"/>
      <c r="J152" s="297"/>
      <c r="K152" s="297"/>
      <c r="L152" s="297"/>
      <c r="M152" s="297"/>
      <c r="N152" s="297"/>
      <c r="O152" s="297"/>
      <c r="P152" s="568"/>
      <c r="Q152" s="297"/>
      <c r="R152" s="466"/>
    </row>
    <row r="153" spans="1:18" ht="15.6">
      <c r="A153" s="291">
        <v>138</v>
      </c>
      <c r="B153" s="280">
        <v>4314</v>
      </c>
      <c r="C153" s="437" t="s">
        <v>863</v>
      </c>
      <c r="D153" s="412" t="s">
        <v>2959</v>
      </c>
      <c r="E153" s="317" t="s">
        <v>6218</v>
      </c>
      <c r="F153" s="317" t="s">
        <v>10</v>
      </c>
      <c r="G153" s="464" t="s">
        <v>9</v>
      </c>
      <c r="H153" s="376" t="str">
        <f t="shared" si="4"/>
        <v>фото</v>
      </c>
      <c r="I153" s="298" t="s">
        <v>2965</v>
      </c>
      <c r="J153" s="299" t="s">
        <v>249</v>
      </c>
      <c r="K153" s="216">
        <v>2</v>
      </c>
      <c r="L153" s="300">
        <v>153</v>
      </c>
      <c r="M153" s="296">
        <v>5</v>
      </c>
      <c r="N153" s="301"/>
      <c r="O153" s="302">
        <f t="shared" si="5"/>
        <v>0</v>
      </c>
      <c r="P153" s="303">
        <v>4607105145092</v>
      </c>
      <c r="Q153" s="248"/>
      <c r="R153" s="304" t="s">
        <v>6473</v>
      </c>
    </row>
    <row r="154" spans="1:18" ht="24">
      <c r="A154" s="291">
        <v>139</v>
      </c>
      <c r="B154" s="280">
        <v>3030</v>
      </c>
      <c r="C154" s="437" t="s">
        <v>864</v>
      </c>
      <c r="D154" s="412" t="s">
        <v>2959</v>
      </c>
      <c r="E154" s="317" t="s">
        <v>6218</v>
      </c>
      <c r="F154" s="317" t="s">
        <v>185</v>
      </c>
      <c r="G154" s="464" t="s">
        <v>3468</v>
      </c>
      <c r="H154" s="376" t="str">
        <f t="shared" si="4"/>
        <v>фото</v>
      </c>
      <c r="I154" s="298" t="s">
        <v>2966</v>
      </c>
      <c r="J154" s="299" t="s">
        <v>249</v>
      </c>
      <c r="K154" s="216">
        <v>1</v>
      </c>
      <c r="L154" s="300">
        <v>100.1</v>
      </c>
      <c r="M154" s="296">
        <v>5</v>
      </c>
      <c r="N154" s="301"/>
      <c r="O154" s="302">
        <f t="shared" si="5"/>
        <v>0</v>
      </c>
      <c r="P154" s="303">
        <v>4607109947128</v>
      </c>
      <c r="Q154" s="248"/>
      <c r="R154" s="304" t="s">
        <v>6473</v>
      </c>
    </row>
    <row r="155" spans="1:18" ht="15.6">
      <c r="A155" s="291">
        <v>140</v>
      </c>
      <c r="B155" s="280">
        <v>1418</v>
      </c>
      <c r="C155" s="437" t="s">
        <v>4411</v>
      </c>
      <c r="D155" s="412" t="s">
        <v>2959</v>
      </c>
      <c r="E155" s="317" t="s">
        <v>6218</v>
      </c>
      <c r="F155" s="317" t="s">
        <v>4364</v>
      </c>
      <c r="G155" s="464" t="s">
        <v>4380</v>
      </c>
      <c r="H155" s="376" t="str">
        <f t="shared" si="4"/>
        <v>фото</v>
      </c>
      <c r="I155" s="298" t="s">
        <v>4396</v>
      </c>
      <c r="J155" s="299" t="s">
        <v>249</v>
      </c>
      <c r="K155" s="216">
        <v>2</v>
      </c>
      <c r="L155" s="300">
        <v>121</v>
      </c>
      <c r="M155" s="296">
        <v>5</v>
      </c>
      <c r="N155" s="301"/>
      <c r="O155" s="302">
        <f t="shared" si="5"/>
        <v>0</v>
      </c>
      <c r="P155" s="303">
        <v>4607109959909</v>
      </c>
      <c r="Q155" s="248"/>
      <c r="R155" s="304" t="s">
        <v>6473</v>
      </c>
    </row>
    <row r="156" spans="1:18" ht="15.6">
      <c r="A156" s="291">
        <v>141</v>
      </c>
      <c r="B156" s="280">
        <v>183</v>
      </c>
      <c r="C156" s="437" t="s">
        <v>4412</v>
      </c>
      <c r="D156" s="412" t="s">
        <v>2959</v>
      </c>
      <c r="E156" s="317" t="s">
        <v>6218</v>
      </c>
      <c r="F156" s="317" t="s">
        <v>4365</v>
      </c>
      <c r="G156" s="464" t="s">
        <v>4381</v>
      </c>
      <c r="H156" s="376" t="str">
        <f t="shared" si="4"/>
        <v>фото</v>
      </c>
      <c r="I156" s="298" t="s">
        <v>2963</v>
      </c>
      <c r="J156" s="299" t="s">
        <v>249</v>
      </c>
      <c r="K156" s="216">
        <v>2</v>
      </c>
      <c r="L156" s="300">
        <v>153</v>
      </c>
      <c r="M156" s="296">
        <v>5</v>
      </c>
      <c r="N156" s="301"/>
      <c r="O156" s="302">
        <f t="shared" si="5"/>
        <v>0</v>
      </c>
      <c r="P156" s="303">
        <v>4607109971192</v>
      </c>
      <c r="Q156" s="248"/>
      <c r="R156" s="304" t="s">
        <v>6473</v>
      </c>
    </row>
    <row r="157" spans="1:18" ht="24">
      <c r="A157" s="291">
        <v>142</v>
      </c>
      <c r="B157" s="280">
        <v>3672</v>
      </c>
      <c r="C157" s="437" t="s">
        <v>3957</v>
      </c>
      <c r="D157" s="412" t="s">
        <v>2959</v>
      </c>
      <c r="E157" s="317" t="s">
        <v>6218</v>
      </c>
      <c r="F157" s="317" t="s">
        <v>3958</v>
      </c>
      <c r="G157" s="464" t="s">
        <v>3959</v>
      </c>
      <c r="H157" s="376" t="str">
        <f t="shared" si="4"/>
        <v>фото</v>
      </c>
      <c r="I157" s="298" t="s">
        <v>3960</v>
      </c>
      <c r="J157" s="299" t="s">
        <v>248</v>
      </c>
      <c r="K157" s="216">
        <v>2</v>
      </c>
      <c r="L157" s="300">
        <v>118.39999999999999</v>
      </c>
      <c r="M157" s="296">
        <v>5</v>
      </c>
      <c r="N157" s="301"/>
      <c r="O157" s="302">
        <f t="shared" si="5"/>
        <v>0</v>
      </c>
      <c r="P157" s="303">
        <v>4607109980156</v>
      </c>
      <c r="Q157" s="248"/>
      <c r="R157" s="304" t="s">
        <v>6473</v>
      </c>
    </row>
    <row r="158" spans="1:18" ht="15.6">
      <c r="A158" s="291">
        <v>143</v>
      </c>
      <c r="B158" s="280">
        <v>4355</v>
      </c>
      <c r="C158" s="437" t="s">
        <v>4413</v>
      </c>
      <c r="D158" s="412" t="s">
        <v>2959</v>
      </c>
      <c r="E158" s="317" t="s">
        <v>6218</v>
      </c>
      <c r="F158" s="317" t="s">
        <v>4366</v>
      </c>
      <c r="G158" s="464" t="s">
        <v>4382</v>
      </c>
      <c r="H158" s="376" t="str">
        <f t="shared" si="4"/>
        <v>фото</v>
      </c>
      <c r="I158" s="298" t="s">
        <v>4397</v>
      </c>
      <c r="J158" s="299" t="s">
        <v>249</v>
      </c>
      <c r="K158" s="216">
        <v>1</v>
      </c>
      <c r="L158" s="300">
        <v>100.1</v>
      </c>
      <c r="M158" s="296">
        <v>5</v>
      </c>
      <c r="N158" s="301"/>
      <c r="O158" s="302">
        <f t="shared" si="5"/>
        <v>0</v>
      </c>
      <c r="P158" s="303">
        <v>4607109946824</v>
      </c>
      <c r="Q158" s="248"/>
      <c r="R158" s="304" t="s">
        <v>6473</v>
      </c>
    </row>
    <row r="159" spans="1:18" ht="24">
      <c r="A159" s="291">
        <v>144</v>
      </c>
      <c r="B159" s="280">
        <v>3695</v>
      </c>
      <c r="C159" s="437" t="s">
        <v>4855</v>
      </c>
      <c r="D159" s="412" t="s">
        <v>2959</v>
      </c>
      <c r="E159" s="317" t="s">
        <v>6218</v>
      </c>
      <c r="F159" s="317" t="s">
        <v>4907</v>
      </c>
      <c r="G159" s="464" t="s">
        <v>4871</v>
      </c>
      <c r="H159" s="376" t="str">
        <f t="shared" si="4"/>
        <v>фото</v>
      </c>
      <c r="I159" s="298" t="s">
        <v>4944</v>
      </c>
      <c r="J159" s="299" t="s">
        <v>249</v>
      </c>
      <c r="K159" s="216">
        <v>2</v>
      </c>
      <c r="L159" s="300">
        <v>130.69999999999999</v>
      </c>
      <c r="M159" s="296">
        <v>5</v>
      </c>
      <c r="N159" s="301"/>
      <c r="O159" s="302">
        <f t="shared" si="5"/>
        <v>0</v>
      </c>
      <c r="P159" s="303">
        <v>4607109982525</v>
      </c>
      <c r="Q159" s="248"/>
      <c r="R159" s="304" t="s">
        <v>6473</v>
      </c>
    </row>
    <row r="160" spans="1:18" ht="28.8">
      <c r="A160" s="291">
        <v>145</v>
      </c>
      <c r="B160" s="280">
        <v>7029</v>
      </c>
      <c r="C160" s="437" t="s">
        <v>4162</v>
      </c>
      <c r="D160" s="412" t="s">
        <v>2959</v>
      </c>
      <c r="E160" s="317" t="s">
        <v>6218</v>
      </c>
      <c r="F160" s="317" t="s">
        <v>4163</v>
      </c>
      <c r="G160" s="464" t="s">
        <v>4164</v>
      </c>
      <c r="H160" s="376" t="str">
        <f t="shared" si="4"/>
        <v>фото</v>
      </c>
      <c r="I160" s="298" t="s">
        <v>4165</v>
      </c>
      <c r="J160" s="299" t="s">
        <v>249</v>
      </c>
      <c r="K160" s="216">
        <v>2</v>
      </c>
      <c r="L160" s="300">
        <v>127.8</v>
      </c>
      <c r="M160" s="296">
        <v>5</v>
      </c>
      <c r="N160" s="301"/>
      <c r="O160" s="302">
        <f t="shared" si="5"/>
        <v>0</v>
      </c>
      <c r="P160" s="303">
        <v>4607105129511</v>
      </c>
      <c r="Q160" s="248"/>
      <c r="R160" s="304" t="s">
        <v>6473</v>
      </c>
    </row>
    <row r="161" spans="1:18" ht="14.4">
      <c r="A161" s="291">
        <v>146</v>
      </c>
      <c r="B161" s="418"/>
      <c r="C161" s="418"/>
      <c r="D161" s="408"/>
      <c r="E161" s="411" t="s">
        <v>3426</v>
      </c>
      <c r="F161" s="410"/>
      <c r="G161" s="472"/>
      <c r="H161" s="297"/>
      <c r="I161" s="297"/>
      <c r="J161" s="297"/>
      <c r="K161" s="297"/>
      <c r="L161" s="297"/>
      <c r="M161" s="297"/>
      <c r="N161" s="297"/>
      <c r="O161" s="297"/>
      <c r="P161" s="568"/>
      <c r="Q161" s="297"/>
      <c r="R161" s="466"/>
    </row>
    <row r="162" spans="1:18" ht="24">
      <c r="A162" s="291">
        <v>147</v>
      </c>
      <c r="B162" s="280">
        <v>2794</v>
      </c>
      <c r="C162" s="437" t="s">
        <v>1500</v>
      </c>
      <c r="D162" s="412" t="s">
        <v>2959</v>
      </c>
      <c r="E162" s="317" t="s">
        <v>6218</v>
      </c>
      <c r="F162" s="317" t="s">
        <v>1502</v>
      </c>
      <c r="G162" s="464" t="s">
        <v>1501</v>
      </c>
      <c r="H162" s="376" t="str">
        <f t="shared" si="4"/>
        <v>фото</v>
      </c>
      <c r="I162" s="298" t="s">
        <v>2961</v>
      </c>
      <c r="J162" s="299" t="s">
        <v>249</v>
      </c>
      <c r="K162" s="216">
        <v>2</v>
      </c>
      <c r="L162" s="300">
        <v>142.9</v>
      </c>
      <c r="M162" s="296">
        <v>5</v>
      </c>
      <c r="N162" s="301"/>
      <c r="O162" s="302">
        <f t="shared" si="5"/>
        <v>0</v>
      </c>
      <c r="P162" s="303">
        <v>4607109971406</v>
      </c>
      <c r="Q162" s="248"/>
      <c r="R162" s="304" t="s">
        <v>6473</v>
      </c>
    </row>
    <row r="163" spans="1:18" ht="15.6">
      <c r="A163" s="291">
        <v>148</v>
      </c>
      <c r="B163" s="280">
        <v>9402</v>
      </c>
      <c r="C163" s="437" t="s">
        <v>4158</v>
      </c>
      <c r="D163" s="412" t="s">
        <v>2959</v>
      </c>
      <c r="E163" s="317" t="s">
        <v>6218</v>
      </c>
      <c r="F163" s="317" t="s">
        <v>4159</v>
      </c>
      <c r="G163" s="464" t="s">
        <v>4160</v>
      </c>
      <c r="H163" s="376" t="str">
        <f t="shared" si="4"/>
        <v>фото</v>
      </c>
      <c r="I163" s="298" t="s">
        <v>4161</v>
      </c>
      <c r="J163" s="299" t="s">
        <v>244</v>
      </c>
      <c r="K163" s="216">
        <v>2</v>
      </c>
      <c r="L163" s="300">
        <v>110.1</v>
      </c>
      <c r="M163" s="296">
        <v>5</v>
      </c>
      <c r="N163" s="301"/>
      <c r="O163" s="302">
        <f t="shared" si="5"/>
        <v>0</v>
      </c>
      <c r="P163" s="303">
        <v>4607109961438</v>
      </c>
      <c r="Q163" s="248"/>
      <c r="R163" s="304" t="s">
        <v>6473</v>
      </c>
    </row>
    <row r="164" spans="1:18" ht="24">
      <c r="A164" s="291">
        <v>149</v>
      </c>
      <c r="B164" s="280">
        <v>9945</v>
      </c>
      <c r="C164" s="437" t="s">
        <v>4428</v>
      </c>
      <c r="D164" s="412" t="s">
        <v>2959</v>
      </c>
      <c r="E164" s="317" t="s">
        <v>6218</v>
      </c>
      <c r="F164" s="317" t="s">
        <v>4441</v>
      </c>
      <c r="G164" s="464" t="s">
        <v>4458</v>
      </c>
      <c r="H164" s="376" t="str">
        <f t="shared" si="4"/>
        <v>фото</v>
      </c>
      <c r="I164" s="298" t="s">
        <v>4475</v>
      </c>
      <c r="J164" s="299" t="s">
        <v>249</v>
      </c>
      <c r="K164" s="216">
        <v>2</v>
      </c>
      <c r="L164" s="300">
        <v>179.4</v>
      </c>
      <c r="M164" s="296">
        <v>5</v>
      </c>
      <c r="N164" s="301"/>
      <c r="O164" s="302">
        <f t="shared" si="5"/>
        <v>0</v>
      </c>
      <c r="P164" s="303">
        <v>4607109936627</v>
      </c>
      <c r="Q164" s="248"/>
      <c r="R164" s="304" t="s">
        <v>6473</v>
      </c>
    </row>
    <row r="165" spans="1:18" ht="15.6">
      <c r="A165" s="291">
        <v>150</v>
      </c>
      <c r="B165" s="280">
        <v>7047</v>
      </c>
      <c r="C165" s="437" t="s">
        <v>4786</v>
      </c>
      <c r="D165" s="412" t="s">
        <v>2959</v>
      </c>
      <c r="E165" s="317" t="s">
        <v>6218</v>
      </c>
      <c r="F165" s="317" t="s">
        <v>4800</v>
      </c>
      <c r="G165" s="464" t="s">
        <v>4815</v>
      </c>
      <c r="H165" s="376" t="str">
        <f t="shared" si="4"/>
        <v>фото</v>
      </c>
      <c r="I165" s="298" t="s">
        <v>4834</v>
      </c>
      <c r="J165" s="299" t="s">
        <v>249</v>
      </c>
      <c r="K165" s="216">
        <v>2</v>
      </c>
      <c r="L165" s="300">
        <v>110.8</v>
      </c>
      <c r="M165" s="296">
        <v>5</v>
      </c>
      <c r="N165" s="301"/>
      <c r="O165" s="302">
        <f t="shared" si="5"/>
        <v>0</v>
      </c>
      <c r="P165" s="303">
        <v>4607105145542</v>
      </c>
      <c r="Q165" s="248"/>
      <c r="R165" s="304" t="s">
        <v>6473</v>
      </c>
    </row>
    <row r="166" spans="1:18" ht="15.6">
      <c r="A166" s="291">
        <v>151</v>
      </c>
      <c r="B166" s="280">
        <v>3026</v>
      </c>
      <c r="C166" s="437" t="s">
        <v>862</v>
      </c>
      <c r="D166" s="412" t="s">
        <v>2959</v>
      </c>
      <c r="E166" s="317" t="s">
        <v>6218</v>
      </c>
      <c r="F166" s="317" t="s">
        <v>183</v>
      </c>
      <c r="G166" s="464" t="s">
        <v>184</v>
      </c>
      <c r="H166" s="376" t="str">
        <f t="shared" si="4"/>
        <v>фото</v>
      </c>
      <c r="I166" s="298" t="s">
        <v>2962</v>
      </c>
      <c r="J166" s="299" t="s">
        <v>249</v>
      </c>
      <c r="K166" s="216">
        <v>2</v>
      </c>
      <c r="L166" s="300">
        <v>153</v>
      </c>
      <c r="M166" s="296">
        <v>5</v>
      </c>
      <c r="N166" s="301"/>
      <c r="O166" s="302">
        <f t="shared" si="5"/>
        <v>0</v>
      </c>
      <c r="P166" s="303">
        <v>4607109948309</v>
      </c>
      <c r="Q166" s="248"/>
      <c r="R166" s="304" t="s">
        <v>6473</v>
      </c>
    </row>
    <row r="167" spans="1:18" ht="14.4">
      <c r="A167" s="291">
        <v>152</v>
      </c>
      <c r="B167" s="418"/>
      <c r="C167" s="418"/>
      <c r="D167" s="408"/>
      <c r="E167" s="411" t="s">
        <v>3437</v>
      </c>
      <c r="F167" s="410"/>
      <c r="G167" s="472"/>
      <c r="H167" s="297"/>
      <c r="I167" s="297"/>
      <c r="J167" s="297"/>
      <c r="K167" s="297"/>
      <c r="L167" s="297"/>
      <c r="M167" s="297"/>
      <c r="N167" s="297"/>
      <c r="O167" s="297"/>
      <c r="P167" s="568"/>
      <c r="Q167" s="297"/>
      <c r="R167" s="466"/>
    </row>
    <row r="168" spans="1:18" ht="36">
      <c r="A168" s="291">
        <v>153</v>
      </c>
      <c r="B168" s="280">
        <v>7086</v>
      </c>
      <c r="C168" s="437" t="s">
        <v>3961</v>
      </c>
      <c r="D168" s="412" t="s">
        <v>2937</v>
      </c>
      <c r="E168" s="317" t="s">
        <v>6218</v>
      </c>
      <c r="F168" s="317" t="s">
        <v>3962</v>
      </c>
      <c r="G168" s="464" t="s">
        <v>3963</v>
      </c>
      <c r="H168" s="376" t="str">
        <f t="shared" ref="H168:H197" si="6">HYPERLINK("https://www.gardenbulbs.ru/images/promoline_CL/thumbnails/"&amp;C168&amp;".jpg","фото")</f>
        <v>фото</v>
      </c>
      <c r="I168" s="298" t="s">
        <v>3964</v>
      </c>
      <c r="J168" s="299" t="s">
        <v>249</v>
      </c>
      <c r="K168" s="216">
        <v>2</v>
      </c>
      <c r="L168" s="300">
        <v>142.9</v>
      </c>
      <c r="M168" s="296">
        <v>5</v>
      </c>
      <c r="N168" s="301"/>
      <c r="O168" s="302">
        <f t="shared" ref="O168:O197" si="7">IF(ISERROR(L168*N168),0,L168*N168)</f>
        <v>0</v>
      </c>
      <c r="P168" s="303">
        <v>4607109964521</v>
      </c>
      <c r="Q168" s="248"/>
      <c r="R168" s="304" t="s">
        <v>6473</v>
      </c>
    </row>
    <row r="169" spans="1:18" ht="24">
      <c r="A169" s="291">
        <v>154</v>
      </c>
      <c r="B169" s="280">
        <v>6397</v>
      </c>
      <c r="C169" s="437" t="s">
        <v>856</v>
      </c>
      <c r="D169" s="412" t="s">
        <v>2937</v>
      </c>
      <c r="E169" s="317" t="s">
        <v>6218</v>
      </c>
      <c r="F169" s="317" t="s">
        <v>171</v>
      </c>
      <c r="G169" s="464" t="s">
        <v>172</v>
      </c>
      <c r="H169" s="376" t="str">
        <f t="shared" si="6"/>
        <v>фото</v>
      </c>
      <c r="I169" s="298" t="s">
        <v>2943</v>
      </c>
      <c r="J169" s="299" t="s">
        <v>249</v>
      </c>
      <c r="K169" s="216">
        <v>2</v>
      </c>
      <c r="L169" s="300">
        <v>130.4</v>
      </c>
      <c r="M169" s="296">
        <v>5</v>
      </c>
      <c r="N169" s="301"/>
      <c r="O169" s="302">
        <f t="shared" si="7"/>
        <v>0</v>
      </c>
      <c r="P169" s="303">
        <v>4607109962596</v>
      </c>
      <c r="Q169" s="248"/>
      <c r="R169" s="304" t="s">
        <v>6473</v>
      </c>
    </row>
    <row r="170" spans="1:18" ht="24">
      <c r="A170" s="291">
        <v>155</v>
      </c>
      <c r="B170" s="280">
        <v>3617</v>
      </c>
      <c r="C170" s="437" t="s">
        <v>4787</v>
      </c>
      <c r="D170" s="412" t="s">
        <v>2937</v>
      </c>
      <c r="E170" s="317" t="s">
        <v>6218</v>
      </c>
      <c r="F170" s="317" t="s">
        <v>4801</v>
      </c>
      <c r="G170" s="464" t="s">
        <v>4816</v>
      </c>
      <c r="H170" s="376" t="str">
        <f t="shared" si="6"/>
        <v>фото</v>
      </c>
      <c r="I170" s="298" t="s">
        <v>4835</v>
      </c>
      <c r="J170" s="299" t="s">
        <v>249</v>
      </c>
      <c r="K170" s="216">
        <v>1</v>
      </c>
      <c r="L170" s="300">
        <v>86.699999999999989</v>
      </c>
      <c r="M170" s="296">
        <v>5</v>
      </c>
      <c r="N170" s="301"/>
      <c r="O170" s="302">
        <f t="shared" si="7"/>
        <v>0</v>
      </c>
      <c r="P170" s="303">
        <v>4607109961506</v>
      </c>
      <c r="Q170" s="248"/>
      <c r="R170" s="304" t="s">
        <v>6473</v>
      </c>
    </row>
    <row r="171" spans="1:18" ht="24">
      <c r="A171" s="291">
        <v>156</v>
      </c>
      <c r="B171" s="280">
        <v>7841</v>
      </c>
      <c r="C171" s="437" t="s">
        <v>6245</v>
      </c>
      <c r="D171" s="412" t="s">
        <v>2937</v>
      </c>
      <c r="E171" s="317" t="s">
        <v>6218</v>
      </c>
      <c r="F171" s="317" t="s">
        <v>6305</v>
      </c>
      <c r="G171" s="464" t="s">
        <v>6370</v>
      </c>
      <c r="H171" s="376" t="str">
        <f t="shared" si="6"/>
        <v>фото</v>
      </c>
      <c r="I171" s="298" t="s">
        <v>6436</v>
      </c>
      <c r="J171" s="299" t="s">
        <v>8</v>
      </c>
      <c r="K171" s="216">
        <v>2</v>
      </c>
      <c r="L171" s="300">
        <v>146.29999999999998</v>
      </c>
      <c r="M171" s="296">
        <v>5</v>
      </c>
      <c r="N171" s="301"/>
      <c r="O171" s="302">
        <f t="shared" si="7"/>
        <v>0</v>
      </c>
      <c r="P171" s="303">
        <v>4607109936573</v>
      </c>
      <c r="Q171" s="248"/>
      <c r="R171" s="304" t="s">
        <v>6473</v>
      </c>
    </row>
    <row r="172" spans="1:18" ht="24">
      <c r="A172" s="291">
        <v>157</v>
      </c>
      <c r="B172" s="280">
        <v>6428</v>
      </c>
      <c r="C172" s="437" t="s">
        <v>3531</v>
      </c>
      <c r="D172" s="412" t="s">
        <v>2937</v>
      </c>
      <c r="E172" s="317" t="s">
        <v>6218</v>
      </c>
      <c r="F172" s="317" t="s">
        <v>6306</v>
      </c>
      <c r="G172" s="464" t="s">
        <v>6371</v>
      </c>
      <c r="H172" s="376" t="str">
        <f t="shared" si="6"/>
        <v>фото</v>
      </c>
      <c r="I172" s="298" t="s">
        <v>3511</v>
      </c>
      <c r="J172" s="299" t="s">
        <v>249</v>
      </c>
      <c r="K172" s="216">
        <v>2</v>
      </c>
      <c r="L172" s="300">
        <v>197.1</v>
      </c>
      <c r="M172" s="296">
        <v>5</v>
      </c>
      <c r="N172" s="301"/>
      <c r="O172" s="302">
        <f t="shared" si="7"/>
        <v>0</v>
      </c>
      <c r="P172" s="303">
        <v>4607109937358</v>
      </c>
      <c r="Q172" s="248"/>
      <c r="R172" s="304" t="s">
        <v>6473</v>
      </c>
    </row>
    <row r="173" spans="1:18" ht="24">
      <c r="A173" s="291">
        <v>158</v>
      </c>
      <c r="B173" s="280">
        <v>261</v>
      </c>
      <c r="C173" s="437" t="s">
        <v>1716</v>
      </c>
      <c r="D173" s="412" t="s">
        <v>2937</v>
      </c>
      <c r="E173" s="317" t="s">
        <v>6218</v>
      </c>
      <c r="F173" s="317" t="s">
        <v>1718</v>
      </c>
      <c r="G173" s="464" t="s">
        <v>1717</v>
      </c>
      <c r="H173" s="376" t="str">
        <f t="shared" si="6"/>
        <v>фото</v>
      </c>
      <c r="I173" s="298" t="s">
        <v>2944</v>
      </c>
      <c r="J173" s="299" t="s">
        <v>249</v>
      </c>
      <c r="K173" s="216">
        <v>2</v>
      </c>
      <c r="L173" s="300">
        <v>162.1</v>
      </c>
      <c r="M173" s="296">
        <v>5</v>
      </c>
      <c r="N173" s="301"/>
      <c r="O173" s="302">
        <f t="shared" si="7"/>
        <v>0</v>
      </c>
      <c r="P173" s="303">
        <v>4607109964323</v>
      </c>
      <c r="Q173" s="248"/>
      <c r="R173" s="304" t="s">
        <v>6473</v>
      </c>
    </row>
    <row r="174" spans="1:18" ht="48">
      <c r="A174" s="291">
        <v>159</v>
      </c>
      <c r="B174" s="280">
        <v>9464</v>
      </c>
      <c r="C174" s="437" t="s">
        <v>2080</v>
      </c>
      <c r="D174" s="412" t="s">
        <v>2937</v>
      </c>
      <c r="E174" s="317" t="s">
        <v>6218</v>
      </c>
      <c r="F174" s="317" t="s">
        <v>2070</v>
      </c>
      <c r="G174" s="464" t="s">
        <v>2069</v>
      </c>
      <c r="H174" s="376" t="str">
        <f t="shared" si="6"/>
        <v>фото</v>
      </c>
      <c r="I174" s="298" t="s">
        <v>2956</v>
      </c>
      <c r="J174" s="299" t="s">
        <v>249</v>
      </c>
      <c r="K174" s="216">
        <v>2</v>
      </c>
      <c r="L174" s="300">
        <v>158.29999999999998</v>
      </c>
      <c r="M174" s="296">
        <v>5</v>
      </c>
      <c r="N174" s="301"/>
      <c r="O174" s="302">
        <f t="shared" si="7"/>
        <v>0</v>
      </c>
      <c r="P174" s="303">
        <v>4607109971390</v>
      </c>
      <c r="Q174" s="248"/>
      <c r="R174" s="304" t="s">
        <v>6473</v>
      </c>
    </row>
    <row r="175" spans="1:18" ht="24">
      <c r="A175" s="291">
        <v>160</v>
      </c>
      <c r="B175" s="280">
        <v>10730</v>
      </c>
      <c r="C175" s="437" t="s">
        <v>6246</v>
      </c>
      <c r="D175" s="412" t="s">
        <v>2937</v>
      </c>
      <c r="E175" s="501" t="s">
        <v>6218</v>
      </c>
      <c r="F175" s="501" t="s">
        <v>6307</v>
      </c>
      <c r="G175" s="502" t="s">
        <v>6372</v>
      </c>
      <c r="H175" s="376" t="str">
        <f t="shared" si="6"/>
        <v>фото</v>
      </c>
      <c r="I175" s="298" t="s">
        <v>6437</v>
      </c>
      <c r="J175" s="299" t="s">
        <v>250</v>
      </c>
      <c r="K175" s="216">
        <v>2</v>
      </c>
      <c r="L175" s="300">
        <v>146.29999999999998</v>
      </c>
      <c r="M175" s="296">
        <v>5</v>
      </c>
      <c r="N175" s="301"/>
      <c r="O175" s="302">
        <f t="shared" si="7"/>
        <v>0</v>
      </c>
      <c r="P175" s="303">
        <v>4607109982402</v>
      </c>
      <c r="Q175" s="248" t="s">
        <v>583</v>
      </c>
      <c r="R175" s="304" t="s">
        <v>6473</v>
      </c>
    </row>
    <row r="176" spans="1:18" ht="36">
      <c r="A176" s="291">
        <v>161</v>
      </c>
      <c r="B176" s="280">
        <v>3173</v>
      </c>
      <c r="C176" s="437" t="s">
        <v>6247</v>
      </c>
      <c r="D176" s="412" t="s">
        <v>2937</v>
      </c>
      <c r="E176" s="317" t="s">
        <v>6218</v>
      </c>
      <c r="F176" s="317" t="s">
        <v>6308</v>
      </c>
      <c r="G176" s="464" t="s">
        <v>6373</v>
      </c>
      <c r="H176" s="376" t="str">
        <f t="shared" si="6"/>
        <v>фото</v>
      </c>
      <c r="I176" s="298" t="s">
        <v>6438</v>
      </c>
      <c r="J176" s="299" t="s">
        <v>249</v>
      </c>
      <c r="K176" s="216">
        <v>2</v>
      </c>
      <c r="L176" s="300">
        <v>164</v>
      </c>
      <c r="M176" s="296">
        <v>5</v>
      </c>
      <c r="N176" s="301"/>
      <c r="O176" s="302">
        <f t="shared" si="7"/>
        <v>0</v>
      </c>
      <c r="P176" s="303">
        <v>4607109983072</v>
      </c>
      <c r="Q176" s="248"/>
      <c r="R176" s="304" t="s">
        <v>6473</v>
      </c>
    </row>
    <row r="177" spans="1:18" ht="36">
      <c r="A177" s="291">
        <v>162</v>
      </c>
      <c r="B177" s="280">
        <v>6923</v>
      </c>
      <c r="C177" s="437" t="s">
        <v>6248</v>
      </c>
      <c r="D177" s="412" t="s">
        <v>2937</v>
      </c>
      <c r="E177" s="317" t="s">
        <v>6218</v>
      </c>
      <c r="F177" s="317" t="s">
        <v>6309</v>
      </c>
      <c r="G177" s="464" t="s">
        <v>6374</v>
      </c>
      <c r="H177" s="376" t="str">
        <f t="shared" si="6"/>
        <v>фото</v>
      </c>
      <c r="I177" s="298" t="s">
        <v>6439</v>
      </c>
      <c r="J177" s="299" t="s">
        <v>8</v>
      </c>
      <c r="K177" s="216">
        <v>1</v>
      </c>
      <c r="L177" s="300">
        <v>96.5</v>
      </c>
      <c r="M177" s="296">
        <v>5</v>
      </c>
      <c r="N177" s="301"/>
      <c r="O177" s="302">
        <f t="shared" si="7"/>
        <v>0</v>
      </c>
      <c r="P177" s="303">
        <v>4607109982792</v>
      </c>
      <c r="Q177" s="465" t="s">
        <v>5274</v>
      </c>
      <c r="R177" s="304" t="s">
        <v>6473</v>
      </c>
    </row>
    <row r="178" spans="1:18" ht="36">
      <c r="A178" s="291">
        <v>163</v>
      </c>
      <c r="B178" s="280">
        <v>250</v>
      </c>
      <c r="C178" s="437" t="s">
        <v>9137</v>
      </c>
      <c r="D178" s="412" t="s">
        <v>2937</v>
      </c>
      <c r="E178" s="317" t="s">
        <v>6218</v>
      </c>
      <c r="F178" s="317" t="s">
        <v>9127</v>
      </c>
      <c r="G178" s="464" t="s">
        <v>9122</v>
      </c>
      <c r="H178" s="376" t="str">
        <f t="shared" si="6"/>
        <v>фото</v>
      </c>
      <c r="I178" s="298" t="s">
        <v>9132</v>
      </c>
      <c r="J178" s="299" t="s">
        <v>249</v>
      </c>
      <c r="K178" s="216">
        <v>2</v>
      </c>
      <c r="L178" s="300">
        <v>138</v>
      </c>
      <c r="M178" s="296">
        <v>5</v>
      </c>
      <c r="N178" s="301"/>
      <c r="O178" s="302">
        <f t="shared" si="7"/>
        <v>0</v>
      </c>
      <c r="P178" s="303">
        <v>4607109959619</v>
      </c>
      <c r="Q178" s="465"/>
      <c r="R178" s="304" t="s">
        <v>6473</v>
      </c>
    </row>
    <row r="179" spans="1:18" ht="30" customHeight="1">
      <c r="A179" s="291">
        <v>164</v>
      </c>
      <c r="B179" s="280">
        <v>2781</v>
      </c>
      <c r="C179" s="437" t="s">
        <v>3965</v>
      </c>
      <c r="D179" s="412" t="s">
        <v>2937</v>
      </c>
      <c r="E179" s="317" t="s">
        <v>6218</v>
      </c>
      <c r="F179" s="317" t="s">
        <v>3966</v>
      </c>
      <c r="G179" s="464" t="s">
        <v>3967</v>
      </c>
      <c r="H179" s="376" t="str">
        <f t="shared" si="6"/>
        <v>фото</v>
      </c>
      <c r="I179" s="298" t="s">
        <v>3968</v>
      </c>
      <c r="J179" s="299" t="s">
        <v>249</v>
      </c>
      <c r="K179" s="216">
        <v>2</v>
      </c>
      <c r="L179" s="300">
        <v>162.1</v>
      </c>
      <c r="M179" s="296">
        <v>5</v>
      </c>
      <c r="N179" s="301"/>
      <c r="O179" s="302">
        <f t="shared" si="7"/>
        <v>0</v>
      </c>
      <c r="P179" s="303">
        <v>4607109979471</v>
      </c>
      <c r="Q179" s="248"/>
      <c r="R179" s="304" t="s">
        <v>6473</v>
      </c>
    </row>
    <row r="180" spans="1:18" ht="15.6">
      <c r="A180" s="291">
        <v>165</v>
      </c>
      <c r="B180" s="280">
        <v>13683</v>
      </c>
      <c r="C180" s="437" t="s">
        <v>2370</v>
      </c>
      <c r="D180" s="412" t="s">
        <v>2937</v>
      </c>
      <c r="E180" s="317" t="s">
        <v>6218</v>
      </c>
      <c r="F180" s="317" t="s">
        <v>2372</v>
      </c>
      <c r="G180" s="464" t="s">
        <v>2371</v>
      </c>
      <c r="H180" s="376" t="str">
        <f t="shared" si="6"/>
        <v>фото</v>
      </c>
      <c r="I180" s="298" t="s">
        <v>2954</v>
      </c>
      <c r="J180" s="299" t="s">
        <v>249</v>
      </c>
      <c r="K180" s="216">
        <v>2</v>
      </c>
      <c r="L180" s="300">
        <v>146.29999999999998</v>
      </c>
      <c r="M180" s="296">
        <v>5</v>
      </c>
      <c r="N180" s="301"/>
      <c r="O180" s="302">
        <f t="shared" si="7"/>
        <v>0</v>
      </c>
      <c r="P180" s="303">
        <v>4607109964545</v>
      </c>
      <c r="Q180" s="248"/>
      <c r="R180" s="304" t="s">
        <v>6473</v>
      </c>
    </row>
    <row r="181" spans="1:18" ht="29.25" customHeight="1">
      <c r="A181" s="291">
        <v>166</v>
      </c>
      <c r="B181" s="280">
        <v>10268</v>
      </c>
      <c r="C181" s="437" t="s">
        <v>6488</v>
      </c>
      <c r="D181" s="412" t="s">
        <v>2937</v>
      </c>
      <c r="E181" s="317" t="s">
        <v>6218</v>
      </c>
      <c r="F181" s="317" t="s">
        <v>9128</v>
      </c>
      <c r="G181" s="464" t="s">
        <v>9123</v>
      </c>
      <c r="H181" s="376" t="str">
        <f t="shared" si="6"/>
        <v>фото</v>
      </c>
      <c r="I181" s="298" t="s">
        <v>9133</v>
      </c>
      <c r="J181" s="299" t="s">
        <v>249</v>
      </c>
      <c r="K181" s="216">
        <v>2</v>
      </c>
      <c r="L181" s="300">
        <v>196.4</v>
      </c>
      <c r="M181" s="296">
        <v>5</v>
      </c>
      <c r="N181" s="301"/>
      <c r="O181" s="302">
        <f t="shared" si="7"/>
        <v>0</v>
      </c>
      <c r="P181" s="303">
        <v>4607109959718</v>
      </c>
      <c r="Q181" s="465"/>
      <c r="R181" s="304" t="s">
        <v>6473</v>
      </c>
    </row>
    <row r="182" spans="1:18" ht="24">
      <c r="A182" s="291">
        <v>167</v>
      </c>
      <c r="B182" s="280">
        <v>4271</v>
      </c>
      <c r="C182" s="437" t="s">
        <v>2367</v>
      </c>
      <c r="D182" s="412" t="s">
        <v>2937</v>
      </c>
      <c r="E182" s="317" t="s">
        <v>6218</v>
      </c>
      <c r="F182" s="317" t="s">
        <v>2369</v>
      </c>
      <c r="G182" s="464" t="s">
        <v>2368</v>
      </c>
      <c r="H182" s="376" t="str">
        <f t="shared" si="6"/>
        <v>фото</v>
      </c>
      <c r="I182" s="298" t="s">
        <v>3036</v>
      </c>
      <c r="J182" s="299" t="s">
        <v>8</v>
      </c>
      <c r="K182" s="216">
        <v>2</v>
      </c>
      <c r="L182" s="300">
        <v>159.1</v>
      </c>
      <c r="M182" s="296">
        <v>5</v>
      </c>
      <c r="N182" s="301"/>
      <c r="O182" s="302">
        <f t="shared" si="7"/>
        <v>0</v>
      </c>
      <c r="P182" s="303">
        <v>4607109979624</v>
      </c>
      <c r="Q182" s="248"/>
      <c r="R182" s="304" t="s">
        <v>6473</v>
      </c>
    </row>
    <row r="183" spans="1:18" ht="30.6" customHeight="1">
      <c r="A183" s="291">
        <v>168</v>
      </c>
      <c r="B183" s="280">
        <v>245</v>
      </c>
      <c r="C183" s="437" t="s">
        <v>860</v>
      </c>
      <c r="D183" s="412" t="s">
        <v>2937</v>
      </c>
      <c r="E183" s="317" t="s">
        <v>6218</v>
      </c>
      <c r="F183" s="317" t="s">
        <v>1720</v>
      </c>
      <c r="G183" s="464" t="s">
        <v>1719</v>
      </c>
      <c r="H183" s="376" t="str">
        <f t="shared" si="6"/>
        <v>фото</v>
      </c>
      <c r="I183" s="298" t="s">
        <v>2952</v>
      </c>
      <c r="J183" s="299" t="s">
        <v>249</v>
      </c>
      <c r="K183" s="216">
        <v>2</v>
      </c>
      <c r="L183" s="300">
        <v>132.69999999999999</v>
      </c>
      <c r="M183" s="296">
        <v>5</v>
      </c>
      <c r="N183" s="301"/>
      <c r="O183" s="302">
        <f t="shared" si="7"/>
        <v>0</v>
      </c>
      <c r="P183" s="303">
        <v>4607109971345</v>
      </c>
      <c r="Q183" s="248"/>
      <c r="R183" s="304" t="s">
        <v>6473</v>
      </c>
    </row>
    <row r="184" spans="1:18" ht="30" customHeight="1">
      <c r="A184" s="291">
        <v>169</v>
      </c>
      <c r="B184" s="280">
        <v>10816</v>
      </c>
      <c r="C184" s="437" t="s">
        <v>4138</v>
      </c>
      <c r="D184" s="412" t="s">
        <v>2937</v>
      </c>
      <c r="E184" s="317" t="s">
        <v>6218</v>
      </c>
      <c r="F184" s="317" t="s">
        <v>4139</v>
      </c>
      <c r="G184" s="464" t="s">
        <v>4140</v>
      </c>
      <c r="H184" s="376" t="str">
        <f t="shared" si="6"/>
        <v>фото</v>
      </c>
      <c r="I184" s="298" t="s">
        <v>4141</v>
      </c>
      <c r="J184" s="299" t="s">
        <v>249</v>
      </c>
      <c r="K184" s="216">
        <v>1</v>
      </c>
      <c r="L184" s="300">
        <v>114.39999999999999</v>
      </c>
      <c r="M184" s="296">
        <v>5</v>
      </c>
      <c r="N184" s="301"/>
      <c r="O184" s="302">
        <f t="shared" si="7"/>
        <v>0</v>
      </c>
      <c r="P184" s="303">
        <v>4607109982938</v>
      </c>
      <c r="Q184" s="248"/>
      <c r="R184" s="304" t="s">
        <v>6473</v>
      </c>
    </row>
    <row r="185" spans="1:18" ht="24">
      <c r="A185" s="291">
        <v>170</v>
      </c>
      <c r="B185" s="280">
        <v>13614</v>
      </c>
      <c r="C185" s="437" t="s">
        <v>4142</v>
      </c>
      <c r="D185" s="412" t="s">
        <v>2937</v>
      </c>
      <c r="E185" s="317" t="s">
        <v>6218</v>
      </c>
      <c r="F185" s="317" t="s">
        <v>4143</v>
      </c>
      <c r="G185" s="464" t="s">
        <v>4144</v>
      </c>
      <c r="H185" s="376" t="str">
        <f t="shared" si="6"/>
        <v>фото</v>
      </c>
      <c r="I185" s="298" t="s">
        <v>4145</v>
      </c>
      <c r="J185" s="299" t="s">
        <v>249</v>
      </c>
      <c r="K185" s="216">
        <v>2</v>
      </c>
      <c r="L185" s="300">
        <v>138</v>
      </c>
      <c r="M185" s="296">
        <v>5</v>
      </c>
      <c r="N185" s="301"/>
      <c r="O185" s="302">
        <f t="shared" si="7"/>
        <v>0</v>
      </c>
      <c r="P185" s="303">
        <v>4607105144408</v>
      </c>
      <c r="Q185" s="248"/>
      <c r="R185" s="304" t="s">
        <v>6473</v>
      </c>
    </row>
    <row r="186" spans="1:18" ht="36">
      <c r="A186" s="291">
        <v>171</v>
      </c>
      <c r="B186" s="280">
        <v>5762</v>
      </c>
      <c r="C186" s="437" t="s">
        <v>4146</v>
      </c>
      <c r="D186" s="412" t="s">
        <v>2937</v>
      </c>
      <c r="E186" s="317" t="s">
        <v>6218</v>
      </c>
      <c r="F186" s="317" t="s">
        <v>4147</v>
      </c>
      <c r="G186" s="464" t="s">
        <v>4148</v>
      </c>
      <c r="H186" s="376" t="str">
        <f t="shared" si="6"/>
        <v>фото</v>
      </c>
      <c r="I186" s="298" t="s">
        <v>4149</v>
      </c>
      <c r="J186" s="299" t="s">
        <v>249</v>
      </c>
      <c r="K186" s="216">
        <v>2</v>
      </c>
      <c r="L186" s="300">
        <v>153</v>
      </c>
      <c r="M186" s="296">
        <v>5</v>
      </c>
      <c r="N186" s="301"/>
      <c r="O186" s="302">
        <f t="shared" si="7"/>
        <v>0</v>
      </c>
      <c r="P186" s="303">
        <v>4607109947487</v>
      </c>
      <c r="Q186" s="248"/>
      <c r="R186" s="304" t="s">
        <v>6473</v>
      </c>
    </row>
    <row r="187" spans="1:18" ht="15.6">
      <c r="A187" s="291">
        <v>172</v>
      </c>
      <c r="B187" s="280">
        <v>210</v>
      </c>
      <c r="C187" s="437" t="s">
        <v>6249</v>
      </c>
      <c r="D187" s="412" t="s">
        <v>2937</v>
      </c>
      <c r="E187" s="317" t="s">
        <v>6218</v>
      </c>
      <c r="F187" s="317" t="s">
        <v>6310</v>
      </c>
      <c r="G187" s="464" t="s">
        <v>6375</v>
      </c>
      <c r="H187" s="376" t="str">
        <f t="shared" si="6"/>
        <v>фото</v>
      </c>
      <c r="I187" s="298" t="s">
        <v>6440</v>
      </c>
      <c r="J187" s="299" t="s">
        <v>249</v>
      </c>
      <c r="K187" s="216">
        <v>2</v>
      </c>
      <c r="L187" s="300">
        <v>145.5</v>
      </c>
      <c r="M187" s="296">
        <v>5</v>
      </c>
      <c r="N187" s="301"/>
      <c r="O187" s="302">
        <f t="shared" si="7"/>
        <v>0</v>
      </c>
      <c r="P187" s="303">
        <v>4607109960257</v>
      </c>
      <c r="Q187" s="248"/>
      <c r="R187" s="304" t="s">
        <v>6473</v>
      </c>
    </row>
    <row r="188" spans="1:18" ht="29.25" customHeight="1">
      <c r="A188" s="291">
        <v>173</v>
      </c>
      <c r="B188" s="280">
        <v>10476</v>
      </c>
      <c r="C188" s="437" t="s">
        <v>6250</v>
      </c>
      <c r="D188" s="412" t="s">
        <v>2937</v>
      </c>
      <c r="E188" s="317" t="s">
        <v>6218</v>
      </c>
      <c r="F188" s="317" t="s">
        <v>6311</v>
      </c>
      <c r="G188" s="464" t="s">
        <v>6376</v>
      </c>
      <c r="H188" s="376" t="str">
        <f t="shared" si="6"/>
        <v>фото</v>
      </c>
      <c r="I188" s="298" t="s">
        <v>6441</v>
      </c>
      <c r="J188" s="299" t="s">
        <v>249</v>
      </c>
      <c r="K188" s="216">
        <v>1</v>
      </c>
      <c r="L188" s="300">
        <v>115.19999999999999</v>
      </c>
      <c r="M188" s="296">
        <v>5</v>
      </c>
      <c r="N188" s="301"/>
      <c r="O188" s="302">
        <f t="shared" si="7"/>
        <v>0</v>
      </c>
      <c r="P188" s="303">
        <v>4607109979815</v>
      </c>
      <c r="Q188" s="248"/>
      <c r="R188" s="304" t="s">
        <v>6473</v>
      </c>
    </row>
    <row r="189" spans="1:18" ht="24">
      <c r="A189" s="291">
        <v>174</v>
      </c>
      <c r="B189" s="280">
        <v>11530</v>
      </c>
      <c r="C189" s="437" t="s">
        <v>861</v>
      </c>
      <c r="D189" s="412" t="s">
        <v>2937</v>
      </c>
      <c r="E189" s="317" t="s">
        <v>6218</v>
      </c>
      <c r="F189" s="317" t="s">
        <v>177</v>
      </c>
      <c r="G189" s="464" t="s">
        <v>178</v>
      </c>
      <c r="H189" s="376" t="str">
        <f t="shared" si="6"/>
        <v>фото</v>
      </c>
      <c r="I189" s="298" t="s">
        <v>2953</v>
      </c>
      <c r="J189" s="299" t="s">
        <v>249</v>
      </c>
      <c r="K189" s="216">
        <v>2</v>
      </c>
      <c r="L189" s="300">
        <v>143.6</v>
      </c>
      <c r="M189" s="296">
        <v>5</v>
      </c>
      <c r="N189" s="301"/>
      <c r="O189" s="302">
        <f t="shared" si="7"/>
        <v>0</v>
      </c>
      <c r="P189" s="303">
        <v>4607105129634</v>
      </c>
      <c r="Q189" s="248"/>
      <c r="R189" s="304" t="s">
        <v>6473</v>
      </c>
    </row>
    <row r="190" spans="1:18" ht="49.2" customHeight="1">
      <c r="A190" s="291">
        <v>175</v>
      </c>
      <c r="B190" s="280">
        <v>10652</v>
      </c>
      <c r="C190" s="437" t="s">
        <v>9138</v>
      </c>
      <c r="D190" s="412" t="s">
        <v>2937</v>
      </c>
      <c r="E190" s="317" t="s">
        <v>6218</v>
      </c>
      <c r="F190" s="317" t="s">
        <v>9129</v>
      </c>
      <c r="G190" s="464" t="s">
        <v>9124</v>
      </c>
      <c r="H190" s="376" t="str">
        <f t="shared" si="6"/>
        <v>фото</v>
      </c>
      <c r="I190" s="298" t="s">
        <v>9134</v>
      </c>
      <c r="J190" s="299" t="s">
        <v>249</v>
      </c>
      <c r="K190" s="216">
        <v>2</v>
      </c>
      <c r="L190" s="300">
        <v>180.9</v>
      </c>
      <c r="M190" s="296">
        <v>5</v>
      </c>
      <c r="N190" s="301"/>
      <c r="O190" s="302">
        <f t="shared" si="7"/>
        <v>0</v>
      </c>
      <c r="P190" s="303">
        <v>4607109979983</v>
      </c>
      <c r="Q190" s="465"/>
      <c r="R190" s="304" t="s">
        <v>6473</v>
      </c>
    </row>
    <row r="191" spans="1:18" ht="42.15" customHeight="1">
      <c r="A191" s="291">
        <v>176</v>
      </c>
      <c r="B191" s="280">
        <v>3487</v>
      </c>
      <c r="C191" s="437" t="s">
        <v>4150</v>
      </c>
      <c r="D191" s="412" t="s">
        <v>2937</v>
      </c>
      <c r="E191" s="317" t="s">
        <v>6218</v>
      </c>
      <c r="F191" s="317" t="s">
        <v>4151</v>
      </c>
      <c r="G191" s="464" t="s">
        <v>4152</v>
      </c>
      <c r="H191" s="376" t="str">
        <f t="shared" si="6"/>
        <v>фото</v>
      </c>
      <c r="I191" s="298" t="s">
        <v>4153</v>
      </c>
      <c r="J191" s="299" t="s">
        <v>249</v>
      </c>
      <c r="K191" s="216">
        <v>2</v>
      </c>
      <c r="L191" s="300">
        <v>136.1</v>
      </c>
      <c r="M191" s="296">
        <v>5</v>
      </c>
      <c r="N191" s="301"/>
      <c r="O191" s="302">
        <f t="shared" si="7"/>
        <v>0</v>
      </c>
      <c r="P191" s="303">
        <v>4607109979709</v>
      </c>
      <c r="Q191" s="248"/>
      <c r="R191" s="304" t="s">
        <v>6473</v>
      </c>
    </row>
    <row r="192" spans="1:18" ht="32.1" customHeight="1">
      <c r="A192" s="291">
        <v>177</v>
      </c>
      <c r="B192" s="280">
        <v>13545</v>
      </c>
      <c r="C192" s="437" t="s">
        <v>9139</v>
      </c>
      <c r="D192" s="412" t="s">
        <v>2937</v>
      </c>
      <c r="E192" s="317" t="s">
        <v>6218</v>
      </c>
      <c r="F192" s="317" t="s">
        <v>9130</v>
      </c>
      <c r="G192" s="464" t="s">
        <v>9125</v>
      </c>
      <c r="H192" s="376" t="str">
        <f t="shared" si="6"/>
        <v>фото</v>
      </c>
      <c r="I192" s="298" t="s">
        <v>9135</v>
      </c>
      <c r="J192" s="299" t="s">
        <v>249</v>
      </c>
      <c r="K192" s="216">
        <v>2</v>
      </c>
      <c r="L192" s="300">
        <v>168.5</v>
      </c>
      <c r="M192" s="296">
        <v>5</v>
      </c>
      <c r="N192" s="301"/>
      <c r="O192" s="302">
        <f t="shared" si="7"/>
        <v>0</v>
      </c>
      <c r="P192" s="303">
        <v>4607109967812</v>
      </c>
      <c r="Q192" s="465"/>
      <c r="R192" s="304" t="s">
        <v>6473</v>
      </c>
    </row>
    <row r="193" spans="1:18" ht="36">
      <c r="A193" s="291">
        <v>178</v>
      </c>
      <c r="B193" s="280">
        <v>7201</v>
      </c>
      <c r="C193" s="437" t="s">
        <v>9140</v>
      </c>
      <c r="D193" s="412" t="s">
        <v>2937</v>
      </c>
      <c r="E193" s="317" t="s">
        <v>6218</v>
      </c>
      <c r="F193" s="317" t="s">
        <v>9131</v>
      </c>
      <c r="G193" s="464" t="s">
        <v>9126</v>
      </c>
      <c r="H193" s="376" t="str">
        <f t="shared" si="6"/>
        <v>фото</v>
      </c>
      <c r="I193" s="298" t="s">
        <v>9136</v>
      </c>
      <c r="J193" s="299" t="s">
        <v>249</v>
      </c>
      <c r="K193" s="216">
        <v>2</v>
      </c>
      <c r="L193" s="300">
        <v>180.9</v>
      </c>
      <c r="M193" s="296">
        <v>5</v>
      </c>
      <c r="N193" s="301"/>
      <c r="O193" s="302">
        <f t="shared" si="7"/>
        <v>0</v>
      </c>
      <c r="P193" s="303">
        <v>4607109984246</v>
      </c>
      <c r="Q193" s="465"/>
      <c r="R193" s="304" t="s">
        <v>6473</v>
      </c>
    </row>
    <row r="194" spans="1:18" ht="35.700000000000003" customHeight="1">
      <c r="A194" s="291">
        <v>179</v>
      </c>
      <c r="B194" s="280">
        <v>248</v>
      </c>
      <c r="C194" s="437" t="s">
        <v>2364</v>
      </c>
      <c r="D194" s="412" t="s">
        <v>2937</v>
      </c>
      <c r="E194" s="317" t="s">
        <v>6218</v>
      </c>
      <c r="F194" s="317" t="s">
        <v>2365</v>
      </c>
      <c r="G194" s="464" t="s">
        <v>3969</v>
      </c>
      <c r="H194" s="376" t="str">
        <f t="shared" si="6"/>
        <v>фото</v>
      </c>
      <c r="I194" s="298" t="s">
        <v>3970</v>
      </c>
      <c r="J194" s="299" t="s">
        <v>249</v>
      </c>
      <c r="K194" s="216">
        <v>2</v>
      </c>
      <c r="L194" s="300">
        <v>164</v>
      </c>
      <c r="M194" s="296">
        <v>5</v>
      </c>
      <c r="N194" s="301"/>
      <c r="O194" s="302">
        <f t="shared" si="7"/>
        <v>0</v>
      </c>
      <c r="P194" s="303">
        <v>4607109959930</v>
      </c>
      <c r="Q194" s="248"/>
      <c r="R194" s="304" t="s">
        <v>6473</v>
      </c>
    </row>
    <row r="195" spans="1:18" ht="24">
      <c r="A195" s="291">
        <v>180</v>
      </c>
      <c r="B195" s="280">
        <v>10085</v>
      </c>
      <c r="C195" s="437" t="s">
        <v>4154</v>
      </c>
      <c r="D195" s="412" t="s">
        <v>2937</v>
      </c>
      <c r="E195" s="317" t="s">
        <v>6218</v>
      </c>
      <c r="F195" s="317" t="s">
        <v>4155</v>
      </c>
      <c r="G195" s="464" t="s">
        <v>4156</v>
      </c>
      <c r="H195" s="376" t="str">
        <f t="shared" si="6"/>
        <v>фото</v>
      </c>
      <c r="I195" s="298" t="s">
        <v>4157</v>
      </c>
      <c r="J195" s="299" t="s">
        <v>249</v>
      </c>
      <c r="K195" s="216">
        <v>2</v>
      </c>
      <c r="L195" s="300">
        <v>136.1</v>
      </c>
      <c r="M195" s="296">
        <v>5</v>
      </c>
      <c r="N195" s="301"/>
      <c r="O195" s="302">
        <f t="shared" si="7"/>
        <v>0</v>
      </c>
      <c r="P195" s="303">
        <v>4607105143876</v>
      </c>
      <c r="Q195" s="248"/>
      <c r="R195" s="304" t="s">
        <v>6473</v>
      </c>
    </row>
    <row r="196" spans="1:18" ht="24">
      <c r="A196" s="291">
        <v>181</v>
      </c>
      <c r="B196" s="280">
        <v>10485</v>
      </c>
      <c r="C196" s="437" t="s">
        <v>3532</v>
      </c>
      <c r="D196" s="412" t="s">
        <v>2937</v>
      </c>
      <c r="E196" s="317" t="s">
        <v>6218</v>
      </c>
      <c r="F196" s="317" t="s">
        <v>3490</v>
      </c>
      <c r="G196" s="464" t="s">
        <v>3467</v>
      </c>
      <c r="H196" s="376" t="str">
        <f t="shared" si="6"/>
        <v>фото</v>
      </c>
      <c r="I196" s="298" t="s">
        <v>3512</v>
      </c>
      <c r="J196" s="299" t="s">
        <v>249</v>
      </c>
      <c r="K196" s="216">
        <v>1</v>
      </c>
      <c r="L196" s="300">
        <v>83.5</v>
      </c>
      <c r="M196" s="296">
        <v>5</v>
      </c>
      <c r="N196" s="301"/>
      <c r="O196" s="302">
        <f t="shared" si="7"/>
        <v>0</v>
      </c>
      <c r="P196" s="303">
        <v>4607109935811</v>
      </c>
      <c r="Q196" s="248"/>
      <c r="R196" s="304" t="s">
        <v>6473</v>
      </c>
    </row>
    <row r="197" spans="1:18" ht="24">
      <c r="A197" s="291">
        <v>182</v>
      </c>
      <c r="B197" s="280">
        <v>13547</v>
      </c>
      <c r="C197" s="437" t="s">
        <v>2938</v>
      </c>
      <c r="D197" s="412" t="s">
        <v>2937</v>
      </c>
      <c r="E197" s="501" t="s">
        <v>6218</v>
      </c>
      <c r="F197" s="501" t="s">
        <v>2940</v>
      </c>
      <c r="G197" s="502" t="s">
        <v>2939</v>
      </c>
      <c r="H197" s="376" t="str">
        <f t="shared" si="6"/>
        <v>фото</v>
      </c>
      <c r="I197" s="298" t="s">
        <v>2941</v>
      </c>
      <c r="J197" s="299" t="s">
        <v>249</v>
      </c>
      <c r="K197" s="216">
        <v>2</v>
      </c>
      <c r="L197" s="300">
        <v>132.69999999999999</v>
      </c>
      <c r="M197" s="296">
        <v>5</v>
      </c>
      <c r="N197" s="301"/>
      <c r="O197" s="302">
        <f t="shared" si="7"/>
        <v>0</v>
      </c>
      <c r="P197" s="303">
        <v>4607105145924</v>
      </c>
      <c r="Q197" s="248" t="s">
        <v>583</v>
      </c>
      <c r="R197" s="304" t="s">
        <v>6473</v>
      </c>
    </row>
    <row r="198" spans="1:18" ht="14.4">
      <c r="A198" s="291">
        <v>183</v>
      </c>
      <c r="B198" s="418"/>
      <c r="C198" s="418"/>
      <c r="D198" s="408"/>
      <c r="E198" s="411" t="s">
        <v>3424</v>
      </c>
      <c r="F198" s="410"/>
      <c r="G198" s="472"/>
      <c r="H198" s="297"/>
      <c r="I198" s="297"/>
      <c r="J198" s="297"/>
      <c r="K198" s="297"/>
      <c r="L198" s="297"/>
      <c r="M198" s="297"/>
      <c r="N198" s="297"/>
      <c r="O198" s="297"/>
      <c r="P198" s="568"/>
      <c r="Q198" s="297"/>
      <c r="R198" s="466"/>
    </row>
    <row r="199" spans="1:18" ht="31.35" customHeight="1">
      <c r="A199" s="291">
        <v>184</v>
      </c>
      <c r="B199" s="280">
        <v>3687</v>
      </c>
      <c r="C199" s="437" t="s">
        <v>4429</v>
      </c>
      <c r="D199" s="412" t="s">
        <v>2921</v>
      </c>
      <c r="E199" s="317" t="s">
        <v>6218</v>
      </c>
      <c r="F199" s="317" t="s">
        <v>4442</v>
      </c>
      <c r="G199" s="464" t="s">
        <v>4459</v>
      </c>
      <c r="H199" s="376" t="str">
        <f t="shared" si="4"/>
        <v>фото</v>
      </c>
      <c r="I199" s="298" t="s">
        <v>4945</v>
      </c>
      <c r="J199" s="299" t="s">
        <v>249</v>
      </c>
      <c r="K199" s="216">
        <v>1</v>
      </c>
      <c r="L199" s="300">
        <v>113.1</v>
      </c>
      <c r="M199" s="296">
        <v>5</v>
      </c>
      <c r="N199" s="301"/>
      <c r="O199" s="302">
        <f t="shared" si="5"/>
        <v>0</v>
      </c>
      <c r="P199" s="303">
        <v>4607109983256</v>
      </c>
      <c r="Q199" s="248"/>
      <c r="R199" s="304" t="s">
        <v>6473</v>
      </c>
    </row>
    <row r="200" spans="1:18" ht="36">
      <c r="A200" s="291">
        <v>185</v>
      </c>
      <c r="B200" s="280">
        <v>13563</v>
      </c>
      <c r="C200" s="437" t="s">
        <v>4100</v>
      </c>
      <c r="D200" s="412" t="s">
        <v>2921</v>
      </c>
      <c r="E200" s="317" t="s">
        <v>6218</v>
      </c>
      <c r="F200" s="317" t="s">
        <v>4101</v>
      </c>
      <c r="G200" s="464" t="s">
        <v>4102</v>
      </c>
      <c r="H200" s="376" t="str">
        <f t="shared" si="4"/>
        <v>фото</v>
      </c>
      <c r="I200" s="298" t="s">
        <v>4103</v>
      </c>
      <c r="J200" s="299" t="s">
        <v>249</v>
      </c>
      <c r="K200" s="216">
        <v>1</v>
      </c>
      <c r="L200" s="300">
        <v>113.1</v>
      </c>
      <c r="M200" s="296">
        <v>5</v>
      </c>
      <c r="N200" s="301"/>
      <c r="O200" s="302">
        <f t="shared" si="5"/>
        <v>0</v>
      </c>
      <c r="P200" s="303">
        <v>4607109920268</v>
      </c>
      <c r="Q200" s="248"/>
      <c r="R200" s="304" t="s">
        <v>6473</v>
      </c>
    </row>
    <row r="201" spans="1:18" ht="24">
      <c r="A201" s="291">
        <v>186</v>
      </c>
      <c r="B201" s="280">
        <v>3172</v>
      </c>
      <c r="C201" s="437" t="s">
        <v>4104</v>
      </c>
      <c r="D201" s="412" t="s">
        <v>2921</v>
      </c>
      <c r="E201" s="317" t="s">
        <v>6218</v>
      </c>
      <c r="F201" s="317" t="s">
        <v>4105</v>
      </c>
      <c r="G201" s="464" t="s">
        <v>4106</v>
      </c>
      <c r="H201" s="376" t="str">
        <f t="shared" si="4"/>
        <v>фото</v>
      </c>
      <c r="I201" s="298" t="s">
        <v>4107</v>
      </c>
      <c r="J201" s="299" t="s">
        <v>249</v>
      </c>
      <c r="K201" s="216">
        <v>1</v>
      </c>
      <c r="L201" s="300">
        <v>113.1</v>
      </c>
      <c r="M201" s="296">
        <v>5</v>
      </c>
      <c r="N201" s="301"/>
      <c r="O201" s="302">
        <f t="shared" si="5"/>
        <v>0</v>
      </c>
      <c r="P201" s="303">
        <v>4607109983331</v>
      </c>
      <c r="Q201" s="248"/>
      <c r="R201" s="304" t="s">
        <v>6473</v>
      </c>
    </row>
    <row r="202" spans="1:18" ht="24">
      <c r="A202" s="291">
        <v>187</v>
      </c>
      <c r="B202" s="280">
        <v>4141</v>
      </c>
      <c r="C202" s="437" t="s">
        <v>4430</v>
      </c>
      <c r="D202" s="412" t="s">
        <v>2921</v>
      </c>
      <c r="E202" s="317" t="s">
        <v>6218</v>
      </c>
      <c r="F202" s="317" t="s">
        <v>4443</v>
      </c>
      <c r="G202" s="464" t="s">
        <v>4460</v>
      </c>
      <c r="H202" s="376" t="str">
        <f t="shared" si="4"/>
        <v>фото</v>
      </c>
      <c r="I202" s="298" t="s">
        <v>4476</v>
      </c>
      <c r="J202" s="299" t="s">
        <v>249</v>
      </c>
      <c r="K202" s="216">
        <v>1</v>
      </c>
      <c r="L202" s="300">
        <v>113.1</v>
      </c>
      <c r="M202" s="296">
        <v>5</v>
      </c>
      <c r="N202" s="301"/>
      <c r="O202" s="302">
        <f t="shared" si="5"/>
        <v>0</v>
      </c>
      <c r="P202" s="303">
        <v>4607109983539</v>
      </c>
      <c r="Q202" s="248"/>
      <c r="R202" s="304" t="s">
        <v>6473</v>
      </c>
    </row>
    <row r="203" spans="1:18" ht="24">
      <c r="A203" s="291">
        <v>188</v>
      </c>
      <c r="B203" s="280">
        <v>10505</v>
      </c>
      <c r="C203" s="437" t="s">
        <v>4108</v>
      </c>
      <c r="D203" s="412" t="s">
        <v>2921</v>
      </c>
      <c r="E203" s="317" t="s">
        <v>6218</v>
      </c>
      <c r="F203" s="317" t="s">
        <v>4109</v>
      </c>
      <c r="G203" s="464" t="s">
        <v>4110</v>
      </c>
      <c r="H203" s="376" t="str">
        <f t="shared" si="4"/>
        <v>фото</v>
      </c>
      <c r="I203" s="298" t="s">
        <v>4111</v>
      </c>
      <c r="J203" s="299" t="s">
        <v>249</v>
      </c>
      <c r="K203" s="216">
        <v>1</v>
      </c>
      <c r="L203" s="300">
        <v>113.1</v>
      </c>
      <c r="M203" s="296">
        <v>5</v>
      </c>
      <c r="N203" s="301"/>
      <c r="O203" s="302">
        <f t="shared" si="5"/>
        <v>0</v>
      </c>
      <c r="P203" s="303">
        <v>4607109931691</v>
      </c>
      <c r="Q203" s="248"/>
      <c r="R203" s="304" t="s">
        <v>6473</v>
      </c>
    </row>
    <row r="204" spans="1:18" ht="36">
      <c r="A204" s="291">
        <v>189</v>
      </c>
      <c r="B204" s="280">
        <v>4144</v>
      </c>
      <c r="C204" s="437" t="s">
        <v>3984</v>
      </c>
      <c r="D204" s="412" t="s">
        <v>2921</v>
      </c>
      <c r="E204" s="317" t="s">
        <v>6218</v>
      </c>
      <c r="F204" s="317" t="s">
        <v>4112</v>
      </c>
      <c r="G204" s="464" t="s">
        <v>4113</v>
      </c>
      <c r="H204" s="376" t="str">
        <f t="shared" si="4"/>
        <v>фото</v>
      </c>
      <c r="I204" s="298" t="s">
        <v>3985</v>
      </c>
      <c r="J204" s="299" t="s">
        <v>249</v>
      </c>
      <c r="K204" s="216">
        <v>1</v>
      </c>
      <c r="L204" s="300">
        <v>113.1</v>
      </c>
      <c r="M204" s="296">
        <v>5</v>
      </c>
      <c r="N204" s="301"/>
      <c r="O204" s="302">
        <f t="shared" si="5"/>
        <v>0</v>
      </c>
      <c r="P204" s="303">
        <v>4607109983379</v>
      </c>
      <c r="Q204" s="248"/>
      <c r="R204" s="304" t="s">
        <v>6473</v>
      </c>
    </row>
    <row r="205" spans="1:18" ht="14.4">
      <c r="A205" s="291">
        <v>190</v>
      </c>
      <c r="B205" s="418"/>
      <c r="C205" s="418"/>
      <c r="D205" s="408"/>
      <c r="E205" s="411" t="s">
        <v>3424</v>
      </c>
      <c r="F205" s="410"/>
      <c r="G205" s="472"/>
      <c r="H205" s="297"/>
      <c r="I205" s="297"/>
      <c r="J205" s="297"/>
      <c r="K205" s="297"/>
      <c r="L205" s="297"/>
      <c r="M205" s="297"/>
      <c r="N205" s="297"/>
      <c r="O205" s="297"/>
      <c r="P205" s="568"/>
      <c r="Q205" s="297"/>
      <c r="R205" s="466"/>
    </row>
    <row r="206" spans="1:18" ht="24">
      <c r="A206" s="291">
        <v>191</v>
      </c>
      <c r="B206" s="280">
        <v>11650</v>
      </c>
      <c r="C206" s="437" t="s">
        <v>2923</v>
      </c>
      <c r="D206" s="412" t="s">
        <v>2921</v>
      </c>
      <c r="E206" s="317" t="s">
        <v>6218</v>
      </c>
      <c r="F206" s="317" t="s">
        <v>2925</v>
      </c>
      <c r="G206" s="464" t="s">
        <v>2924</v>
      </c>
      <c r="H206" s="376" t="str">
        <f t="shared" si="4"/>
        <v>фото</v>
      </c>
      <c r="I206" s="298" t="s">
        <v>2926</v>
      </c>
      <c r="J206" s="299" t="s">
        <v>249</v>
      </c>
      <c r="K206" s="216">
        <v>1</v>
      </c>
      <c r="L206" s="300">
        <v>105.39999999999999</v>
      </c>
      <c r="M206" s="296">
        <v>5</v>
      </c>
      <c r="N206" s="301"/>
      <c r="O206" s="302">
        <f t="shared" si="5"/>
        <v>0</v>
      </c>
      <c r="P206" s="303">
        <v>4607105129542</v>
      </c>
      <c r="Q206" s="248"/>
      <c r="R206" s="304" t="s">
        <v>6473</v>
      </c>
    </row>
    <row r="207" spans="1:18" ht="36">
      <c r="A207" s="291">
        <v>192</v>
      </c>
      <c r="B207" s="280">
        <v>6408</v>
      </c>
      <c r="C207" s="437" t="s">
        <v>4114</v>
      </c>
      <c r="D207" s="412" t="s">
        <v>2921</v>
      </c>
      <c r="E207" s="317" t="s">
        <v>6218</v>
      </c>
      <c r="F207" s="317" t="s">
        <v>4115</v>
      </c>
      <c r="G207" s="464" t="s">
        <v>4116</v>
      </c>
      <c r="H207" s="376" t="str">
        <f t="shared" si="4"/>
        <v>фото</v>
      </c>
      <c r="I207" s="298" t="s">
        <v>4117</v>
      </c>
      <c r="J207" s="299" t="s">
        <v>249</v>
      </c>
      <c r="K207" s="216">
        <v>1</v>
      </c>
      <c r="L207" s="300">
        <v>105.39999999999999</v>
      </c>
      <c r="M207" s="296">
        <v>5</v>
      </c>
      <c r="N207" s="301"/>
      <c r="O207" s="302">
        <f t="shared" si="5"/>
        <v>0</v>
      </c>
      <c r="P207" s="303">
        <v>4607109968529</v>
      </c>
      <c r="Q207" s="248"/>
      <c r="R207" s="304" t="s">
        <v>6473</v>
      </c>
    </row>
    <row r="208" spans="1:18" ht="24">
      <c r="A208" s="291">
        <v>193</v>
      </c>
      <c r="B208" s="280">
        <v>2205</v>
      </c>
      <c r="C208" s="437" t="s">
        <v>4414</v>
      </c>
      <c r="D208" s="412" t="s">
        <v>2921</v>
      </c>
      <c r="E208" s="317" t="s">
        <v>6218</v>
      </c>
      <c r="F208" s="317" t="s">
        <v>4367</v>
      </c>
      <c r="G208" s="464" t="s">
        <v>4383</v>
      </c>
      <c r="H208" s="376" t="str">
        <f t="shared" si="4"/>
        <v>фото</v>
      </c>
      <c r="I208" s="298" t="s">
        <v>4398</v>
      </c>
      <c r="J208" s="299" t="s">
        <v>249</v>
      </c>
      <c r="K208" s="216">
        <v>1</v>
      </c>
      <c r="L208" s="300">
        <v>105.39999999999999</v>
      </c>
      <c r="M208" s="296">
        <v>5</v>
      </c>
      <c r="N208" s="301"/>
      <c r="O208" s="302">
        <f t="shared" si="5"/>
        <v>0</v>
      </c>
      <c r="P208" s="303">
        <v>4607109931592</v>
      </c>
      <c r="Q208" s="248"/>
      <c r="R208" s="304" t="s">
        <v>6473</v>
      </c>
    </row>
    <row r="209" spans="1:18" ht="48">
      <c r="A209" s="291">
        <v>194</v>
      </c>
      <c r="B209" s="280">
        <v>10677</v>
      </c>
      <c r="C209" s="437" t="s">
        <v>4118</v>
      </c>
      <c r="D209" s="412" t="s">
        <v>2921</v>
      </c>
      <c r="E209" s="317" t="s">
        <v>6218</v>
      </c>
      <c r="F209" s="317" t="s">
        <v>4119</v>
      </c>
      <c r="G209" s="464" t="s">
        <v>4120</v>
      </c>
      <c r="H209" s="376" t="str">
        <f t="shared" si="4"/>
        <v>фото</v>
      </c>
      <c r="I209" s="298" t="s">
        <v>4121</v>
      </c>
      <c r="J209" s="299" t="s">
        <v>249</v>
      </c>
      <c r="K209" s="216">
        <v>1</v>
      </c>
      <c r="L209" s="300">
        <v>105.39999999999999</v>
      </c>
      <c r="M209" s="296">
        <v>5</v>
      </c>
      <c r="N209" s="301"/>
      <c r="O209" s="302">
        <f t="shared" si="5"/>
        <v>0</v>
      </c>
      <c r="P209" s="303">
        <v>4607109931363</v>
      </c>
      <c r="Q209" s="248"/>
      <c r="R209" s="304" t="s">
        <v>6473</v>
      </c>
    </row>
    <row r="210" spans="1:18" ht="36">
      <c r="A210" s="291">
        <v>195</v>
      </c>
      <c r="B210" s="280">
        <v>2824</v>
      </c>
      <c r="C210" s="437" t="s">
        <v>6251</v>
      </c>
      <c r="D210" s="412" t="s">
        <v>2921</v>
      </c>
      <c r="E210" s="317" t="s">
        <v>6218</v>
      </c>
      <c r="F210" s="317" t="s">
        <v>6312</v>
      </c>
      <c r="G210" s="464" t="s">
        <v>6377</v>
      </c>
      <c r="H210" s="376" t="str">
        <f t="shared" si="4"/>
        <v>фото</v>
      </c>
      <c r="I210" s="298" t="s">
        <v>6442</v>
      </c>
      <c r="J210" s="299" t="s">
        <v>249</v>
      </c>
      <c r="K210" s="216">
        <v>1</v>
      </c>
      <c r="L210" s="300">
        <v>107.5</v>
      </c>
      <c r="M210" s="296">
        <v>5</v>
      </c>
      <c r="N210" s="301"/>
      <c r="O210" s="302">
        <f t="shared" si="5"/>
        <v>0</v>
      </c>
      <c r="P210" s="303">
        <v>4607105145399</v>
      </c>
      <c r="Q210" s="465" t="s">
        <v>5274</v>
      </c>
      <c r="R210" s="304" t="s">
        <v>6473</v>
      </c>
    </row>
    <row r="211" spans="1:18" ht="36">
      <c r="A211" s="291">
        <v>196</v>
      </c>
      <c r="B211" s="280">
        <v>2952</v>
      </c>
      <c r="C211" s="437" t="s">
        <v>2927</v>
      </c>
      <c r="D211" s="412" t="s">
        <v>2921</v>
      </c>
      <c r="E211" s="317" t="s">
        <v>6218</v>
      </c>
      <c r="F211" s="317" t="s">
        <v>2929</v>
      </c>
      <c r="G211" s="464" t="s">
        <v>2928</v>
      </c>
      <c r="H211" s="376" t="str">
        <f t="shared" si="4"/>
        <v>фото</v>
      </c>
      <c r="I211" s="298" t="s">
        <v>2930</v>
      </c>
      <c r="J211" s="299" t="s">
        <v>249</v>
      </c>
      <c r="K211" s="216">
        <v>1</v>
      </c>
      <c r="L211" s="300">
        <v>105.39999999999999</v>
      </c>
      <c r="M211" s="296">
        <v>5</v>
      </c>
      <c r="N211" s="301"/>
      <c r="O211" s="302">
        <f t="shared" si="5"/>
        <v>0</v>
      </c>
      <c r="P211" s="303">
        <v>4607109952016</v>
      </c>
      <c r="Q211" s="248"/>
      <c r="R211" s="304" t="s">
        <v>6473</v>
      </c>
    </row>
    <row r="212" spans="1:18" ht="24">
      <c r="A212" s="291">
        <v>197</v>
      </c>
      <c r="B212" s="280">
        <v>11126</v>
      </c>
      <c r="C212" s="437" t="s">
        <v>4415</v>
      </c>
      <c r="D212" s="412" t="s">
        <v>2921</v>
      </c>
      <c r="E212" s="317" t="s">
        <v>6218</v>
      </c>
      <c r="F212" s="317" t="s">
        <v>4368</v>
      </c>
      <c r="G212" s="464" t="s">
        <v>4384</v>
      </c>
      <c r="H212" s="376" t="str">
        <f t="shared" si="4"/>
        <v>фото</v>
      </c>
      <c r="I212" s="298" t="s">
        <v>4399</v>
      </c>
      <c r="J212" s="299" t="s">
        <v>249</v>
      </c>
      <c r="K212" s="216">
        <v>1</v>
      </c>
      <c r="L212" s="300">
        <v>105.39999999999999</v>
      </c>
      <c r="M212" s="296">
        <v>5</v>
      </c>
      <c r="N212" s="301"/>
      <c r="O212" s="302">
        <f t="shared" si="5"/>
        <v>0</v>
      </c>
      <c r="P212" s="303">
        <v>4607109930274</v>
      </c>
      <c r="Q212" s="248"/>
      <c r="R212" s="304" t="s">
        <v>6473</v>
      </c>
    </row>
    <row r="213" spans="1:18" ht="24">
      <c r="A213" s="291">
        <v>198</v>
      </c>
      <c r="B213" s="280">
        <v>425</v>
      </c>
      <c r="C213" s="437" t="s">
        <v>4416</v>
      </c>
      <c r="D213" s="412" t="s">
        <v>2921</v>
      </c>
      <c r="E213" s="317" t="s">
        <v>6218</v>
      </c>
      <c r="F213" s="317" t="s">
        <v>4369</v>
      </c>
      <c r="G213" s="464" t="s">
        <v>4385</v>
      </c>
      <c r="H213" s="376" t="str">
        <f t="shared" si="4"/>
        <v>фото</v>
      </c>
      <c r="I213" s="298" t="s">
        <v>4400</v>
      </c>
      <c r="J213" s="299" t="s">
        <v>249</v>
      </c>
      <c r="K213" s="216">
        <v>1</v>
      </c>
      <c r="L213" s="300">
        <v>105.39999999999999</v>
      </c>
      <c r="M213" s="296">
        <v>5</v>
      </c>
      <c r="N213" s="301"/>
      <c r="O213" s="302">
        <f t="shared" si="5"/>
        <v>0</v>
      </c>
      <c r="P213" s="303">
        <v>4607105129566</v>
      </c>
      <c r="Q213" s="248"/>
      <c r="R213" s="304" t="s">
        <v>6473</v>
      </c>
    </row>
    <row r="214" spans="1:18" ht="36">
      <c r="A214" s="291">
        <v>199</v>
      </c>
      <c r="B214" s="280">
        <v>7083</v>
      </c>
      <c r="C214" s="437" t="s">
        <v>6252</v>
      </c>
      <c r="D214" s="412" t="s">
        <v>2921</v>
      </c>
      <c r="E214" s="317" t="s">
        <v>6218</v>
      </c>
      <c r="F214" s="317" t="s">
        <v>6313</v>
      </c>
      <c r="G214" s="464" t="s">
        <v>6378</v>
      </c>
      <c r="H214" s="376" t="str">
        <f t="shared" si="4"/>
        <v>фото</v>
      </c>
      <c r="I214" s="298" t="s">
        <v>6443</v>
      </c>
      <c r="J214" s="299" t="s">
        <v>249</v>
      </c>
      <c r="K214" s="216">
        <v>1</v>
      </c>
      <c r="L214" s="300">
        <v>105.39999999999999</v>
      </c>
      <c r="M214" s="296">
        <v>5</v>
      </c>
      <c r="N214" s="301"/>
      <c r="O214" s="302">
        <f t="shared" si="5"/>
        <v>0</v>
      </c>
      <c r="P214" s="303">
        <v>4607105144903</v>
      </c>
      <c r="Q214" s="465" t="s">
        <v>5274</v>
      </c>
      <c r="R214" s="304" t="s">
        <v>6473</v>
      </c>
    </row>
    <row r="215" spans="1:18" ht="24">
      <c r="A215" s="291">
        <v>200</v>
      </c>
      <c r="B215" s="280">
        <v>14463</v>
      </c>
      <c r="C215" s="437" t="s">
        <v>2931</v>
      </c>
      <c r="D215" s="412" t="s">
        <v>2921</v>
      </c>
      <c r="E215" s="317" t="s">
        <v>6218</v>
      </c>
      <c r="F215" s="317" t="s">
        <v>2933</v>
      </c>
      <c r="G215" s="464" t="s">
        <v>2932</v>
      </c>
      <c r="H215" s="376" t="str">
        <f t="shared" si="4"/>
        <v>фото</v>
      </c>
      <c r="I215" s="298" t="s">
        <v>2934</v>
      </c>
      <c r="J215" s="299" t="s">
        <v>249</v>
      </c>
      <c r="K215" s="216">
        <v>1</v>
      </c>
      <c r="L215" s="300">
        <v>105.39999999999999</v>
      </c>
      <c r="M215" s="296">
        <v>5</v>
      </c>
      <c r="N215" s="301"/>
      <c r="O215" s="302">
        <f t="shared" si="5"/>
        <v>0</v>
      </c>
      <c r="P215" s="303">
        <v>4607105129573</v>
      </c>
      <c r="Q215" s="248"/>
      <c r="R215" s="304" t="s">
        <v>6473</v>
      </c>
    </row>
    <row r="216" spans="1:18" ht="24">
      <c r="A216" s="291">
        <v>201</v>
      </c>
      <c r="B216" s="280">
        <v>13708</v>
      </c>
      <c r="C216" s="437" t="s">
        <v>4788</v>
      </c>
      <c r="D216" s="412" t="s">
        <v>2921</v>
      </c>
      <c r="E216" s="317" t="s">
        <v>6218</v>
      </c>
      <c r="F216" s="317" t="s">
        <v>4802</v>
      </c>
      <c r="G216" s="464" t="s">
        <v>4817</v>
      </c>
      <c r="H216" s="376" t="str">
        <f t="shared" ref="H216:H279" si="8">HYPERLINK("https://www.gardenbulbs.ru/images/promoline_CL/thumbnails/"&amp;C216&amp;".jpg","фото")</f>
        <v>фото</v>
      </c>
      <c r="I216" s="298" t="s">
        <v>4836</v>
      </c>
      <c r="J216" s="299" t="s">
        <v>249</v>
      </c>
      <c r="K216" s="216">
        <v>1</v>
      </c>
      <c r="L216" s="300">
        <v>105.39999999999999</v>
      </c>
      <c r="M216" s="296">
        <v>5</v>
      </c>
      <c r="N216" s="301"/>
      <c r="O216" s="302">
        <f t="shared" si="5"/>
        <v>0</v>
      </c>
      <c r="P216" s="303">
        <v>4607109919880</v>
      </c>
      <c r="Q216" s="248"/>
      <c r="R216" s="304" t="s">
        <v>6473</v>
      </c>
    </row>
    <row r="217" spans="1:18" ht="36">
      <c r="A217" s="291">
        <v>202</v>
      </c>
      <c r="B217" s="280">
        <v>7850</v>
      </c>
      <c r="C217" s="437" t="s">
        <v>6253</v>
      </c>
      <c r="D217" s="412" t="s">
        <v>2921</v>
      </c>
      <c r="E217" s="317" t="s">
        <v>6218</v>
      </c>
      <c r="F217" s="317" t="s">
        <v>6314</v>
      </c>
      <c r="G217" s="464" t="s">
        <v>6379</v>
      </c>
      <c r="H217" s="376" t="str">
        <f t="shared" si="8"/>
        <v>фото</v>
      </c>
      <c r="I217" s="298" t="s">
        <v>6444</v>
      </c>
      <c r="J217" s="299" t="s">
        <v>249</v>
      </c>
      <c r="K217" s="216">
        <v>1</v>
      </c>
      <c r="L217" s="300">
        <v>105.39999999999999</v>
      </c>
      <c r="M217" s="296">
        <v>5</v>
      </c>
      <c r="N217" s="301"/>
      <c r="O217" s="302">
        <f t="shared" ref="O217:O280" si="9">IF(ISERROR(L217*N217),0,L217*N217)</f>
        <v>0</v>
      </c>
      <c r="P217" s="303">
        <v>4607109932629</v>
      </c>
      <c r="Q217" s="248"/>
      <c r="R217" s="304" t="s">
        <v>6473</v>
      </c>
    </row>
    <row r="218" spans="1:18" ht="24">
      <c r="A218" s="291">
        <v>203</v>
      </c>
      <c r="B218" s="280">
        <v>4276</v>
      </c>
      <c r="C218" s="437" t="s">
        <v>6254</v>
      </c>
      <c r="D218" s="412" t="s">
        <v>2921</v>
      </c>
      <c r="E218" s="501" t="s">
        <v>6218</v>
      </c>
      <c r="F218" s="501" t="s">
        <v>6315</v>
      </c>
      <c r="G218" s="502" t="s">
        <v>6380</v>
      </c>
      <c r="H218" s="376" t="str">
        <f t="shared" si="8"/>
        <v>фото</v>
      </c>
      <c r="I218" s="298" t="s">
        <v>6445</v>
      </c>
      <c r="J218" s="299" t="s">
        <v>249</v>
      </c>
      <c r="K218" s="216">
        <v>1</v>
      </c>
      <c r="L218" s="300">
        <v>105.39999999999999</v>
      </c>
      <c r="M218" s="296">
        <v>5</v>
      </c>
      <c r="N218" s="301"/>
      <c r="O218" s="302">
        <f t="shared" si="9"/>
        <v>0</v>
      </c>
      <c r="P218" s="303">
        <v>4607109928042</v>
      </c>
      <c r="Q218" s="248" t="s">
        <v>583</v>
      </c>
      <c r="R218" s="304" t="s">
        <v>6473</v>
      </c>
    </row>
    <row r="219" spans="1:18" ht="36">
      <c r="A219" s="291">
        <v>204</v>
      </c>
      <c r="B219" s="280">
        <v>11564</v>
      </c>
      <c r="C219" s="437" t="s">
        <v>4122</v>
      </c>
      <c r="D219" s="412" t="s">
        <v>2921</v>
      </c>
      <c r="E219" s="317" t="s">
        <v>6218</v>
      </c>
      <c r="F219" s="317" t="s">
        <v>4123</v>
      </c>
      <c r="G219" s="464" t="s">
        <v>4124</v>
      </c>
      <c r="H219" s="376" t="str">
        <f t="shared" si="8"/>
        <v>фото</v>
      </c>
      <c r="I219" s="298" t="s">
        <v>4125</v>
      </c>
      <c r="J219" s="299" t="s">
        <v>249</v>
      </c>
      <c r="K219" s="216">
        <v>1</v>
      </c>
      <c r="L219" s="300">
        <v>105.39999999999999</v>
      </c>
      <c r="M219" s="296">
        <v>5</v>
      </c>
      <c r="N219" s="301"/>
      <c r="O219" s="302">
        <f t="shared" si="9"/>
        <v>0</v>
      </c>
      <c r="P219" s="303">
        <v>4607109963814</v>
      </c>
      <c r="Q219" s="248"/>
      <c r="R219" s="304" t="s">
        <v>6473</v>
      </c>
    </row>
    <row r="220" spans="1:18" ht="36">
      <c r="A220" s="291">
        <v>205</v>
      </c>
      <c r="B220" s="280">
        <v>10030</v>
      </c>
      <c r="C220" s="437" t="s">
        <v>4126</v>
      </c>
      <c r="D220" s="412" t="s">
        <v>2921</v>
      </c>
      <c r="E220" s="317" t="s">
        <v>6218</v>
      </c>
      <c r="F220" s="317" t="s">
        <v>4127</v>
      </c>
      <c r="G220" s="464" t="s">
        <v>4128</v>
      </c>
      <c r="H220" s="376" t="str">
        <f t="shared" si="8"/>
        <v>фото</v>
      </c>
      <c r="I220" s="298" t="s">
        <v>4129</v>
      </c>
      <c r="J220" s="299" t="s">
        <v>249</v>
      </c>
      <c r="K220" s="216">
        <v>1</v>
      </c>
      <c r="L220" s="300">
        <v>105.39999999999999</v>
      </c>
      <c r="M220" s="296">
        <v>5</v>
      </c>
      <c r="N220" s="301"/>
      <c r="O220" s="302">
        <f t="shared" si="9"/>
        <v>0</v>
      </c>
      <c r="P220" s="303">
        <v>4607109987667</v>
      </c>
      <c r="Q220" s="248"/>
      <c r="R220" s="304" t="s">
        <v>6473</v>
      </c>
    </row>
    <row r="221" spans="1:18" ht="24">
      <c r="A221" s="291">
        <v>206</v>
      </c>
      <c r="B221" s="280">
        <v>10058</v>
      </c>
      <c r="C221" s="437" t="s">
        <v>4130</v>
      </c>
      <c r="D221" s="412" t="s">
        <v>2921</v>
      </c>
      <c r="E221" s="317" t="s">
        <v>6218</v>
      </c>
      <c r="F221" s="317" t="s">
        <v>4131</v>
      </c>
      <c r="G221" s="464" t="s">
        <v>4132</v>
      </c>
      <c r="H221" s="376" t="str">
        <f t="shared" si="8"/>
        <v>фото</v>
      </c>
      <c r="I221" s="298" t="s">
        <v>4133</v>
      </c>
      <c r="J221" s="299" t="s">
        <v>249</v>
      </c>
      <c r="K221" s="216">
        <v>1</v>
      </c>
      <c r="L221" s="300">
        <v>105.39999999999999</v>
      </c>
      <c r="M221" s="296">
        <v>5</v>
      </c>
      <c r="N221" s="301"/>
      <c r="O221" s="302">
        <f t="shared" si="9"/>
        <v>0</v>
      </c>
      <c r="P221" s="303">
        <v>4607109924075</v>
      </c>
      <c r="Q221" s="248"/>
      <c r="R221" s="304" t="s">
        <v>6473</v>
      </c>
    </row>
    <row r="222" spans="1:18" ht="36">
      <c r="A222" s="291">
        <v>207</v>
      </c>
      <c r="B222" s="280">
        <v>4523</v>
      </c>
      <c r="C222" s="437" t="s">
        <v>6255</v>
      </c>
      <c r="D222" s="412" t="s">
        <v>2921</v>
      </c>
      <c r="E222" s="317" t="s">
        <v>6218</v>
      </c>
      <c r="F222" s="317" t="s">
        <v>6316</v>
      </c>
      <c r="G222" s="464" t="s">
        <v>6381</v>
      </c>
      <c r="H222" s="376" t="str">
        <f t="shared" si="8"/>
        <v>фото</v>
      </c>
      <c r="I222" s="298" t="s">
        <v>6446</v>
      </c>
      <c r="J222" s="299" t="s">
        <v>249</v>
      </c>
      <c r="K222" s="216">
        <v>1</v>
      </c>
      <c r="L222" s="300">
        <v>92.8</v>
      </c>
      <c r="M222" s="296">
        <v>5</v>
      </c>
      <c r="N222" s="301"/>
      <c r="O222" s="302">
        <f t="shared" si="9"/>
        <v>0</v>
      </c>
      <c r="P222" s="303">
        <v>4607109953891</v>
      </c>
      <c r="Q222" s="248"/>
      <c r="R222" s="304" t="s">
        <v>6473</v>
      </c>
    </row>
    <row r="223" spans="1:18" ht="24">
      <c r="A223" s="291">
        <v>208</v>
      </c>
      <c r="B223" s="280">
        <v>13523</v>
      </c>
      <c r="C223" s="437" t="s">
        <v>4789</v>
      </c>
      <c r="D223" s="412" t="s">
        <v>2921</v>
      </c>
      <c r="E223" s="317" t="s">
        <v>6218</v>
      </c>
      <c r="F223" s="317" t="s">
        <v>4803</v>
      </c>
      <c r="G223" s="464" t="s">
        <v>4818</v>
      </c>
      <c r="H223" s="376" t="str">
        <f t="shared" si="8"/>
        <v>фото</v>
      </c>
      <c r="I223" s="298" t="s">
        <v>4837</v>
      </c>
      <c r="J223" s="299" t="s">
        <v>249</v>
      </c>
      <c r="K223" s="216">
        <v>1</v>
      </c>
      <c r="L223" s="300">
        <v>105.39999999999999</v>
      </c>
      <c r="M223" s="296">
        <v>5</v>
      </c>
      <c r="N223" s="301"/>
      <c r="O223" s="302">
        <f t="shared" si="9"/>
        <v>0</v>
      </c>
      <c r="P223" s="303">
        <v>4607105145894</v>
      </c>
      <c r="Q223" s="248"/>
      <c r="R223" s="304" t="s">
        <v>6473</v>
      </c>
    </row>
    <row r="224" spans="1:18" ht="36">
      <c r="A224" s="291">
        <v>209</v>
      </c>
      <c r="B224" s="280">
        <v>16508</v>
      </c>
      <c r="C224" s="437" t="s">
        <v>4417</v>
      </c>
      <c r="D224" s="412" t="s">
        <v>2921</v>
      </c>
      <c r="E224" s="317" t="s">
        <v>6218</v>
      </c>
      <c r="F224" s="317" t="s">
        <v>4370</v>
      </c>
      <c r="G224" s="464" t="s">
        <v>4386</v>
      </c>
      <c r="H224" s="376" t="str">
        <f t="shared" si="8"/>
        <v>фото</v>
      </c>
      <c r="I224" s="298" t="s">
        <v>4401</v>
      </c>
      <c r="J224" s="299" t="s">
        <v>249</v>
      </c>
      <c r="K224" s="216">
        <v>1</v>
      </c>
      <c r="L224" s="300">
        <v>107.5</v>
      </c>
      <c r="M224" s="296">
        <v>5</v>
      </c>
      <c r="N224" s="301"/>
      <c r="O224" s="302">
        <f t="shared" si="9"/>
        <v>0</v>
      </c>
      <c r="P224" s="303">
        <v>4607109920312</v>
      </c>
      <c r="Q224" s="248"/>
      <c r="R224" s="304" t="s">
        <v>6473</v>
      </c>
    </row>
    <row r="225" spans="1:18" ht="36">
      <c r="A225" s="291">
        <v>210</v>
      </c>
      <c r="B225" s="280">
        <v>7019</v>
      </c>
      <c r="C225" s="437" t="s">
        <v>6256</v>
      </c>
      <c r="D225" s="412" t="s">
        <v>2921</v>
      </c>
      <c r="E225" s="501" t="s">
        <v>6218</v>
      </c>
      <c r="F225" s="501" t="s">
        <v>6317</v>
      </c>
      <c r="G225" s="502" t="s">
        <v>6382</v>
      </c>
      <c r="H225" s="376" t="str">
        <f t="shared" si="8"/>
        <v>фото</v>
      </c>
      <c r="I225" s="298" t="s">
        <v>6447</v>
      </c>
      <c r="J225" s="299" t="s">
        <v>249</v>
      </c>
      <c r="K225" s="216">
        <v>1</v>
      </c>
      <c r="L225" s="300">
        <v>105.39999999999999</v>
      </c>
      <c r="M225" s="296">
        <v>5</v>
      </c>
      <c r="N225" s="301"/>
      <c r="O225" s="302">
        <f t="shared" si="9"/>
        <v>0</v>
      </c>
      <c r="P225" s="303">
        <v>4607109982358</v>
      </c>
      <c r="Q225" s="248" t="s">
        <v>583</v>
      </c>
      <c r="R225" s="304" t="s">
        <v>6473</v>
      </c>
    </row>
    <row r="226" spans="1:18" ht="36">
      <c r="A226" s="291">
        <v>211</v>
      </c>
      <c r="B226" s="280">
        <v>11502</v>
      </c>
      <c r="C226" s="437" t="s">
        <v>4418</v>
      </c>
      <c r="D226" s="412" t="s">
        <v>2921</v>
      </c>
      <c r="E226" s="317" t="s">
        <v>6218</v>
      </c>
      <c r="F226" s="317" t="s">
        <v>4371</v>
      </c>
      <c r="G226" s="464" t="s">
        <v>4387</v>
      </c>
      <c r="H226" s="376" t="str">
        <f t="shared" si="8"/>
        <v>фото</v>
      </c>
      <c r="I226" s="298" t="s">
        <v>4402</v>
      </c>
      <c r="J226" s="299" t="s">
        <v>249</v>
      </c>
      <c r="K226" s="216">
        <v>1</v>
      </c>
      <c r="L226" s="300">
        <v>105.39999999999999</v>
      </c>
      <c r="M226" s="296">
        <v>5</v>
      </c>
      <c r="N226" s="301"/>
      <c r="O226" s="302">
        <f t="shared" si="9"/>
        <v>0</v>
      </c>
      <c r="P226" s="303">
        <v>4607109963937</v>
      </c>
      <c r="Q226" s="248"/>
      <c r="R226" s="304" t="s">
        <v>6473</v>
      </c>
    </row>
    <row r="227" spans="1:18" ht="14.4">
      <c r="A227" s="291">
        <v>212</v>
      </c>
      <c r="B227" s="418"/>
      <c r="C227" s="418"/>
      <c r="D227" s="408"/>
      <c r="E227" s="411" t="s">
        <v>3424</v>
      </c>
      <c r="F227" s="410"/>
      <c r="G227" s="472"/>
      <c r="H227" s="297"/>
      <c r="I227" s="297"/>
      <c r="J227" s="297"/>
      <c r="K227" s="297"/>
      <c r="L227" s="297"/>
      <c r="M227" s="297"/>
      <c r="N227" s="297"/>
      <c r="O227" s="297"/>
      <c r="P227" s="568"/>
      <c r="Q227" s="297"/>
      <c r="R227" s="466"/>
    </row>
    <row r="228" spans="1:18" ht="26.4" customHeight="1">
      <c r="A228" s="291">
        <v>213</v>
      </c>
      <c r="B228" s="280">
        <v>11905</v>
      </c>
      <c r="C228" s="437" t="s">
        <v>2354</v>
      </c>
      <c r="D228" s="412" t="s">
        <v>2921</v>
      </c>
      <c r="E228" s="317" t="s">
        <v>6218</v>
      </c>
      <c r="F228" s="317" t="s">
        <v>3449</v>
      </c>
      <c r="G228" s="464" t="s">
        <v>3445</v>
      </c>
      <c r="H228" s="376" t="str">
        <f t="shared" si="8"/>
        <v>фото</v>
      </c>
      <c r="I228" s="298" t="s">
        <v>3035</v>
      </c>
      <c r="J228" s="299" t="s">
        <v>249</v>
      </c>
      <c r="K228" s="216">
        <v>2</v>
      </c>
      <c r="L228" s="300">
        <v>187</v>
      </c>
      <c r="M228" s="296">
        <v>5</v>
      </c>
      <c r="N228" s="301"/>
      <c r="O228" s="302">
        <f t="shared" si="9"/>
        <v>0</v>
      </c>
      <c r="P228" s="303">
        <v>4607105129375</v>
      </c>
      <c r="Q228" s="248"/>
      <c r="R228" s="304" t="s">
        <v>6473</v>
      </c>
    </row>
    <row r="229" spans="1:18" ht="24">
      <c r="A229" s="291">
        <v>214</v>
      </c>
      <c r="B229" s="280">
        <v>9427</v>
      </c>
      <c r="C229" s="437" t="s">
        <v>2395</v>
      </c>
      <c r="D229" s="412" t="s">
        <v>2921</v>
      </c>
      <c r="E229" s="317" t="s">
        <v>6218</v>
      </c>
      <c r="F229" s="317" t="s">
        <v>6318</v>
      </c>
      <c r="G229" s="464" t="s">
        <v>6383</v>
      </c>
      <c r="H229" s="376" t="str">
        <f t="shared" si="8"/>
        <v>фото</v>
      </c>
      <c r="I229" s="298" t="s">
        <v>6448</v>
      </c>
      <c r="J229" s="299" t="s">
        <v>249</v>
      </c>
      <c r="K229" s="216">
        <v>2</v>
      </c>
      <c r="L229" s="300">
        <v>197.1</v>
      </c>
      <c r="M229" s="296">
        <v>5</v>
      </c>
      <c r="N229" s="301"/>
      <c r="O229" s="302">
        <f t="shared" si="9"/>
        <v>0</v>
      </c>
      <c r="P229" s="303">
        <v>4607109931844</v>
      </c>
      <c r="Q229" s="248"/>
      <c r="R229" s="304" t="s">
        <v>6473</v>
      </c>
    </row>
    <row r="230" spans="1:18" ht="36">
      <c r="A230" s="291">
        <v>215</v>
      </c>
      <c r="B230" s="280">
        <v>9535</v>
      </c>
      <c r="C230" s="437" t="s">
        <v>6257</v>
      </c>
      <c r="D230" s="412" t="s">
        <v>2921</v>
      </c>
      <c r="E230" s="501" t="s">
        <v>6218</v>
      </c>
      <c r="F230" s="501" t="s">
        <v>6319</v>
      </c>
      <c r="G230" s="502" t="s">
        <v>6384</v>
      </c>
      <c r="H230" s="376" t="str">
        <f t="shared" si="8"/>
        <v>фото</v>
      </c>
      <c r="I230" s="298" t="s">
        <v>6449</v>
      </c>
      <c r="J230" s="299" t="s">
        <v>250</v>
      </c>
      <c r="K230" s="216">
        <v>1</v>
      </c>
      <c r="L230" s="300">
        <v>145.29999999999998</v>
      </c>
      <c r="M230" s="296">
        <v>5</v>
      </c>
      <c r="N230" s="301"/>
      <c r="O230" s="302">
        <f t="shared" si="9"/>
        <v>0</v>
      </c>
      <c r="P230" s="303">
        <v>4607109987995</v>
      </c>
      <c r="Q230" s="248" t="s">
        <v>583</v>
      </c>
      <c r="R230" s="304" t="s">
        <v>6473</v>
      </c>
    </row>
    <row r="231" spans="1:18" ht="24">
      <c r="A231" s="291">
        <v>216</v>
      </c>
      <c r="B231" s="280">
        <v>14853</v>
      </c>
      <c r="C231" s="437" t="s">
        <v>6258</v>
      </c>
      <c r="D231" s="412" t="s">
        <v>2921</v>
      </c>
      <c r="E231" s="317" t="s">
        <v>6218</v>
      </c>
      <c r="F231" s="317" t="s">
        <v>6320</v>
      </c>
      <c r="G231" s="464" t="s">
        <v>6385</v>
      </c>
      <c r="H231" s="376" t="str">
        <f t="shared" si="8"/>
        <v>фото</v>
      </c>
      <c r="I231" s="298" t="s">
        <v>6450</v>
      </c>
      <c r="J231" s="299" t="s">
        <v>8</v>
      </c>
      <c r="K231" s="216">
        <v>1</v>
      </c>
      <c r="L231" s="300">
        <v>97.899999999999991</v>
      </c>
      <c r="M231" s="296">
        <v>5</v>
      </c>
      <c r="N231" s="301"/>
      <c r="O231" s="302">
        <f t="shared" si="9"/>
        <v>0</v>
      </c>
      <c r="P231" s="303">
        <v>4607109964903</v>
      </c>
      <c r="Q231" s="248"/>
      <c r="R231" s="304" t="s">
        <v>6473</v>
      </c>
    </row>
    <row r="232" spans="1:18" ht="21.45" customHeight="1">
      <c r="A232" s="291">
        <v>217</v>
      </c>
      <c r="B232" s="280">
        <v>3029</v>
      </c>
      <c r="C232" s="437" t="s">
        <v>3453</v>
      </c>
      <c r="D232" s="412" t="s">
        <v>2921</v>
      </c>
      <c r="E232" s="317" t="s">
        <v>6218</v>
      </c>
      <c r="F232" s="317" t="s">
        <v>3450</v>
      </c>
      <c r="G232" s="464" t="s">
        <v>3446</v>
      </c>
      <c r="H232" s="376" t="str">
        <f t="shared" si="8"/>
        <v>фото</v>
      </c>
      <c r="I232" s="298" t="s">
        <v>3443</v>
      </c>
      <c r="J232" s="299" t="s">
        <v>249</v>
      </c>
      <c r="K232" s="216">
        <v>1</v>
      </c>
      <c r="L232" s="300">
        <v>99.199999999999989</v>
      </c>
      <c r="M232" s="296">
        <v>5</v>
      </c>
      <c r="N232" s="301"/>
      <c r="O232" s="302">
        <f t="shared" si="9"/>
        <v>0</v>
      </c>
      <c r="P232" s="303">
        <v>4607109930205</v>
      </c>
      <c r="Q232" s="248"/>
      <c r="R232" s="304" t="s">
        <v>6473</v>
      </c>
    </row>
    <row r="233" spans="1:18" ht="21.6" customHeight="1">
      <c r="A233" s="291">
        <v>218</v>
      </c>
      <c r="B233" s="280">
        <v>13534</v>
      </c>
      <c r="C233" s="437" t="s">
        <v>2079</v>
      </c>
      <c r="D233" s="412" t="s">
        <v>2921</v>
      </c>
      <c r="E233" s="317" t="s">
        <v>6218</v>
      </c>
      <c r="F233" s="317" t="s">
        <v>1647</v>
      </c>
      <c r="G233" s="464" t="s">
        <v>1648</v>
      </c>
      <c r="H233" s="376" t="str">
        <f t="shared" si="8"/>
        <v>фото</v>
      </c>
      <c r="I233" s="298" t="s">
        <v>2922</v>
      </c>
      <c r="J233" s="299" t="s">
        <v>249</v>
      </c>
      <c r="K233" s="216">
        <v>2</v>
      </c>
      <c r="L233" s="300">
        <v>181.7</v>
      </c>
      <c r="M233" s="296">
        <v>5</v>
      </c>
      <c r="N233" s="301"/>
      <c r="O233" s="302">
        <f t="shared" si="9"/>
        <v>0</v>
      </c>
      <c r="P233" s="303">
        <v>4607109961469</v>
      </c>
      <c r="Q233" s="248"/>
      <c r="R233" s="304" t="s">
        <v>6473</v>
      </c>
    </row>
    <row r="234" spans="1:18" ht="36">
      <c r="A234" s="291">
        <v>219</v>
      </c>
      <c r="B234" s="280">
        <v>3779</v>
      </c>
      <c r="C234" s="437" t="s">
        <v>3971</v>
      </c>
      <c r="D234" s="412" t="s">
        <v>2921</v>
      </c>
      <c r="E234" s="317" t="s">
        <v>6218</v>
      </c>
      <c r="F234" s="317" t="s">
        <v>3972</v>
      </c>
      <c r="G234" s="464" t="s">
        <v>3973</v>
      </c>
      <c r="H234" s="376" t="str">
        <f t="shared" si="8"/>
        <v>фото</v>
      </c>
      <c r="I234" s="298" t="s">
        <v>3974</v>
      </c>
      <c r="J234" s="299" t="s">
        <v>249</v>
      </c>
      <c r="K234" s="216">
        <v>1</v>
      </c>
      <c r="L234" s="300">
        <v>97.899999999999991</v>
      </c>
      <c r="M234" s="296">
        <v>5</v>
      </c>
      <c r="N234" s="301"/>
      <c r="O234" s="302">
        <f t="shared" si="9"/>
        <v>0</v>
      </c>
      <c r="P234" s="303">
        <v>4607109987759</v>
      </c>
      <c r="Q234" s="248"/>
      <c r="R234" s="304" t="s">
        <v>6473</v>
      </c>
    </row>
    <row r="235" spans="1:18" ht="36">
      <c r="A235" s="291">
        <v>220</v>
      </c>
      <c r="B235" s="280">
        <v>3784</v>
      </c>
      <c r="C235" s="437" t="s">
        <v>6259</v>
      </c>
      <c r="D235" s="412" t="s">
        <v>2921</v>
      </c>
      <c r="E235" s="317" t="s">
        <v>6218</v>
      </c>
      <c r="F235" s="317" t="s">
        <v>6321</v>
      </c>
      <c r="G235" s="464" t="s">
        <v>6386</v>
      </c>
      <c r="H235" s="376" t="str">
        <f t="shared" si="8"/>
        <v>фото</v>
      </c>
      <c r="I235" s="298" t="s">
        <v>6451</v>
      </c>
      <c r="J235" s="299" t="s">
        <v>249</v>
      </c>
      <c r="K235" s="216">
        <v>2</v>
      </c>
      <c r="L235" s="300">
        <v>181.7</v>
      </c>
      <c r="M235" s="296">
        <v>5</v>
      </c>
      <c r="N235" s="301"/>
      <c r="O235" s="302">
        <f t="shared" si="9"/>
        <v>0</v>
      </c>
      <c r="P235" s="303">
        <v>4607109959473</v>
      </c>
      <c r="Q235" s="248"/>
      <c r="R235" s="304" t="s">
        <v>6473</v>
      </c>
    </row>
    <row r="236" spans="1:18" ht="24">
      <c r="A236" s="291">
        <v>221</v>
      </c>
      <c r="B236" s="280">
        <v>10045</v>
      </c>
      <c r="C236" s="437" t="s">
        <v>6260</v>
      </c>
      <c r="D236" s="412" t="s">
        <v>2921</v>
      </c>
      <c r="E236" s="317" t="s">
        <v>6218</v>
      </c>
      <c r="F236" s="317" t="s">
        <v>6322</v>
      </c>
      <c r="G236" s="464" t="s">
        <v>6387</v>
      </c>
      <c r="H236" s="376" t="str">
        <f t="shared" si="8"/>
        <v>фото</v>
      </c>
      <c r="I236" s="298" t="s">
        <v>6452</v>
      </c>
      <c r="J236" s="299" t="s">
        <v>250</v>
      </c>
      <c r="K236" s="216">
        <v>1</v>
      </c>
      <c r="L236" s="300">
        <v>142.9</v>
      </c>
      <c r="M236" s="296">
        <v>5</v>
      </c>
      <c r="N236" s="301"/>
      <c r="O236" s="302">
        <f t="shared" si="9"/>
        <v>0</v>
      </c>
      <c r="P236" s="303">
        <v>4607109935804</v>
      </c>
      <c r="Q236" s="248"/>
      <c r="R236" s="304" t="s">
        <v>6473</v>
      </c>
    </row>
    <row r="237" spans="1:18" ht="24">
      <c r="A237" s="291">
        <v>222</v>
      </c>
      <c r="B237" s="280">
        <v>3012</v>
      </c>
      <c r="C237" s="437" t="s">
        <v>4419</v>
      </c>
      <c r="D237" s="412" t="s">
        <v>2921</v>
      </c>
      <c r="E237" s="317" t="s">
        <v>6218</v>
      </c>
      <c r="F237" s="317" t="s">
        <v>4372</v>
      </c>
      <c r="G237" s="464" t="s">
        <v>4388</v>
      </c>
      <c r="H237" s="376" t="str">
        <f t="shared" si="8"/>
        <v>фото</v>
      </c>
      <c r="I237" s="298" t="s">
        <v>4403</v>
      </c>
      <c r="J237" s="299" t="s">
        <v>249</v>
      </c>
      <c r="K237" s="216">
        <v>2</v>
      </c>
      <c r="L237" s="300">
        <v>184.29999999999998</v>
      </c>
      <c r="M237" s="296">
        <v>5</v>
      </c>
      <c r="N237" s="301"/>
      <c r="O237" s="302">
        <f t="shared" si="9"/>
        <v>0</v>
      </c>
      <c r="P237" s="303">
        <v>4607109930236</v>
      </c>
      <c r="Q237" s="248"/>
      <c r="R237" s="304" t="s">
        <v>6473</v>
      </c>
    </row>
    <row r="238" spans="1:18" ht="24">
      <c r="A238" s="291">
        <v>223</v>
      </c>
      <c r="B238" s="280">
        <v>11603</v>
      </c>
      <c r="C238" s="437" t="s">
        <v>3975</v>
      </c>
      <c r="D238" s="412" t="s">
        <v>2921</v>
      </c>
      <c r="E238" s="317" t="s">
        <v>6218</v>
      </c>
      <c r="F238" s="317" t="s">
        <v>3976</v>
      </c>
      <c r="G238" s="464" t="s">
        <v>3977</v>
      </c>
      <c r="H238" s="376" t="str">
        <f t="shared" si="8"/>
        <v>фото</v>
      </c>
      <c r="I238" s="298" t="s">
        <v>3978</v>
      </c>
      <c r="J238" s="299" t="s">
        <v>249</v>
      </c>
      <c r="K238" s="216">
        <v>2</v>
      </c>
      <c r="L238" s="300">
        <v>197.1</v>
      </c>
      <c r="M238" s="296">
        <v>5</v>
      </c>
      <c r="N238" s="301"/>
      <c r="O238" s="302">
        <f t="shared" si="9"/>
        <v>0</v>
      </c>
      <c r="P238" s="303">
        <v>4607109964071</v>
      </c>
      <c r="Q238" s="248"/>
      <c r="R238" s="304" t="s">
        <v>6473</v>
      </c>
    </row>
    <row r="239" spans="1:18" ht="36">
      <c r="A239" s="291">
        <v>224</v>
      </c>
      <c r="B239" s="280">
        <v>3632</v>
      </c>
      <c r="C239" s="437" t="s">
        <v>855</v>
      </c>
      <c r="D239" s="412" t="s">
        <v>2921</v>
      </c>
      <c r="E239" s="317" t="s">
        <v>6218</v>
      </c>
      <c r="F239" s="317" t="s">
        <v>169</v>
      </c>
      <c r="G239" s="464" t="s">
        <v>170</v>
      </c>
      <c r="H239" s="376" t="str">
        <f t="shared" si="8"/>
        <v>фото</v>
      </c>
      <c r="I239" s="298" t="s">
        <v>3979</v>
      </c>
      <c r="J239" s="299" t="s">
        <v>249</v>
      </c>
      <c r="K239" s="216">
        <v>1</v>
      </c>
      <c r="L239" s="300">
        <v>96.5</v>
      </c>
      <c r="M239" s="296">
        <v>5</v>
      </c>
      <c r="N239" s="301"/>
      <c r="O239" s="302">
        <f t="shared" si="9"/>
        <v>0</v>
      </c>
      <c r="P239" s="303">
        <v>4607109931530</v>
      </c>
      <c r="Q239" s="248"/>
      <c r="R239" s="304" t="s">
        <v>6473</v>
      </c>
    </row>
    <row r="240" spans="1:18" ht="15.6">
      <c r="A240" s="291">
        <v>225</v>
      </c>
      <c r="B240" s="280">
        <v>259</v>
      </c>
      <c r="C240" s="437" t="s">
        <v>3980</v>
      </c>
      <c r="D240" s="412" t="s">
        <v>2921</v>
      </c>
      <c r="E240" s="317" t="s">
        <v>6218</v>
      </c>
      <c r="F240" s="317" t="s">
        <v>3981</v>
      </c>
      <c r="G240" s="464" t="s">
        <v>3982</v>
      </c>
      <c r="H240" s="376" t="str">
        <f t="shared" si="8"/>
        <v>фото</v>
      </c>
      <c r="I240" s="298" t="s">
        <v>3983</v>
      </c>
      <c r="J240" s="299" t="s">
        <v>249</v>
      </c>
      <c r="K240" s="216">
        <v>2</v>
      </c>
      <c r="L240" s="300">
        <v>199.4</v>
      </c>
      <c r="M240" s="296">
        <v>5</v>
      </c>
      <c r="N240" s="301"/>
      <c r="O240" s="302">
        <f t="shared" si="9"/>
        <v>0</v>
      </c>
      <c r="P240" s="303">
        <v>4607109987469</v>
      </c>
      <c r="Q240" s="248"/>
      <c r="R240" s="304" t="s">
        <v>6473</v>
      </c>
    </row>
    <row r="241" spans="1:18" ht="21.45" customHeight="1">
      <c r="A241" s="291">
        <v>226</v>
      </c>
      <c r="B241" s="280">
        <v>3008</v>
      </c>
      <c r="C241" s="437" t="s">
        <v>6261</v>
      </c>
      <c r="D241" s="412" t="s">
        <v>2921</v>
      </c>
      <c r="E241" s="317" t="s">
        <v>6218</v>
      </c>
      <c r="F241" s="317" t="s">
        <v>6323</v>
      </c>
      <c r="G241" s="464" t="s">
        <v>6388</v>
      </c>
      <c r="H241" s="376" t="str">
        <f t="shared" si="8"/>
        <v>фото</v>
      </c>
      <c r="I241" s="298" t="s">
        <v>3035</v>
      </c>
      <c r="J241" s="299" t="s">
        <v>249</v>
      </c>
      <c r="K241" s="216">
        <v>1</v>
      </c>
      <c r="L241" s="300">
        <v>96.5</v>
      </c>
      <c r="M241" s="296">
        <v>5</v>
      </c>
      <c r="N241" s="301"/>
      <c r="O241" s="302">
        <f t="shared" si="9"/>
        <v>0</v>
      </c>
      <c r="P241" s="303">
        <v>4607109960172</v>
      </c>
      <c r="Q241" s="248"/>
      <c r="R241" s="304" t="s">
        <v>6473</v>
      </c>
    </row>
    <row r="242" spans="1:18" ht="22.05" customHeight="1">
      <c r="A242" s="291">
        <v>227</v>
      </c>
      <c r="B242" s="280">
        <v>662</v>
      </c>
      <c r="C242" s="437" t="s">
        <v>6262</v>
      </c>
      <c r="D242" s="412" t="s">
        <v>2921</v>
      </c>
      <c r="E242" s="501" t="s">
        <v>6218</v>
      </c>
      <c r="F242" s="501" t="s">
        <v>6324</v>
      </c>
      <c r="G242" s="502" t="s">
        <v>6389</v>
      </c>
      <c r="H242" s="376" t="str">
        <f t="shared" si="8"/>
        <v>фото</v>
      </c>
      <c r="I242" s="298" t="s">
        <v>6453</v>
      </c>
      <c r="J242" s="299" t="s">
        <v>249</v>
      </c>
      <c r="K242" s="216">
        <v>2</v>
      </c>
      <c r="L242" s="300">
        <v>181.7</v>
      </c>
      <c r="M242" s="296">
        <v>5</v>
      </c>
      <c r="N242" s="301"/>
      <c r="O242" s="302">
        <f t="shared" si="9"/>
        <v>0</v>
      </c>
      <c r="P242" s="303">
        <v>4607109983119</v>
      </c>
      <c r="Q242" s="248" t="s">
        <v>6474</v>
      </c>
      <c r="R242" s="304" t="s">
        <v>6473</v>
      </c>
    </row>
    <row r="243" spans="1:18" ht="26.4" customHeight="1">
      <c r="A243" s="291">
        <v>228</v>
      </c>
      <c r="B243" s="280">
        <v>3691</v>
      </c>
      <c r="C243" s="437" t="s">
        <v>6263</v>
      </c>
      <c r="D243" s="412" t="s">
        <v>2921</v>
      </c>
      <c r="E243" s="501" t="s">
        <v>6218</v>
      </c>
      <c r="F243" s="501" t="s">
        <v>6325</v>
      </c>
      <c r="G243" s="502" t="s">
        <v>6390</v>
      </c>
      <c r="H243" s="376" t="str">
        <f t="shared" si="8"/>
        <v>фото</v>
      </c>
      <c r="I243" s="298" t="s">
        <v>3444</v>
      </c>
      <c r="J243" s="299" t="s">
        <v>249</v>
      </c>
      <c r="K243" s="216">
        <v>2</v>
      </c>
      <c r="L243" s="300">
        <v>176.79999999999998</v>
      </c>
      <c r="M243" s="296">
        <v>5</v>
      </c>
      <c r="N243" s="301"/>
      <c r="O243" s="302">
        <f t="shared" si="9"/>
        <v>0</v>
      </c>
      <c r="P243" s="303">
        <v>4607109983195</v>
      </c>
      <c r="Q243" s="248" t="s">
        <v>6474</v>
      </c>
      <c r="R243" s="304" t="s">
        <v>6473</v>
      </c>
    </row>
    <row r="244" spans="1:18" ht="36">
      <c r="A244" s="291">
        <v>229</v>
      </c>
      <c r="B244" s="280">
        <v>14470</v>
      </c>
      <c r="C244" s="437" t="s">
        <v>6264</v>
      </c>
      <c r="D244" s="412" t="s">
        <v>2921</v>
      </c>
      <c r="E244" s="501" t="s">
        <v>6218</v>
      </c>
      <c r="F244" s="501" t="s">
        <v>6326</v>
      </c>
      <c r="G244" s="502" t="s">
        <v>6391</v>
      </c>
      <c r="H244" s="376" t="str">
        <f t="shared" si="8"/>
        <v>фото</v>
      </c>
      <c r="I244" s="298" t="s">
        <v>6454</v>
      </c>
      <c r="J244" s="299" t="s">
        <v>249</v>
      </c>
      <c r="K244" s="216">
        <v>1</v>
      </c>
      <c r="L244" s="300">
        <v>121.89999999999999</v>
      </c>
      <c r="M244" s="296">
        <v>5</v>
      </c>
      <c r="N244" s="301"/>
      <c r="O244" s="302">
        <f t="shared" si="9"/>
        <v>0</v>
      </c>
      <c r="P244" s="303">
        <v>4607109990407</v>
      </c>
      <c r="Q244" s="248" t="s">
        <v>583</v>
      </c>
      <c r="R244" s="304" t="s">
        <v>6473</v>
      </c>
    </row>
    <row r="245" spans="1:18" ht="24">
      <c r="A245" s="291">
        <v>230</v>
      </c>
      <c r="B245" s="280">
        <v>5349</v>
      </c>
      <c r="C245" s="437" t="s">
        <v>3986</v>
      </c>
      <c r="D245" s="412" t="s">
        <v>2921</v>
      </c>
      <c r="E245" s="317" t="s">
        <v>6218</v>
      </c>
      <c r="F245" s="317" t="s">
        <v>3987</v>
      </c>
      <c r="G245" s="464" t="s">
        <v>3988</v>
      </c>
      <c r="H245" s="376" t="str">
        <f t="shared" si="8"/>
        <v>фото</v>
      </c>
      <c r="I245" s="298" t="s">
        <v>3989</v>
      </c>
      <c r="J245" s="299" t="s">
        <v>249</v>
      </c>
      <c r="K245" s="216">
        <v>2</v>
      </c>
      <c r="L245" s="300">
        <v>184.29999999999998</v>
      </c>
      <c r="M245" s="296">
        <v>5</v>
      </c>
      <c r="N245" s="301"/>
      <c r="O245" s="302">
        <f t="shared" si="9"/>
        <v>0</v>
      </c>
      <c r="P245" s="303">
        <v>4607109987742</v>
      </c>
      <c r="Q245" s="248"/>
      <c r="R245" s="304" t="s">
        <v>6473</v>
      </c>
    </row>
    <row r="246" spans="1:18" ht="36">
      <c r="A246" s="291">
        <v>231</v>
      </c>
      <c r="B246" s="280">
        <v>7065</v>
      </c>
      <c r="C246" s="437" t="s">
        <v>4090</v>
      </c>
      <c r="D246" s="412" t="s">
        <v>2921</v>
      </c>
      <c r="E246" s="317" t="s">
        <v>6218</v>
      </c>
      <c r="F246" s="317" t="s">
        <v>4091</v>
      </c>
      <c r="G246" s="464" t="s">
        <v>4092</v>
      </c>
      <c r="H246" s="376" t="str">
        <f t="shared" si="8"/>
        <v>фото</v>
      </c>
      <c r="I246" s="298" t="s">
        <v>4093</v>
      </c>
      <c r="J246" s="299" t="s">
        <v>249</v>
      </c>
      <c r="K246" s="216">
        <v>1</v>
      </c>
      <c r="L246" s="300">
        <v>96.5</v>
      </c>
      <c r="M246" s="296">
        <v>5</v>
      </c>
      <c r="N246" s="301"/>
      <c r="O246" s="302">
        <f t="shared" si="9"/>
        <v>0</v>
      </c>
      <c r="P246" s="303">
        <v>4607105144323</v>
      </c>
      <c r="Q246" s="248"/>
      <c r="R246" s="304" t="s">
        <v>6473</v>
      </c>
    </row>
    <row r="247" spans="1:18" ht="27.75" customHeight="1">
      <c r="A247" s="291">
        <v>232</v>
      </c>
      <c r="B247" s="280">
        <v>3045</v>
      </c>
      <c r="C247" s="437" t="s">
        <v>3990</v>
      </c>
      <c r="D247" s="412" t="s">
        <v>2921</v>
      </c>
      <c r="E247" s="317" t="s">
        <v>6218</v>
      </c>
      <c r="F247" s="317" t="s">
        <v>3991</v>
      </c>
      <c r="G247" s="464" t="s">
        <v>3992</v>
      </c>
      <c r="H247" s="376" t="str">
        <f t="shared" si="8"/>
        <v>фото</v>
      </c>
      <c r="I247" s="298" t="s">
        <v>3993</v>
      </c>
      <c r="J247" s="299" t="s">
        <v>250</v>
      </c>
      <c r="K247" s="216">
        <v>2</v>
      </c>
      <c r="L247" s="300">
        <v>156.4</v>
      </c>
      <c r="M247" s="296">
        <v>5</v>
      </c>
      <c r="N247" s="301"/>
      <c r="O247" s="302">
        <f t="shared" si="9"/>
        <v>0</v>
      </c>
      <c r="P247" s="303">
        <v>4607109971604</v>
      </c>
      <c r="Q247" s="248"/>
      <c r="R247" s="304" t="s">
        <v>6473</v>
      </c>
    </row>
    <row r="248" spans="1:18" ht="24">
      <c r="A248" s="291">
        <v>233</v>
      </c>
      <c r="B248" s="280">
        <v>5388</v>
      </c>
      <c r="C248" s="437" t="s">
        <v>1336</v>
      </c>
      <c r="D248" s="412" t="s">
        <v>2921</v>
      </c>
      <c r="E248" s="317" t="s">
        <v>6218</v>
      </c>
      <c r="F248" s="317" t="s">
        <v>1327</v>
      </c>
      <c r="G248" s="464" t="s">
        <v>1326</v>
      </c>
      <c r="H248" s="376" t="str">
        <f t="shared" si="8"/>
        <v>фото</v>
      </c>
      <c r="I248" s="298" t="s">
        <v>3994</v>
      </c>
      <c r="J248" s="299" t="s">
        <v>249</v>
      </c>
      <c r="K248" s="216">
        <v>1</v>
      </c>
      <c r="L248" s="300">
        <v>95.399999999999991</v>
      </c>
      <c r="M248" s="296">
        <v>5</v>
      </c>
      <c r="N248" s="301"/>
      <c r="O248" s="302">
        <f t="shared" si="9"/>
        <v>0</v>
      </c>
      <c r="P248" s="303">
        <v>4607109960646</v>
      </c>
      <c r="Q248" s="248"/>
      <c r="R248" s="304" t="s">
        <v>6473</v>
      </c>
    </row>
    <row r="249" spans="1:18" ht="36">
      <c r="A249" s="291">
        <v>234</v>
      </c>
      <c r="B249" s="280">
        <v>7164</v>
      </c>
      <c r="C249" s="437" t="s">
        <v>4790</v>
      </c>
      <c r="D249" s="412" t="s">
        <v>2921</v>
      </c>
      <c r="E249" s="317" t="s">
        <v>6218</v>
      </c>
      <c r="F249" s="317" t="s">
        <v>4804</v>
      </c>
      <c r="G249" s="464" t="s">
        <v>4819</v>
      </c>
      <c r="H249" s="376" t="str">
        <f t="shared" si="8"/>
        <v>фото</v>
      </c>
      <c r="I249" s="298" t="s">
        <v>4838</v>
      </c>
      <c r="J249" s="299" t="s">
        <v>249</v>
      </c>
      <c r="K249" s="216">
        <v>1</v>
      </c>
      <c r="L249" s="300">
        <v>94.1</v>
      </c>
      <c r="M249" s="296">
        <v>5</v>
      </c>
      <c r="N249" s="301"/>
      <c r="O249" s="302">
        <f t="shared" si="9"/>
        <v>0</v>
      </c>
      <c r="P249" s="303">
        <v>4607105143333</v>
      </c>
      <c r="Q249" s="465" t="s">
        <v>5274</v>
      </c>
      <c r="R249" s="304" t="s">
        <v>6473</v>
      </c>
    </row>
    <row r="250" spans="1:18" ht="24">
      <c r="A250" s="291">
        <v>235</v>
      </c>
      <c r="B250" s="280">
        <v>7194</v>
      </c>
      <c r="C250" s="437" t="s">
        <v>3995</v>
      </c>
      <c r="D250" s="412" t="s">
        <v>2921</v>
      </c>
      <c r="E250" s="317" t="s">
        <v>6218</v>
      </c>
      <c r="F250" s="317" t="s">
        <v>3996</v>
      </c>
      <c r="G250" s="464" t="s">
        <v>3997</v>
      </c>
      <c r="H250" s="376" t="str">
        <f t="shared" si="8"/>
        <v>фото</v>
      </c>
      <c r="I250" s="298" t="s">
        <v>3998</v>
      </c>
      <c r="J250" s="299" t="s">
        <v>249</v>
      </c>
      <c r="K250" s="216">
        <v>2</v>
      </c>
      <c r="L250" s="300">
        <v>214.9</v>
      </c>
      <c r="M250" s="296">
        <v>5</v>
      </c>
      <c r="N250" s="301"/>
      <c r="O250" s="302">
        <f t="shared" si="9"/>
        <v>0</v>
      </c>
      <c r="P250" s="303">
        <v>4607109987391</v>
      </c>
      <c r="Q250" s="248"/>
      <c r="R250" s="304" t="s">
        <v>6473</v>
      </c>
    </row>
    <row r="251" spans="1:18" ht="28.5" customHeight="1">
      <c r="A251" s="291">
        <v>236</v>
      </c>
      <c r="B251" s="280">
        <v>9431</v>
      </c>
      <c r="C251" s="437" t="s">
        <v>6265</v>
      </c>
      <c r="D251" s="412" t="s">
        <v>2921</v>
      </c>
      <c r="E251" s="317" t="s">
        <v>6218</v>
      </c>
      <c r="F251" s="317" t="s">
        <v>6327</v>
      </c>
      <c r="G251" s="464" t="s">
        <v>6392</v>
      </c>
      <c r="H251" s="376" t="str">
        <f t="shared" si="8"/>
        <v>фото</v>
      </c>
      <c r="I251" s="298" t="s">
        <v>6455</v>
      </c>
      <c r="J251" s="299" t="s">
        <v>249</v>
      </c>
      <c r="K251" s="216">
        <v>1</v>
      </c>
      <c r="L251" s="300">
        <v>96.5</v>
      </c>
      <c r="M251" s="296">
        <v>5</v>
      </c>
      <c r="N251" s="301"/>
      <c r="O251" s="302">
        <f t="shared" si="9"/>
        <v>0</v>
      </c>
      <c r="P251" s="303">
        <v>4607105145559</v>
      </c>
      <c r="Q251" s="465" t="s">
        <v>5274</v>
      </c>
      <c r="R251" s="304" t="s">
        <v>6473</v>
      </c>
    </row>
    <row r="252" spans="1:18" ht="24">
      <c r="A252" s="291">
        <v>237</v>
      </c>
      <c r="B252" s="280">
        <v>11202</v>
      </c>
      <c r="C252" s="437" t="s">
        <v>4094</v>
      </c>
      <c r="D252" s="412" t="s">
        <v>2921</v>
      </c>
      <c r="E252" s="317" t="s">
        <v>6218</v>
      </c>
      <c r="F252" s="317" t="s">
        <v>4095</v>
      </c>
      <c r="G252" s="464" t="s">
        <v>4096</v>
      </c>
      <c r="H252" s="376" t="str">
        <f t="shared" si="8"/>
        <v>фото</v>
      </c>
      <c r="I252" s="298" t="s">
        <v>4097</v>
      </c>
      <c r="J252" s="299" t="s">
        <v>250</v>
      </c>
      <c r="K252" s="216">
        <v>1</v>
      </c>
      <c r="L252" s="300">
        <v>166.6</v>
      </c>
      <c r="M252" s="296">
        <v>5</v>
      </c>
      <c r="N252" s="301"/>
      <c r="O252" s="302">
        <f t="shared" si="9"/>
        <v>0</v>
      </c>
      <c r="P252" s="303">
        <v>4607109940051</v>
      </c>
      <c r="Q252" s="248"/>
      <c r="R252" s="304" t="s">
        <v>6473</v>
      </c>
    </row>
    <row r="253" spans="1:18" ht="24.9" customHeight="1">
      <c r="A253" s="291">
        <v>238</v>
      </c>
      <c r="B253" s="280">
        <v>5319</v>
      </c>
      <c r="C253" s="437" t="s">
        <v>6266</v>
      </c>
      <c r="D253" s="412" t="s">
        <v>2921</v>
      </c>
      <c r="E253" s="501" t="s">
        <v>6218</v>
      </c>
      <c r="F253" s="501" t="s">
        <v>6328</v>
      </c>
      <c r="G253" s="502" t="s">
        <v>6393</v>
      </c>
      <c r="H253" s="376" t="str">
        <f t="shared" si="8"/>
        <v>фото</v>
      </c>
      <c r="I253" s="298" t="s">
        <v>6456</v>
      </c>
      <c r="J253" s="299" t="s">
        <v>249</v>
      </c>
      <c r="K253" s="216">
        <v>2</v>
      </c>
      <c r="L253" s="300">
        <v>184.29999999999998</v>
      </c>
      <c r="M253" s="296">
        <v>5</v>
      </c>
      <c r="N253" s="301"/>
      <c r="O253" s="302">
        <f t="shared" si="9"/>
        <v>0</v>
      </c>
      <c r="P253" s="303">
        <v>4607109982426</v>
      </c>
      <c r="Q253" s="248" t="s">
        <v>583</v>
      </c>
      <c r="R253" s="304" t="s">
        <v>6473</v>
      </c>
    </row>
    <row r="254" spans="1:18" ht="24">
      <c r="A254" s="291">
        <v>239</v>
      </c>
      <c r="B254" s="280">
        <v>5749</v>
      </c>
      <c r="C254" s="437" t="s">
        <v>4098</v>
      </c>
      <c r="D254" s="412" t="s">
        <v>2921</v>
      </c>
      <c r="E254" s="317" t="s">
        <v>6218</v>
      </c>
      <c r="F254" s="317" t="s">
        <v>3489</v>
      </c>
      <c r="G254" s="464" t="s">
        <v>3466</v>
      </c>
      <c r="H254" s="376" t="str">
        <f t="shared" si="8"/>
        <v>фото</v>
      </c>
      <c r="I254" s="298" t="s">
        <v>4099</v>
      </c>
      <c r="J254" s="299" t="s">
        <v>249</v>
      </c>
      <c r="K254" s="216">
        <v>2</v>
      </c>
      <c r="L254" s="300">
        <v>179.4</v>
      </c>
      <c r="M254" s="296">
        <v>5</v>
      </c>
      <c r="N254" s="301"/>
      <c r="O254" s="302">
        <f t="shared" si="9"/>
        <v>0</v>
      </c>
      <c r="P254" s="303">
        <v>4607105144989</v>
      </c>
      <c r="Q254" s="248"/>
      <c r="R254" s="304" t="s">
        <v>6473</v>
      </c>
    </row>
    <row r="255" spans="1:18" ht="28.8">
      <c r="A255" s="291">
        <v>240</v>
      </c>
      <c r="B255" s="280">
        <v>4716</v>
      </c>
      <c r="C255" s="437" t="s">
        <v>6267</v>
      </c>
      <c r="D255" s="412" t="s">
        <v>2921</v>
      </c>
      <c r="E255" s="501" t="s">
        <v>6218</v>
      </c>
      <c r="F255" s="501" t="s">
        <v>6329</v>
      </c>
      <c r="G255" s="502" t="s">
        <v>6394</v>
      </c>
      <c r="H255" s="376" t="str">
        <f t="shared" si="8"/>
        <v>фото</v>
      </c>
      <c r="I255" s="298" t="s">
        <v>6457</v>
      </c>
      <c r="J255" s="299" t="s">
        <v>249</v>
      </c>
      <c r="K255" s="216">
        <v>2</v>
      </c>
      <c r="L255" s="300">
        <v>176</v>
      </c>
      <c r="M255" s="296">
        <v>5</v>
      </c>
      <c r="N255" s="301"/>
      <c r="O255" s="302">
        <f t="shared" si="9"/>
        <v>0</v>
      </c>
      <c r="P255" s="303">
        <v>4607109984307</v>
      </c>
      <c r="Q255" s="248" t="s">
        <v>6474</v>
      </c>
      <c r="R255" s="304" t="s">
        <v>6473</v>
      </c>
    </row>
    <row r="256" spans="1:18" ht="22.8" customHeight="1">
      <c r="A256" s="291">
        <v>241</v>
      </c>
      <c r="B256" s="280">
        <v>14843</v>
      </c>
      <c r="C256" s="437" t="s">
        <v>3454</v>
      </c>
      <c r="D256" s="412" t="s">
        <v>2921</v>
      </c>
      <c r="E256" s="317" t="s">
        <v>6218</v>
      </c>
      <c r="F256" s="317" t="s">
        <v>3451</v>
      </c>
      <c r="G256" s="464" t="s">
        <v>3447</v>
      </c>
      <c r="H256" s="376" t="str">
        <f t="shared" si="8"/>
        <v>фото</v>
      </c>
      <c r="I256" s="298" t="s">
        <v>3444</v>
      </c>
      <c r="J256" s="299" t="s">
        <v>249</v>
      </c>
      <c r="K256" s="216">
        <v>2</v>
      </c>
      <c r="L256" s="300">
        <v>197.1</v>
      </c>
      <c r="M256" s="296">
        <v>5</v>
      </c>
      <c r="N256" s="301"/>
      <c r="O256" s="302">
        <f t="shared" si="9"/>
        <v>0</v>
      </c>
      <c r="P256" s="303">
        <v>4607105129412</v>
      </c>
      <c r="Q256" s="248"/>
      <c r="R256" s="304" t="s">
        <v>6473</v>
      </c>
    </row>
    <row r="257" spans="1:18" ht="24">
      <c r="A257" s="291">
        <v>242</v>
      </c>
      <c r="B257" s="280">
        <v>455</v>
      </c>
      <c r="C257" s="437" t="s">
        <v>4791</v>
      </c>
      <c r="D257" s="412" t="s">
        <v>2921</v>
      </c>
      <c r="E257" s="317" t="s">
        <v>6218</v>
      </c>
      <c r="F257" s="317" t="s">
        <v>4805</v>
      </c>
      <c r="G257" s="464" t="s">
        <v>4820</v>
      </c>
      <c r="H257" s="376" t="str">
        <f t="shared" si="8"/>
        <v>фото</v>
      </c>
      <c r="I257" s="298" t="s">
        <v>4839</v>
      </c>
      <c r="J257" s="299" t="s">
        <v>249</v>
      </c>
      <c r="K257" s="216">
        <v>2</v>
      </c>
      <c r="L257" s="300">
        <v>184.29999999999998</v>
      </c>
      <c r="M257" s="296">
        <v>5</v>
      </c>
      <c r="N257" s="301"/>
      <c r="O257" s="302">
        <f t="shared" si="9"/>
        <v>0</v>
      </c>
      <c r="P257" s="303">
        <v>4607109937709</v>
      </c>
      <c r="Q257" s="248"/>
      <c r="R257" s="304" t="s">
        <v>6473</v>
      </c>
    </row>
    <row r="258" spans="1:18" ht="24">
      <c r="A258" s="291">
        <v>243</v>
      </c>
      <c r="B258" s="280">
        <v>9461</v>
      </c>
      <c r="C258" s="437" t="s">
        <v>4420</v>
      </c>
      <c r="D258" s="412" t="s">
        <v>2921</v>
      </c>
      <c r="E258" s="317" t="s">
        <v>6218</v>
      </c>
      <c r="F258" s="317" t="s">
        <v>4373</v>
      </c>
      <c r="G258" s="464" t="s">
        <v>4389</v>
      </c>
      <c r="H258" s="376" t="str">
        <f t="shared" si="8"/>
        <v>фото</v>
      </c>
      <c r="I258" s="298" t="s">
        <v>4404</v>
      </c>
      <c r="J258" s="299" t="s">
        <v>249</v>
      </c>
      <c r="K258" s="216">
        <v>2</v>
      </c>
      <c r="L258" s="300">
        <v>174.1</v>
      </c>
      <c r="M258" s="296">
        <v>5</v>
      </c>
      <c r="N258" s="301"/>
      <c r="O258" s="302">
        <f t="shared" si="9"/>
        <v>0</v>
      </c>
      <c r="P258" s="303">
        <v>4607109960660</v>
      </c>
      <c r="Q258" s="248"/>
      <c r="R258" s="304" t="s">
        <v>6473</v>
      </c>
    </row>
    <row r="259" spans="1:18" ht="14.4">
      <c r="A259" s="291">
        <v>244</v>
      </c>
      <c r="B259" s="418"/>
      <c r="C259" s="418"/>
      <c r="D259" s="408"/>
      <c r="E259" s="411" t="s">
        <v>3423</v>
      </c>
      <c r="F259" s="410"/>
      <c r="G259" s="472"/>
      <c r="H259" s="297"/>
      <c r="I259" s="297"/>
      <c r="J259" s="297"/>
      <c r="K259" s="297"/>
      <c r="L259" s="297"/>
      <c r="M259" s="297"/>
      <c r="N259" s="297"/>
      <c r="O259" s="297"/>
      <c r="P259" s="568"/>
      <c r="Q259" s="297"/>
      <c r="R259" s="466"/>
    </row>
    <row r="260" spans="1:18" ht="36">
      <c r="A260" s="291">
        <v>245</v>
      </c>
      <c r="B260" s="280">
        <v>5332</v>
      </c>
      <c r="C260" s="437" t="s">
        <v>3999</v>
      </c>
      <c r="D260" s="412" t="s">
        <v>2971</v>
      </c>
      <c r="E260" s="317" t="s">
        <v>6218</v>
      </c>
      <c r="F260" s="317" t="s">
        <v>4000</v>
      </c>
      <c r="G260" s="464" t="s">
        <v>4001</v>
      </c>
      <c r="H260" s="376" t="str">
        <f t="shared" si="8"/>
        <v>фото</v>
      </c>
      <c r="I260" s="298" t="s">
        <v>4002</v>
      </c>
      <c r="J260" s="299" t="s">
        <v>249</v>
      </c>
      <c r="K260" s="216">
        <v>1</v>
      </c>
      <c r="L260" s="300">
        <v>108</v>
      </c>
      <c r="M260" s="296">
        <v>5</v>
      </c>
      <c r="N260" s="301"/>
      <c r="O260" s="302">
        <f t="shared" si="9"/>
        <v>0</v>
      </c>
      <c r="P260" s="303">
        <v>4607109947135</v>
      </c>
      <c r="Q260" s="248"/>
      <c r="R260" s="304" t="s">
        <v>6473</v>
      </c>
    </row>
    <row r="261" spans="1:18" ht="23.55" customHeight="1">
      <c r="A261" s="291">
        <v>246</v>
      </c>
      <c r="B261" s="280">
        <v>9407</v>
      </c>
      <c r="C261" s="437" t="s">
        <v>3546</v>
      </c>
      <c r="D261" s="412" t="s">
        <v>2971</v>
      </c>
      <c r="E261" s="317" t="s">
        <v>6218</v>
      </c>
      <c r="F261" s="317" t="s">
        <v>4003</v>
      </c>
      <c r="G261" s="464" t="s">
        <v>4004</v>
      </c>
      <c r="H261" s="376" t="str">
        <f t="shared" si="8"/>
        <v>фото</v>
      </c>
      <c r="I261" s="298" t="s">
        <v>4005</v>
      </c>
      <c r="J261" s="299" t="s">
        <v>249</v>
      </c>
      <c r="K261" s="216">
        <v>2</v>
      </c>
      <c r="L261" s="300">
        <v>138.69999999999999</v>
      </c>
      <c r="M261" s="296">
        <v>5</v>
      </c>
      <c r="N261" s="301"/>
      <c r="O261" s="302">
        <f t="shared" si="9"/>
        <v>0</v>
      </c>
      <c r="P261" s="303">
        <v>4607109959633</v>
      </c>
      <c r="Q261" s="248"/>
      <c r="R261" s="304" t="s">
        <v>6473</v>
      </c>
    </row>
    <row r="262" spans="1:18" ht="24">
      <c r="A262" s="291">
        <v>247</v>
      </c>
      <c r="B262" s="280">
        <v>212</v>
      </c>
      <c r="C262" s="437" t="s">
        <v>4006</v>
      </c>
      <c r="D262" s="412" t="s">
        <v>2971</v>
      </c>
      <c r="E262" s="317" t="s">
        <v>6218</v>
      </c>
      <c r="F262" s="317" t="s">
        <v>4007</v>
      </c>
      <c r="G262" s="464" t="s">
        <v>4008</v>
      </c>
      <c r="H262" s="376" t="str">
        <f t="shared" si="8"/>
        <v>фото</v>
      </c>
      <c r="I262" s="298" t="s">
        <v>4009</v>
      </c>
      <c r="J262" s="299" t="s">
        <v>250</v>
      </c>
      <c r="K262" s="216">
        <v>1</v>
      </c>
      <c r="L262" s="300">
        <v>108</v>
      </c>
      <c r="M262" s="296">
        <v>5</v>
      </c>
      <c r="N262" s="301"/>
      <c r="O262" s="302">
        <f t="shared" si="9"/>
        <v>0</v>
      </c>
      <c r="P262" s="303">
        <v>4607109960264</v>
      </c>
      <c r="Q262" s="248"/>
      <c r="R262" s="304" t="s">
        <v>6473</v>
      </c>
    </row>
    <row r="263" spans="1:18" ht="23.55" customHeight="1">
      <c r="A263" s="291">
        <v>248</v>
      </c>
      <c r="B263" s="280">
        <v>7984</v>
      </c>
      <c r="C263" s="437" t="s">
        <v>4166</v>
      </c>
      <c r="D263" s="412" t="s">
        <v>2971</v>
      </c>
      <c r="E263" s="317" t="s">
        <v>6218</v>
      </c>
      <c r="F263" s="317" t="s">
        <v>4167</v>
      </c>
      <c r="G263" s="464" t="s">
        <v>4168</v>
      </c>
      <c r="H263" s="376" t="str">
        <f t="shared" si="8"/>
        <v>фото</v>
      </c>
      <c r="I263" s="298" t="s">
        <v>4169</v>
      </c>
      <c r="J263" s="299" t="s">
        <v>249</v>
      </c>
      <c r="K263" s="216">
        <v>2</v>
      </c>
      <c r="L263" s="300">
        <v>148.9</v>
      </c>
      <c r="M263" s="296">
        <v>5</v>
      </c>
      <c r="N263" s="301"/>
      <c r="O263" s="302">
        <f t="shared" si="9"/>
        <v>0</v>
      </c>
      <c r="P263" s="303">
        <v>4607109936474</v>
      </c>
      <c r="Q263" s="248"/>
      <c r="R263" s="304" t="s">
        <v>6473</v>
      </c>
    </row>
    <row r="264" spans="1:18" ht="24">
      <c r="A264" s="291">
        <v>249</v>
      </c>
      <c r="B264" s="280">
        <v>13620</v>
      </c>
      <c r="C264" s="437" t="s">
        <v>1338</v>
      </c>
      <c r="D264" s="412" t="s">
        <v>2971</v>
      </c>
      <c r="E264" s="317" t="s">
        <v>6218</v>
      </c>
      <c r="F264" s="317" t="s">
        <v>1333</v>
      </c>
      <c r="G264" s="464" t="s">
        <v>1332</v>
      </c>
      <c r="H264" s="376" t="str">
        <f t="shared" si="8"/>
        <v>фото</v>
      </c>
      <c r="I264" s="298" t="s">
        <v>2975</v>
      </c>
      <c r="J264" s="299" t="s">
        <v>249</v>
      </c>
      <c r="K264" s="216">
        <v>1</v>
      </c>
      <c r="L264" s="300">
        <v>70.099999999999994</v>
      </c>
      <c r="M264" s="296">
        <v>5</v>
      </c>
      <c r="N264" s="301"/>
      <c r="O264" s="302">
        <f t="shared" si="9"/>
        <v>0</v>
      </c>
      <c r="P264" s="303">
        <v>4607109961650</v>
      </c>
      <c r="Q264" s="248"/>
      <c r="R264" s="304" t="s">
        <v>6473</v>
      </c>
    </row>
    <row r="265" spans="1:18" ht="24">
      <c r="A265" s="291">
        <v>250</v>
      </c>
      <c r="B265" s="280">
        <v>11112</v>
      </c>
      <c r="C265" s="437" t="s">
        <v>1918</v>
      </c>
      <c r="D265" s="412" t="s">
        <v>2971</v>
      </c>
      <c r="E265" s="317" t="s">
        <v>6218</v>
      </c>
      <c r="F265" s="317" t="s">
        <v>1920</v>
      </c>
      <c r="G265" s="464" t="s">
        <v>1919</v>
      </c>
      <c r="H265" s="376" t="str">
        <f t="shared" si="8"/>
        <v>фото</v>
      </c>
      <c r="I265" s="298" t="s">
        <v>2976</v>
      </c>
      <c r="J265" s="299" t="s">
        <v>249</v>
      </c>
      <c r="K265" s="216">
        <v>2</v>
      </c>
      <c r="L265" s="300">
        <v>142.9</v>
      </c>
      <c r="M265" s="296">
        <v>5</v>
      </c>
      <c r="N265" s="301"/>
      <c r="O265" s="302">
        <f t="shared" si="9"/>
        <v>0</v>
      </c>
      <c r="P265" s="303">
        <v>4607109959732</v>
      </c>
      <c r="Q265" s="248"/>
      <c r="R265" s="304" t="s">
        <v>6473</v>
      </c>
    </row>
    <row r="266" spans="1:18" ht="15.6">
      <c r="A266" s="291">
        <v>251</v>
      </c>
      <c r="B266" s="280">
        <v>13533</v>
      </c>
      <c r="C266" s="437" t="s">
        <v>4170</v>
      </c>
      <c r="D266" s="412" t="s">
        <v>2971</v>
      </c>
      <c r="E266" s="317" t="s">
        <v>6218</v>
      </c>
      <c r="F266" s="317" t="s">
        <v>4171</v>
      </c>
      <c r="G266" s="464" t="s">
        <v>4172</v>
      </c>
      <c r="H266" s="376" t="str">
        <f t="shared" si="8"/>
        <v>фото</v>
      </c>
      <c r="I266" s="298" t="s">
        <v>4173</v>
      </c>
      <c r="J266" s="299" t="s">
        <v>250</v>
      </c>
      <c r="K266" s="216">
        <v>1</v>
      </c>
      <c r="L266" s="300">
        <v>80.899999999999991</v>
      </c>
      <c r="M266" s="296">
        <v>5</v>
      </c>
      <c r="N266" s="301"/>
      <c r="O266" s="302">
        <f t="shared" si="9"/>
        <v>0</v>
      </c>
      <c r="P266" s="303">
        <v>4607109961988</v>
      </c>
      <c r="Q266" s="248"/>
      <c r="R266" s="304" t="s">
        <v>6473</v>
      </c>
    </row>
    <row r="267" spans="1:18" ht="24">
      <c r="A267" s="291">
        <v>252</v>
      </c>
      <c r="B267" s="280">
        <v>6285</v>
      </c>
      <c r="C267" s="437" t="s">
        <v>4431</v>
      </c>
      <c r="D267" s="412" t="s">
        <v>2971</v>
      </c>
      <c r="E267" s="501" t="s">
        <v>6218</v>
      </c>
      <c r="F267" s="501" t="s">
        <v>4444</v>
      </c>
      <c r="G267" s="502" t="s">
        <v>4461</v>
      </c>
      <c r="H267" s="376" t="str">
        <f t="shared" si="8"/>
        <v>фото</v>
      </c>
      <c r="I267" s="298" t="s">
        <v>4477</v>
      </c>
      <c r="J267" s="299" t="s">
        <v>250</v>
      </c>
      <c r="K267" s="216">
        <v>2</v>
      </c>
      <c r="L267" s="300">
        <v>190.7</v>
      </c>
      <c r="M267" s="296">
        <v>5</v>
      </c>
      <c r="N267" s="301"/>
      <c r="O267" s="302">
        <f t="shared" si="9"/>
        <v>0</v>
      </c>
      <c r="P267" s="303">
        <v>4607109973783</v>
      </c>
      <c r="Q267" s="248" t="s">
        <v>583</v>
      </c>
      <c r="R267" s="304" t="s">
        <v>6473</v>
      </c>
    </row>
    <row r="268" spans="1:18" ht="24">
      <c r="A268" s="291">
        <v>253</v>
      </c>
      <c r="B268" s="280">
        <v>7104</v>
      </c>
      <c r="C268" s="437" t="s">
        <v>6268</v>
      </c>
      <c r="D268" s="412" t="s">
        <v>2971</v>
      </c>
      <c r="E268" s="317" t="s">
        <v>6218</v>
      </c>
      <c r="F268" s="317" t="s">
        <v>6330</v>
      </c>
      <c r="G268" s="464" t="s">
        <v>6395</v>
      </c>
      <c r="H268" s="376" t="str">
        <f t="shared" si="8"/>
        <v>фото</v>
      </c>
      <c r="I268" s="298" t="s">
        <v>6458</v>
      </c>
      <c r="J268" s="299" t="s">
        <v>250</v>
      </c>
      <c r="K268" s="216">
        <v>1</v>
      </c>
      <c r="L268" s="300">
        <v>113.1</v>
      </c>
      <c r="M268" s="296">
        <v>5</v>
      </c>
      <c r="N268" s="301"/>
      <c r="O268" s="302">
        <f t="shared" si="9"/>
        <v>0</v>
      </c>
      <c r="P268" s="303">
        <v>4607109987551</v>
      </c>
      <c r="Q268" s="248"/>
      <c r="R268" s="304" t="s">
        <v>6473</v>
      </c>
    </row>
    <row r="269" spans="1:18" ht="15.6">
      <c r="A269" s="291">
        <v>254</v>
      </c>
      <c r="B269" s="280">
        <v>5311</v>
      </c>
      <c r="C269" s="437" t="s">
        <v>6269</v>
      </c>
      <c r="D269" s="412" t="s">
        <v>2971</v>
      </c>
      <c r="E269" s="501" t="s">
        <v>6218</v>
      </c>
      <c r="F269" s="501" t="s">
        <v>6331</v>
      </c>
      <c r="G269" s="502" t="s">
        <v>6396</v>
      </c>
      <c r="H269" s="376" t="str">
        <f t="shared" si="8"/>
        <v>фото</v>
      </c>
      <c r="I269" s="298" t="s">
        <v>6459</v>
      </c>
      <c r="J269" s="299" t="s">
        <v>249</v>
      </c>
      <c r="K269" s="216">
        <v>2</v>
      </c>
      <c r="L269" s="300">
        <v>145.5</v>
      </c>
      <c r="M269" s="296">
        <v>5</v>
      </c>
      <c r="N269" s="301"/>
      <c r="O269" s="302">
        <f t="shared" si="9"/>
        <v>0</v>
      </c>
      <c r="P269" s="303">
        <v>4607109922231</v>
      </c>
      <c r="Q269" s="248" t="s">
        <v>583</v>
      </c>
      <c r="R269" s="304" t="s">
        <v>6473</v>
      </c>
    </row>
    <row r="270" spans="1:18" ht="24">
      <c r="A270" s="291">
        <v>255</v>
      </c>
      <c r="B270" s="280">
        <v>4269</v>
      </c>
      <c r="C270" s="437" t="s">
        <v>4856</v>
      </c>
      <c r="D270" s="412" t="s">
        <v>2971</v>
      </c>
      <c r="E270" s="501" t="s">
        <v>6218</v>
      </c>
      <c r="F270" s="501" t="s">
        <v>4908</v>
      </c>
      <c r="G270" s="502" t="s">
        <v>4872</v>
      </c>
      <c r="H270" s="376" t="str">
        <f t="shared" si="8"/>
        <v>фото</v>
      </c>
      <c r="I270" s="298" t="s">
        <v>4946</v>
      </c>
      <c r="J270" s="299" t="s">
        <v>249</v>
      </c>
      <c r="K270" s="216">
        <v>2</v>
      </c>
      <c r="L270" s="300">
        <v>142.9</v>
      </c>
      <c r="M270" s="296">
        <v>5</v>
      </c>
      <c r="N270" s="301"/>
      <c r="O270" s="302">
        <f t="shared" si="9"/>
        <v>0</v>
      </c>
      <c r="P270" s="303">
        <v>4607109990292</v>
      </c>
      <c r="Q270" s="248" t="s">
        <v>583</v>
      </c>
      <c r="R270" s="304" t="s">
        <v>6473</v>
      </c>
    </row>
    <row r="271" spans="1:18" ht="15.6">
      <c r="A271" s="291">
        <v>256</v>
      </c>
      <c r="B271" s="280">
        <v>5770</v>
      </c>
      <c r="C271" s="437" t="s">
        <v>3534</v>
      </c>
      <c r="D271" s="412" t="s">
        <v>2971</v>
      </c>
      <c r="E271" s="317" t="s">
        <v>6218</v>
      </c>
      <c r="F271" s="317" t="s">
        <v>3492</v>
      </c>
      <c r="G271" s="464" t="s">
        <v>3470</v>
      </c>
      <c r="H271" s="376" t="str">
        <f t="shared" si="8"/>
        <v>фото</v>
      </c>
      <c r="I271" s="298" t="s">
        <v>3514</v>
      </c>
      <c r="J271" s="299" t="s">
        <v>249</v>
      </c>
      <c r="K271" s="216">
        <v>1</v>
      </c>
      <c r="L271" s="300">
        <v>106.3</v>
      </c>
      <c r="M271" s="296">
        <v>5</v>
      </c>
      <c r="N271" s="301"/>
      <c r="O271" s="302">
        <f t="shared" si="9"/>
        <v>0</v>
      </c>
      <c r="P271" s="303">
        <v>4607109987674</v>
      </c>
      <c r="Q271" s="248"/>
      <c r="R271" s="304" t="s">
        <v>6473</v>
      </c>
    </row>
    <row r="272" spans="1:18" ht="15.6">
      <c r="A272" s="291">
        <v>257</v>
      </c>
      <c r="B272" s="280">
        <v>14844</v>
      </c>
      <c r="C272" s="437" t="s">
        <v>4174</v>
      </c>
      <c r="D272" s="412" t="s">
        <v>2971</v>
      </c>
      <c r="E272" s="317" t="s">
        <v>6218</v>
      </c>
      <c r="F272" s="317" t="s">
        <v>4175</v>
      </c>
      <c r="G272" s="464" t="s">
        <v>4176</v>
      </c>
      <c r="H272" s="376" t="str">
        <f t="shared" si="8"/>
        <v>фото</v>
      </c>
      <c r="I272" s="298" t="s">
        <v>4177</v>
      </c>
      <c r="J272" s="299" t="s">
        <v>250</v>
      </c>
      <c r="K272" s="216">
        <v>2</v>
      </c>
      <c r="L272" s="300">
        <v>165.5</v>
      </c>
      <c r="M272" s="296">
        <v>5</v>
      </c>
      <c r="N272" s="301"/>
      <c r="O272" s="302">
        <f t="shared" si="9"/>
        <v>0</v>
      </c>
      <c r="P272" s="303">
        <v>4607105129641</v>
      </c>
      <c r="Q272" s="248"/>
      <c r="R272" s="304" t="s">
        <v>6473</v>
      </c>
    </row>
    <row r="273" spans="1:18" ht="24">
      <c r="A273" s="291">
        <v>258</v>
      </c>
      <c r="B273" s="280">
        <v>11424</v>
      </c>
      <c r="C273" s="437" t="s">
        <v>4792</v>
      </c>
      <c r="D273" s="412" t="s">
        <v>2971</v>
      </c>
      <c r="E273" s="317" t="s">
        <v>6218</v>
      </c>
      <c r="F273" s="317" t="s">
        <v>4806</v>
      </c>
      <c r="G273" s="464" t="s">
        <v>4821</v>
      </c>
      <c r="H273" s="376" t="str">
        <f t="shared" si="8"/>
        <v>фото</v>
      </c>
      <c r="I273" s="298" t="s">
        <v>4840</v>
      </c>
      <c r="J273" s="299" t="s">
        <v>249</v>
      </c>
      <c r="K273" s="216">
        <v>1</v>
      </c>
      <c r="L273" s="300">
        <v>106.69999999999999</v>
      </c>
      <c r="M273" s="296">
        <v>5</v>
      </c>
      <c r="N273" s="301"/>
      <c r="O273" s="302">
        <f t="shared" si="9"/>
        <v>0</v>
      </c>
      <c r="P273" s="303">
        <v>4607105129757</v>
      </c>
      <c r="Q273" s="248"/>
      <c r="R273" s="304" t="s">
        <v>6473</v>
      </c>
    </row>
    <row r="274" spans="1:18" ht="15.6">
      <c r="A274" s="291">
        <v>259</v>
      </c>
      <c r="B274" s="280">
        <v>3660</v>
      </c>
      <c r="C274" s="437" t="s">
        <v>1509</v>
      </c>
      <c r="D274" s="412" t="s">
        <v>2971</v>
      </c>
      <c r="E274" s="317" t="s">
        <v>6218</v>
      </c>
      <c r="F274" s="317" t="s">
        <v>6332</v>
      </c>
      <c r="G274" s="464" t="s">
        <v>6397</v>
      </c>
      <c r="H274" s="376" t="str">
        <f t="shared" si="8"/>
        <v>фото</v>
      </c>
      <c r="I274" s="298" t="s">
        <v>6460</v>
      </c>
      <c r="J274" s="299" t="s">
        <v>249</v>
      </c>
      <c r="K274" s="216">
        <v>2</v>
      </c>
      <c r="L274" s="300">
        <v>161.69999999999999</v>
      </c>
      <c r="M274" s="296">
        <v>5</v>
      </c>
      <c r="N274" s="301"/>
      <c r="O274" s="302">
        <f t="shared" si="9"/>
        <v>0</v>
      </c>
      <c r="P274" s="303">
        <v>4607109962190</v>
      </c>
      <c r="Q274" s="248"/>
      <c r="R274" s="304" t="s">
        <v>6473</v>
      </c>
    </row>
    <row r="275" spans="1:18" ht="15.6">
      <c r="A275" s="291">
        <v>260</v>
      </c>
      <c r="B275" s="280">
        <v>3642</v>
      </c>
      <c r="C275" s="437" t="s">
        <v>4178</v>
      </c>
      <c r="D275" s="412" t="s">
        <v>2971</v>
      </c>
      <c r="E275" s="317" t="s">
        <v>6218</v>
      </c>
      <c r="F275" s="317" t="s">
        <v>4179</v>
      </c>
      <c r="G275" s="464" t="s">
        <v>4180</v>
      </c>
      <c r="H275" s="376" t="str">
        <f t="shared" si="8"/>
        <v>фото</v>
      </c>
      <c r="I275" s="298" t="s">
        <v>4181</v>
      </c>
      <c r="J275" s="299" t="s">
        <v>249</v>
      </c>
      <c r="K275" s="216">
        <v>1</v>
      </c>
      <c r="L275" s="300">
        <v>108</v>
      </c>
      <c r="M275" s="296">
        <v>5</v>
      </c>
      <c r="N275" s="301"/>
      <c r="O275" s="302">
        <f t="shared" si="9"/>
        <v>0</v>
      </c>
      <c r="P275" s="303">
        <v>4607109960370</v>
      </c>
      <c r="Q275" s="248"/>
      <c r="R275" s="304" t="s">
        <v>6473</v>
      </c>
    </row>
    <row r="276" spans="1:18" ht="24">
      <c r="A276" s="291">
        <v>261</v>
      </c>
      <c r="B276" s="280">
        <v>10658</v>
      </c>
      <c r="C276" s="437" t="s">
        <v>4433</v>
      </c>
      <c r="D276" s="412" t="s">
        <v>2971</v>
      </c>
      <c r="E276" s="317" t="s">
        <v>6218</v>
      </c>
      <c r="F276" s="317" t="s">
        <v>4446</v>
      </c>
      <c r="G276" s="464" t="s">
        <v>4463</v>
      </c>
      <c r="H276" s="376" t="str">
        <f t="shared" si="8"/>
        <v>фото</v>
      </c>
      <c r="I276" s="298" t="s">
        <v>4841</v>
      </c>
      <c r="J276" s="299" t="s">
        <v>249</v>
      </c>
      <c r="K276" s="216">
        <v>2</v>
      </c>
      <c r="L276" s="300">
        <v>136.1</v>
      </c>
      <c r="M276" s="296">
        <v>5</v>
      </c>
      <c r="N276" s="301"/>
      <c r="O276" s="302">
        <f t="shared" si="9"/>
        <v>0</v>
      </c>
      <c r="P276" s="303">
        <v>4607105144484</v>
      </c>
      <c r="Q276" s="465" t="s">
        <v>5274</v>
      </c>
      <c r="R276" s="304" t="s">
        <v>6473</v>
      </c>
    </row>
    <row r="277" spans="1:18" ht="24">
      <c r="A277" s="291">
        <v>262</v>
      </c>
      <c r="B277" s="280">
        <v>467</v>
      </c>
      <c r="C277" s="437" t="s">
        <v>4010</v>
      </c>
      <c r="D277" s="412" t="s">
        <v>2971</v>
      </c>
      <c r="E277" s="317" t="s">
        <v>6218</v>
      </c>
      <c r="F277" s="317" t="s">
        <v>4011</v>
      </c>
      <c r="G277" s="464" t="s">
        <v>4012</v>
      </c>
      <c r="H277" s="376" t="str">
        <f t="shared" si="8"/>
        <v>фото</v>
      </c>
      <c r="I277" s="298" t="s">
        <v>4013</v>
      </c>
      <c r="J277" s="299" t="s">
        <v>249</v>
      </c>
      <c r="K277" s="216">
        <v>2</v>
      </c>
      <c r="L277" s="300">
        <v>136.1</v>
      </c>
      <c r="M277" s="296">
        <v>5</v>
      </c>
      <c r="N277" s="301"/>
      <c r="O277" s="302">
        <f t="shared" si="9"/>
        <v>0</v>
      </c>
      <c r="P277" s="303">
        <v>4607109980057</v>
      </c>
      <c r="Q277" s="248"/>
      <c r="R277" s="304" t="s">
        <v>6473</v>
      </c>
    </row>
    <row r="278" spans="1:18" ht="24">
      <c r="A278" s="291">
        <v>263</v>
      </c>
      <c r="B278" s="280">
        <v>13674</v>
      </c>
      <c r="C278" s="437" t="s">
        <v>4182</v>
      </c>
      <c r="D278" s="412" t="s">
        <v>2971</v>
      </c>
      <c r="E278" s="317" t="s">
        <v>6218</v>
      </c>
      <c r="F278" s="317" t="s">
        <v>4183</v>
      </c>
      <c r="G278" s="464" t="s">
        <v>4184</v>
      </c>
      <c r="H278" s="376" t="str">
        <f t="shared" si="8"/>
        <v>фото</v>
      </c>
      <c r="I278" s="298" t="s">
        <v>4185</v>
      </c>
      <c r="J278" s="299" t="s">
        <v>249</v>
      </c>
      <c r="K278" s="216">
        <v>2</v>
      </c>
      <c r="L278" s="300">
        <v>138</v>
      </c>
      <c r="M278" s="296">
        <v>5</v>
      </c>
      <c r="N278" s="301"/>
      <c r="O278" s="302">
        <f t="shared" si="9"/>
        <v>0</v>
      </c>
      <c r="P278" s="303">
        <v>4607105143784</v>
      </c>
      <c r="Q278" s="248"/>
      <c r="R278" s="304" t="s">
        <v>6473</v>
      </c>
    </row>
    <row r="279" spans="1:18" ht="24">
      <c r="A279" s="291">
        <v>264</v>
      </c>
      <c r="B279" s="280">
        <v>7155</v>
      </c>
      <c r="C279" s="437" t="s">
        <v>867</v>
      </c>
      <c r="D279" s="412" t="s">
        <v>2971</v>
      </c>
      <c r="E279" s="317" t="s">
        <v>6218</v>
      </c>
      <c r="F279" s="317" t="s">
        <v>186</v>
      </c>
      <c r="G279" s="464" t="s">
        <v>187</v>
      </c>
      <c r="H279" s="376" t="str">
        <f t="shared" si="8"/>
        <v>фото</v>
      </c>
      <c r="I279" s="298" t="s">
        <v>2984</v>
      </c>
      <c r="J279" s="299" t="s">
        <v>249</v>
      </c>
      <c r="K279" s="216">
        <v>1</v>
      </c>
      <c r="L279" s="300">
        <v>106.3</v>
      </c>
      <c r="M279" s="296">
        <v>5</v>
      </c>
      <c r="N279" s="301"/>
      <c r="O279" s="302">
        <f t="shared" si="9"/>
        <v>0</v>
      </c>
      <c r="P279" s="303">
        <v>4607109967829</v>
      </c>
      <c r="Q279" s="248"/>
      <c r="R279" s="304" t="s">
        <v>6473</v>
      </c>
    </row>
    <row r="280" spans="1:18" ht="15.6">
      <c r="A280" s="291">
        <v>265</v>
      </c>
      <c r="B280" s="280">
        <v>6414</v>
      </c>
      <c r="C280" s="437" t="s">
        <v>1924</v>
      </c>
      <c r="D280" s="412" t="s">
        <v>2971</v>
      </c>
      <c r="E280" s="317" t="s">
        <v>6218</v>
      </c>
      <c r="F280" s="317" t="s">
        <v>1926</v>
      </c>
      <c r="G280" s="464" t="s">
        <v>1925</v>
      </c>
      <c r="H280" s="376" t="str">
        <f t="shared" ref="H280:H343" si="10">HYPERLINK("https://www.gardenbulbs.ru/images/promoline_CL/thumbnails/"&amp;C280&amp;".jpg","фото")</f>
        <v>фото</v>
      </c>
      <c r="I280" s="298" t="s">
        <v>2985</v>
      </c>
      <c r="J280" s="299" t="s">
        <v>249</v>
      </c>
      <c r="K280" s="216">
        <v>2</v>
      </c>
      <c r="L280" s="300">
        <v>138</v>
      </c>
      <c r="M280" s="296">
        <v>5</v>
      </c>
      <c r="N280" s="301"/>
      <c r="O280" s="302">
        <f t="shared" si="9"/>
        <v>0</v>
      </c>
      <c r="P280" s="303">
        <v>4607109948040</v>
      </c>
      <c r="Q280" s="248"/>
      <c r="R280" s="304" t="s">
        <v>6473</v>
      </c>
    </row>
    <row r="281" spans="1:18" ht="24">
      <c r="A281" s="291">
        <v>266</v>
      </c>
      <c r="B281" s="280">
        <v>13538</v>
      </c>
      <c r="C281" s="437" t="s">
        <v>1927</v>
      </c>
      <c r="D281" s="412" t="s">
        <v>2971</v>
      </c>
      <c r="E281" s="317" t="s">
        <v>6218</v>
      </c>
      <c r="F281" s="317" t="s">
        <v>1929</v>
      </c>
      <c r="G281" s="464" t="s">
        <v>1928</v>
      </c>
      <c r="H281" s="376" t="str">
        <f t="shared" si="10"/>
        <v>фото</v>
      </c>
      <c r="I281" s="298" t="s">
        <v>4186</v>
      </c>
      <c r="J281" s="299" t="s">
        <v>249</v>
      </c>
      <c r="K281" s="216">
        <v>1</v>
      </c>
      <c r="L281" s="300">
        <v>108</v>
      </c>
      <c r="M281" s="296">
        <v>5</v>
      </c>
      <c r="N281" s="301"/>
      <c r="O281" s="302">
        <f t="shared" ref="O281:O343" si="11">IF(ISERROR(L281*N281),0,L281*N281)</f>
        <v>0</v>
      </c>
      <c r="P281" s="303">
        <v>4607109971246</v>
      </c>
      <c r="Q281" s="248"/>
      <c r="R281" s="304" t="s">
        <v>6473</v>
      </c>
    </row>
    <row r="282" spans="1:18" ht="24">
      <c r="A282" s="291">
        <v>267</v>
      </c>
      <c r="B282" s="280">
        <v>5755</v>
      </c>
      <c r="C282" s="437" t="s">
        <v>868</v>
      </c>
      <c r="D282" s="412" t="s">
        <v>2971</v>
      </c>
      <c r="E282" s="317" t="s">
        <v>6218</v>
      </c>
      <c r="F282" s="317" t="s">
        <v>188</v>
      </c>
      <c r="G282" s="464" t="s">
        <v>189</v>
      </c>
      <c r="H282" s="376" t="str">
        <f t="shared" si="10"/>
        <v>фото</v>
      </c>
      <c r="I282" s="298" t="s">
        <v>4014</v>
      </c>
      <c r="J282" s="299" t="s">
        <v>249</v>
      </c>
      <c r="K282" s="216">
        <v>1</v>
      </c>
      <c r="L282" s="300">
        <v>108</v>
      </c>
      <c r="M282" s="296">
        <v>5</v>
      </c>
      <c r="N282" s="301"/>
      <c r="O282" s="302">
        <f t="shared" si="11"/>
        <v>0</v>
      </c>
      <c r="P282" s="303">
        <v>4607109929780</v>
      </c>
      <c r="Q282" s="248"/>
      <c r="R282" s="304" t="s">
        <v>6473</v>
      </c>
    </row>
    <row r="283" spans="1:18" ht="36">
      <c r="A283" s="291">
        <v>268</v>
      </c>
      <c r="B283" s="280">
        <v>3163</v>
      </c>
      <c r="C283" s="437" t="s">
        <v>4187</v>
      </c>
      <c r="D283" s="412" t="s">
        <v>2971</v>
      </c>
      <c r="E283" s="317" t="s">
        <v>6218</v>
      </c>
      <c r="F283" s="317" t="s">
        <v>4188</v>
      </c>
      <c r="G283" s="464" t="s">
        <v>4189</v>
      </c>
      <c r="H283" s="376" t="str">
        <f t="shared" si="10"/>
        <v>фото</v>
      </c>
      <c r="I283" s="298" t="s">
        <v>6461</v>
      </c>
      <c r="J283" s="299" t="s">
        <v>249</v>
      </c>
      <c r="K283" s="216">
        <v>1</v>
      </c>
      <c r="L283" s="300">
        <v>108</v>
      </c>
      <c r="M283" s="296">
        <v>5</v>
      </c>
      <c r="N283" s="301"/>
      <c r="O283" s="302">
        <f t="shared" si="11"/>
        <v>0</v>
      </c>
      <c r="P283" s="303">
        <v>4607109987940</v>
      </c>
      <c r="Q283" s="248"/>
      <c r="R283" s="304" t="s">
        <v>6473</v>
      </c>
    </row>
    <row r="284" spans="1:18" ht="24">
      <c r="A284" s="291">
        <v>269</v>
      </c>
      <c r="B284" s="280">
        <v>6926</v>
      </c>
      <c r="C284" s="437" t="s">
        <v>6270</v>
      </c>
      <c r="D284" s="412" t="s">
        <v>2971</v>
      </c>
      <c r="E284" s="317" t="s">
        <v>6218</v>
      </c>
      <c r="F284" s="317" t="s">
        <v>6333</v>
      </c>
      <c r="G284" s="464" t="s">
        <v>6398</v>
      </c>
      <c r="H284" s="376" t="str">
        <f t="shared" si="10"/>
        <v>фото</v>
      </c>
      <c r="I284" s="298" t="s">
        <v>6462</v>
      </c>
      <c r="J284" s="299" t="s">
        <v>249</v>
      </c>
      <c r="K284" s="216">
        <v>1</v>
      </c>
      <c r="L284" s="300">
        <v>108</v>
      </c>
      <c r="M284" s="296">
        <v>5</v>
      </c>
      <c r="N284" s="301"/>
      <c r="O284" s="302">
        <f t="shared" si="11"/>
        <v>0</v>
      </c>
      <c r="P284" s="303">
        <v>4607109988299</v>
      </c>
      <c r="Q284" s="248"/>
      <c r="R284" s="304" t="s">
        <v>6473</v>
      </c>
    </row>
    <row r="285" spans="1:18" ht="36">
      <c r="A285" s="291">
        <v>270</v>
      </c>
      <c r="B285" s="280">
        <v>1449</v>
      </c>
      <c r="C285" s="437" t="s">
        <v>869</v>
      </c>
      <c r="D285" s="412" t="s">
        <v>2971</v>
      </c>
      <c r="E285" s="317" t="s">
        <v>6218</v>
      </c>
      <c r="F285" s="317" t="s">
        <v>190</v>
      </c>
      <c r="G285" s="464" t="s">
        <v>191</v>
      </c>
      <c r="H285" s="376" t="str">
        <f t="shared" si="10"/>
        <v>фото</v>
      </c>
      <c r="I285" s="298" t="s">
        <v>2986</v>
      </c>
      <c r="J285" s="299" t="s">
        <v>249</v>
      </c>
      <c r="K285" s="216">
        <v>2</v>
      </c>
      <c r="L285" s="300">
        <v>138</v>
      </c>
      <c r="M285" s="296">
        <v>5</v>
      </c>
      <c r="N285" s="301"/>
      <c r="O285" s="302">
        <f t="shared" si="11"/>
        <v>0</v>
      </c>
      <c r="P285" s="303">
        <v>4607109959725</v>
      </c>
      <c r="Q285" s="248"/>
      <c r="R285" s="304" t="s">
        <v>6473</v>
      </c>
    </row>
    <row r="286" spans="1:18" ht="24">
      <c r="A286" s="291">
        <v>271</v>
      </c>
      <c r="B286" s="280">
        <v>6876</v>
      </c>
      <c r="C286" s="437" t="s">
        <v>6271</v>
      </c>
      <c r="D286" s="412" t="s">
        <v>2971</v>
      </c>
      <c r="E286" s="501" t="s">
        <v>6218</v>
      </c>
      <c r="F286" s="501" t="s">
        <v>6334</v>
      </c>
      <c r="G286" s="502" t="s">
        <v>6399</v>
      </c>
      <c r="H286" s="376" t="str">
        <f t="shared" si="10"/>
        <v>фото</v>
      </c>
      <c r="I286" s="298" t="s">
        <v>6463</v>
      </c>
      <c r="J286" s="299" t="s">
        <v>830</v>
      </c>
      <c r="K286" s="216">
        <v>2</v>
      </c>
      <c r="L286" s="300">
        <v>214.9</v>
      </c>
      <c r="M286" s="296">
        <v>5</v>
      </c>
      <c r="N286" s="301"/>
      <c r="O286" s="302">
        <f t="shared" si="11"/>
        <v>0</v>
      </c>
      <c r="P286" s="303">
        <v>4607109988428</v>
      </c>
      <c r="Q286" s="248" t="s">
        <v>6474</v>
      </c>
      <c r="R286" s="304" t="s">
        <v>6473</v>
      </c>
    </row>
    <row r="287" spans="1:18" ht="24">
      <c r="A287" s="291">
        <v>272</v>
      </c>
      <c r="B287" s="280">
        <v>9729</v>
      </c>
      <c r="C287" s="437" t="s">
        <v>6272</v>
      </c>
      <c r="D287" s="412" t="s">
        <v>2971</v>
      </c>
      <c r="E287" s="317" t="s">
        <v>6218</v>
      </c>
      <c r="F287" s="317" t="s">
        <v>6335</v>
      </c>
      <c r="G287" s="464" t="s">
        <v>6400</v>
      </c>
      <c r="H287" s="376" t="str">
        <f t="shared" si="10"/>
        <v>фото</v>
      </c>
      <c r="I287" s="298" t="s">
        <v>6464</v>
      </c>
      <c r="J287" s="299" t="s">
        <v>249</v>
      </c>
      <c r="K287" s="216">
        <v>2</v>
      </c>
      <c r="L287" s="300">
        <v>138</v>
      </c>
      <c r="M287" s="296">
        <v>5</v>
      </c>
      <c r="N287" s="301"/>
      <c r="O287" s="302">
        <f t="shared" si="11"/>
        <v>0</v>
      </c>
      <c r="P287" s="303">
        <v>4607109932902</v>
      </c>
      <c r="Q287" s="248"/>
      <c r="R287" s="304" t="s">
        <v>6473</v>
      </c>
    </row>
    <row r="288" spans="1:18" ht="24">
      <c r="A288" s="291">
        <v>273</v>
      </c>
      <c r="B288" s="280">
        <v>5763</v>
      </c>
      <c r="C288" s="437" t="s">
        <v>4015</v>
      </c>
      <c r="D288" s="412" t="s">
        <v>2971</v>
      </c>
      <c r="E288" s="317" t="s">
        <v>6218</v>
      </c>
      <c r="F288" s="317" t="s">
        <v>3495</v>
      </c>
      <c r="G288" s="464" t="s">
        <v>3473</v>
      </c>
      <c r="H288" s="376" t="str">
        <f t="shared" si="10"/>
        <v>фото</v>
      </c>
      <c r="I288" s="298" t="s">
        <v>3517</v>
      </c>
      <c r="J288" s="299" t="s">
        <v>249</v>
      </c>
      <c r="K288" s="216">
        <v>2</v>
      </c>
      <c r="L288" s="300">
        <v>138</v>
      </c>
      <c r="M288" s="296">
        <v>5</v>
      </c>
      <c r="N288" s="301"/>
      <c r="O288" s="302">
        <f t="shared" si="11"/>
        <v>0</v>
      </c>
      <c r="P288" s="303">
        <v>4607109961131</v>
      </c>
      <c r="Q288" s="248"/>
      <c r="R288" s="304" t="s">
        <v>6473</v>
      </c>
    </row>
    <row r="289" spans="1:18" ht="36">
      <c r="A289" s="291">
        <v>274</v>
      </c>
      <c r="B289" s="280">
        <v>7094</v>
      </c>
      <c r="C289" s="437" t="s">
        <v>870</v>
      </c>
      <c r="D289" s="412" t="s">
        <v>2971</v>
      </c>
      <c r="E289" s="317" t="s">
        <v>6218</v>
      </c>
      <c r="F289" s="317" t="s">
        <v>4807</v>
      </c>
      <c r="G289" s="464" t="s">
        <v>4822</v>
      </c>
      <c r="H289" s="376" t="str">
        <f t="shared" si="10"/>
        <v>фото</v>
      </c>
      <c r="I289" s="298" t="s">
        <v>2987</v>
      </c>
      <c r="J289" s="299" t="s">
        <v>249</v>
      </c>
      <c r="K289" s="216">
        <v>2</v>
      </c>
      <c r="L289" s="300">
        <v>138</v>
      </c>
      <c r="M289" s="296">
        <v>5</v>
      </c>
      <c r="N289" s="301"/>
      <c r="O289" s="302">
        <f t="shared" si="11"/>
        <v>0</v>
      </c>
      <c r="P289" s="303">
        <v>4607109931219</v>
      </c>
      <c r="Q289" s="248"/>
      <c r="R289" s="304" t="s">
        <v>6473</v>
      </c>
    </row>
    <row r="290" spans="1:18" ht="24">
      <c r="A290" s="291">
        <v>275</v>
      </c>
      <c r="B290" s="280">
        <v>10280</v>
      </c>
      <c r="C290" s="437" t="s">
        <v>4793</v>
      </c>
      <c r="D290" s="412" t="s">
        <v>2971</v>
      </c>
      <c r="E290" s="317" t="s">
        <v>6218</v>
      </c>
      <c r="F290" s="317" t="s">
        <v>4808</v>
      </c>
      <c r="G290" s="464" t="s">
        <v>4823</v>
      </c>
      <c r="H290" s="376" t="str">
        <f t="shared" si="10"/>
        <v>фото</v>
      </c>
      <c r="I290" s="298" t="s">
        <v>4842</v>
      </c>
      <c r="J290" s="299" t="s">
        <v>249</v>
      </c>
      <c r="K290" s="216">
        <v>2</v>
      </c>
      <c r="L290" s="300">
        <v>214.9</v>
      </c>
      <c r="M290" s="296">
        <v>5</v>
      </c>
      <c r="N290" s="301"/>
      <c r="O290" s="302">
        <f t="shared" si="11"/>
        <v>0</v>
      </c>
      <c r="P290" s="303">
        <v>4607109971413</v>
      </c>
      <c r="Q290" s="248"/>
      <c r="R290" s="304" t="s">
        <v>6473</v>
      </c>
    </row>
    <row r="291" spans="1:18" ht="15.6">
      <c r="A291" s="291">
        <v>276</v>
      </c>
      <c r="B291" s="280">
        <v>827</v>
      </c>
      <c r="C291" s="437" t="s">
        <v>3537</v>
      </c>
      <c r="D291" s="412" t="s">
        <v>2971</v>
      </c>
      <c r="E291" s="317" t="s">
        <v>6218</v>
      </c>
      <c r="F291" s="317" t="s">
        <v>3496</v>
      </c>
      <c r="G291" s="464" t="s">
        <v>3474</v>
      </c>
      <c r="H291" s="376" t="str">
        <f t="shared" si="10"/>
        <v>фото</v>
      </c>
      <c r="I291" s="298" t="s">
        <v>4190</v>
      </c>
      <c r="J291" s="299" t="s">
        <v>250</v>
      </c>
      <c r="K291" s="216">
        <v>2</v>
      </c>
      <c r="L291" s="300">
        <v>180.6</v>
      </c>
      <c r="M291" s="296">
        <v>5</v>
      </c>
      <c r="N291" s="301"/>
      <c r="O291" s="302">
        <f t="shared" si="11"/>
        <v>0</v>
      </c>
      <c r="P291" s="303">
        <v>4607109919828</v>
      </c>
      <c r="Q291" s="248"/>
      <c r="R291" s="304" t="s">
        <v>6473</v>
      </c>
    </row>
    <row r="292" spans="1:18" ht="24">
      <c r="A292" s="291">
        <v>277</v>
      </c>
      <c r="B292" s="280">
        <v>3895</v>
      </c>
      <c r="C292" s="437" t="s">
        <v>4191</v>
      </c>
      <c r="D292" s="412" t="s">
        <v>2971</v>
      </c>
      <c r="E292" s="317" t="s">
        <v>6218</v>
      </c>
      <c r="F292" s="317" t="s">
        <v>4192</v>
      </c>
      <c r="G292" s="464" t="s">
        <v>4193</v>
      </c>
      <c r="H292" s="376" t="str">
        <f t="shared" si="10"/>
        <v>фото</v>
      </c>
      <c r="I292" s="298" t="s">
        <v>4194</v>
      </c>
      <c r="J292" s="299" t="s">
        <v>249</v>
      </c>
      <c r="K292" s="216">
        <v>1</v>
      </c>
      <c r="L292" s="300">
        <v>108</v>
      </c>
      <c r="M292" s="296">
        <v>5</v>
      </c>
      <c r="N292" s="301"/>
      <c r="O292" s="302">
        <f t="shared" si="11"/>
        <v>0</v>
      </c>
      <c r="P292" s="303">
        <v>4607109967904</v>
      </c>
      <c r="Q292" s="248"/>
      <c r="R292" s="304" t="s">
        <v>6473</v>
      </c>
    </row>
    <row r="293" spans="1:18" ht="24">
      <c r="A293" s="291">
        <v>278</v>
      </c>
      <c r="B293" s="280">
        <v>1519</v>
      </c>
      <c r="C293" s="437" t="s">
        <v>4016</v>
      </c>
      <c r="D293" s="412" t="s">
        <v>2971</v>
      </c>
      <c r="E293" s="317" t="s">
        <v>6218</v>
      </c>
      <c r="F293" s="317" t="s">
        <v>4017</v>
      </c>
      <c r="G293" s="464" t="s">
        <v>4018</v>
      </c>
      <c r="H293" s="376" t="str">
        <f t="shared" si="10"/>
        <v>фото</v>
      </c>
      <c r="I293" s="298" t="s">
        <v>4019</v>
      </c>
      <c r="J293" s="299" t="s">
        <v>249</v>
      </c>
      <c r="K293" s="216">
        <v>1</v>
      </c>
      <c r="L293" s="300">
        <v>108</v>
      </c>
      <c r="M293" s="296">
        <v>5</v>
      </c>
      <c r="N293" s="301"/>
      <c r="O293" s="302">
        <f t="shared" si="11"/>
        <v>0</v>
      </c>
      <c r="P293" s="303">
        <v>4607109947777</v>
      </c>
      <c r="Q293" s="248"/>
      <c r="R293" s="304" t="s">
        <v>6473</v>
      </c>
    </row>
    <row r="294" spans="1:18" ht="24">
      <c r="A294" s="291">
        <v>279</v>
      </c>
      <c r="B294" s="280">
        <v>450</v>
      </c>
      <c r="C294" s="437" t="s">
        <v>871</v>
      </c>
      <c r="D294" s="412" t="s">
        <v>2971</v>
      </c>
      <c r="E294" s="317" t="s">
        <v>6218</v>
      </c>
      <c r="F294" s="317" t="s">
        <v>192</v>
      </c>
      <c r="G294" s="464" t="s">
        <v>2379</v>
      </c>
      <c r="H294" s="376" t="str">
        <f t="shared" si="10"/>
        <v>фото</v>
      </c>
      <c r="I294" s="298" t="s">
        <v>2989</v>
      </c>
      <c r="J294" s="299" t="s">
        <v>249</v>
      </c>
      <c r="K294" s="216">
        <v>2</v>
      </c>
      <c r="L294" s="300">
        <v>131.19999999999999</v>
      </c>
      <c r="M294" s="296">
        <v>5</v>
      </c>
      <c r="N294" s="301"/>
      <c r="O294" s="302">
        <f t="shared" si="11"/>
        <v>0</v>
      </c>
      <c r="P294" s="303">
        <v>4607109947173</v>
      </c>
      <c r="Q294" s="248"/>
      <c r="R294" s="304" t="s">
        <v>6473</v>
      </c>
    </row>
    <row r="295" spans="1:18" ht="24">
      <c r="A295" s="291">
        <v>280</v>
      </c>
      <c r="B295" s="280">
        <v>7114</v>
      </c>
      <c r="C295" s="437" t="s">
        <v>872</v>
      </c>
      <c r="D295" s="412" t="s">
        <v>2971</v>
      </c>
      <c r="E295" s="317" t="s">
        <v>6218</v>
      </c>
      <c r="F295" s="317" t="s">
        <v>193</v>
      </c>
      <c r="G295" s="464" t="s">
        <v>194</v>
      </c>
      <c r="H295" s="376" t="str">
        <f t="shared" si="10"/>
        <v>фото</v>
      </c>
      <c r="I295" s="298" t="s">
        <v>2990</v>
      </c>
      <c r="J295" s="299" t="s">
        <v>249</v>
      </c>
      <c r="K295" s="216">
        <v>2</v>
      </c>
      <c r="L295" s="300">
        <v>138</v>
      </c>
      <c r="M295" s="296">
        <v>5</v>
      </c>
      <c r="N295" s="301"/>
      <c r="O295" s="302">
        <f t="shared" si="11"/>
        <v>0</v>
      </c>
      <c r="P295" s="303">
        <v>4607109947203</v>
      </c>
      <c r="Q295" s="248"/>
      <c r="R295" s="304" t="s">
        <v>6473</v>
      </c>
    </row>
    <row r="296" spans="1:18" ht="15.6">
      <c r="A296" s="291">
        <v>281</v>
      </c>
      <c r="B296" s="280">
        <v>4360</v>
      </c>
      <c r="C296" s="437" t="s">
        <v>1930</v>
      </c>
      <c r="D296" s="412" t="s">
        <v>2971</v>
      </c>
      <c r="E296" s="317" t="s">
        <v>6218</v>
      </c>
      <c r="F296" s="317" t="s">
        <v>1932</v>
      </c>
      <c r="G296" s="464" t="s">
        <v>1931</v>
      </c>
      <c r="H296" s="376" t="str">
        <f t="shared" si="10"/>
        <v>фото</v>
      </c>
      <c r="I296" s="298" t="s">
        <v>4020</v>
      </c>
      <c r="J296" s="299" t="s">
        <v>249</v>
      </c>
      <c r="K296" s="216">
        <v>2</v>
      </c>
      <c r="L296" s="300">
        <v>201.29999999999998</v>
      </c>
      <c r="M296" s="296">
        <v>5</v>
      </c>
      <c r="N296" s="301"/>
      <c r="O296" s="302">
        <f t="shared" si="11"/>
        <v>0</v>
      </c>
      <c r="P296" s="303">
        <v>4607109971161</v>
      </c>
      <c r="Q296" s="248"/>
      <c r="R296" s="304" t="s">
        <v>6473</v>
      </c>
    </row>
    <row r="297" spans="1:18" ht="24">
      <c r="A297" s="291">
        <v>282</v>
      </c>
      <c r="B297" s="280">
        <v>7005</v>
      </c>
      <c r="C297" s="437" t="s">
        <v>3538</v>
      </c>
      <c r="D297" s="412" t="s">
        <v>2971</v>
      </c>
      <c r="E297" s="501" t="s">
        <v>6218</v>
      </c>
      <c r="F297" s="501" t="s">
        <v>3497</v>
      </c>
      <c r="G297" s="502" t="s">
        <v>3475</v>
      </c>
      <c r="H297" s="376" t="str">
        <f t="shared" si="10"/>
        <v>фото</v>
      </c>
      <c r="I297" s="298" t="s">
        <v>4195</v>
      </c>
      <c r="J297" s="299" t="s">
        <v>250</v>
      </c>
      <c r="K297" s="216">
        <v>2</v>
      </c>
      <c r="L297" s="300">
        <v>180.6</v>
      </c>
      <c r="M297" s="296">
        <v>5</v>
      </c>
      <c r="N297" s="301"/>
      <c r="O297" s="302">
        <f t="shared" si="11"/>
        <v>0</v>
      </c>
      <c r="P297" s="303">
        <v>4607109922217</v>
      </c>
      <c r="Q297" s="248" t="s">
        <v>583</v>
      </c>
      <c r="R297" s="304" t="s">
        <v>6473</v>
      </c>
    </row>
    <row r="298" spans="1:18" ht="24">
      <c r="A298" s="291">
        <v>283</v>
      </c>
      <c r="B298" s="280">
        <v>2995</v>
      </c>
      <c r="C298" s="437" t="s">
        <v>873</v>
      </c>
      <c r="D298" s="412" t="s">
        <v>2971</v>
      </c>
      <c r="E298" s="317" t="s">
        <v>6218</v>
      </c>
      <c r="F298" s="317" t="s">
        <v>195</v>
      </c>
      <c r="G298" s="464" t="s">
        <v>196</v>
      </c>
      <c r="H298" s="376" t="str">
        <f t="shared" si="10"/>
        <v>фото</v>
      </c>
      <c r="I298" s="298" t="s">
        <v>4196</v>
      </c>
      <c r="J298" s="299" t="s">
        <v>249</v>
      </c>
      <c r="K298" s="216">
        <v>1</v>
      </c>
      <c r="L298" s="300">
        <v>106.3</v>
      </c>
      <c r="M298" s="296">
        <v>5</v>
      </c>
      <c r="N298" s="301"/>
      <c r="O298" s="302">
        <f t="shared" si="11"/>
        <v>0</v>
      </c>
      <c r="P298" s="303">
        <v>4607109961834</v>
      </c>
      <c r="Q298" s="248"/>
      <c r="R298" s="304" t="s">
        <v>6473</v>
      </c>
    </row>
    <row r="299" spans="1:18" ht="24">
      <c r="A299" s="291">
        <v>284</v>
      </c>
      <c r="B299" s="280">
        <v>476</v>
      </c>
      <c r="C299" s="437" t="s">
        <v>874</v>
      </c>
      <c r="D299" s="412" t="s">
        <v>2971</v>
      </c>
      <c r="E299" s="317" t="s">
        <v>6218</v>
      </c>
      <c r="F299" s="317" t="s">
        <v>197</v>
      </c>
      <c r="G299" s="464" t="s">
        <v>198</v>
      </c>
      <c r="H299" s="376" t="str">
        <f t="shared" si="10"/>
        <v>фото</v>
      </c>
      <c r="I299" s="298" t="s">
        <v>4197</v>
      </c>
      <c r="J299" s="299" t="s">
        <v>249</v>
      </c>
      <c r="K299" s="216">
        <v>1</v>
      </c>
      <c r="L299" s="300">
        <v>108</v>
      </c>
      <c r="M299" s="296">
        <v>5</v>
      </c>
      <c r="N299" s="301"/>
      <c r="O299" s="302">
        <f t="shared" si="11"/>
        <v>0</v>
      </c>
      <c r="P299" s="303">
        <v>4607109959657</v>
      </c>
      <c r="Q299" s="248"/>
      <c r="R299" s="304" t="s">
        <v>6473</v>
      </c>
    </row>
    <row r="300" spans="1:18" ht="36">
      <c r="A300" s="291">
        <v>285</v>
      </c>
      <c r="B300" s="280">
        <v>3570</v>
      </c>
      <c r="C300" s="437" t="s">
        <v>875</v>
      </c>
      <c r="D300" s="412" t="s">
        <v>2971</v>
      </c>
      <c r="E300" s="501" t="s">
        <v>6218</v>
      </c>
      <c r="F300" s="501" t="s">
        <v>199</v>
      </c>
      <c r="G300" s="502" t="s">
        <v>200</v>
      </c>
      <c r="H300" s="376" t="str">
        <f t="shared" si="10"/>
        <v>фото</v>
      </c>
      <c r="I300" s="298" t="s">
        <v>2992</v>
      </c>
      <c r="J300" s="299" t="s">
        <v>249</v>
      </c>
      <c r="K300" s="216">
        <v>2</v>
      </c>
      <c r="L300" s="300">
        <v>138</v>
      </c>
      <c r="M300" s="296">
        <v>5</v>
      </c>
      <c r="N300" s="301"/>
      <c r="O300" s="302">
        <f t="shared" si="11"/>
        <v>0</v>
      </c>
      <c r="P300" s="303">
        <v>4607109937068</v>
      </c>
      <c r="Q300" s="248" t="s">
        <v>583</v>
      </c>
      <c r="R300" s="304" t="s">
        <v>6473</v>
      </c>
    </row>
    <row r="301" spans="1:18" ht="15.6">
      <c r="A301" s="291">
        <v>286</v>
      </c>
      <c r="B301" s="280">
        <v>2782</v>
      </c>
      <c r="C301" s="437" t="s">
        <v>3539</v>
      </c>
      <c r="D301" s="412" t="s">
        <v>2971</v>
      </c>
      <c r="E301" s="317" t="s">
        <v>6218</v>
      </c>
      <c r="F301" s="317" t="s">
        <v>3498</v>
      </c>
      <c r="G301" s="464" t="s">
        <v>3476</v>
      </c>
      <c r="H301" s="376" t="str">
        <f t="shared" si="10"/>
        <v>фото</v>
      </c>
      <c r="I301" s="298" t="s">
        <v>3518</v>
      </c>
      <c r="J301" s="299" t="s">
        <v>249</v>
      </c>
      <c r="K301" s="216">
        <v>2</v>
      </c>
      <c r="L301" s="300">
        <v>204.7</v>
      </c>
      <c r="M301" s="296">
        <v>5</v>
      </c>
      <c r="N301" s="301"/>
      <c r="O301" s="302">
        <f t="shared" si="11"/>
        <v>0</v>
      </c>
      <c r="P301" s="303">
        <v>4607109947210</v>
      </c>
      <c r="Q301" s="248"/>
      <c r="R301" s="304" t="s">
        <v>6473</v>
      </c>
    </row>
    <row r="302" spans="1:18" ht="15.6">
      <c r="A302" s="291">
        <v>287</v>
      </c>
      <c r="B302" s="280">
        <v>5748</v>
      </c>
      <c r="C302" s="437" t="s">
        <v>2380</v>
      </c>
      <c r="D302" s="412" t="s">
        <v>2971</v>
      </c>
      <c r="E302" s="317" t="s">
        <v>6218</v>
      </c>
      <c r="F302" s="317" t="s">
        <v>2382</v>
      </c>
      <c r="G302" s="464" t="s">
        <v>2381</v>
      </c>
      <c r="H302" s="376" t="str">
        <f t="shared" si="10"/>
        <v>фото</v>
      </c>
      <c r="I302" s="298" t="s">
        <v>2991</v>
      </c>
      <c r="J302" s="299" t="s">
        <v>250</v>
      </c>
      <c r="K302" s="216">
        <v>2</v>
      </c>
      <c r="L302" s="300">
        <v>180.6</v>
      </c>
      <c r="M302" s="296">
        <v>5</v>
      </c>
      <c r="N302" s="301"/>
      <c r="O302" s="302">
        <f t="shared" si="11"/>
        <v>0</v>
      </c>
      <c r="P302" s="303">
        <v>4607105144538</v>
      </c>
      <c r="Q302" s="248"/>
      <c r="R302" s="304" t="s">
        <v>6473</v>
      </c>
    </row>
    <row r="303" spans="1:18" ht="15.6">
      <c r="A303" s="291">
        <v>288</v>
      </c>
      <c r="B303" s="280">
        <v>4463</v>
      </c>
      <c r="C303" s="437" t="s">
        <v>6273</v>
      </c>
      <c r="D303" s="412" t="s">
        <v>2971</v>
      </c>
      <c r="E303" s="501" t="s">
        <v>6218</v>
      </c>
      <c r="F303" s="501" t="s">
        <v>6336</v>
      </c>
      <c r="G303" s="502" t="s">
        <v>6401</v>
      </c>
      <c r="H303" s="376" t="str">
        <f t="shared" si="10"/>
        <v>фото</v>
      </c>
      <c r="I303" s="298" t="s">
        <v>6465</v>
      </c>
      <c r="J303" s="299" t="s">
        <v>249</v>
      </c>
      <c r="K303" s="216">
        <v>2</v>
      </c>
      <c r="L303" s="300">
        <v>139.79999999999998</v>
      </c>
      <c r="M303" s="296">
        <v>5</v>
      </c>
      <c r="N303" s="301"/>
      <c r="O303" s="302">
        <f t="shared" si="11"/>
        <v>0</v>
      </c>
      <c r="P303" s="303">
        <v>4607109988978</v>
      </c>
      <c r="Q303" s="248" t="s">
        <v>6474</v>
      </c>
      <c r="R303" s="304" t="s">
        <v>6473</v>
      </c>
    </row>
    <row r="304" spans="1:18" ht="24">
      <c r="A304" s="291">
        <v>289</v>
      </c>
      <c r="B304" s="280">
        <v>7829</v>
      </c>
      <c r="C304" s="437" t="s">
        <v>4198</v>
      </c>
      <c r="D304" s="412" t="s">
        <v>2971</v>
      </c>
      <c r="E304" s="317" t="s">
        <v>6218</v>
      </c>
      <c r="F304" s="317" t="s">
        <v>4199</v>
      </c>
      <c r="G304" s="464" t="s">
        <v>4200</v>
      </c>
      <c r="H304" s="376" t="str">
        <f t="shared" si="10"/>
        <v>фото</v>
      </c>
      <c r="I304" s="298" t="s">
        <v>4201</v>
      </c>
      <c r="J304" s="299" t="s">
        <v>249</v>
      </c>
      <c r="K304" s="216">
        <v>2</v>
      </c>
      <c r="L304" s="300">
        <v>153</v>
      </c>
      <c r="M304" s="296">
        <v>5</v>
      </c>
      <c r="N304" s="301"/>
      <c r="O304" s="302">
        <f t="shared" si="11"/>
        <v>0</v>
      </c>
      <c r="P304" s="303">
        <v>4607109979501</v>
      </c>
      <c r="Q304" s="248"/>
      <c r="R304" s="304" t="s">
        <v>6473</v>
      </c>
    </row>
    <row r="305" spans="1:18" ht="24">
      <c r="A305" s="291">
        <v>290</v>
      </c>
      <c r="B305" s="280">
        <v>3010</v>
      </c>
      <c r="C305" s="437" t="s">
        <v>865</v>
      </c>
      <c r="D305" s="412" t="s">
        <v>2971</v>
      </c>
      <c r="E305" s="317" t="s">
        <v>6218</v>
      </c>
      <c r="F305" s="317" t="s">
        <v>203</v>
      </c>
      <c r="G305" s="464" t="s">
        <v>204</v>
      </c>
      <c r="H305" s="376" t="str">
        <f t="shared" si="10"/>
        <v>фото</v>
      </c>
      <c r="I305" s="298" t="s">
        <v>2977</v>
      </c>
      <c r="J305" s="299" t="s">
        <v>249</v>
      </c>
      <c r="K305" s="216">
        <v>1</v>
      </c>
      <c r="L305" s="300">
        <v>108</v>
      </c>
      <c r="M305" s="296">
        <v>5</v>
      </c>
      <c r="N305" s="301"/>
      <c r="O305" s="302">
        <f t="shared" si="11"/>
        <v>0</v>
      </c>
      <c r="P305" s="303">
        <v>4607109960363</v>
      </c>
      <c r="Q305" s="248"/>
      <c r="R305" s="304" t="s">
        <v>6473</v>
      </c>
    </row>
    <row r="306" spans="1:18" ht="24">
      <c r="A306" s="291">
        <v>291</v>
      </c>
      <c r="B306" s="280">
        <v>12580</v>
      </c>
      <c r="C306" s="437" t="s">
        <v>3456</v>
      </c>
      <c r="D306" s="412" t="s">
        <v>2971</v>
      </c>
      <c r="E306" s="317" t="s">
        <v>6218</v>
      </c>
      <c r="F306" s="317" t="s">
        <v>3452</v>
      </c>
      <c r="G306" s="464" t="s">
        <v>3448</v>
      </c>
      <c r="H306" s="376" t="str">
        <f t="shared" si="10"/>
        <v>фото</v>
      </c>
      <c r="I306" s="298" t="s">
        <v>4021</v>
      </c>
      <c r="J306" s="299" t="s">
        <v>249</v>
      </c>
      <c r="K306" s="216">
        <v>2</v>
      </c>
      <c r="L306" s="300">
        <v>153.79999999999998</v>
      </c>
      <c r="M306" s="296">
        <v>5</v>
      </c>
      <c r="N306" s="301"/>
      <c r="O306" s="302">
        <f t="shared" si="11"/>
        <v>0</v>
      </c>
      <c r="P306" s="303">
        <v>4607105129474</v>
      </c>
      <c r="Q306" s="248"/>
      <c r="R306" s="304" t="s">
        <v>6473</v>
      </c>
    </row>
    <row r="307" spans="1:18" ht="36">
      <c r="A307" s="291">
        <v>292</v>
      </c>
      <c r="B307" s="280">
        <v>3825</v>
      </c>
      <c r="C307" s="437" t="s">
        <v>3540</v>
      </c>
      <c r="D307" s="412" t="s">
        <v>2971</v>
      </c>
      <c r="E307" s="317" t="s">
        <v>6218</v>
      </c>
      <c r="F307" s="317" t="s">
        <v>3499</v>
      </c>
      <c r="G307" s="464" t="s">
        <v>3477</v>
      </c>
      <c r="H307" s="376" t="str">
        <f t="shared" si="10"/>
        <v>фото</v>
      </c>
      <c r="I307" s="298" t="s">
        <v>3519</v>
      </c>
      <c r="J307" s="299" t="s">
        <v>249</v>
      </c>
      <c r="K307" s="216">
        <v>2</v>
      </c>
      <c r="L307" s="300">
        <v>140.6</v>
      </c>
      <c r="M307" s="296">
        <v>5</v>
      </c>
      <c r="N307" s="301"/>
      <c r="O307" s="302">
        <f t="shared" si="11"/>
        <v>0</v>
      </c>
      <c r="P307" s="303">
        <v>4607109967836</v>
      </c>
      <c r="Q307" s="248"/>
      <c r="R307" s="304" t="s">
        <v>6473</v>
      </c>
    </row>
    <row r="308" spans="1:18" ht="21.6" customHeight="1">
      <c r="A308" s="291">
        <v>293</v>
      </c>
      <c r="B308" s="280">
        <v>7035</v>
      </c>
      <c r="C308" s="437" t="s">
        <v>866</v>
      </c>
      <c r="D308" s="412" t="s">
        <v>2971</v>
      </c>
      <c r="E308" s="317" t="s">
        <v>6218</v>
      </c>
      <c r="F308" s="317" t="s">
        <v>205</v>
      </c>
      <c r="G308" s="464" t="s">
        <v>206</v>
      </c>
      <c r="H308" s="376" t="str">
        <f t="shared" si="10"/>
        <v>фото</v>
      </c>
      <c r="I308" s="298" t="s">
        <v>2982</v>
      </c>
      <c r="J308" s="299" t="s">
        <v>249</v>
      </c>
      <c r="K308" s="216">
        <v>2</v>
      </c>
      <c r="L308" s="300">
        <v>145.5</v>
      </c>
      <c r="M308" s="296">
        <v>5</v>
      </c>
      <c r="N308" s="301"/>
      <c r="O308" s="302">
        <f t="shared" si="11"/>
        <v>0</v>
      </c>
      <c r="P308" s="303">
        <v>4607109967843</v>
      </c>
      <c r="Q308" s="248"/>
      <c r="R308" s="304" t="s">
        <v>6473</v>
      </c>
    </row>
    <row r="309" spans="1:18" ht="21.6" customHeight="1">
      <c r="A309" s="291">
        <v>294</v>
      </c>
      <c r="B309" s="280">
        <v>5752</v>
      </c>
      <c r="C309" s="437" t="s">
        <v>4794</v>
      </c>
      <c r="D309" s="412" t="s">
        <v>2971</v>
      </c>
      <c r="E309" s="317" t="s">
        <v>6218</v>
      </c>
      <c r="F309" s="317" t="s">
        <v>4809</v>
      </c>
      <c r="G309" s="464" t="s">
        <v>4824</v>
      </c>
      <c r="H309" s="376" t="str">
        <f t="shared" si="10"/>
        <v>фото</v>
      </c>
      <c r="I309" s="298" t="s">
        <v>4843</v>
      </c>
      <c r="J309" s="299" t="s">
        <v>250</v>
      </c>
      <c r="K309" s="216">
        <v>2</v>
      </c>
      <c r="L309" s="300">
        <v>180.6</v>
      </c>
      <c r="M309" s="296">
        <v>5</v>
      </c>
      <c r="N309" s="301"/>
      <c r="O309" s="302">
        <f t="shared" si="11"/>
        <v>0</v>
      </c>
      <c r="P309" s="303">
        <v>4607105145528</v>
      </c>
      <c r="Q309" s="248"/>
      <c r="R309" s="304" t="s">
        <v>6473</v>
      </c>
    </row>
    <row r="310" spans="1:18" ht="24">
      <c r="A310" s="291">
        <v>295</v>
      </c>
      <c r="B310" s="280">
        <v>3226</v>
      </c>
      <c r="C310" s="437" t="s">
        <v>3541</v>
      </c>
      <c r="D310" s="412" t="s">
        <v>2971</v>
      </c>
      <c r="E310" s="317" t="s">
        <v>6218</v>
      </c>
      <c r="F310" s="317" t="s">
        <v>1507</v>
      </c>
      <c r="G310" s="464" t="s">
        <v>6402</v>
      </c>
      <c r="H310" s="376" t="str">
        <f t="shared" si="10"/>
        <v>фото</v>
      </c>
      <c r="I310" s="298" t="s">
        <v>4205</v>
      </c>
      <c r="J310" s="299" t="s">
        <v>249</v>
      </c>
      <c r="K310" s="216">
        <v>1</v>
      </c>
      <c r="L310" s="300">
        <v>108</v>
      </c>
      <c r="M310" s="296">
        <v>5</v>
      </c>
      <c r="N310" s="301"/>
      <c r="O310" s="302">
        <f t="shared" si="11"/>
        <v>0</v>
      </c>
      <c r="P310" s="303">
        <v>4607109964170</v>
      </c>
      <c r="Q310" s="248"/>
      <c r="R310" s="304" t="s">
        <v>6473</v>
      </c>
    </row>
    <row r="311" spans="1:18" ht="24">
      <c r="A311" s="291">
        <v>296</v>
      </c>
      <c r="B311" s="280">
        <v>3646</v>
      </c>
      <c r="C311" s="437" t="s">
        <v>6274</v>
      </c>
      <c r="D311" s="412" t="s">
        <v>2971</v>
      </c>
      <c r="E311" s="317" t="s">
        <v>6218</v>
      </c>
      <c r="F311" s="317" t="s">
        <v>6337</v>
      </c>
      <c r="G311" s="464" t="s">
        <v>6403</v>
      </c>
      <c r="H311" s="376" t="str">
        <f t="shared" si="10"/>
        <v>фото</v>
      </c>
      <c r="I311" s="298" t="s">
        <v>6466</v>
      </c>
      <c r="J311" s="299" t="s">
        <v>250</v>
      </c>
      <c r="K311" s="216">
        <v>1</v>
      </c>
      <c r="L311" s="300">
        <v>97.3</v>
      </c>
      <c r="M311" s="296">
        <v>5</v>
      </c>
      <c r="N311" s="301"/>
      <c r="O311" s="302">
        <f t="shared" si="11"/>
        <v>0</v>
      </c>
      <c r="P311" s="303">
        <v>4607105144170</v>
      </c>
      <c r="Q311" s="248"/>
      <c r="R311" s="304" t="s">
        <v>6473</v>
      </c>
    </row>
    <row r="312" spans="1:18" ht="24">
      <c r="A312" s="291">
        <v>297</v>
      </c>
      <c r="B312" s="280">
        <v>232</v>
      </c>
      <c r="C312" s="437" t="s">
        <v>3542</v>
      </c>
      <c r="D312" s="412" t="s">
        <v>2971</v>
      </c>
      <c r="E312" s="317" t="s">
        <v>6218</v>
      </c>
      <c r="F312" s="317" t="s">
        <v>3500</v>
      </c>
      <c r="G312" s="464" t="s">
        <v>3478</v>
      </c>
      <c r="H312" s="376" t="str">
        <f t="shared" si="10"/>
        <v>фото</v>
      </c>
      <c r="I312" s="298" t="s">
        <v>4206</v>
      </c>
      <c r="J312" s="299" t="s">
        <v>250</v>
      </c>
      <c r="K312" s="216">
        <v>1</v>
      </c>
      <c r="L312" s="300">
        <v>90.899999999999991</v>
      </c>
      <c r="M312" s="296">
        <v>5</v>
      </c>
      <c r="N312" s="301"/>
      <c r="O312" s="302">
        <f t="shared" si="11"/>
        <v>0</v>
      </c>
      <c r="P312" s="303">
        <v>4607109937907</v>
      </c>
      <c r="Q312" s="248"/>
      <c r="R312" s="304" t="s">
        <v>6473</v>
      </c>
    </row>
    <row r="313" spans="1:18" ht="24">
      <c r="A313" s="291">
        <v>298</v>
      </c>
      <c r="B313" s="280">
        <v>5475</v>
      </c>
      <c r="C313" s="437" t="s">
        <v>6275</v>
      </c>
      <c r="D313" s="412" t="s">
        <v>2971</v>
      </c>
      <c r="E313" s="501" t="s">
        <v>6218</v>
      </c>
      <c r="F313" s="501" t="s">
        <v>6338</v>
      </c>
      <c r="G313" s="502" t="s">
        <v>6404</v>
      </c>
      <c r="H313" s="376" t="str">
        <f t="shared" si="10"/>
        <v>фото</v>
      </c>
      <c r="I313" s="298" t="s">
        <v>6467</v>
      </c>
      <c r="J313" s="299" t="s">
        <v>249</v>
      </c>
      <c r="K313" s="216">
        <v>1</v>
      </c>
      <c r="L313" s="300">
        <v>108</v>
      </c>
      <c r="M313" s="296">
        <v>5</v>
      </c>
      <c r="N313" s="301"/>
      <c r="O313" s="302">
        <f t="shared" si="11"/>
        <v>0</v>
      </c>
      <c r="P313" s="303">
        <v>4607109914373</v>
      </c>
      <c r="Q313" s="248" t="s">
        <v>6474</v>
      </c>
      <c r="R313" s="304" t="s">
        <v>6473</v>
      </c>
    </row>
    <row r="314" spans="1:18" ht="14.4">
      <c r="A314" s="291">
        <v>299</v>
      </c>
      <c r="B314" s="418"/>
      <c r="C314" s="418"/>
      <c r="D314" s="408"/>
      <c r="E314" s="411" t="s">
        <v>3440</v>
      </c>
      <c r="F314" s="410"/>
      <c r="G314" s="472"/>
      <c r="H314" s="297"/>
      <c r="I314" s="297"/>
      <c r="J314" s="297"/>
      <c r="K314" s="297"/>
      <c r="L314" s="297"/>
      <c r="M314" s="297"/>
      <c r="N314" s="297"/>
      <c r="O314" s="297"/>
      <c r="P314" s="568"/>
      <c r="Q314" s="297"/>
      <c r="R314" s="466"/>
    </row>
    <row r="315" spans="1:18" ht="48">
      <c r="A315" s="291">
        <v>300</v>
      </c>
      <c r="B315" s="280">
        <v>6906</v>
      </c>
      <c r="C315" s="437" t="s">
        <v>6276</v>
      </c>
      <c r="D315" s="412" t="s">
        <v>3028</v>
      </c>
      <c r="E315" s="317" t="s">
        <v>6218</v>
      </c>
      <c r="F315" s="317" t="s">
        <v>6339</v>
      </c>
      <c r="G315" s="464" t="s">
        <v>6405</v>
      </c>
      <c r="H315" s="376" t="str">
        <f t="shared" si="10"/>
        <v>фото</v>
      </c>
      <c r="I315" s="298" t="s">
        <v>6468</v>
      </c>
      <c r="J315" s="299" t="s">
        <v>248</v>
      </c>
      <c r="K315" s="216">
        <v>1</v>
      </c>
      <c r="L315" s="300">
        <v>226</v>
      </c>
      <c r="M315" s="296">
        <v>5</v>
      </c>
      <c r="N315" s="301"/>
      <c r="O315" s="302">
        <f t="shared" si="11"/>
        <v>0</v>
      </c>
      <c r="P315" s="303">
        <v>4607109990568</v>
      </c>
      <c r="Q315" s="465" t="s">
        <v>5274</v>
      </c>
      <c r="R315" s="304" t="s">
        <v>6473</v>
      </c>
    </row>
    <row r="316" spans="1:18" ht="15.6">
      <c r="A316" s="291">
        <v>301</v>
      </c>
      <c r="B316" s="280">
        <v>1101</v>
      </c>
      <c r="C316" s="437" t="s">
        <v>3544</v>
      </c>
      <c r="D316" s="412" t="s">
        <v>3028</v>
      </c>
      <c r="E316" s="317" t="s">
        <v>6218</v>
      </c>
      <c r="F316" s="317" t="s">
        <v>3502</v>
      </c>
      <c r="G316" s="464" t="s">
        <v>3480</v>
      </c>
      <c r="H316" s="376" t="str">
        <f t="shared" si="10"/>
        <v>фото</v>
      </c>
      <c r="I316" s="298" t="s">
        <v>3520</v>
      </c>
      <c r="J316" s="299" t="s">
        <v>250</v>
      </c>
      <c r="K316" s="216">
        <v>1</v>
      </c>
      <c r="L316" s="300">
        <v>226</v>
      </c>
      <c r="M316" s="296">
        <v>5</v>
      </c>
      <c r="N316" s="301"/>
      <c r="O316" s="302">
        <f t="shared" si="11"/>
        <v>0</v>
      </c>
      <c r="P316" s="303">
        <v>4607109927885</v>
      </c>
      <c r="Q316" s="248"/>
      <c r="R316" s="304" t="s">
        <v>6473</v>
      </c>
    </row>
    <row r="317" spans="1:18" ht="36">
      <c r="A317" s="291">
        <v>302</v>
      </c>
      <c r="B317" s="280">
        <v>2143</v>
      </c>
      <c r="C317" s="437" t="s">
        <v>1730</v>
      </c>
      <c r="D317" s="412" t="s">
        <v>3028</v>
      </c>
      <c r="E317" s="317" t="s">
        <v>6218</v>
      </c>
      <c r="F317" s="317" t="s">
        <v>1731</v>
      </c>
      <c r="G317" s="464" t="s">
        <v>2393</v>
      </c>
      <c r="H317" s="376" t="str">
        <f t="shared" si="10"/>
        <v>фото</v>
      </c>
      <c r="I317" s="298" t="s">
        <v>3027</v>
      </c>
      <c r="J317" s="299" t="s">
        <v>250</v>
      </c>
      <c r="K317" s="216">
        <v>1</v>
      </c>
      <c r="L317" s="300">
        <v>226</v>
      </c>
      <c r="M317" s="296">
        <v>5</v>
      </c>
      <c r="N317" s="301"/>
      <c r="O317" s="302">
        <f t="shared" si="11"/>
        <v>0</v>
      </c>
      <c r="P317" s="303">
        <v>4607109990650</v>
      </c>
      <c r="Q317" s="248"/>
      <c r="R317" s="304" t="s">
        <v>6473</v>
      </c>
    </row>
    <row r="318" spans="1:18" ht="36">
      <c r="A318" s="291">
        <v>303</v>
      </c>
      <c r="B318" s="280">
        <v>13324</v>
      </c>
      <c r="C318" s="437" t="s">
        <v>6277</v>
      </c>
      <c r="D318" s="412" t="s">
        <v>3028</v>
      </c>
      <c r="E318" s="317" t="s">
        <v>6218</v>
      </c>
      <c r="F318" s="317" t="s">
        <v>6340</v>
      </c>
      <c r="G318" s="464" t="s">
        <v>6406</v>
      </c>
      <c r="H318" s="376" t="str">
        <f t="shared" si="10"/>
        <v>фото</v>
      </c>
      <c r="I318" s="298" t="s">
        <v>6469</v>
      </c>
      <c r="J318" s="299" t="s">
        <v>250</v>
      </c>
      <c r="K318" s="216">
        <v>1</v>
      </c>
      <c r="L318" s="300">
        <v>226</v>
      </c>
      <c r="M318" s="296">
        <v>5</v>
      </c>
      <c r="N318" s="301"/>
      <c r="O318" s="302">
        <f t="shared" si="11"/>
        <v>0</v>
      </c>
      <c r="P318" s="303">
        <v>4607109990902</v>
      </c>
      <c r="Q318" s="248"/>
      <c r="R318" s="304" t="s">
        <v>6473</v>
      </c>
    </row>
    <row r="319" spans="1:18" ht="48">
      <c r="A319" s="291">
        <v>304</v>
      </c>
      <c r="B319" s="280">
        <v>4329</v>
      </c>
      <c r="C319" s="437" t="s">
        <v>3457</v>
      </c>
      <c r="D319" s="412" t="s">
        <v>3028</v>
      </c>
      <c r="E319" s="317" t="s">
        <v>6218</v>
      </c>
      <c r="F319" s="317" t="s">
        <v>219</v>
      </c>
      <c r="G319" s="464" t="s">
        <v>220</v>
      </c>
      <c r="H319" s="376" t="str">
        <f t="shared" si="10"/>
        <v>фото</v>
      </c>
      <c r="I319" s="298" t="s">
        <v>3032</v>
      </c>
      <c r="J319" s="299" t="s">
        <v>249</v>
      </c>
      <c r="K319" s="216">
        <v>1</v>
      </c>
      <c r="L319" s="300">
        <v>120.69999999999999</v>
      </c>
      <c r="M319" s="296">
        <v>5</v>
      </c>
      <c r="N319" s="301"/>
      <c r="O319" s="302">
        <f t="shared" si="11"/>
        <v>0</v>
      </c>
      <c r="P319" s="303">
        <v>4607109961384</v>
      </c>
      <c r="Q319" s="248"/>
      <c r="R319" s="304" t="s">
        <v>6473</v>
      </c>
    </row>
    <row r="320" spans="1:18" ht="23.55" customHeight="1">
      <c r="A320" s="291">
        <v>305</v>
      </c>
      <c r="B320" s="280">
        <v>2537</v>
      </c>
      <c r="C320" s="437" t="s">
        <v>4207</v>
      </c>
      <c r="D320" s="412" t="s">
        <v>3028</v>
      </c>
      <c r="E320" s="317" t="s">
        <v>6218</v>
      </c>
      <c r="F320" s="317" t="s">
        <v>4208</v>
      </c>
      <c r="G320" s="464" t="s">
        <v>4209</v>
      </c>
      <c r="H320" s="376" t="str">
        <f t="shared" si="10"/>
        <v>фото</v>
      </c>
      <c r="I320" s="298" t="s">
        <v>4210</v>
      </c>
      <c r="J320" s="299" t="s">
        <v>249</v>
      </c>
      <c r="K320" s="216">
        <v>1</v>
      </c>
      <c r="L320" s="300">
        <v>226</v>
      </c>
      <c r="M320" s="296">
        <v>5</v>
      </c>
      <c r="N320" s="301"/>
      <c r="O320" s="302">
        <f t="shared" si="11"/>
        <v>0</v>
      </c>
      <c r="P320" s="303">
        <v>4607109990872</v>
      </c>
      <c r="Q320" s="248"/>
      <c r="R320" s="304" t="s">
        <v>6473</v>
      </c>
    </row>
    <row r="321" spans="1:18" ht="24">
      <c r="A321" s="291">
        <v>306</v>
      </c>
      <c r="B321" s="280">
        <v>5741</v>
      </c>
      <c r="C321" s="437" t="s">
        <v>3545</v>
      </c>
      <c r="D321" s="412" t="s">
        <v>3028</v>
      </c>
      <c r="E321" s="317" t="s">
        <v>6218</v>
      </c>
      <c r="F321" s="317" t="s">
        <v>1733</v>
      </c>
      <c r="G321" s="464" t="s">
        <v>1732</v>
      </c>
      <c r="H321" s="376" t="str">
        <f t="shared" si="10"/>
        <v>фото</v>
      </c>
      <c r="I321" s="298" t="s">
        <v>3030</v>
      </c>
      <c r="J321" s="299" t="s">
        <v>250</v>
      </c>
      <c r="K321" s="216">
        <v>1</v>
      </c>
      <c r="L321" s="300">
        <v>226</v>
      </c>
      <c r="M321" s="296">
        <v>5</v>
      </c>
      <c r="N321" s="301"/>
      <c r="O321" s="302">
        <f t="shared" si="11"/>
        <v>0</v>
      </c>
      <c r="P321" s="303">
        <v>4607109990742</v>
      </c>
      <c r="Q321" s="248"/>
      <c r="R321" s="304" t="s">
        <v>6473</v>
      </c>
    </row>
    <row r="322" spans="1:18" ht="24">
      <c r="A322" s="291">
        <v>307</v>
      </c>
      <c r="B322" s="280">
        <v>7148</v>
      </c>
      <c r="C322" s="437" t="s">
        <v>4211</v>
      </c>
      <c r="D322" s="412" t="s">
        <v>3028</v>
      </c>
      <c r="E322" s="317" t="s">
        <v>6218</v>
      </c>
      <c r="F322" s="317" t="s">
        <v>4212</v>
      </c>
      <c r="G322" s="464" t="s">
        <v>4213</v>
      </c>
      <c r="H322" s="376" t="str">
        <f t="shared" si="10"/>
        <v>фото</v>
      </c>
      <c r="I322" s="298" t="s">
        <v>4214</v>
      </c>
      <c r="J322" s="299" t="s">
        <v>249</v>
      </c>
      <c r="K322" s="216">
        <v>1</v>
      </c>
      <c r="L322" s="300">
        <v>122.89999999999999</v>
      </c>
      <c r="M322" s="296">
        <v>5</v>
      </c>
      <c r="N322" s="301"/>
      <c r="O322" s="302">
        <f t="shared" si="11"/>
        <v>0</v>
      </c>
      <c r="P322" s="303">
        <v>4607109947845</v>
      </c>
      <c r="Q322" s="248"/>
      <c r="R322" s="304" t="s">
        <v>6473</v>
      </c>
    </row>
    <row r="323" spans="1:18" ht="48">
      <c r="A323" s="291">
        <v>308</v>
      </c>
      <c r="B323" s="280">
        <v>1523</v>
      </c>
      <c r="C323" s="437" t="s">
        <v>885</v>
      </c>
      <c r="D323" s="412" t="s">
        <v>3028</v>
      </c>
      <c r="E323" s="317" t="s">
        <v>6218</v>
      </c>
      <c r="F323" s="317" t="s">
        <v>2394</v>
      </c>
      <c r="G323" s="464" t="s">
        <v>221</v>
      </c>
      <c r="H323" s="376" t="str">
        <f t="shared" si="10"/>
        <v>фото</v>
      </c>
      <c r="I323" s="298" t="s">
        <v>3033</v>
      </c>
      <c r="J323" s="299" t="s">
        <v>249</v>
      </c>
      <c r="K323" s="216">
        <v>1</v>
      </c>
      <c r="L323" s="300">
        <v>120.69999999999999</v>
      </c>
      <c r="M323" s="296">
        <v>5</v>
      </c>
      <c r="N323" s="301"/>
      <c r="O323" s="302">
        <f t="shared" si="11"/>
        <v>0</v>
      </c>
      <c r="P323" s="303">
        <v>4607109930250</v>
      </c>
      <c r="Q323" s="248"/>
      <c r="R323" s="304" t="s">
        <v>6473</v>
      </c>
    </row>
    <row r="324" spans="1:18" ht="21.45" customHeight="1">
      <c r="A324" s="291">
        <v>309</v>
      </c>
      <c r="B324" s="280">
        <v>6262</v>
      </c>
      <c r="C324" s="437" t="s">
        <v>4434</v>
      </c>
      <c r="D324" s="412" t="s">
        <v>3028</v>
      </c>
      <c r="E324" s="501" t="s">
        <v>6218</v>
      </c>
      <c r="F324" s="501" t="s">
        <v>4447</v>
      </c>
      <c r="G324" s="502" t="s">
        <v>4464</v>
      </c>
      <c r="H324" s="376" t="str">
        <f t="shared" si="10"/>
        <v>фото</v>
      </c>
      <c r="I324" s="298" t="s">
        <v>4479</v>
      </c>
      <c r="J324" s="299" t="s">
        <v>249</v>
      </c>
      <c r="K324" s="216">
        <v>1</v>
      </c>
      <c r="L324" s="300">
        <v>116.89999999999999</v>
      </c>
      <c r="M324" s="296">
        <v>5</v>
      </c>
      <c r="N324" s="301"/>
      <c r="O324" s="302">
        <f t="shared" si="11"/>
        <v>0</v>
      </c>
      <c r="P324" s="303">
        <v>4607109937273</v>
      </c>
      <c r="Q324" s="248" t="s">
        <v>583</v>
      </c>
      <c r="R324" s="304" t="s">
        <v>6473</v>
      </c>
    </row>
    <row r="325" spans="1:18" ht="24">
      <c r="A325" s="291">
        <v>310</v>
      </c>
      <c r="B325" s="280">
        <v>16256</v>
      </c>
      <c r="C325" s="437" t="s">
        <v>4858</v>
      </c>
      <c r="D325" s="412" t="s">
        <v>3028</v>
      </c>
      <c r="E325" s="317" t="s">
        <v>6218</v>
      </c>
      <c r="F325" s="317" t="s">
        <v>4910</v>
      </c>
      <c r="G325" s="464" t="s">
        <v>4874</v>
      </c>
      <c r="H325" s="376" t="str">
        <f t="shared" si="10"/>
        <v>фото</v>
      </c>
      <c r="I325" s="298" t="s">
        <v>4948</v>
      </c>
      <c r="J325" s="299" t="s">
        <v>250</v>
      </c>
      <c r="K325" s="216">
        <v>1</v>
      </c>
      <c r="L325" s="300">
        <v>226</v>
      </c>
      <c r="M325" s="296">
        <v>5</v>
      </c>
      <c r="N325" s="301"/>
      <c r="O325" s="302">
        <f t="shared" si="11"/>
        <v>0</v>
      </c>
      <c r="P325" s="303">
        <v>4607109991039</v>
      </c>
      <c r="Q325" s="248"/>
      <c r="R325" s="304" t="s">
        <v>6473</v>
      </c>
    </row>
    <row r="326" spans="1:18" ht="23.55" customHeight="1">
      <c r="A326" s="291">
        <v>311</v>
      </c>
      <c r="B326" s="280">
        <v>10496</v>
      </c>
      <c r="C326" s="437" t="s">
        <v>6278</v>
      </c>
      <c r="D326" s="412" t="s">
        <v>3028</v>
      </c>
      <c r="E326" s="317" t="s">
        <v>6218</v>
      </c>
      <c r="F326" s="317" t="s">
        <v>6341</v>
      </c>
      <c r="G326" s="464" t="s">
        <v>6407</v>
      </c>
      <c r="H326" s="376" t="str">
        <f t="shared" si="10"/>
        <v>фото</v>
      </c>
      <c r="I326" s="298" t="s">
        <v>6470</v>
      </c>
      <c r="J326" s="299" t="s">
        <v>250</v>
      </c>
      <c r="K326" s="216">
        <v>1</v>
      </c>
      <c r="L326" s="300">
        <v>221.7</v>
      </c>
      <c r="M326" s="296">
        <v>5</v>
      </c>
      <c r="N326" s="301"/>
      <c r="O326" s="302">
        <f t="shared" si="11"/>
        <v>0</v>
      </c>
      <c r="P326" s="303">
        <v>4607109991145</v>
      </c>
      <c r="Q326" s="248"/>
      <c r="R326" s="304" t="s">
        <v>6473</v>
      </c>
    </row>
    <row r="327" spans="1:18" ht="23.55" customHeight="1">
      <c r="A327" s="291">
        <v>312</v>
      </c>
      <c r="B327" s="280">
        <v>4217</v>
      </c>
      <c r="C327" s="437" t="s">
        <v>4215</v>
      </c>
      <c r="D327" s="412" t="s">
        <v>3028</v>
      </c>
      <c r="E327" s="317" t="s">
        <v>6218</v>
      </c>
      <c r="F327" s="317" t="s">
        <v>4216</v>
      </c>
      <c r="G327" s="464" t="s">
        <v>4217</v>
      </c>
      <c r="H327" s="376" t="str">
        <f t="shared" si="10"/>
        <v>фото</v>
      </c>
      <c r="I327" s="298" t="s">
        <v>4218</v>
      </c>
      <c r="J327" s="299" t="s">
        <v>250</v>
      </c>
      <c r="K327" s="216">
        <v>1</v>
      </c>
      <c r="L327" s="300">
        <v>226</v>
      </c>
      <c r="M327" s="296">
        <v>5</v>
      </c>
      <c r="N327" s="301"/>
      <c r="O327" s="302">
        <f t="shared" si="11"/>
        <v>0</v>
      </c>
      <c r="P327" s="303">
        <v>4607109991107</v>
      </c>
      <c r="Q327" s="248"/>
      <c r="R327" s="304" t="s">
        <v>6473</v>
      </c>
    </row>
    <row r="328" spans="1:18" ht="36">
      <c r="A328" s="291">
        <v>313</v>
      </c>
      <c r="B328" s="280">
        <v>4218</v>
      </c>
      <c r="C328" s="437" t="s">
        <v>6279</v>
      </c>
      <c r="D328" s="412" t="s">
        <v>3028</v>
      </c>
      <c r="E328" s="317" t="s">
        <v>6218</v>
      </c>
      <c r="F328" s="317" t="s">
        <v>6342</v>
      </c>
      <c r="G328" s="464" t="s">
        <v>6408</v>
      </c>
      <c r="H328" s="376" t="str">
        <f t="shared" si="10"/>
        <v>фото</v>
      </c>
      <c r="I328" s="298" t="s">
        <v>6471</v>
      </c>
      <c r="J328" s="299" t="s">
        <v>250</v>
      </c>
      <c r="K328" s="216">
        <v>1</v>
      </c>
      <c r="L328" s="300">
        <v>226</v>
      </c>
      <c r="M328" s="296">
        <v>5</v>
      </c>
      <c r="N328" s="301"/>
      <c r="O328" s="302">
        <f t="shared" si="11"/>
        <v>0</v>
      </c>
      <c r="P328" s="303">
        <v>4607109990865</v>
      </c>
      <c r="Q328" s="248"/>
      <c r="R328" s="304" t="s">
        <v>6473</v>
      </c>
    </row>
    <row r="329" spans="1:18" ht="14.4">
      <c r="A329" s="291">
        <v>314</v>
      </c>
      <c r="B329" s="418"/>
      <c r="C329" s="418"/>
      <c r="D329" s="408"/>
      <c r="E329" s="411" t="s">
        <v>6220</v>
      </c>
      <c r="F329" s="410"/>
      <c r="G329" s="472"/>
      <c r="H329" s="297"/>
      <c r="I329" s="297"/>
      <c r="J329" s="297"/>
      <c r="K329" s="297"/>
      <c r="L329" s="297"/>
      <c r="M329" s="297"/>
      <c r="N329" s="297"/>
      <c r="O329" s="297"/>
      <c r="P329" s="568"/>
      <c r="Q329" s="297"/>
      <c r="R329" s="466"/>
    </row>
    <row r="330" spans="1:18" ht="15.6">
      <c r="A330" s="291">
        <v>315</v>
      </c>
      <c r="B330" s="280">
        <v>8483</v>
      </c>
      <c r="C330" s="437" t="s">
        <v>6280</v>
      </c>
      <c r="D330" s="412" t="s">
        <v>4024</v>
      </c>
      <c r="E330" s="317" t="s">
        <v>6218</v>
      </c>
      <c r="F330" s="317" t="s">
        <v>6343</v>
      </c>
      <c r="G330" s="464" t="s">
        <v>6409</v>
      </c>
      <c r="H330" s="376" t="str">
        <f t="shared" si="10"/>
        <v>фото</v>
      </c>
      <c r="I330" s="298" t="s">
        <v>6472</v>
      </c>
      <c r="J330" s="299" t="s">
        <v>249</v>
      </c>
      <c r="K330" s="216">
        <v>2</v>
      </c>
      <c r="L330" s="300">
        <v>107.39999999999999</v>
      </c>
      <c r="M330" s="296">
        <v>5</v>
      </c>
      <c r="N330" s="301"/>
      <c r="O330" s="302">
        <f t="shared" si="11"/>
        <v>0</v>
      </c>
      <c r="P330" s="303">
        <v>4607109991398</v>
      </c>
      <c r="Q330" s="248"/>
      <c r="R330" s="304" t="s">
        <v>6473</v>
      </c>
    </row>
    <row r="331" spans="1:18" ht="36">
      <c r="A331" s="291">
        <v>316</v>
      </c>
      <c r="B331" s="280">
        <v>13372</v>
      </c>
      <c r="C331" s="437" t="s">
        <v>4423</v>
      </c>
      <c r="D331" s="412" t="s">
        <v>4024</v>
      </c>
      <c r="E331" s="317" t="s">
        <v>6218</v>
      </c>
      <c r="F331" s="317" t="s">
        <v>4436</v>
      </c>
      <c r="G331" s="464" t="s">
        <v>4453</v>
      </c>
      <c r="H331" s="376" t="str">
        <f t="shared" si="10"/>
        <v>фото</v>
      </c>
      <c r="I331" s="298" t="s">
        <v>4471</v>
      </c>
      <c r="J331" s="299" t="s">
        <v>248</v>
      </c>
      <c r="K331" s="216">
        <v>2</v>
      </c>
      <c r="L331" s="300">
        <v>97.3</v>
      </c>
      <c r="M331" s="296">
        <v>5</v>
      </c>
      <c r="N331" s="301"/>
      <c r="O331" s="302">
        <f t="shared" si="11"/>
        <v>0</v>
      </c>
      <c r="P331" s="303">
        <v>4607109991350</v>
      </c>
      <c r="Q331" s="248"/>
      <c r="R331" s="304" t="s">
        <v>6473</v>
      </c>
    </row>
    <row r="332" spans="1:18" ht="24">
      <c r="A332" s="291">
        <v>317</v>
      </c>
      <c r="B332" s="280">
        <v>13367</v>
      </c>
      <c r="C332" s="437" t="s">
        <v>4023</v>
      </c>
      <c r="D332" s="412" t="s">
        <v>4024</v>
      </c>
      <c r="E332" s="317" t="s">
        <v>6218</v>
      </c>
      <c r="F332" s="317" t="s">
        <v>4025</v>
      </c>
      <c r="G332" s="464" t="s">
        <v>4026</v>
      </c>
      <c r="H332" s="376" t="str">
        <f t="shared" si="10"/>
        <v>фото</v>
      </c>
      <c r="I332" s="298" t="s">
        <v>4027</v>
      </c>
      <c r="J332" s="299" t="s">
        <v>248</v>
      </c>
      <c r="K332" s="216">
        <v>2</v>
      </c>
      <c r="L332" s="300">
        <v>93.1</v>
      </c>
      <c r="M332" s="296">
        <v>5</v>
      </c>
      <c r="N332" s="301"/>
      <c r="O332" s="302">
        <f t="shared" si="11"/>
        <v>0</v>
      </c>
      <c r="P332" s="303">
        <v>4607109991527</v>
      </c>
      <c r="Q332" s="248"/>
      <c r="R332" s="304" t="s">
        <v>6473</v>
      </c>
    </row>
    <row r="333" spans="1:18" ht="36">
      <c r="A333" s="291">
        <v>318</v>
      </c>
      <c r="B333" s="280">
        <v>13368</v>
      </c>
      <c r="C333" s="437" t="s">
        <v>4424</v>
      </c>
      <c r="D333" s="412" t="s">
        <v>4024</v>
      </c>
      <c r="E333" s="317" t="s">
        <v>6218</v>
      </c>
      <c r="F333" s="317" t="s">
        <v>4437</v>
      </c>
      <c r="G333" s="464" t="s">
        <v>4454</v>
      </c>
      <c r="H333" s="376" t="str">
        <f t="shared" si="10"/>
        <v>фото</v>
      </c>
      <c r="I333" s="298" t="s">
        <v>4472</v>
      </c>
      <c r="J333" s="299" t="s">
        <v>249</v>
      </c>
      <c r="K333" s="216">
        <v>2</v>
      </c>
      <c r="L333" s="300">
        <v>108.19999999999999</v>
      </c>
      <c r="M333" s="296">
        <v>5</v>
      </c>
      <c r="N333" s="301"/>
      <c r="O333" s="302">
        <f t="shared" si="11"/>
        <v>0</v>
      </c>
      <c r="P333" s="303">
        <v>4607109991442</v>
      </c>
      <c r="Q333" s="248"/>
      <c r="R333" s="304" t="s">
        <v>6473</v>
      </c>
    </row>
    <row r="334" spans="1:18" ht="14.4">
      <c r="A334" s="291">
        <v>319</v>
      </c>
      <c r="B334" s="418"/>
      <c r="C334" s="418"/>
      <c r="D334" s="408"/>
      <c r="E334" s="411" t="s">
        <v>3434</v>
      </c>
      <c r="F334" s="410"/>
      <c r="G334" s="472"/>
      <c r="H334" s="297"/>
      <c r="I334" s="297"/>
      <c r="J334" s="297"/>
      <c r="K334" s="297"/>
      <c r="L334" s="297"/>
      <c r="M334" s="297"/>
      <c r="N334" s="297"/>
      <c r="O334" s="297"/>
      <c r="P334" s="568"/>
      <c r="Q334" s="297"/>
      <c r="R334" s="466"/>
    </row>
    <row r="335" spans="1:18" ht="24">
      <c r="A335" s="291">
        <v>320</v>
      </c>
      <c r="B335" s="280">
        <v>11874</v>
      </c>
      <c r="C335" s="437" t="s">
        <v>877</v>
      </c>
      <c r="D335" s="412" t="s">
        <v>3017</v>
      </c>
      <c r="E335" s="317" t="s">
        <v>6218</v>
      </c>
      <c r="F335" s="317" t="s">
        <v>207</v>
      </c>
      <c r="G335" s="464" t="s">
        <v>208</v>
      </c>
      <c r="H335" s="376" t="str">
        <f t="shared" si="10"/>
        <v>фото</v>
      </c>
      <c r="I335" s="298" t="s">
        <v>3016</v>
      </c>
      <c r="J335" s="299" t="s">
        <v>249</v>
      </c>
      <c r="K335" s="216">
        <v>2</v>
      </c>
      <c r="L335" s="300">
        <v>204.7</v>
      </c>
      <c r="M335" s="296">
        <v>5</v>
      </c>
      <c r="N335" s="301"/>
      <c r="O335" s="302">
        <f t="shared" si="11"/>
        <v>0</v>
      </c>
      <c r="P335" s="303">
        <v>4607105129382</v>
      </c>
      <c r="Q335" s="248"/>
      <c r="R335" s="304" t="s">
        <v>6473</v>
      </c>
    </row>
    <row r="336" spans="1:18" ht="36">
      <c r="A336" s="291">
        <v>321</v>
      </c>
      <c r="B336" s="280">
        <v>12574</v>
      </c>
      <c r="C336" s="437" t="s">
        <v>878</v>
      </c>
      <c r="D336" s="412" t="s">
        <v>3017</v>
      </c>
      <c r="E336" s="317" t="s">
        <v>6218</v>
      </c>
      <c r="F336" s="317" t="s">
        <v>209</v>
      </c>
      <c r="G336" s="464" t="s">
        <v>210</v>
      </c>
      <c r="H336" s="376" t="str">
        <f t="shared" si="10"/>
        <v>фото</v>
      </c>
      <c r="I336" s="298" t="s">
        <v>3018</v>
      </c>
      <c r="J336" s="299" t="s">
        <v>249</v>
      </c>
      <c r="K336" s="216">
        <v>2</v>
      </c>
      <c r="L336" s="300">
        <v>204.7</v>
      </c>
      <c r="M336" s="296">
        <v>5</v>
      </c>
      <c r="N336" s="301"/>
      <c r="O336" s="302">
        <f t="shared" si="11"/>
        <v>0</v>
      </c>
      <c r="P336" s="303">
        <v>4607105129481</v>
      </c>
      <c r="Q336" s="248"/>
      <c r="R336" s="304" t="s">
        <v>6473</v>
      </c>
    </row>
    <row r="337" spans="1:20" ht="24">
      <c r="A337" s="291">
        <v>322</v>
      </c>
      <c r="B337" s="280">
        <v>3049</v>
      </c>
      <c r="C337" s="437" t="s">
        <v>883</v>
      </c>
      <c r="D337" s="412" t="s">
        <v>3017</v>
      </c>
      <c r="E337" s="317" t="s">
        <v>6218</v>
      </c>
      <c r="F337" s="317" t="s">
        <v>834</v>
      </c>
      <c r="G337" s="464" t="s">
        <v>833</v>
      </c>
      <c r="H337" s="376" t="str">
        <f t="shared" si="10"/>
        <v>фото</v>
      </c>
      <c r="I337" s="298" t="s">
        <v>3025</v>
      </c>
      <c r="J337" s="299" t="s">
        <v>249</v>
      </c>
      <c r="K337" s="216">
        <v>2</v>
      </c>
      <c r="L337" s="300">
        <v>204.7</v>
      </c>
      <c r="M337" s="296">
        <v>5</v>
      </c>
      <c r="N337" s="301"/>
      <c r="O337" s="302">
        <f t="shared" si="11"/>
        <v>0</v>
      </c>
      <c r="P337" s="303">
        <v>4607109931776</v>
      </c>
      <c r="Q337" s="248"/>
      <c r="R337" s="304" t="s">
        <v>6473</v>
      </c>
    </row>
    <row r="338" spans="1:20" ht="24">
      <c r="A338" s="291">
        <v>323</v>
      </c>
      <c r="B338" s="280">
        <v>7144</v>
      </c>
      <c r="C338" s="437" t="s">
        <v>879</v>
      </c>
      <c r="D338" s="412" t="s">
        <v>3017</v>
      </c>
      <c r="E338" s="317" t="s">
        <v>6218</v>
      </c>
      <c r="F338" s="317" t="s">
        <v>832</v>
      </c>
      <c r="G338" s="464" t="s">
        <v>831</v>
      </c>
      <c r="H338" s="376" t="str">
        <f t="shared" si="10"/>
        <v>фото</v>
      </c>
      <c r="I338" s="298" t="s">
        <v>3019</v>
      </c>
      <c r="J338" s="299" t="s">
        <v>249</v>
      </c>
      <c r="K338" s="216">
        <v>2</v>
      </c>
      <c r="L338" s="300">
        <v>204.7</v>
      </c>
      <c r="M338" s="296">
        <v>5</v>
      </c>
      <c r="N338" s="301"/>
      <c r="O338" s="302">
        <f t="shared" si="11"/>
        <v>0</v>
      </c>
      <c r="P338" s="303">
        <v>4607109960325</v>
      </c>
      <c r="Q338" s="248"/>
      <c r="R338" s="304" t="s">
        <v>6473</v>
      </c>
    </row>
    <row r="339" spans="1:20" ht="48">
      <c r="A339" s="291">
        <v>324</v>
      </c>
      <c r="B339" s="280">
        <v>11221</v>
      </c>
      <c r="C339" s="437" t="s">
        <v>880</v>
      </c>
      <c r="D339" s="412" t="s">
        <v>3017</v>
      </c>
      <c r="E339" s="317" t="s">
        <v>6218</v>
      </c>
      <c r="F339" s="317" t="s">
        <v>211</v>
      </c>
      <c r="G339" s="464" t="s">
        <v>212</v>
      </c>
      <c r="H339" s="376" t="str">
        <f t="shared" si="10"/>
        <v>фото</v>
      </c>
      <c r="I339" s="298" t="s">
        <v>3020</v>
      </c>
      <c r="J339" s="299" t="s">
        <v>249</v>
      </c>
      <c r="K339" s="216">
        <v>2</v>
      </c>
      <c r="L339" s="300">
        <v>204.7</v>
      </c>
      <c r="M339" s="296">
        <v>5</v>
      </c>
      <c r="N339" s="301"/>
      <c r="O339" s="302">
        <f t="shared" si="11"/>
        <v>0</v>
      </c>
      <c r="P339" s="303">
        <v>4607109963784</v>
      </c>
      <c r="Q339" s="248"/>
      <c r="R339" s="304" t="s">
        <v>6473</v>
      </c>
    </row>
    <row r="340" spans="1:20" ht="24">
      <c r="A340" s="291">
        <v>325</v>
      </c>
      <c r="B340" s="280">
        <v>3773</v>
      </c>
      <c r="C340" s="437" t="s">
        <v>2386</v>
      </c>
      <c r="D340" s="412" t="s">
        <v>3017</v>
      </c>
      <c r="E340" s="317" t="s">
        <v>6218</v>
      </c>
      <c r="F340" s="317" t="s">
        <v>2388</v>
      </c>
      <c r="G340" s="464" t="s">
        <v>2387</v>
      </c>
      <c r="H340" s="376" t="str">
        <f t="shared" si="10"/>
        <v>фото</v>
      </c>
      <c r="I340" s="298" t="s">
        <v>3021</v>
      </c>
      <c r="J340" s="299" t="s">
        <v>249</v>
      </c>
      <c r="K340" s="216">
        <v>2</v>
      </c>
      <c r="L340" s="300">
        <v>204.7</v>
      </c>
      <c r="M340" s="296">
        <v>5</v>
      </c>
      <c r="N340" s="301"/>
      <c r="O340" s="302">
        <f t="shared" si="11"/>
        <v>0</v>
      </c>
      <c r="P340" s="303">
        <v>4607109981801</v>
      </c>
      <c r="Q340" s="248"/>
      <c r="R340" s="304" t="s">
        <v>6473</v>
      </c>
    </row>
    <row r="341" spans="1:20" ht="36">
      <c r="A341" s="291">
        <v>326</v>
      </c>
      <c r="B341" s="280">
        <v>3302</v>
      </c>
      <c r="C341" s="437" t="s">
        <v>881</v>
      </c>
      <c r="D341" s="412" t="s">
        <v>3017</v>
      </c>
      <c r="E341" s="317" t="s">
        <v>6218</v>
      </c>
      <c r="F341" s="317" t="s">
        <v>213</v>
      </c>
      <c r="G341" s="464" t="s">
        <v>2389</v>
      </c>
      <c r="H341" s="376" t="str">
        <f t="shared" si="10"/>
        <v>фото</v>
      </c>
      <c r="I341" s="298" t="s">
        <v>3022</v>
      </c>
      <c r="J341" s="299" t="s">
        <v>249</v>
      </c>
      <c r="K341" s="216">
        <v>2</v>
      </c>
      <c r="L341" s="300">
        <v>204.7</v>
      </c>
      <c r="M341" s="296">
        <v>5</v>
      </c>
      <c r="N341" s="301"/>
      <c r="O341" s="302">
        <f t="shared" si="11"/>
        <v>0</v>
      </c>
      <c r="P341" s="303">
        <v>4607105129535</v>
      </c>
      <c r="Q341" s="248"/>
      <c r="R341" s="304" t="s">
        <v>6473</v>
      </c>
    </row>
    <row r="342" spans="1:20" ht="24">
      <c r="A342" s="291">
        <v>327</v>
      </c>
      <c r="B342" s="280">
        <v>213</v>
      </c>
      <c r="C342" s="437" t="s">
        <v>882</v>
      </c>
      <c r="D342" s="412" t="s">
        <v>3017</v>
      </c>
      <c r="E342" s="317" t="s">
        <v>6218</v>
      </c>
      <c r="F342" s="317" t="s">
        <v>214</v>
      </c>
      <c r="G342" s="464" t="s">
        <v>215</v>
      </c>
      <c r="H342" s="376" t="str">
        <f t="shared" si="10"/>
        <v>фото</v>
      </c>
      <c r="I342" s="298" t="s">
        <v>3023</v>
      </c>
      <c r="J342" s="299" t="s">
        <v>249</v>
      </c>
      <c r="K342" s="216">
        <v>2</v>
      </c>
      <c r="L342" s="300">
        <v>204.7</v>
      </c>
      <c r="M342" s="296">
        <v>5</v>
      </c>
      <c r="N342" s="301"/>
      <c r="O342" s="302">
        <f t="shared" si="11"/>
        <v>0</v>
      </c>
      <c r="P342" s="303">
        <v>4607109962121</v>
      </c>
      <c r="Q342" s="248"/>
      <c r="R342" s="304" t="s">
        <v>6473</v>
      </c>
    </row>
    <row r="343" spans="1:20" ht="24">
      <c r="A343" s="291">
        <v>328</v>
      </c>
      <c r="B343" s="280">
        <v>442</v>
      </c>
      <c r="C343" s="437" t="s">
        <v>1724</v>
      </c>
      <c r="D343" s="412" t="s">
        <v>3017</v>
      </c>
      <c r="E343" s="317" t="s">
        <v>6218</v>
      </c>
      <c r="F343" s="317" t="s">
        <v>1726</v>
      </c>
      <c r="G343" s="464" t="s">
        <v>1725</v>
      </c>
      <c r="H343" s="376" t="str">
        <f t="shared" si="10"/>
        <v>фото</v>
      </c>
      <c r="I343" s="298" t="s">
        <v>3024</v>
      </c>
      <c r="J343" s="299" t="s">
        <v>249</v>
      </c>
      <c r="K343" s="216">
        <v>2</v>
      </c>
      <c r="L343" s="300">
        <v>204.7</v>
      </c>
      <c r="M343" s="296">
        <v>5</v>
      </c>
      <c r="N343" s="301"/>
      <c r="O343" s="302">
        <f t="shared" si="11"/>
        <v>0</v>
      </c>
      <c r="P343" s="303">
        <v>4607109960820</v>
      </c>
      <c r="Q343" s="248"/>
      <c r="R343" s="304" t="s">
        <v>6473</v>
      </c>
    </row>
    <row r="344" spans="1:20" ht="14.4">
      <c r="A344" s="291">
        <v>329</v>
      </c>
      <c r="B344" s="418"/>
      <c r="C344" s="418"/>
      <c r="D344" s="408"/>
      <c r="E344" s="411" t="s">
        <v>3424</v>
      </c>
      <c r="F344" s="410"/>
      <c r="G344" s="472"/>
      <c r="H344" s="297"/>
      <c r="I344" s="297"/>
      <c r="J344" s="297"/>
      <c r="K344" s="297"/>
      <c r="L344" s="297"/>
      <c r="M344" s="297"/>
      <c r="N344" s="297"/>
      <c r="O344" s="297"/>
      <c r="P344" s="568"/>
      <c r="Q344" s="297"/>
      <c r="R344" s="466"/>
    </row>
    <row r="345" spans="1:20" ht="36">
      <c r="A345" s="291">
        <v>330</v>
      </c>
      <c r="B345" s="280">
        <v>4145</v>
      </c>
      <c r="C345" s="437" t="s">
        <v>4100</v>
      </c>
      <c r="D345" s="412" t="s">
        <v>2921</v>
      </c>
      <c r="E345" s="317" t="s">
        <v>6218</v>
      </c>
      <c r="F345" s="317" t="s">
        <v>6344</v>
      </c>
      <c r="G345" s="464" t="s">
        <v>6410</v>
      </c>
      <c r="H345" s="376" t="str">
        <f t="shared" ref="H345:H347" si="12">HYPERLINK("https://www.gardenbulbs.ru/images/promoline_CL/thumbnails/"&amp;C345&amp;".jpg","фото")</f>
        <v>фото</v>
      </c>
      <c r="I345" s="298" t="s">
        <v>4103</v>
      </c>
      <c r="J345" s="299" t="s">
        <v>830</v>
      </c>
      <c r="K345" s="216">
        <v>1</v>
      </c>
      <c r="L345" s="300">
        <v>157.9</v>
      </c>
      <c r="M345" s="296">
        <v>5</v>
      </c>
      <c r="N345" s="301"/>
      <c r="O345" s="302">
        <f t="shared" ref="O345:O347" si="13">IF(ISERROR(L345*N345),0,L345*N345)</f>
        <v>0</v>
      </c>
      <c r="P345" s="303">
        <v>4607109983232</v>
      </c>
      <c r="Q345" s="248"/>
      <c r="R345" s="304" t="s">
        <v>6473</v>
      </c>
    </row>
    <row r="346" spans="1:20" ht="24">
      <c r="A346" s="291">
        <v>331</v>
      </c>
      <c r="B346" s="280">
        <v>406</v>
      </c>
      <c r="C346" s="437" t="s">
        <v>4104</v>
      </c>
      <c r="D346" s="412" t="s">
        <v>2921</v>
      </c>
      <c r="E346" s="317" t="s">
        <v>6218</v>
      </c>
      <c r="F346" s="317" t="s">
        <v>4810</v>
      </c>
      <c r="G346" s="464" t="s">
        <v>4825</v>
      </c>
      <c r="H346" s="376" t="str">
        <f t="shared" si="12"/>
        <v>фото</v>
      </c>
      <c r="I346" s="298" t="s">
        <v>4107</v>
      </c>
      <c r="J346" s="299" t="s">
        <v>830</v>
      </c>
      <c r="K346" s="216">
        <v>1</v>
      </c>
      <c r="L346" s="300">
        <v>157.9</v>
      </c>
      <c r="M346" s="296">
        <v>5</v>
      </c>
      <c r="N346" s="301"/>
      <c r="O346" s="302">
        <f t="shared" si="13"/>
        <v>0</v>
      </c>
      <c r="P346" s="303">
        <v>4607109947531</v>
      </c>
      <c r="Q346" s="248"/>
      <c r="R346" s="304" t="s">
        <v>6473</v>
      </c>
    </row>
    <row r="347" spans="1:20" ht="28.8">
      <c r="A347" s="291">
        <v>332</v>
      </c>
      <c r="B347" s="280">
        <v>16315</v>
      </c>
      <c r="C347" s="437" t="s">
        <v>4108</v>
      </c>
      <c r="D347" s="412" t="s">
        <v>2921</v>
      </c>
      <c r="E347" s="317" t="s">
        <v>6218</v>
      </c>
      <c r="F347" s="317" t="s">
        <v>6345</v>
      </c>
      <c r="G347" s="464" t="s">
        <v>6411</v>
      </c>
      <c r="H347" s="376" t="str">
        <f t="shared" si="12"/>
        <v>фото</v>
      </c>
      <c r="I347" s="298" t="s">
        <v>4111</v>
      </c>
      <c r="J347" s="299" t="s">
        <v>830</v>
      </c>
      <c r="K347" s="216">
        <v>1</v>
      </c>
      <c r="L347" s="300">
        <v>157.9</v>
      </c>
      <c r="M347" s="296">
        <v>5</v>
      </c>
      <c r="N347" s="301"/>
      <c r="O347" s="302">
        <f t="shared" si="13"/>
        <v>0</v>
      </c>
      <c r="P347" s="303">
        <v>4607109982167</v>
      </c>
      <c r="Q347" s="248"/>
      <c r="R347" s="304" t="s">
        <v>6473</v>
      </c>
    </row>
    <row r="348" spans="1:20" ht="8.5500000000000007" customHeight="1">
      <c r="A348" s="291">
        <v>333</v>
      </c>
      <c r="B348" s="135"/>
      <c r="C348" s="135"/>
      <c r="D348" s="135"/>
      <c r="E348" s="292"/>
      <c r="F348" s="292"/>
      <c r="G348" s="470"/>
      <c r="H348" s="135"/>
      <c r="I348" s="305"/>
      <c r="J348" s="135"/>
      <c r="K348" s="292"/>
      <c r="L348" s="293"/>
      <c r="M348" s="138"/>
      <c r="N348" s="135"/>
      <c r="O348" s="135"/>
      <c r="P348" s="135"/>
      <c r="Q348" s="135"/>
      <c r="R348" s="29"/>
    </row>
    <row r="349" spans="1:20" ht="17.399999999999999">
      <c r="A349" s="291">
        <v>334</v>
      </c>
      <c r="B349" s="500" t="s">
        <v>3425</v>
      </c>
      <c r="C349" s="438"/>
      <c r="D349" s="378"/>
      <c r="E349" s="377"/>
      <c r="F349" s="377"/>
      <c r="G349" s="379"/>
      <c r="H349" s="377"/>
      <c r="I349" s="379"/>
      <c r="J349" s="380"/>
      <c r="K349" s="380"/>
      <c r="L349" s="377"/>
      <c r="M349" s="381"/>
      <c r="N349" s="377"/>
      <c r="O349" s="377"/>
      <c r="P349" s="377"/>
      <c r="Q349" s="377"/>
      <c r="R349" s="469"/>
    </row>
    <row r="350" spans="1:20" ht="22.8">
      <c r="A350" s="291">
        <v>335</v>
      </c>
      <c r="B350" s="30"/>
      <c r="C350" s="194"/>
      <c r="D350" s="308"/>
      <c r="E350" s="309" t="s">
        <v>4022</v>
      </c>
      <c r="F350" s="310"/>
      <c r="G350" s="471"/>
      <c r="H350" s="311"/>
      <c r="I350" s="312"/>
      <c r="J350" s="313"/>
      <c r="K350" s="313"/>
      <c r="L350" s="311"/>
      <c r="M350" s="314"/>
      <c r="N350" s="311"/>
      <c r="O350" s="311"/>
      <c r="P350" s="311"/>
      <c r="Q350" s="311"/>
      <c r="R350" s="29"/>
    </row>
    <row r="351" spans="1:20" ht="14.4">
      <c r="A351" s="291">
        <v>336</v>
      </c>
      <c r="B351" s="578"/>
      <c r="C351" s="578"/>
      <c r="D351" s="579"/>
      <c r="E351" s="580" t="s">
        <v>4231</v>
      </c>
      <c r="F351" s="581"/>
      <c r="G351" s="582"/>
      <c r="H351" s="577"/>
      <c r="I351" s="577"/>
      <c r="J351" s="577"/>
      <c r="K351" s="577"/>
      <c r="L351" s="577"/>
      <c r="M351" s="577"/>
      <c r="N351" s="577"/>
      <c r="O351" s="577"/>
      <c r="P351" s="297"/>
      <c r="Q351" s="297"/>
      <c r="R351" s="466"/>
    </row>
    <row r="352" spans="1:20" ht="15.6">
      <c r="A352" s="291">
        <v>337</v>
      </c>
      <c r="B352" s="569">
        <v>13543</v>
      </c>
      <c r="C352" s="570" t="s">
        <v>2341</v>
      </c>
      <c r="D352" s="571" t="s">
        <v>2882</v>
      </c>
      <c r="E352" s="464" t="s">
        <v>3908</v>
      </c>
      <c r="F352" s="464" t="s">
        <v>2343</v>
      </c>
      <c r="G352" s="464" t="s">
        <v>2342</v>
      </c>
      <c r="H352" s="369" t="str">
        <f t="shared" ref="H352:H412" si="14">HYPERLINK("https://www.gardenbulbs.ru/images/Lilium_CL/thumbnails/"&amp;C352&amp;".jpg","фото")</f>
        <v>фото</v>
      </c>
      <c r="I352" s="298" t="s">
        <v>2881</v>
      </c>
      <c r="J352" s="572" t="s">
        <v>249</v>
      </c>
      <c r="K352" s="573">
        <v>5</v>
      </c>
      <c r="L352" s="574">
        <v>415.5</v>
      </c>
      <c r="M352" s="575">
        <v>1</v>
      </c>
      <c r="N352" s="576"/>
      <c r="O352" s="550">
        <f>IF(ISERROR(L352*N352),0,L352*N352)</f>
        <v>0</v>
      </c>
      <c r="P352" s="303">
        <v>4607109920336</v>
      </c>
      <c r="Q352" s="248"/>
      <c r="R352" s="466" t="s">
        <v>4254</v>
      </c>
      <c r="T352" s="334"/>
    </row>
    <row r="353" spans="1:20" ht="24">
      <c r="A353" s="291">
        <v>338</v>
      </c>
      <c r="B353" s="280">
        <v>10647</v>
      </c>
      <c r="C353" s="439" t="s">
        <v>2076</v>
      </c>
      <c r="D353" s="413" t="s">
        <v>2882</v>
      </c>
      <c r="E353" s="317" t="s">
        <v>3908</v>
      </c>
      <c r="F353" s="317" t="s">
        <v>2064</v>
      </c>
      <c r="G353" s="317" t="s">
        <v>2063</v>
      </c>
      <c r="H353" s="369" t="str">
        <f t="shared" si="14"/>
        <v>фото</v>
      </c>
      <c r="I353" s="298" t="s">
        <v>2883</v>
      </c>
      <c r="J353" s="299" t="s">
        <v>249</v>
      </c>
      <c r="K353" s="216">
        <v>5</v>
      </c>
      <c r="L353" s="300">
        <v>501.3</v>
      </c>
      <c r="M353" s="315">
        <v>1</v>
      </c>
      <c r="N353" s="301"/>
      <c r="O353" s="302">
        <f t="shared" ref="O353:O412" si="15">IF(ISERROR(L353*N353),0,L353*N353)</f>
        <v>0</v>
      </c>
      <c r="P353" s="303">
        <v>4607109926987</v>
      </c>
      <c r="Q353" s="248"/>
      <c r="R353" s="466" t="s">
        <v>4254</v>
      </c>
      <c r="T353" s="334"/>
    </row>
    <row r="354" spans="1:20" ht="24">
      <c r="A354" s="291">
        <v>339</v>
      </c>
      <c r="B354" s="280">
        <v>10653</v>
      </c>
      <c r="C354" s="439" t="s">
        <v>2078</v>
      </c>
      <c r="D354" s="413" t="s">
        <v>2882</v>
      </c>
      <c r="E354" s="317" t="s">
        <v>3908</v>
      </c>
      <c r="F354" s="317" t="s">
        <v>2068</v>
      </c>
      <c r="G354" s="317" t="s">
        <v>2067</v>
      </c>
      <c r="H354" s="369" t="str">
        <f t="shared" si="14"/>
        <v>фото</v>
      </c>
      <c r="I354" s="298" t="s">
        <v>2885</v>
      </c>
      <c r="J354" s="299" t="s">
        <v>249</v>
      </c>
      <c r="K354" s="216">
        <v>5</v>
      </c>
      <c r="L354" s="300">
        <v>486.2</v>
      </c>
      <c r="M354" s="315">
        <v>1</v>
      </c>
      <c r="N354" s="301"/>
      <c r="O354" s="302">
        <f t="shared" si="15"/>
        <v>0</v>
      </c>
      <c r="P354" s="303">
        <v>4607109926925</v>
      </c>
      <c r="Q354" s="248"/>
      <c r="R354" s="466" t="s">
        <v>4254</v>
      </c>
      <c r="T354" s="334"/>
    </row>
    <row r="355" spans="1:20" ht="24">
      <c r="A355" s="291">
        <v>340</v>
      </c>
      <c r="B355" s="280">
        <v>10651</v>
      </c>
      <c r="C355" s="439" t="s">
        <v>3944</v>
      </c>
      <c r="D355" s="413" t="s">
        <v>2882</v>
      </c>
      <c r="E355" s="317" t="s">
        <v>3908</v>
      </c>
      <c r="F355" s="317" t="s">
        <v>3945</v>
      </c>
      <c r="G355" s="317" t="s">
        <v>3946</v>
      </c>
      <c r="H355" s="369" t="str">
        <f t="shared" si="14"/>
        <v>фото</v>
      </c>
      <c r="I355" s="298" t="s">
        <v>3947</v>
      </c>
      <c r="J355" s="299" t="s">
        <v>249</v>
      </c>
      <c r="K355" s="216">
        <v>5</v>
      </c>
      <c r="L355" s="300">
        <v>501.3</v>
      </c>
      <c r="M355" s="315">
        <v>1</v>
      </c>
      <c r="N355" s="301"/>
      <c r="O355" s="302">
        <f t="shared" si="15"/>
        <v>0</v>
      </c>
      <c r="P355" s="303">
        <v>4607109926949</v>
      </c>
      <c r="Q355" s="248"/>
      <c r="R355" s="466" t="s">
        <v>4254</v>
      </c>
      <c r="T355" s="334"/>
    </row>
    <row r="356" spans="1:20" ht="24">
      <c r="A356" s="291">
        <v>341</v>
      </c>
      <c r="B356" s="280">
        <v>10648</v>
      </c>
      <c r="C356" s="439" t="s">
        <v>2077</v>
      </c>
      <c r="D356" s="413" t="s">
        <v>2882</v>
      </c>
      <c r="E356" s="317" t="s">
        <v>3908</v>
      </c>
      <c r="F356" s="317" t="s">
        <v>2066</v>
      </c>
      <c r="G356" s="317" t="s">
        <v>2065</v>
      </c>
      <c r="H356" s="369" t="str">
        <f t="shared" si="14"/>
        <v>фото</v>
      </c>
      <c r="I356" s="298" t="s">
        <v>2884</v>
      </c>
      <c r="J356" s="299" t="s">
        <v>249</v>
      </c>
      <c r="K356" s="216">
        <v>5</v>
      </c>
      <c r="L356" s="300">
        <v>501.3</v>
      </c>
      <c r="M356" s="315">
        <v>1</v>
      </c>
      <c r="N356" s="301"/>
      <c r="O356" s="302">
        <f t="shared" si="15"/>
        <v>0</v>
      </c>
      <c r="P356" s="303">
        <v>4607109926970</v>
      </c>
      <c r="Q356" s="248"/>
      <c r="R356" s="466" t="s">
        <v>4254</v>
      </c>
      <c r="T356" s="334"/>
    </row>
    <row r="357" spans="1:20" ht="14.4">
      <c r="A357" s="291">
        <v>342</v>
      </c>
      <c r="B357" s="418"/>
      <c r="C357" s="418"/>
      <c r="D357" s="408"/>
      <c r="E357" s="297" t="s">
        <v>4228</v>
      </c>
      <c r="F357" s="410"/>
      <c r="G357" s="472"/>
      <c r="H357" s="297"/>
      <c r="I357" s="297"/>
      <c r="J357" s="297"/>
      <c r="K357" s="297"/>
      <c r="L357" s="297"/>
      <c r="M357" s="297"/>
      <c r="N357" s="297"/>
      <c r="O357" s="297"/>
      <c r="P357" s="297"/>
      <c r="Q357" s="297"/>
      <c r="R357" s="466"/>
    </row>
    <row r="358" spans="1:20" ht="28.8">
      <c r="A358" s="291">
        <v>343</v>
      </c>
      <c r="B358" s="280">
        <v>13535</v>
      </c>
      <c r="C358" s="439" t="s">
        <v>4036</v>
      </c>
      <c r="D358" s="413" t="s">
        <v>2822</v>
      </c>
      <c r="E358" s="317" t="s">
        <v>3908</v>
      </c>
      <c r="F358" s="317" t="s">
        <v>2333</v>
      </c>
      <c r="G358" s="317" t="s">
        <v>2845</v>
      </c>
      <c r="H358" s="369" t="str">
        <f t="shared" si="14"/>
        <v>фото</v>
      </c>
      <c r="I358" s="298" t="s">
        <v>2846</v>
      </c>
      <c r="J358" s="299" t="s">
        <v>249</v>
      </c>
      <c r="K358" s="216">
        <v>2</v>
      </c>
      <c r="L358" s="300">
        <v>104.5</v>
      </c>
      <c r="M358" s="315">
        <v>1</v>
      </c>
      <c r="N358" s="301"/>
      <c r="O358" s="302">
        <f t="shared" si="15"/>
        <v>0</v>
      </c>
      <c r="P358" s="303">
        <v>4607109920404</v>
      </c>
      <c r="Q358" s="248"/>
      <c r="R358" s="466" t="s">
        <v>4250</v>
      </c>
      <c r="T358" s="334"/>
    </row>
    <row r="359" spans="1:20" ht="15.6">
      <c r="A359" s="291">
        <v>344</v>
      </c>
      <c r="B359" s="280">
        <v>2760</v>
      </c>
      <c r="C359" s="439" t="s">
        <v>836</v>
      </c>
      <c r="D359" s="413" t="s">
        <v>2822</v>
      </c>
      <c r="E359" s="317" t="s">
        <v>3908</v>
      </c>
      <c r="F359" s="317" t="s">
        <v>22</v>
      </c>
      <c r="G359" s="317" t="s">
        <v>23</v>
      </c>
      <c r="H359" s="369" t="str">
        <f t="shared" si="14"/>
        <v>фото</v>
      </c>
      <c r="I359" s="298" t="s">
        <v>2844</v>
      </c>
      <c r="J359" s="299" t="s">
        <v>249</v>
      </c>
      <c r="K359" s="216">
        <v>7</v>
      </c>
      <c r="L359" s="300">
        <v>399.2</v>
      </c>
      <c r="M359" s="315">
        <v>1</v>
      </c>
      <c r="N359" s="301"/>
      <c r="O359" s="302">
        <f t="shared" si="15"/>
        <v>0</v>
      </c>
      <c r="P359" s="303">
        <v>4607109960905</v>
      </c>
      <c r="Q359" s="248"/>
      <c r="R359" s="466" t="s">
        <v>4250</v>
      </c>
      <c r="T359" s="334"/>
    </row>
    <row r="360" spans="1:20" ht="24">
      <c r="A360" s="291">
        <v>345</v>
      </c>
      <c r="B360" s="280">
        <v>153</v>
      </c>
      <c r="C360" s="439" t="s">
        <v>837</v>
      </c>
      <c r="D360" s="413" t="s">
        <v>2822</v>
      </c>
      <c r="E360" s="317" t="s">
        <v>3908</v>
      </c>
      <c r="F360" s="317" t="s">
        <v>24</v>
      </c>
      <c r="G360" s="317" t="s">
        <v>25</v>
      </c>
      <c r="H360" s="369" t="str">
        <f t="shared" si="14"/>
        <v>фото</v>
      </c>
      <c r="I360" s="298" t="s">
        <v>2848</v>
      </c>
      <c r="J360" s="299" t="s">
        <v>249</v>
      </c>
      <c r="K360" s="216">
        <v>5</v>
      </c>
      <c r="L360" s="300">
        <v>410.8</v>
      </c>
      <c r="M360" s="315">
        <v>1</v>
      </c>
      <c r="N360" s="301"/>
      <c r="O360" s="302">
        <f t="shared" si="15"/>
        <v>0</v>
      </c>
      <c r="P360" s="303">
        <v>4607109960127</v>
      </c>
      <c r="Q360" s="248"/>
      <c r="R360" s="466" t="s">
        <v>4250</v>
      </c>
      <c r="T360" s="334"/>
    </row>
    <row r="361" spans="1:20" ht="24">
      <c r="A361" s="291">
        <v>346</v>
      </c>
      <c r="B361" s="280">
        <v>1541</v>
      </c>
      <c r="C361" s="439" t="s">
        <v>1710</v>
      </c>
      <c r="D361" s="413" t="s">
        <v>2822</v>
      </c>
      <c r="E361" s="317" t="s">
        <v>3908</v>
      </c>
      <c r="F361" s="317" t="s">
        <v>1712</v>
      </c>
      <c r="G361" s="317" t="s">
        <v>1711</v>
      </c>
      <c r="H361" s="369" t="str">
        <f t="shared" si="14"/>
        <v>фото</v>
      </c>
      <c r="I361" s="298" t="s">
        <v>2847</v>
      </c>
      <c r="J361" s="299" t="s">
        <v>249</v>
      </c>
      <c r="K361" s="216">
        <v>5</v>
      </c>
      <c r="L361" s="300">
        <v>278.89999999999998</v>
      </c>
      <c r="M361" s="315">
        <v>1</v>
      </c>
      <c r="N361" s="301"/>
      <c r="O361" s="302">
        <f t="shared" si="15"/>
        <v>0</v>
      </c>
      <c r="P361" s="303">
        <v>4607109930410</v>
      </c>
      <c r="Q361" s="248"/>
      <c r="R361" s="466" t="s">
        <v>4250</v>
      </c>
      <c r="T361" s="334"/>
    </row>
    <row r="362" spans="1:20" ht="24">
      <c r="A362" s="291">
        <v>347</v>
      </c>
      <c r="B362" s="280">
        <v>13536</v>
      </c>
      <c r="C362" s="439" t="s">
        <v>2849</v>
      </c>
      <c r="D362" s="413" t="s">
        <v>2822</v>
      </c>
      <c r="E362" s="317" t="s">
        <v>3908</v>
      </c>
      <c r="F362" s="317" t="s">
        <v>2851</v>
      </c>
      <c r="G362" s="317" t="s">
        <v>2850</v>
      </c>
      <c r="H362" s="369" t="str">
        <f t="shared" si="14"/>
        <v>фото</v>
      </c>
      <c r="I362" s="298" t="s">
        <v>2852</v>
      </c>
      <c r="J362" s="299" t="s">
        <v>249</v>
      </c>
      <c r="K362" s="216">
        <v>5</v>
      </c>
      <c r="L362" s="300">
        <v>328.8</v>
      </c>
      <c r="M362" s="315">
        <v>1</v>
      </c>
      <c r="N362" s="301"/>
      <c r="O362" s="302">
        <f t="shared" si="15"/>
        <v>0</v>
      </c>
      <c r="P362" s="303">
        <v>4607109920398</v>
      </c>
      <c r="Q362" s="248"/>
      <c r="R362" s="466" t="s">
        <v>4250</v>
      </c>
      <c r="T362" s="334"/>
    </row>
    <row r="363" spans="1:20" ht="24">
      <c r="A363" s="291">
        <v>348</v>
      </c>
      <c r="B363" s="280">
        <v>16214</v>
      </c>
      <c r="C363" s="439" t="s">
        <v>6221</v>
      </c>
      <c r="D363" s="413" t="s">
        <v>2822</v>
      </c>
      <c r="E363" s="501" t="s">
        <v>3908</v>
      </c>
      <c r="F363" s="501" t="s">
        <v>6281</v>
      </c>
      <c r="G363" s="501" t="s">
        <v>6346</v>
      </c>
      <c r="H363" s="369" t="str">
        <f t="shared" si="14"/>
        <v>фото</v>
      </c>
      <c r="I363" s="298" t="s">
        <v>6412</v>
      </c>
      <c r="J363" s="299" t="s">
        <v>249</v>
      </c>
      <c r="K363" s="216">
        <v>7</v>
      </c>
      <c r="L363" s="300">
        <v>386.2</v>
      </c>
      <c r="M363" s="315">
        <v>1</v>
      </c>
      <c r="N363" s="301"/>
      <c r="O363" s="302">
        <f t="shared" si="15"/>
        <v>0</v>
      </c>
      <c r="P363" s="303">
        <v>4607109954539</v>
      </c>
      <c r="Q363" s="248" t="s">
        <v>6474</v>
      </c>
      <c r="R363" s="466" t="s">
        <v>4250</v>
      </c>
      <c r="T363" s="334"/>
    </row>
    <row r="364" spans="1:20" ht="15.6">
      <c r="A364" s="291">
        <v>349</v>
      </c>
      <c r="B364" s="280">
        <v>2762</v>
      </c>
      <c r="C364" s="439" t="s">
        <v>1894</v>
      </c>
      <c r="D364" s="413" t="s">
        <v>2822</v>
      </c>
      <c r="E364" s="317" t="s">
        <v>3908</v>
      </c>
      <c r="F364" s="317" t="s">
        <v>1896</v>
      </c>
      <c r="G364" s="317" t="s">
        <v>1895</v>
      </c>
      <c r="H364" s="369" t="str">
        <f t="shared" si="14"/>
        <v>фото</v>
      </c>
      <c r="I364" s="298" t="s">
        <v>2853</v>
      </c>
      <c r="J364" s="299" t="s">
        <v>248</v>
      </c>
      <c r="K364" s="216">
        <v>7</v>
      </c>
      <c r="L364" s="300">
        <v>305.60000000000002</v>
      </c>
      <c r="M364" s="315">
        <v>1</v>
      </c>
      <c r="N364" s="301"/>
      <c r="O364" s="302">
        <f t="shared" si="15"/>
        <v>0</v>
      </c>
      <c r="P364" s="303">
        <v>4607109967546</v>
      </c>
      <c r="Q364" s="248"/>
      <c r="R364" s="466" t="s">
        <v>4250</v>
      </c>
      <c r="T364" s="334"/>
    </row>
    <row r="365" spans="1:20" ht="15.6">
      <c r="A365" s="291">
        <v>350</v>
      </c>
      <c r="B365" s="280">
        <v>10639</v>
      </c>
      <c r="C365" s="439" t="s">
        <v>4037</v>
      </c>
      <c r="D365" s="413" t="s">
        <v>2822</v>
      </c>
      <c r="E365" s="317" t="s">
        <v>3908</v>
      </c>
      <c r="F365" s="317" t="s">
        <v>4038</v>
      </c>
      <c r="G365" s="317" t="s">
        <v>4039</v>
      </c>
      <c r="H365" s="369" t="str">
        <f t="shared" si="14"/>
        <v>фото</v>
      </c>
      <c r="I365" s="298" t="s">
        <v>4040</v>
      </c>
      <c r="J365" s="299" t="s">
        <v>249</v>
      </c>
      <c r="K365" s="216">
        <v>5</v>
      </c>
      <c r="L365" s="300">
        <v>410.8</v>
      </c>
      <c r="M365" s="315">
        <v>1</v>
      </c>
      <c r="N365" s="301"/>
      <c r="O365" s="302">
        <f t="shared" si="15"/>
        <v>0</v>
      </c>
      <c r="P365" s="303">
        <v>4607109926918</v>
      </c>
      <c r="Q365" s="248"/>
      <c r="R365" s="466" t="s">
        <v>4250</v>
      </c>
      <c r="T365" s="334"/>
    </row>
    <row r="366" spans="1:20" ht="15.6">
      <c r="A366" s="291">
        <v>351</v>
      </c>
      <c r="B366" s="280">
        <v>7052</v>
      </c>
      <c r="C366" s="439" t="s">
        <v>4845</v>
      </c>
      <c r="D366" s="413" t="s">
        <v>2822</v>
      </c>
      <c r="E366" s="317" t="s">
        <v>3908</v>
      </c>
      <c r="F366" s="317" t="s">
        <v>4897</v>
      </c>
      <c r="G366" s="317" t="s">
        <v>4861</v>
      </c>
      <c r="H366" s="369" t="str">
        <f t="shared" si="14"/>
        <v>фото</v>
      </c>
      <c r="I366" s="298" t="s">
        <v>4933</v>
      </c>
      <c r="J366" s="299" t="s">
        <v>249</v>
      </c>
      <c r="K366" s="216">
        <v>7</v>
      </c>
      <c r="L366" s="300">
        <v>453.3</v>
      </c>
      <c r="M366" s="315">
        <v>1</v>
      </c>
      <c r="N366" s="301"/>
      <c r="O366" s="302">
        <f t="shared" si="15"/>
        <v>0</v>
      </c>
      <c r="P366" s="303">
        <v>4607109946961</v>
      </c>
      <c r="Q366" s="248"/>
      <c r="R366" s="466" t="s">
        <v>4250</v>
      </c>
      <c r="T366" s="334"/>
    </row>
    <row r="367" spans="1:20" ht="15.6">
      <c r="A367" s="291">
        <v>352</v>
      </c>
      <c r="B367" s="280">
        <v>1450</v>
      </c>
      <c r="C367" s="439" t="s">
        <v>2074</v>
      </c>
      <c r="D367" s="413" t="s">
        <v>2822</v>
      </c>
      <c r="E367" s="317" t="s">
        <v>3908</v>
      </c>
      <c r="F367" s="317" t="s">
        <v>2060</v>
      </c>
      <c r="G367" s="317" t="s">
        <v>2059</v>
      </c>
      <c r="H367" s="369" t="str">
        <f t="shared" si="14"/>
        <v>фото</v>
      </c>
      <c r="I367" s="298" t="s">
        <v>2857</v>
      </c>
      <c r="J367" s="299" t="s">
        <v>249</v>
      </c>
      <c r="K367" s="216">
        <v>7</v>
      </c>
      <c r="L367" s="300">
        <v>399.2</v>
      </c>
      <c r="M367" s="315">
        <v>1</v>
      </c>
      <c r="N367" s="301"/>
      <c r="O367" s="302">
        <f t="shared" si="15"/>
        <v>0</v>
      </c>
      <c r="P367" s="303">
        <v>4607109963791</v>
      </c>
      <c r="Q367" s="248"/>
      <c r="R367" s="466" t="s">
        <v>4250</v>
      </c>
      <c r="T367" s="334"/>
    </row>
    <row r="368" spans="1:20" ht="24">
      <c r="A368" s="291">
        <v>353</v>
      </c>
      <c r="B368" s="280">
        <v>155</v>
      </c>
      <c r="C368" s="439" t="s">
        <v>4846</v>
      </c>
      <c r="D368" s="413" t="s">
        <v>2822</v>
      </c>
      <c r="E368" s="317" t="s">
        <v>3908</v>
      </c>
      <c r="F368" s="317" t="s">
        <v>4898</v>
      </c>
      <c r="G368" s="317" t="s">
        <v>4862</v>
      </c>
      <c r="H368" s="369" t="str">
        <f t="shared" si="14"/>
        <v>фото</v>
      </c>
      <c r="I368" s="298" t="s">
        <v>4934</v>
      </c>
      <c r="J368" s="299" t="s">
        <v>249</v>
      </c>
      <c r="K368" s="216">
        <v>7</v>
      </c>
      <c r="L368" s="300">
        <v>390</v>
      </c>
      <c r="M368" s="315">
        <v>1</v>
      </c>
      <c r="N368" s="301"/>
      <c r="O368" s="302">
        <f t="shared" si="15"/>
        <v>0</v>
      </c>
      <c r="P368" s="303">
        <v>4607109960141</v>
      </c>
      <c r="Q368" s="248"/>
      <c r="R368" s="466" t="s">
        <v>4250</v>
      </c>
      <c r="T368" s="334"/>
    </row>
    <row r="369" spans="1:20" ht="24">
      <c r="A369" s="291">
        <v>354</v>
      </c>
      <c r="B369" s="280">
        <v>154</v>
      </c>
      <c r="C369" s="439" t="s">
        <v>838</v>
      </c>
      <c r="D369" s="413" t="s">
        <v>2822</v>
      </c>
      <c r="E369" s="317" t="s">
        <v>3908</v>
      </c>
      <c r="F369" s="317" t="s">
        <v>3</v>
      </c>
      <c r="G369" s="317" t="s">
        <v>2</v>
      </c>
      <c r="H369" s="369" t="str">
        <f t="shared" si="14"/>
        <v>фото</v>
      </c>
      <c r="I369" s="298" t="s">
        <v>2854</v>
      </c>
      <c r="J369" s="299" t="s">
        <v>249</v>
      </c>
      <c r="K369" s="216">
        <v>5</v>
      </c>
      <c r="L369" s="300">
        <v>278.89999999999998</v>
      </c>
      <c r="M369" s="315">
        <v>1</v>
      </c>
      <c r="N369" s="301"/>
      <c r="O369" s="302">
        <f t="shared" si="15"/>
        <v>0</v>
      </c>
      <c r="P369" s="303">
        <v>4607109979440</v>
      </c>
      <c r="Q369" s="248"/>
      <c r="R369" s="466" t="s">
        <v>4250</v>
      </c>
      <c r="T369" s="334"/>
    </row>
    <row r="370" spans="1:20" ht="15.6">
      <c r="A370" s="291">
        <v>355</v>
      </c>
      <c r="B370" s="280">
        <v>2763</v>
      </c>
      <c r="C370" s="439" t="s">
        <v>839</v>
      </c>
      <c r="D370" s="413" t="s">
        <v>2822</v>
      </c>
      <c r="E370" s="317" t="s">
        <v>3908</v>
      </c>
      <c r="F370" s="317" t="s">
        <v>28</v>
      </c>
      <c r="G370" s="317" t="s">
        <v>4</v>
      </c>
      <c r="H370" s="369" t="str">
        <f t="shared" si="14"/>
        <v>фото</v>
      </c>
      <c r="I370" s="298" t="s">
        <v>4935</v>
      </c>
      <c r="J370" s="299" t="s">
        <v>249</v>
      </c>
      <c r="K370" s="216">
        <v>7</v>
      </c>
      <c r="L370" s="300">
        <v>390</v>
      </c>
      <c r="M370" s="315">
        <v>1</v>
      </c>
      <c r="N370" s="301"/>
      <c r="O370" s="302">
        <f t="shared" si="15"/>
        <v>0</v>
      </c>
      <c r="P370" s="303">
        <v>4607109960608</v>
      </c>
      <c r="Q370" s="248"/>
      <c r="R370" s="466" t="s">
        <v>4250</v>
      </c>
      <c r="T370" s="334"/>
    </row>
    <row r="371" spans="1:20" ht="15.6">
      <c r="A371" s="291">
        <v>356</v>
      </c>
      <c r="B371" s="280">
        <v>160</v>
      </c>
      <c r="C371" s="439" t="s">
        <v>840</v>
      </c>
      <c r="D371" s="413" t="s">
        <v>2822</v>
      </c>
      <c r="E371" s="317" t="s">
        <v>3908</v>
      </c>
      <c r="F371" s="317" t="s">
        <v>29</v>
      </c>
      <c r="G371" s="317" t="s">
        <v>30</v>
      </c>
      <c r="H371" s="369" t="str">
        <f t="shared" si="14"/>
        <v>фото</v>
      </c>
      <c r="I371" s="298" t="s">
        <v>2855</v>
      </c>
      <c r="J371" s="299" t="s">
        <v>249</v>
      </c>
      <c r="K371" s="216">
        <v>7</v>
      </c>
      <c r="L371" s="300">
        <v>390</v>
      </c>
      <c r="M371" s="315">
        <v>1</v>
      </c>
      <c r="N371" s="301"/>
      <c r="O371" s="302">
        <f t="shared" si="15"/>
        <v>0</v>
      </c>
      <c r="P371" s="303">
        <v>4607109960196</v>
      </c>
      <c r="Q371" s="248"/>
      <c r="R371" s="466" t="s">
        <v>4250</v>
      </c>
      <c r="T371" s="334"/>
    </row>
    <row r="372" spans="1:20" ht="15.6">
      <c r="A372" s="291">
        <v>357</v>
      </c>
      <c r="B372" s="280">
        <v>2690</v>
      </c>
      <c r="C372" s="439" t="s">
        <v>6222</v>
      </c>
      <c r="D372" s="413" t="s">
        <v>2822</v>
      </c>
      <c r="E372" s="317" t="s">
        <v>3908</v>
      </c>
      <c r="F372" s="317" t="s">
        <v>6282</v>
      </c>
      <c r="G372" s="317" t="s">
        <v>6347</v>
      </c>
      <c r="H372" s="369" t="str">
        <f t="shared" si="14"/>
        <v>фото</v>
      </c>
      <c r="I372" s="298" t="s">
        <v>6413</v>
      </c>
      <c r="J372" s="299" t="s">
        <v>249</v>
      </c>
      <c r="K372" s="216">
        <v>3</v>
      </c>
      <c r="L372" s="300">
        <v>261.3</v>
      </c>
      <c r="M372" s="315">
        <v>1</v>
      </c>
      <c r="N372" s="301"/>
      <c r="O372" s="302">
        <f t="shared" si="15"/>
        <v>0</v>
      </c>
      <c r="P372" s="303">
        <v>4607109930403</v>
      </c>
      <c r="Q372" s="248"/>
      <c r="R372" s="466" t="s">
        <v>4250</v>
      </c>
      <c r="T372" s="334"/>
    </row>
    <row r="373" spans="1:20" ht="24">
      <c r="A373" s="291">
        <v>358</v>
      </c>
      <c r="B373" s="280">
        <v>162</v>
      </c>
      <c r="C373" s="439" t="s">
        <v>841</v>
      </c>
      <c r="D373" s="413" t="s">
        <v>2822</v>
      </c>
      <c r="E373" s="317" t="s">
        <v>3908</v>
      </c>
      <c r="F373" s="317" t="s">
        <v>31</v>
      </c>
      <c r="G373" s="317" t="s">
        <v>32</v>
      </c>
      <c r="H373" s="369" t="str">
        <f t="shared" si="14"/>
        <v>фото</v>
      </c>
      <c r="I373" s="298" t="s">
        <v>2856</v>
      </c>
      <c r="J373" s="299" t="s">
        <v>249</v>
      </c>
      <c r="K373" s="216">
        <v>7</v>
      </c>
      <c r="L373" s="300">
        <v>390</v>
      </c>
      <c r="M373" s="315">
        <v>1</v>
      </c>
      <c r="N373" s="301"/>
      <c r="O373" s="302">
        <f t="shared" si="15"/>
        <v>0</v>
      </c>
      <c r="P373" s="303">
        <v>4607109960226</v>
      </c>
      <c r="Q373" s="248"/>
      <c r="R373" s="466" t="s">
        <v>4250</v>
      </c>
      <c r="T373" s="334"/>
    </row>
    <row r="374" spans="1:20" ht="15.6">
      <c r="A374" s="291">
        <v>359</v>
      </c>
      <c r="B374" s="280">
        <v>7048</v>
      </c>
      <c r="C374" s="439" t="s">
        <v>3524</v>
      </c>
      <c r="D374" s="413" t="s">
        <v>2822</v>
      </c>
      <c r="E374" s="317" t="s">
        <v>3908</v>
      </c>
      <c r="F374" s="317" t="s">
        <v>3483</v>
      </c>
      <c r="G374" s="317" t="s">
        <v>3460</v>
      </c>
      <c r="H374" s="369" t="str">
        <f t="shared" si="14"/>
        <v>фото</v>
      </c>
      <c r="I374" s="298" t="s">
        <v>3505</v>
      </c>
      <c r="J374" s="299" t="s">
        <v>249</v>
      </c>
      <c r="K374" s="216">
        <v>5</v>
      </c>
      <c r="L374" s="300">
        <v>328.8</v>
      </c>
      <c r="M374" s="315">
        <v>1</v>
      </c>
      <c r="N374" s="301"/>
      <c r="O374" s="302">
        <f t="shared" si="15"/>
        <v>0</v>
      </c>
      <c r="P374" s="303">
        <v>4607109946923</v>
      </c>
      <c r="Q374" s="248"/>
      <c r="R374" s="466" t="s">
        <v>4250</v>
      </c>
      <c r="T374" s="334"/>
    </row>
    <row r="375" spans="1:20" ht="15.6">
      <c r="A375" s="291">
        <v>360</v>
      </c>
      <c r="B375" s="280">
        <v>10640</v>
      </c>
      <c r="C375" s="439" t="s">
        <v>4847</v>
      </c>
      <c r="D375" s="413" t="s">
        <v>2822</v>
      </c>
      <c r="E375" s="317" t="s">
        <v>3908</v>
      </c>
      <c r="F375" s="317" t="s">
        <v>4899</v>
      </c>
      <c r="G375" s="317" t="s">
        <v>4863</v>
      </c>
      <c r="H375" s="369" t="str">
        <f t="shared" si="14"/>
        <v>фото</v>
      </c>
      <c r="I375" s="298" t="s">
        <v>4936</v>
      </c>
      <c r="J375" s="299" t="s">
        <v>249</v>
      </c>
      <c r="K375" s="216">
        <v>7</v>
      </c>
      <c r="L375" s="300">
        <v>453.3</v>
      </c>
      <c r="M375" s="315">
        <v>1</v>
      </c>
      <c r="N375" s="301"/>
      <c r="O375" s="302">
        <f t="shared" si="15"/>
        <v>0</v>
      </c>
      <c r="P375" s="303">
        <v>4607109926901</v>
      </c>
      <c r="Q375" s="248"/>
      <c r="R375" s="466" t="s">
        <v>4250</v>
      </c>
      <c r="T375" s="334"/>
    </row>
    <row r="376" spans="1:20" ht="15.6">
      <c r="A376" s="291">
        <v>361</v>
      </c>
      <c r="B376" s="280">
        <v>16511</v>
      </c>
      <c r="C376" s="439" t="s">
        <v>4782</v>
      </c>
      <c r="D376" s="413" t="s">
        <v>2822</v>
      </c>
      <c r="E376" s="317" t="s">
        <v>3908</v>
      </c>
      <c r="F376" s="317" t="s">
        <v>4796</v>
      </c>
      <c r="G376" s="317" t="s">
        <v>4811</v>
      </c>
      <c r="H376" s="369" t="str">
        <f t="shared" si="14"/>
        <v>фото</v>
      </c>
      <c r="I376" s="298" t="s">
        <v>4826</v>
      </c>
      <c r="J376" s="299" t="s">
        <v>248</v>
      </c>
      <c r="K376" s="216">
        <v>7</v>
      </c>
      <c r="L376" s="300">
        <v>371.5</v>
      </c>
      <c r="M376" s="315">
        <v>1</v>
      </c>
      <c r="N376" s="301"/>
      <c r="O376" s="302">
        <f t="shared" si="15"/>
        <v>0</v>
      </c>
      <c r="P376" s="303">
        <v>4607109912775</v>
      </c>
      <c r="Q376" s="248"/>
      <c r="R376" s="466" t="s">
        <v>4250</v>
      </c>
      <c r="T376" s="334"/>
    </row>
    <row r="377" spans="1:20" ht="14.4">
      <c r="A377" s="291">
        <v>362</v>
      </c>
      <c r="B377" s="418"/>
      <c r="C377" s="418"/>
      <c r="D377" s="408"/>
      <c r="E377" s="297" t="s">
        <v>4229</v>
      </c>
      <c r="F377" s="410"/>
      <c r="G377" s="472"/>
      <c r="H377" s="297"/>
      <c r="I377" s="297"/>
      <c r="J377" s="297"/>
      <c r="K377" s="297"/>
      <c r="L377" s="297"/>
      <c r="M377" s="297"/>
      <c r="N377" s="297"/>
      <c r="O377" s="297"/>
      <c r="P377" s="297"/>
      <c r="Q377" s="297"/>
      <c r="R377" s="466"/>
    </row>
    <row r="378" spans="1:20" ht="15.6">
      <c r="A378" s="291">
        <v>363</v>
      </c>
      <c r="B378" s="280">
        <v>13519</v>
      </c>
      <c r="C378" s="439" t="s">
        <v>2318</v>
      </c>
      <c r="D378" s="413" t="s">
        <v>2822</v>
      </c>
      <c r="E378" s="317" t="s">
        <v>3908</v>
      </c>
      <c r="F378" s="317" t="s">
        <v>2320</v>
      </c>
      <c r="G378" s="317" t="s">
        <v>2319</v>
      </c>
      <c r="H378" s="369" t="str">
        <f t="shared" si="14"/>
        <v>фото</v>
      </c>
      <c r="I378" s="298" t="s">
        <v>2821</v>
      </c>
      <c r="J378" s="299" t="s">
        <v>249</v>
      </c>
      <c r="K378" s="216">
        <v>5</v>
      </c>
      <c r="L378" s="300">
        <v>385.4</v>
      </c>
      <c r="M378" s="315">
        <v>1</v>
      </c>
      <c r="N378" s="301"/>
      <c r="O378" s="302">
        <f t="shared" si="15"/>
        <v>0</v>
      </c>
      <c r="P378" s="303">
        <v>4607109920565</v>
      </c>
      <c r="Q378" s="248"/>
      <c r="R378" s="466" t="s">
        <v>4246</v>
      </c>
      <c r="T378" s="334"/>
    </row>
    <row r="379" spans="1:20" ht="15.6">
      <c r="A379" s="291">
        <v>364</v>
      </c>
      <c r="B379" s="280">
        <v>178</v>
      </c>
      <c r="C379" s="439" t="s">
        <v>3458</v>
      </c>
      <c r="D379" s="413" t="s">
        <v>2822</v>
      </c>
      <c r="E379" s="317" t="s">
        <v>3908</v>
      </c>
      <c r="F379" s="317" t="s">
        <v>4795</v>
      </c>
      <c r="G379" s="317" t="s">
        <v>33</v>
      </c>
      <c r="H379" s="369" t="str">
        <f t="shared" si="14"/>
        <v>фото</v>
      </c>
      <c r="I379" s="298" t="s">
        <v>2858</v>
      </c>
      <c r="J379" s="299" t="s">
        <v>249</v>
      </c>
      <c r="K379" s="216">
        <v>5</v>
      </c>
      <c r="L379" s="300">
        <v>438.1</v>
      </c>
      <c r="M379" s="315">
        <v>1</v>
      </c>
      <c r="N379" s="301"/>
      <c r="O379" s="302">
        <f t="shared" si="15"/>
        <v>0</v>
      </c>
      <c r="P379" s="303">
        <v>4607109960394</v>
      </c>
      <c r="Q379" s="248"/>
      <c r="R379" s="466" t="s">
        <v>4480</v>
      </c>
      <c r="T379" s="334"/>
    </row>
    <row r="380" spans="1:20" ht="24">
      <c r="A380" s="291">
        <v>365</v>
      </c>
      <c r="B380" s="280">
        <v>157</v>
      </c>
      <c r="C380" s="439" t="s">
        <v>842</v>
      </c>
      <c r="D380" s="413" t="s">
        <v>2822</v>
      </c>
      <c r="E380" s="317" t="s">
        <v>3908</v>
      </c>
      <c r="F380" s="317" t="s">
        <v>34</v>
      </c>
      <c r="G380" s="317" t="s">
        <v>35</v>
      </c>
      <c r="H380" s="369" t="str">
        <f t="shared" si="14"/>
        <v>фото</v>
      </c>
      <c r="I380" s="298" t="s">
        <v>2859</v>
      </c>
      <c r="J380" s="299" t="s">
        <v>249</v>
      </c>
      <c r="K380" s="216">
        <v>5</v>
      </c>
      <c r="L380" s="300">
        <v>278.89999999999998</v>
      </c>
      <c r="M380" s="315">
        <v>1</v>
      </c>
      <c r="N380" s="301"/>
      <c r="O380" s="302">
        <f t="shared" si="15"/>
        <v>0</v>
      </c>
      <c r="P380" s="303">
        <v>4607109960165</v>
      </c>
      <c r="Q380" s="248"/>
      <c r="R380" s="466" t="s">
        <v>4480</v>
      </c>
      <c r="T380" s="334"/>
    </row>
    <row r="381" spans="1:20" ht="24">
      <c r="A381" s="291">
        <v>366</v>
      </c>
      <c r="B381" s="280">
        <v>1481</v>
      </c>
      <c r="C381" s="439" t="s">
        <v>4041</v>
      </c>
      <c r="D381" s="413" t="s">
        <v>2822</v>
      </c>
      <c r="E381" s="317" t="s">
        <v>3908</v>
      </c>
      <c r="F381" s="317" t="s">
        <v>4042</v>
      </c>
      <c r="G381" s="317" t="s">
        <v>4043</v>
      </c>
      <c r="H381" s="369" t="str">
        <f t="shared" si="14"/>
        <v>фото</v>
      </c>
      <c r="I381" s="298" t="s">
        <v>4044</v>
      </c>
      <c r="J381" s="299" t="s">
        <v>249</v>
      </c>
      <c r="K381" s="216">
        <v>5</v>
      </c>
      <c r="L381" s="300">
        <v>438.1</v>
      </c>
      <c r="M381" s="315">
        <v>1</v>
      </c>
      <c r="N381" s="301"/>
      <c r="O381" s="302">
        <f t="shared" si="15"/>
        <v>0</v>
      </c>
      <c r="P381" s="303">
        <v>4607109963715</v>
      </c>
      <c r="Q381" s="248"/>
      <c r="R381" s="466" t="s">
        <v>4480</v>
      </c>
      <c r="T381" s="334"/>
    </row>
    <row r="382" spans="1:20" ht="24">
      <c r="A382" s="291">
        <v>367</v>
      </c>
      <c r="B382" s="280">
        <v>1490</v>
      </c>
      <c r="C382" s="439" t="s">
        <v>3909</v>
      </c>
      <c r="D382" s="413" t="s">
        <v>2822</v>
      </c>
      <c r="E382" s="317" t="s">
        <v>3908</v>
      </c>
      <c r="F382" s="317" t="s">
        <v>3910</v>
      </c>
      <c r="G382" s="317" t="s">
        <v>3911</v>
      </c>
      <c r="H382" s="369" t="str">
        <f t="shared" si="14"/>
        <v>фото</v>
      </c>
      <c r="I382" s="298" t="s">
        <v>3912</v>
      </c>
      <c r="J382" s="299" t="s">
        <v>249</v>
      </c>
      <c r="K382" s="216">
        <v>5</v>
      </c>
      <c r="L382" s="300">
        <v>443.8</v>
      </c>
      <c r="M382" s="315">
        <v>1</v>
      </c>
      <c r="N382" s="301"/>
      <c r="O382" s="302">
        <f t="shared" si="15"/>
        <v>0</v>
      </c>
      <c r="P382" s="303">
        <v>4607109963739</v>
      </c>
      <c r="Q382" s="248"/>
      <c r="R382" s="466" t="s">
        <v>4480</v>
      </c>
      <c r="T382" s="334"/>
    </row>
    <row r="383" spans="1:20" ht="24">
      <c r="A383" s="291">
        <v>368</v>
      </c>
      <c r="B383" s="280">
        <v>9397</v>
      </c>
      <c r="C383" s="439" t="s">
        <v>2860</v>
      </c>
      <c r="D383" s="413" t="s">
        <v>2822</v>
      </c>
      <c r="E383" s="317" t="s">
        <v>3908</v>
      </c>
      <c r="F383" s="317" t="s">
        <v>2862</v>
      </c>
      <c r="G383" s="317" t="s">
        <v>2861</v>
      </c>
      <c r="H383" s="369" t="str">
        <f t="shared" si="14"/>
        <v>фото</v>
      </c>
      <c r="I383" s="298" t="s">
        <v>2863</v>
      </c>
      <c r="J383" s="299" t="s">
        <v>248</v>
      </c>
      <c r="K383" s="216">
        <v>7</v>
      </c>
      <c r="L383" s="300">
        <v>357</v>
      </c>
      <c r="M383" s="315">
        <v>1</v>
      </c>
      <c r="N383" s="301"/>
      <c r="O383" s="302">
        <f t="shared" si="15"/>
        <v>0</v>
      </c>
      <c r="P383" s="303">
        <v>4607109969908</v>
      </c>
      <c r="Q383" s="248"/>
      <c r="R383" s="466" t="s">
        <v>4480</v>
      </c>
      <c r="T383" s="334"/>
    </row>
    <row r="384" spans="1:20" ht="24">
      <c r="A384" s="291">
        <v>369</v>
      </c>
      <c r="B384" s="280">
        <v>9393</v>
      </c>
      <c r="C384" s="439" t="s">
        <v>2073</v>
      </c>
      <c r="D384" s="413" t="s">
        <v>2822</v>
      </c>
      <c r="E384" s="317" t="s">
        <v>3908</v>
      </c>
      <c r="F384" s="317" t="s">
        <v>2058</v>
      </c>
      <c r="G384" s="317" t="s">
        <v>2057</v>
      </c>
      <c r="H384" s="369" t="str">
        <f t="shared" si="14"/>
        <v>фото</v>
      </c>
      <c r="I384" s="298" t="s">
        <v>2825</v>
      </c>
      <c r="J384" s="299" t="s">
        <v>249</v>
      </c>
      <c r="K384" s="216">
        <v>3</v>
      </c>
      <c r="L384" s="300">
        <v>330.3</v>
      </c>
      <c r="M384" s="315">
        <v>1</v>
      </c>
      <c r="N384" s="301"/>
      <c r="O384" s="302">
        <f t="shared" si="15"/>
        <v>0</v>
      </c>
      <c r="P384" s="303">
        <v>4607109954201</v>
      </c>
      <c r="Q384" s="248"/>
      <c r="R384" s="466" t="s">
        <v>4246</v>
      </c>
      <c r="T384" s="334"/>
    </row>
    <row r="385" spans="1:20" ht="36">
      <c r="A385" s="291">
        <v>370</v>
      </c>
      <c r="B385" s="280">
        <v>7041</v>
      </c>
      <c r="C385" s="439" t="s">
        <v>4045</v>
      </c>
      <c r="D385" s="413" t="s">
        <v>2822</v>
      </c>
      <c r="E385" s="317" t="s">
        <v>3908</v>
      </c>
      <c r="F385" s="317" t="s">
        <v>4046</v>
      </c>
      <c r="G385" s="317" t="s">
        <v>4047</v>
      </c>
      <c r="H385" s="369" t="str">
        <f t="shared" si="14"/>
        <v>фото</v>
      </c>
      <c r="I385" s="298" t="s">
        <v>4048</v>
      </c>
      <c r="J385" s="299" t="s">
        <v>249</v>
      </c>
      <c r="K385" s="216">
        <v>5</v>
      </c>
      <c r="L385" s="300">
        <v>438.1</v>
      </c>
      <c r="M385" s="315">
        <v>1</v>
      </c>
      <c r="N385" s="301"/>
      <c r="O385" s="302">
        <f t="shared" si="15"/>
        <v>0</v>
      </c>
      <c r="P385" s="303">
        <v>4607109946855</v>
      </c>
      <c r="Q385" s="248"/>
      <c r="R385" s="466" t="s">
        <v>4480</v>
      </c>
      <c r="T385" s="334"/>
    </row>
    <row r="386" spans="1:20" ht="24">
      <c r="A386" s="291">
        <v>371</v>
      </c>
      <c r="B386" s="280">
        <v>6407</v>
      </c>
      <c r="C386" s="439" t="s">
        <v>1713</v>
      </c>
      <c r="D386" s="413" t="s">
        <v>2822</v>
      </c>
      <c r="E386" s="317" t="s">
        <v>3908</v>
      </c>
      <c r="F386" s="317" t="s">
        <v>1715</v>
      </c>
      <c r="G386" s="317" t="s">
        <v>1714</v>
      </c>
      <c r="H386" s="369" t="str">
        <f t="shared" si="14"/>
        <v>фото</v>
      </c>
      <c r="I386" s="298" t="s">
        <v>4930</v>
      </c>
      <c r="J386" s="299" t="s">
        <v>249</v>
      </c>
      <c r="K386" s="216">
        <v>5</v>
      </c>
      <c r="L386" s="300">
        <v>438.1</v>
      </c>
      <c r="M386" s="315">
        <v>1</v>
      </c>
      <c r="N386" s="301"/>
      <c r="O386" s="302">
        <f t="shared" si="15"/>
        <v>0</v>
      </c>
      <c r="P386" s="303">
        <v>4607109931813</v>
      </c>
      <c r="Q386" s="248"/>
      <c r="R386" s="466" t="s">
        <v>4480</v>
      </c>
      <c r="T386" s="334"/>
    </row>
    <row r="387" spans="1:20" ht="24">
      <c r="A387" s="291">
        <v>372</v>
      </c>
      <c r="B387" s="280">
        <v>14799</v>
      </c>
      <c r="C387" s="439" t="s">
        <v>4844</v>
      </c>
      <c r="D387" s="413" t="s">
        <v>2822</v>
      </c>
      <c r="E387" s="317" t="s">
        <v>3908</v>
      </c>
      <c r="F387" s="317" t="s">
        <v>4896</v>
      </c>
      <c r="G387" s="317" t="s">
        <v>4860</v>
      </c>
      <c r="H387" s="369" t="str">
        <f t="shared" si="14"/>
        <v>фото</v>
      </c>
      <c r="I387" s="298" t="s">
        <v>4931</v>
      </c>
      <c r="J387" s="299" t="s">
        <v>249</v>
      </c>
      <c r="K387" s="216">
        <v>5</v>
      </c>
      <c r="L387" s="300">
        <v>501.3</v>
      </c>
      <c r="M387" s="315">
        <v>1</v>
      </c>
      <c r="N387" s="301"/>
      <c r="O387" s="302">
        <f t="shared" si="15"/>
        <v>0</v>
      </c>
      <c r="P387" s="303">
        <v>4607105143197</v>
      </c>
      <c r="Q387" s="248" t="s">
        <v>5274</v>
      </c>
      <c r="R387" s="466" t="s">
        <v>4480</v>
      </c>
      <c r="T387" s="334"/>
    </row>
    <row r="388" spans="1:20" ht="24">
      <c r="A388" s="291">
        <v>373</v>
      </c>
      <c r="B388" s="280">
        <v>4322</v>
      </c>
      <c r="C388" s="439" t="s">
        <v>1334</v>
      </c>
      <c r="D388" s="413" t="s">
        <v>2822</v>
      </c>
      <c r="E388" s="317" t="s">
        <v>3908</v>
      </c>
      <c r="F388" s="317" t="s">
        <v>121</v>
      </c>
      <c r="G388" s="317" t="s">
        <v>120</v>
      </c>
      <c r="H388" s="369" t="str">
        <f t="shared" si="14"/>
        <v>фото</v>
      </c>
      <c r="I388" s="298" t="s">
        <v>2826</v>
      </c>
      <c r="J388" s="299" t="s">
        <v>249</v>
      </c>
      <c r="K388" s="216">
        <v>5</v>
      </c>
      <c r="L388" s="300">
        <v>438.1</v>
      </c>
      <c r="M388" s="315">
        <v>1</v>
      </c>
      <c r="N388" s="301"/>
      <c r="O388" s="302">
        <f t="shared" si="15"/>
        <v>0</v>
      </c>
      <c r="P388" s="303">
        <v>4607109987438</v>
      </c>
      <c r="Q388" s="248"/>
      <c r="R388" s="466" t="s">
        <v>4246</v>
      </c>
      <c r="T388" s="334"/>
    </row>
    <row r="389" spans="1:20" ht="15.6">
      <c r="A389" s="291">
        <v>374</v>
      </c>
      <c r="B389" s="280">
        <v>13288</v>
      </c>
      <c r="C389" s="439" t="s">
        <v>6223</v>
      </c>
      <c r="D389" s="413" t="s">
        <v>2822</v>
      </c>
      <c r="E389" s="317" t="s">
        <v>3908</v>
      </c>
      <c r="F389" s="317" t="s">
        <v>6283</v>
      </c>
      <c r="G389" s="317" t="s">
        <v>6348</v>
      </c>
      <c r="H389" s="369" t="str">
        <f t="shared" si="14"/>
        <v>фото</v>
      </c>
      <c r="I389" s="298" t="s">
        <v>6414</v>
      </c>
      <c r="J389" s="299" t="s">
        <v>249</v>
      </c>
      <c r="K389" s="216">
        <v>3</v>
      </c>
      <c r="L389" s="300">
        <v>269.8</v>
      </c>
      <c r="M389" s="315">
        <v>1</v>
      </c>
      <c r="N389" s="301"/>
      <c r="O389" s="302">
        <f t="shared" si="15"/>
        <v>0</v>
      </c>
      <c r="P389" s="303">
        <v>4607109967874</v>
      </c>
      <c r="Q389" s="248"/>
      <c r="R389" s="466" t="s">
        <v>4251</v>
      </c>
      <c r="T389" s="334"/>
    </row>
    <row r="390" spans="1:20" ht="24">
      <c r="A390" s="291">
        <v>375</v>
      </c>
      <c r="B390" s="280">
        <v>2768</v>
      </c>
      <c r="C390" s="439" t="s">
        <v>3525</v>
      </c>
      <c r="D390" s="413" t="s">
        <v>2822</v>
      </c>
      <c r="E390" s="317" t="s">
        <v>3908</v>
      </c>
      <c r="F390" s="317" t="s">
        <v>3484</v>
      </c>
      <c r="G390" s="317" t="s">
        <v>3461</v>
      </c>
      <c r="H390" s="369" t="str">
        <f t="shared" si="14"/>
        <v>фото</v>
      </c>
      <c r="I390" s="298" t="s">
        <v>3506</v>
      </c>
      <c r="J390" s="299" t="s">
        <v>249</v>
      </c>
      <c r="K390" s="216">
        <v>5</v>
      </c>
      <c r="L390" s="300">
        <v>438.1</v>
      </c>
      <c r="M390" s="315">
        <v>1</v>
      </c>
      <c r="N390" s="301"/>
      <c r="O390" s="302">
        <f t="shared" si="15"/>
        <v>0</v>
      </c>
      <c r="P390" s="303">
        <v>4607109960554</v>
      </c>
      <c r="Q390" s="248"/>
      <c r="R390" s="466" t="s">
        <v>4480</v>
      </c>
      <c r="T390" s="334"/>
    </row>
    <row r="391" spans="1:20" ht="48">
      <c r="A391" s="291">
        <v>376</v>
      </c>
      <c r="B391" s="280">
        <v>14762</v>
      </c>
      <c r="C391" s="439" t="s">
        <v>6224</v>
      </c>
      <c r="D391" s="413" t="s">
        <v>2822</v>
      </c>
      <c r="E391" s="317" t="s">
        <v>3908</v>
      </c>
      <c r="F391" s="317" t="s">
        <v>6284</v>
      </c>
      <c r="G391" s="317" t="s">
        <v>6349</v>
      </c>
      <c r="H391" s="369" t="str">
        <f t="shared" si="14"/>
        <v>фото</v>
      </c>
      <c r="I391" s="298" t="s">
        <v>6415</v>
      </c>
      <c r="J391" s="299" t="s">
        <v>830</v>
      </c>
      <c r="K391" s="216">
        <v>5</v>
      </c>
      <c r="L391" s="300">
        <v>438.1</v>
      </c>
      <c r="M391" s="315">
        <v>1</v>
      </c>
      <c r="N391" s="301"/>
      <c r="O391" s="302">
        <f t="shared" si="15"/>
        <v>0</v>
      </c>
      <c r="P391" s="303">
        <v>4607109947364</v>
      </c>
      <c r="Q391" s="248" t="s">
        <v>5274</v>
      </c>
      <c r="R391" s="466" t="s">
        <v>4480</v>
      </c>
      <c r="T391" s="334"/>
    </row>
    <row r="392" spans="1:20" ht="15.6">
      <c r="A392" s="291">
        <v>377</v>
      </c>
      <c r="B392" s="280">
        <v>7170</v>
      </c>
      <c r="C392" s="439" t="s">
        <v>4406</v>
      </c>
      <c r="D392" s="413" t="s">
        <v>2822</v>
      </c>
      <c r="E392" s="317" t="s">
        <v>3908</v>
      </c>
      <c r="F392" s="317" t="s">
        <v>4359</v>
      </c>
      <c r="G392" s="317" t="s">
        <v>4374</v>
      </c>
      <c r="H392" s="369" t="str">
        <f t="shared" si="14"/>
        <v>фото</v>
      </c>
      <c r="I392" s="298" t="s">
        <v>4392</v>
      </c>
      <c r="J392" s="299" t="s">
        <v>244</v>
      </c>
      <c r="K392" s="216">
        <v>7</v>
      </c>
      <c r="L392" s="300">
        <v>401.9</v>
      </c>
      <c r="M392" s="315">
        <v>1</v>
      </c>
      <c r="N392" s="301"/>
      <c r="O392" s="302">
        <f t="shared" si="15"/>
        <v>0</v>
      </c>
      <c r="P392" s="303">
        <v>4607109946862</v>
      </c>
      <c r="Q392" s="248"/>
      <c r="R392" s="466" t="s">
        <v>4480</v>
      </c>
      <c r="T392" s="334"/>
    </row>
    <row r="393" spans="1:20" ht="14.4">
      <c r="A393" s="291">
        <v>378</v>
      </c>
      <c r="B393" s="418"/>
      <c r="C393" s="418"/>
      <c r="D393" s="408"/>
      <c r="E393" s="297" t="s">
        <v>4778</v>
      </c>
      <c r="F393" s="410"/>
      <c r="G393" s="472"/>
      <c r="H393" s="297"/>
      <c r="I393" s="297"/>
      <c r="J393" s="297"/>
      <c r="K393" s="297"/>
      <c r="L393" s="297"/>
      <c r="M393" s="297"/>
      <c r="N393" s="297"/>
      <c r="O393" s="297"/>
      <c r="P393" s="297"/>
      <c r="Q393" s="297"/>
      <c r="R393" s="466"/>
    </row>
    <row r="394" spans="1:20" ht="15.6">
      <c r="A394" s="291">
        <v>379</v>
      </c>
      <c r="B394" s="280">
        <v>13526</v>
      </c>
      <c r="C394" s="439" t="s">
        <v>2327</v>
      </c>
      <c r="D394" s="413" t="s">
        <v>2835</v>
      </c>
      <c r="E394" s="317" t="s">
        <v>3908</v>
      </c>
      <c r="F394" s="317" t="s">
        <v>2329</v>
      </c>
      <c r="G394" s="317" t="s">
        <v>2328</v>
      </c>
      <c r="H394" s="369" t="str">
        <f t="shared" si="14"/>
        <v>фото</v>
      </c>
      <c r="I394" s="298" t="s">
        <v>2842</v>
      </c>
      <c r="J394" s="299" t="s">
        <v>248</v>
      </c>
      <c r="K394" s="216">
        <v>5</v>
      </c>
      <c r="L394" s="300">
        <v>260</v>
      </c>
      <c r="M394" s="315">
        <v>1</v>
      </c>
      <c r="N394" s="301"/>
      <c r="O394" s="302">
        <f t="shared" si="15"/>
        <v>0</v>
      </c>
      <c r="P394" s="303">
        <v>4607109920497</v>
      </c>
      <c r="Q394" s="248"/>
      <c r="R394" s="466" t="s">
        <v>4249</v>
      </c>
      <c r="T394" s="334"/>
    </row>
    <row r="395" spans="1:20" ht="15.6">
      <c r="A395" s="291">
        <v>380</v>
      </c>
      <c r="B395" s="280">
        <v>16482</v>
      </c>
      <c r="C395" s="439" t="s">
        <v>4032</v>
      </c>
      <c r="D395" s="413" t="s">
        <v>2835</v>
      </c>
      <c r="E395" s="317" t="s">
        <v>3908</v>
      </c>
      <c r="F395" s="317" t="s">
        <v>4033</v>
      </c>
      <c r="G395" s="317" t="s">
        <v>4034</v>
      </c>
      <c r="H395" s="369" t="str">
        <f t="shared" si="14"/>
        <v>фото</v>
      </c>
      <c r="I395" s="298" t="s">
        <v>4035</v>
      </c>
      <c r="J395" s="299" t="s">
        <v>244</v>
      </c>
      <c r="K395" s="216">
        <v>7</v>
      </c>
      <c r="L395" s="300">
        <v>375.5</v>
      </c>
      <c r="M395" s="315">
        <v>1</v>
      </c>
      <c r="N395" s="301"/>
      <c r="O395" s="302">
        <f t="shared" si="15"/>
        <v>0</v>
      </c>
      <c r="P395" s="303">
        <v>4607109913062</v>
      </c>
      <c r="Q395" s="248"/>
      <c r="R395" s="466" t="s">
        <v>4249</v>
      </c>
      <c r="T395" s="334"/>
    </row>
    <row r="396" spans="1:20" ht="15.6">
      <c r="A396" s="291">
        <v>381</v>
      </c>
      <c r="B396" s="280">
        <v>14767</v>
      </c>
      <c r="C396" s="439" t="s">
        <v>4848</v>
      </c>
      <c r="D396" s="413" t="s">
        <v>2835</v>
      </c>
      <c r="E396" s="317" t="s">
        <v>3908</v>
      </c>
      <c r="F396" s="317" t="s">
        <v>4900</v>
      </c>
      <c r="G396" s="317" t="s">
        <v>4864</v>
      </c>
      <c r="H396" s="369" t="str">
        <f t="shared" si="14"/>
        <v>фото</v>
      </c>
      <c r="I396" s="298" t="s">
        <v>4937</v>
      </c>
      <c r="J396" s="299" t="s">
        <v>244</v>
      </c>
      <c r="K396" s="216">
        <v>7</v>
      </c>
      <c r="L396" s="300">
        <v>375.5</v>
      </c>
      <c r="M396" s="315">
        <v>1</v>
      </c>
      <c r="N396" s="301"/>
      <c r="O396" s="302">
        <f t="shared" si="15"/>
        <v>0</v>
      </c>
      <c r="P396" s="303">
        <v>4607105142107</v>
      </c>
      <c r="Q396" s="248" t="s">
        <v>5274</v>
      </c>
      <c r="R396" s="466" t="s">
        <v>4249</v>
      </c>
      <c r="T396" s="334"/>
    </row>
    <row r="397" spans="1:20" ht="24">
      <c r="A397" s="291">
        <v>382</v>
      </c>
      <c r="B397" s="280">
        <v>9406</v>
      </c>
      <c r="C397" s="439" t="s">
        <v>4407</v>
      </c>
      <c r="D397" s="413" t="s">
        <v>2835</v>
      </c>
      <c r="E397" s="317" t="s">
        <v>3908</v>
      </c>
      <c r="F397" s="317" t="s">
        <v>4360</v>
      </c>
      <c r="G397" s="317" t="s">
        <v>4375</v>
      </c>
      <c r="H397" s="369" t="str">
        <f t="shared" si="14"/>
        <v>фото</v>
      </c>
      <c r="I397" s="298" t="s">
        <v>4827</v>
      </c>
      <c r="J397" s="299" t="s">
        <v>248</v>
      </c>
      <c r="K397" s="216">
        <v>5</v>
      </c>
      <c r="L397" s="300">
        <v>273.2</v>
      </c>
      <c r="M397" s="315">
        <v>1</v>
      </c>
      <c r="N397" s="301"/>
      <c r="O397" s="302">
        <f t="shared" si="15"/>
        <v>0</v>
      </c>
      <c r="P397" s="303">
        <v>4607109976135</v>
      </c>
      <c r="Q397" s="248" t="s">
        <v>5274</v>
      </c>
      <c r="R397" s="466" t="s">
        <v>4249</v>
      </c>
      <c r="T397" s="334"/>
    </row>
    <row r="398" spans="1:20" ht="24">
      <c r="A398" s="291">
        <v>383</v>
      </c>
      <c r="B398" s="280">
        <v>6405</v>
      </c>
      <c r="C398" s="439" t="s">
        <v>4422</v>
      </c>
      <c r="D398" s="413" t="s">
        <v>2835</v>
      </c>
      <c r="E398" s="317" t="s">
        <v>3908</v>
      </c>
      <c r="F398" s="317" t="s">
        <v>4435</v>
      </c>
      <c r="G398" s="317" t="s">
        <v>4452</v>
      </c>
      <c r="H398" s="369" t="str">
        <f t="shared" si="14"/>
        <v>фото</v>
      </c>
      <c r="I398" s="298" t="s">
        <v>4932</v>
      </c>
      <c r="J398" s="299" t="s">
        <v>248</v>
      </c>
      <c r="K398" s="216">
        <v>7</v>
      </c>
      <c r="L398" s="300">
        <v>371.5</v>
      </c>
      <c r="M398" s="315">
        <v>1</v>
      </c>
      <c r="N398" s="301"/>
      <c r="O398" s="302">
        <f t="shared" si="15"/>
        <v>0</v>
      </c>
      <c r="P398" s="303">
        <v>4607109961087</v>
      </c>
      <c r="Q398" s="248" t="s">
        <v>4421</v>
      </c>
      <c r="R398" s="466" t="s">
        <v>4250</v>
      </c>
      <c r="T398" s="334"/>
    </row>
    <row r="399" spans="1:20" ht="24">
      <c r="A399" s="291">
        <v>384</v>
      </c>
      <c r="B399" s="280">
        <v>6138</v>
      </c>
      <c r="C399" s="439" t="s">
        <v>4783</v>
      </c>
      <c r="D399" s="413" t="s">
        <v>2835</v>
      </c>
      <c r="E399" s="317" t="s">
        <v>3908</v>
      </c>
      <c r="F399" s="317" t="s">
        <v>4797</v>
      </c>
      <c r="G399" s="317" t="s">
        <v>4812</v>
      </c>
      <c r="H399" s="369" t="str">
        <f t="shared" si="14"/>
        <v>фото</v>
      </c>
      <c r="I399" s="298" t="s">
        <v>4828</v>
      </c>
      <c r="J399" s="299" t="s">
        <v>248</v>
      </c>
      <c r="K399" s="216">
        <v>7</v>
      </c>
      <c r="L399" s="300">
        <v>375.5</v>
      </c>
      <c r="M399" s="315">
        <v>1</v>
      </c>
      <c r="N399" s="301"/>
      <c r="O399" s="302">
        <f t="shared" si="15"/>
        <v>0</v>
      </c>
      <c r="P399" s="303">
        <v>4607109937877</v>
      </c>
      <c r="Q399" s="248"/>
      <c r="R399" s="466" t="s">
        <v>4249</v>
      </c>
      <c r="T399" s="334"/>
    </row>
    <row r="400" spans="1:20" ht="15.6">
      <c r="A400" s="291">
        <v>385</v>
      </c>
      <c r="B400" s="280">
        <v>6137</v>
      </c>
      <c r="C400" s="439" t="s">
        <v>2330</v>
      </c>
      <c r="D400" s="413" t="s">
        <v>2835</v>
      </c>
      <c r="E400" s="317" t="s">
        <v>3908</v>
      </c>
      <c r="F400" s="317" t="s">
        <v>2332</v>
      </c>
      <c r="G400" s="317" t="s">
        <v>2331</v>
      </c>
      <c r="H400" s="369" t="str">
        <f t="shared" si="14"/>
        <v>фото</v>
      </c>
      <c r="I400" s="298" t="s">
        <v>2843</v>
      </c>
      <c r="J400" s="299" t="s">
        <v>248</v>
      </c>
      <c r="K400" s="216">
        <v>7</v>
      </c>
      <c r="L400" s="300">
        <v>375.5</v>
      </c>
      <c r="M400" s="315">
        <v>1</v>
      </c>
      <c r="N400" s="301"/>
      <c r="O400" s="302">
        <f t="shared" si="15"/>
        <v>0</v>
      </c>
      <c r="P400" s="303">
        <v>4607109937884</v>
      </c>
      <c r="Q400" s="248"/>
      <c r="R400" s="466" t="s">
        <v>4249</v>
      </c>
      <c r="T400" s="334"/>
    </row>
    <row r="401" spans="1:20" ht="28.8">
      <c r="A401" s="291">
        <v>386</v>
      </c>
      <c r="B401" s="280">
        <v>9420</v>
      </c>
      <c r="C401" s="439" t="s">
        <v>6225</v>
      </c>
      <c r="D401" s="413" t="s">
        <v>2835</v>
      </c>
      <c r="E401" s="501" t="s">
        <v>3908</v>
      </c>
      <c r="F401" s="501" t="s">
        <v>6285</v>
      </c>
      <c r="G401" s="501" t="s">
        <v>6350</v>
      </c>
      <c r="H401" s="369" t="str">
        <f t="shared" si="14"/>
        <v>фото</v>
      </c>
      <c r="I401" s="298" t="s">
        <v>6416</v>
      </c>
      <c r="J401" s="299" t="s">
        <v>248</v>
      </c>
      <c r="K401" s="216">
        <v>7</v>
      </c>
      <c r="L401" s="300">
        <v>375.5</v>
      </c>
      <c r="M401" s="315">
        <v>1</v>
      </c>
      <c r="N401" s="301"/>
      <c r="O401" s="302">
        <f t="shared" si="15"/>
        <v>0</v>
      </c>
      <c r="P401" s="303">
        <v>4607109975473</v>
      </c>
      <c r="Q401" s="248" t="s">
        <v>6474</v>
      </c>
      <c r="R401" s="466" t="s">
        <v>4249</v>
      </c>
      <c r="T401" s="334"/>
    </row>
    <row r="402" spans="1:20" ht="14.4">
      <c r="A402" s="291">
        <v>387</v>
      </c>
      <c r="B402" s="418"/>
      <c r="C402" s="418"/>
      <c r="D402" s="408"/>
      <c r="E402" s="297" t="s">
        <v>4779</v>
      </c>
      <c r="F402" s="410"/>
      <c r="G402" s="472"/>
      <c r="H402" s="297"/>
      <c r="I402" s="297"/>
      <c r="J402" s="297"/>
      <c r="K402" s="297"/>
      <c r="L402" s="297"/>
      <c r="M402" s="297"/>
      <c r="N402" s="297"/>
      <c r="O402" s="297"/>
      <c r="P402" s="297"/>
      <c r="Q402" s="297"/>
      <c r="R402" s="466"/>
    </row>
    <row r="403" spans="1:20" ht="15.6">
      <c r="A403" s="291">
        <v>388</v>
      </c>
      <c r="B403" s="280">
        <v>13522</v>
      </c>
      <c r="C403" s="439" t="s">
        <v>2324</v>
      </c>
      <c r="D403" s="413" t="s">
        <v>2835</v>
      </c>
      <c r="E403" s="317" t="s">
        <v>3908</v>
      </c>
      <c r="F403" s="317" t="s">
        <v>2326</v>
      </c>
      <c r="G403" s="317" t="s">
        <v>2325</v>
      </c>
      <c r="H403" s="369" t="str">
        <f t="shared" si="14"/>
        <v>фото</v>
      </c>
      <c r="I403" s="298" t="s">
        <v>2841</v>
      </c>
      <c r="J403" s="299" t="s">
        <v>248</v>
      </c>
      <c r="K403" s="216">
        <v>5</v>
      </c>
      <c r="L403" s="300">
        <v>271.3</v>
      </c>
      <c r="M403" s="315">
        <v>1</v>
      </c>
      <c r="N403" s="301"/>
      <c r="O403" s="302">
        <f t="shared" si="15"/>
        <v>0</v>
      </c>
      <c r="P403" s="303">
        <v>4607109920534</v>
      </c>
      <c r="Q403" s="248"/>
      <c r="R403" s="466" t="s">
        <v>4248</v>
      </c>
      <c r="T403" s="334"/>
    </row>
    <row r="404" spans="1:20" ht="24">
      <c r="A404" s="291">
        <v>389</v>
      </c>
      <c r="B404" s="280">
        <v>1513</v>
      </c>
      <c r="C404" s="439" t="s">
        <v>3523</v>
      </c>
      <c r="D404" s="413" t="s">
        <v>2835</v>
      </c>
      <c r="E404" s="317" t="s">
        <v>3908</v>
      </c>
      <c r="F404" s="317" t="s">
        <v>3482</v>
      </c>
      <c r="G404" s="317" t="s">
        <v>3459</v>
      </c>
      <c r="H404" s="369" t="str">
        <f t="shared" si="14"/>
        <v>фото</v>
      </c>
      <c r="I404" s="298" t="s">
        <v>3504</v>
      </c>
      <c r="J404" s="299" t="s">
        <v>248</v>
      </c>
      <c r="K404" s="216">
        <v>7</v>
      </c>
      <c r="L404" s="300">
        <v>401.9</v>
      </c>
      <c r="M404" s="315">
        <v>1</v>
      </c>
      <c r="N404" s="301"/>
      <c r="O404" s="302">
        <f t="shared" si="15"/>
        <v>0</v>
      </c>
      <c r="P404" s="303">
        <v>4607109963807</v>
      </c>
      <c r="Q404" s="248"/>
      <c r="R404" s="466" t="s">
        <v>4248</v>
      </c>
      <c r="T404" s="334"/>
    </row>
    <row r="405" spans="1:20" ht="15.6">
      <c r="A405" s="291">
        <v>390</v>
      </c>
      <c r="B405" s="280">
        <v>3676</v>
      </c>
      <c r="C405" s="439" t="s">
        <v>1888</v>
      </c>
      <c r="D405" s="413" t="s">
        <v>2835</v>
      </c>
      <c r="E405" s="317" t="s">
        <v>3908</v>
      </c>
      <c r="F405" s="317" t="s">
        <v>1890</v>
      </c>
      <c r="G405" s="317" t="s">
        <v>1889</v>
      </c>
      <c r="H405" s="369" t="str">
        <f t="shared" si="14"/>
        <v>фото</v>
      </c>
      <c r="I405" s="298" t="s">
        <v>2837</v>
      </c>
      <c r="J405" s="299" t="s">
        <v>248</v>
      </c>
      <c r="K405" s="216">
        <v>7</v>
      </c>
      <c r="L405" s="300">
        <v>401.9</v>
      </c>
      <c r="M405" s="315">
        <v>1</v>
      </c>
      <c r="N405" s="301"/>
      <c r="O405" s="302">
        <f t="shared" si="15"/>
        <v>0</v>
      </c>
      <c r="P405" s="303">
        <v>4607109971048</v>
      </c>
      <c r="Q405" s="248"/>
      <c r="R405" s="466" t="s">
        <v>4248</v>
      </c>
      <c r="T405" s="334"/>
    </row>
    <row r="406" spans="1:20" ht="24">
      <c r="A406" s="291">
        <v>391</v>
      </c>
      <c r="B406" s="280">
        <v>319</v>
      </c>
      <c r="C406" s="439" t="s">
        <v>3921</v>
      </c>
      <c r="D406" s="413" t="s">
        <v>2835</v>
      </c>
      <c r="E406" s="317" t="s">
        <v>3908</v>
      </c>
      <c r="F406" s="317" t="s">
        <v>3922</v>
      </c>
      <c r="G406" s="317" t="s">
        <v>3923</v>
      </c>
      <c r="H406" s="369" t="str">
        <f t="shared" si="14"/>
        <v>фото</v>
      </c>
      <c r="I406" s="298" t="s">
        <v>3924</v>
      </c>
      <c r="J406" s="299" t="s">
        <v>248</v>
      </c>
      <c r="K406" s="216">
        <v>7</v>
      </c>
      <c r="L406" s="300">
        <v>454.6</v>
      </c>
      <c r="M406" s="315">
        <v>1</v>
      </c>
      <c r="N406" s="301"/>
      <c r="O406" s="302">
        <f t="shared" si="15"/>
        <v>0</v>
      </c>
      <c r="P406" s="303">
        <v>4607109947760</v>
      </c>
      <c r="Q406" s="248"/>
      <c r="R406" s="466" t="s">
        <v>4248</v>
      </c>
      <c r="T406" s="334"/>
    </row>
    <row r="407" spans="1:20" ht="15.6">
      <c r="A407" s="291">
        <v>392</v>
      </c>
      <c r="B407" s="280">
        <v>2688</v>
      </c>
      <c r="C407" s="439" t="s">
        <v>1885</v>
      </c>
      <c r="D407" s="413" t="s">
        <v>2835</v>
      </c>
      <c r="E407" s="317" t="s">
        <v>3908</v>
      </c>
      <c r="F407" s="317" t="s">
        <v>1887</v>
      </c>
      <c r="G407" s="317" t="s">
        <v>1886</v>
      </c>
      <c r="H407" s="369" t="str">
        <f t="shared" si="14"/>
        <v>фото</v>
      </c>
      <c r="I407" s="298" t="s">
        <v>2836</v>
      </c>
      <c r="J407" s="299" t="s">
        <v>248</v>
      </c>
      <c r="K407" s="216">
        <v>7</v>
      </c>
      <c r="L407" s="300">
        <v>419</v>
      </c>
      <c r="M407" s="315">
        <v>1</v>
      </c>
      <c r="N407" s="301"/>
      <c r="O407" s="302">
        <f t="shared" si="15"/>
        <v>0</v>
      </c>
      <c r="P407" s="303">
        <v>4607109930304</v>
      </c>
      <c r="Q407" s="248"/>
      <c r="R407" s="466" t="s">
        <v>4248</v>
      </c>
      <c r="T407" s="334"/>
    </row>
    <row r="408" spans="1:20" ht="24">
      <c r="A408" s="291">
        <v>393</v>
      </c>
      <c r="B408" s="280">
        <v>16518</v>
      </c>
      <c r="C408" s="439" t="s">
        <v>4408</v>
      </c>
      <c r="D408" s="413" t="s">
        <v>2835</v>
      </c>
      <c r="E408" s="317" t="s">
        <v>3908</v>
      </c>
      <c r="F408" s="317" t="s">
        <v>4361</v>
      </c>
      <c r="G408" s="317" t="s">
        <v>4376</v>
      </c>
      <c r="H408" s="369" t="str">
        <f t="shared" si="14"/>
        <v>фото</v>
      </c>
      <c r="I408" s="298" t="s">
        <v>4393</v>
      </c>
      <c r="J408" s="299" t="s">
        <v>248</v>
      </c>
      <c r="K408" s="216">
        <v>7</v>
      </c>
      <c r="L408" s="300">
        <v>419</v>
      </c>
      <c r="M408" s="315">
        <v>1</v>
      </c>
      <c r="N408" s="301"/>
      <c r="O408" s="302">
        <f t="shared" si="15"/>
        <v>0</v>
      </c>
      <c r="P408" s="303">
        <v>4607109912706</v>
      </c>
      <c r="Q408" s="248"/>
      <c r="R408" s="466" t="s">
        <v>4248</v>
      </c>
      <c r="T408" s="334"/>
    </row>
    <row r="409" spans="1:20" ht="24">
      <c r="A409" s="291">
        <v>394</v>
      </c>
      <c r="B409" s="280">
        <v>107</v>
      </c>
      <c r="C409" s="439" t="s">
        <v>6226</v>
      </c>
      <c r="D409" s="413" t="s">
        <v>2835</v>
      </c>
      <c r="E409" s="501" t="s">
        <v>3908</v>
      </c>
      <c r="F409" s="501" t="s">
        <v>6286</v>
      </c>
      <c r="G409" s="501" t="s">
        <v>6351</v>
      </c>
      <c r="H409" s="369" t="str">
        <f t="shared" si="14"/>
        <v>фото</v>
      </c>
      <c r="I409" s="298" t="s">
        <v>6417</v>
      </c>
      <c r="J409" s="299" t="s">
        <v>248</v>
      </c>
      <c r="K409" s="216">
        <v>7</v>
      </c>
      <c r="L409" s="300">
        <v>404.1</v>
      </c>
      <c r="M409" s="315">
        <v>1</v>
      </c>
      <c r="N409" s="301"/>
      <c r="O409" s="302">
        <f t="shared" si="15"/>
        <v>0</v>
      </c>
      <c r="P409" s="303">
        <v>4607109941621</v>
      </c>
      <c r="Q409" s="248" t="s">
        <v>6474</v>
      </c>
      <c r="R409" s="466" t="s">
        <v>4248</v>
      </c>
      <c r="T409" s="334"/>
    </row>
    <row r="410" spans="1:20" ht="24">
      <c r="A410" s="291">
        <v>395</v>
      </c>
      <c r="B410" s="280">
        <v>7816</v>
      </c>
      <c r="C410" s="439" t="s">
        <v>6227</v>
      </c>
      <c r="D410" s="413" t="s">
        <v>2835</v>
      </c>
      <c r="E410" s="317" t="s">
        <v>3908</v>
      </c>
      <c r="F410" s="317" t="s">
        <v>6287</v>
      </c>
      <c r="G410" s="317" t="s">
        <v>6352</v>
      </c>
      <c r="H410" s="369" t="str">
        <f t="shared" si="14"/>
        <v>фото</v>
      </c>
      <c r="I410" s="298" t="s">
        <v>6418</v>
      </c>
      <c r="J410" s="299" t="s">
        <v>248</v>
      </c>
      <c r="K410" s="216">
        <v>7</v>
      </c>
      <c r="L410" s="300">
        <v>419</v>
      </c>
      <c r="M410" s="315">
        <v>1</v>
      </c>
      <c r="N410" s="301"/>
      <c r="O410" s="302">
        <f t="shared" si="15"/>
        <v>0</v>
      </c>
      <c r="P410" s="303">
        <v>4607109971284</v>
      </c>
      <c r="Q410" s="248"/>
      <c r="R410" s="466" t="s">
        <v>4248</v>
      </c>
      <c r="T410" s="334"/>
    </row>
    <row r="411" spans="1:20" ht="15.6">
      <c r="A411" s="291">
        <v>396</v>
      </c>
      <c r="B411" s="280">
        <v>5786</v>
      </c>
      <c r="C411" s="439" t="s">
        <v>1891</v>
      </c>
      <c r="D411" s="413" t="s">
        <v>2835</v>
      </c>
      <c r="E411" s="317" t="s">
        <v>3908</v>
      </c>
      <c r="F411" s="317" t="s">
        <v>1893</v>
      </c>
      <c r="G411" s="317" t="s">
        <v>1892</v>
      </c>
      <c r="H411" s="369" t="str">
        <f t="shared" si="14"/>
        <v>фото</v>
      </c>
      <c r="I411" s="298" t="s">
        <v>2838</v>
      </c>
      <c r="J411" s="299" t="s">
        <v>248</v>
      </c>
      <c r="K411" s="216">
        <v>7</v>
      </c>
      <c r="L411" s="300">
        <v>401.9</v>
      </c>
      <c r="M411" s="315">
        <v>1</v>
      </c>
      <c r="N411" s="301"/>
      <c r="O411" s="302">
        <f t="shared" si="15"/>
        <v>0</v>
      </c>
      <c r="P411" s="303">
        <v>4607109931141</v>
      </c>
      <c r="Q411" s="248"/>
      <c r="R411" s="466" t="s">
        <v>4248</v>
      </c>
      <c r="T411" s="334"/>
    </row>
    <row r="412" spans="1:20" ht="15.6">
      <c r="A412" s="291">
        <v>397</v>
      </c>
      <c r="B412" s="280">
        <v>13521</v>
      </c>
      <c r="C412" s="439" t="s">
        <v>2321</v>
      </c>
      <c r="D412" s="413" t="s">
        <v>2835</v>
      </c>
      <c r="E412" s="317" t="s">
        <v>3908</v>
      </c>
      <c r="F412" s="317" t="s">
        <v>2323</v>
      </c>
      <c r="G412" s="317" t="s">
        <v>2322</v>
      </c>
      <c r="H412" s="369" t="str">
        <f t="shared" si="14"/>
        <v>фото</v>
      </c>
      <c r="I412" s="298" t="s">
        <v>2839</v>
      </c>
      <c r="J412" s="299" t="s">
        <v>248</v>
      </c>
      <c r="K412" s="216">
        <v>7</v>
      </c>
      <c r="L412" s="300">
        <v>401.9</v>
      </c>
      <c r="M412" s="315">
        <v>1</v>
      </c>
      <c r="N412" s="301"/>
      <c r="O412" s="302">
        <f t="shared" si="15"/>
        <v>0</v>
      </c>
      <c r="P412" s="303">
        <v>4607109920541</v>
      </c>
      <c r="Q412" s="248"/>
      <c r="R412" s="466" t="s">
        <v>4248</v>
      </c>
      <c r="T412" s="334"/>
    </row>
    <row r="413" spans="1:20" ht="24">
      <c r="A413" s="291">
        <v>398</v>
      </c>
      <c r="B413" s="280">
        <v>287</v>
      </c>
      <c r="C413" s="439" t="s">
        <v>835</v>
      </c>
      <c r="D413" s="413" t="s">
        <v>2835</v>
      </c>
      <c r="E413" s="317" t="s">
        <v>3908</v>
      </c>
      <c r="F413" s="317" t="s">
        <v>1</v>
      </c>
      <c r="G413" s="317" t="s">
        <v>0</v>
      </c>
      <c r="H413" s="369" t="str">
        <f t="shared" ref="H413:H476" si="16">HYPERLINK("https://www.gardenbulbs.ru/images/Lilium_CL/thumbnails/"&amp;C413&amp;".jpg","фото")</f>
        <v>фото</v>
      </c>
      <c r="I413" s="298" t="s">
        <v>2840</v>
      </c>
      <c r="J413" s="299" t="s">
        <v>248</v>
      </c>
      <c r="K413" s="216">
        <v>7</v>
      </c>
      <c r="L413" s="300">
        <v>401.9</v>
      </c>
      <c r="M413" s="315">
        <v>1</v>
      </c>
      <c r="N413" s="301"/>
      <c r="O413" s="302">
        <f t="shared" ref="O413:O476" si="17">IF(ISERROR(L413*N413),0,L413*N413)</f>
        <v>0</v>
      </c>
      <c r="P413" s="303">
        <v>4607109979563</v>
      </c>
      <c r="Q413" s="248"/>
      <c r="R413" s="466" t="s">
        <v>4248</v>
      </c>
      <c r="T413" s="334"/>
    </row>
    <row r="414" spans="1:20" ht="14.4">
      <c r="A414" s="291">
        <v>399</v>
      </c>
      <c r="B414" s="418"/>
      <c r="C414" s="418"/>
      <c r="D414" s="408"/>
      <c r="E414" s="297" t="s">
        <v>4780</v>
      </c>
      <c r="F414" s="410"/>
      <c r="G414" s="472"/>
      <c r="H414" s="297"/>
      <c r="I414" s="297"/>
      <c r="J414" s="297"/>
      <c r="K414" s="297"/>
      <c r="L414" s="297"/>
      <c r="M414" s="297"/>
      <c r="N414" s="297"/>
      <c r="O414" s="297"/>
      <c r="P414" s="297"/>
      <c r="Q414" s="297"/>
      <c r="R414" s="466"/>
    </row>
    <row r="415" spans="1:20" ht="24">
      <c r="A415" s="291">
        <v>400</v>
      </c>
      <c r="B415" s="280">
        <v>14792</v>
      </c>
      <c r="C415" s="439" t="s">
        <v>4850</v>
      </c>
      <c r="D415" s="413" t="s">
        <v>4859</v>
      </c>
      <c r="E415" s="317" t="s">
        <v>3908</v>
      </c>
      <c r="F415" s="317" t="s">
        <v>4902</v>
      </c>
      <c r="G415" s="317" t="s">
        <v>4866</v>
      </c>
      <c r="H415" s="369" t="str">
        <f t="shared" si="16"/>
        <v>фото</v>
      </c>
      <c r="I415" s="298" t="s">
        <v>4939</v>
      </c>
      <c r="J415" s="299" t="s">
        <v>248</v>
      </c>
      <c r="K415" s="216">
        <v>5</v>
      </c>
      <c r="L415" s="300">
        <v>323.2</v>
      </c>
      <c r="M415" s="315">
        <v>1</v>
      </c>
      <c r="N415" s="301"/>
      <c r="O415" s="302">
        <f t="shared" si="17"/>
        <v>0</v>
      </c>
      <c r="P415" s="303">
        <v>4607105142930</v>
      </c>
      <c r="Q415" s="248" t="s">
        <v>5274</v>
      </c>
      <c r="R415" s="466" t="s">
        <v>4951</v>
      </c>
      <c r="T415" s="334"/>
    </row>
    <row r="416" spans="1:20" ht="24">
      <c r="A416" s="291">
        <v>401</v>
      </c>
      <c r="B416" s="280">
        <v>14794</v>
      </c>
      <c r="C416" s="439" t="s">
        <v>4851</v>
      </c>
      <c r="D416" s="413" t="s">
        <v>4859</v>
      </c>
      <c r="E416" s="317" t="s">
        <v>3908</v>
      </c>
      <c r="F416" s="317" t="s">
        <v>4903</v>
      </c>
      <c r="G416" s="317" t="s">
        <v>4867</v>
      </c>
      <c r="H416" s="369" t="str">
        <f t="shared" si="16"/>
        <v>фото</v>
      </c>
      <c r="I416" s="298" t="s">
        <v>4940</v>
      </c>
      <c r="J416" s="299" t="s">
        <v>248</v>
      </c>
      <c r="K416" s="216">
        <v>5</v>
      </c>
      <c r="L416" s="300">
        <v>334.5</v>
      </c>
      <c r="M416" s="315">
        <v>1</v>
      </c>
      <c r="N416" s="301"/>
      <c r="O416" s="302">
        <f t="shared" si="17"/>
        <v>0</v>
      </c>
      <c r="P416" s="303">
        <v>4607105142886</v>
      </c>
      <c r="Q416" s="248" t="s">
        <v>5274</v>
      </c>
      <c r="R416" s="466" t="s">
        <v>4951</v>
      </c>
      <c r="T416" s="334"/>
    </row>
    <row r="417" spans="1:20" ht="24">
      <c r="A417" s="291">
        <v>402</v>
      </c>
      <c r="B417" s="280">
        <v>16077</v>
      </c>
      <c r="C417" s="439" t="s">
        <v>4852</v>
      </c>
      <c r="D417" s="413" t="s">
        <v>4859</v>
      </c>
      <c r="E417" s="317" t="s">
        <v>3908</v>
      </c>
      <c r="F417" s="317" t="s">
        <v>4904</v>
      </c>
      <c r="G417" s="317" t="s">
        <v>4868</v>
      </c>
      <c r="H417" s="369" t="str">
        <f t="shared" si="16"/>
        <v>фото</v>
      </c>
      <c r="I417" s="298" t="s">
        <v>4941</v>
      </c>
      <c r="J417" s="299" t="s">
        <v>248</v>
      </c>
      <c r="K417" s="216">
        <v>5</v>
      </c>
      <c r="L417" s="300">
        <v>334.5</v>
      </c>
      <c r="M417" s="315">
        <v>1</v>
      </c>
      <c r="N417" s="301"/>
      <c r="O417" s="302">
        <f t="shared" si="17"/>
        <v>0</v>
      </c>
      <c r="P417" s="303">
        <v>4607105142923</v>
      </c>
      <c r="Q417" s="248" t="s">
        <v>5274</v>
      </c>
      <c r="R417" s="466" t="s">
        <v>4951</v>
      </c>
      <c r="T417" s="334"/>
    </row>
    <row r="418" spans="1:20" ht="14.4">
      <c r="A418" s="291">
        <v>403</v>
      </c>
      <c r="B418" s="418"/>
      <c r="C418" s="418"/>
      <c r="D418" s="408"/>
      <c r="E418" s="297" t="s">
        <v>4238</v>
      </c>
      <c r="F418" s="410"/>
      <c r="G418" s="472"/>
      <c r="H418" s="297"/>
      <c r="I418" s="297"/>
      <c r="J418" s="297"/>
      <c r="K418" s="297"/>
      <c r="L418" s="297"/>
      <c r="M418" s="297"/>
      <c r="N418" s="297"/>
      <c r="O418" s="297"/>
      <c r="P418" s="297"/>
      <c r="Q418" s="297"/>
      <c r="R418" s="466"/>
    </row>
    <row r="419" spans="1:20" ht="28.8">
      <c r="A419" s="291">
        <v>404</v>
      </c>
      <c r="B419" s="280">
        <v>13623</v>
      </c>
      <c r="C419" s="439" t="s">
        <v>2383</v>
      </c>
      <c r="D419" s="413" t="s">
        <v>2996</v>
      </c>
      <c r="E419" s="317" t="s">
        <v>3908</v>
      </c>
      <c r="F419" s="317" t="s">
        <v>2385</v>
      </c>
      <c r="G419" s="317" t="s">
        <v>2384</v>
      </c>
      <c r="H419" s="369" t="str">
        <f t="shared" si="16"/>
        <v>фото</v>
      </c>
      <c r="I419" s="298" t="s">
        <v>3010</v>
      </c>
      <c r="J419" s="299" t="s">
        <v>249</v>
      </c>
      <c r="K419" s="216">
        <v>5</v>
      </c>
      <c r="L419" s="300">
        <v>435.3</v>
      </c>
      <c r="M419" s="315">
        <v>1</v>
      </c>
      <c r="N419" s="301"/>
      <c r="O419" s="302">
        <f t="shared" si="17"/>
        <v>0</v>
      </c>
      <c r="P419" s="303">
        <v>4607109919552</v>
      </c>
      <c r="Q419" s="248"/>
      <c r="R419" s="466" t="s">
        <v>4262</v>
      </c>
      <c r="T419" s="334"/>
    </row>
    <row r="420" spans="1:20" ht="24">
      <c r="A420" s="291">
        <v>405</v>
      </c>
      <c r="B420" s="280">
        <v>1421</v>
      </c>
      <c r="C420" s="439" t="s">
        <v>1727</v>
      </c>
      <c r="D420" s="413" t="s">
        <v>2996</v>
      </c>
      <c r="E420" s="317" t="s">
        <v>3908</v>
      </c>
      <c r="F420" s="317" t="s">
        <v>1729</v>
      </c>
      <c r="G420" s="317" t="s">
        <v>1728</v>
      </c>
      <c r="H420" s="369" t="str">
        <f t="shared" si="16"/>
        <v>фото</v>
      </c>
      <c r="I420" s="298" t="s">
        <v>2997</v>
      </c>
      <c r="J420" s="299" t="s">
        <v>249</v>
      </c>
      <c r="K420" s="216">
        <v>5</v>
      </c>
      <c r="L420" s="300">
        <v>438.1</v>
      </c>
      <c r="M420" s="315">
        <v>1</v>
      </c>
      <c r="N420" s="301"/>
      <c r="O420" s="302">
        <f t="shared" si="17"/>
        <v>0</v>
      </c>
      <c r="P420" s="303">
        <v>4607109964491</v>
      </c>
      <c r="Q420" s="248"/>
      <c r="R420" s="466" t="s">
        <v>4262</v>
      </c>
      <c r="T420" s="334"/>
    </row>
    <row r="421" spans="1:20" ht="36">
      <c r="A421" s="291">
        <v>406</v>
      </c>
      <c r="B421" s="280">
        <v>2823</v>
      </c>
      <c r="C421" s="439" t="s">
        <v>6228</v>
      </c>
      <c r="D421" s="413" t="s">
        <v>2996</v>
      </c>
      <c r="E421" s="317" t="s">
        <v>3908</v>
      </c>
      <c r="F421" s="317" t="s">
        <v>6288</v>
      </c>
      <c r="G421" s="317" t="s">
        <v>6353</v>
      </c>
      <c r="H421" s="369" t="str">
        <f t="shared" si="16"/>
        <v>фото</v>
      </c>
      <c r="I421" s="298" t="s">
        <v>6419</v>
      </c>
      <c r="J421" s="299" t="s">
        <v>249</v>
      </c>
      <c r="K421" s="216">
        <v>5</v>
      </c>
      <c r="L421" s="300">
        <v>499.4</v>
      </c>
      <c r="M421" s="315">
        <v>1</v>
      </c>
      <c r="N421" s="301"/>
      <c r="O421" s="302">
        <f t="shared" si="17"/>
        <v>0</v>
      </c>
      <c r="P421" s="303">
        <v>4607109961537</v>
      </c>
      <c r="Q421" s="248"/>
      <c r="R421" s="466" t="s">
        <v>4262</v>
      </c>
      <c r="T421" s="334"/>
    </row>
    <row r="422" spans="1:20" ht="36">
      <c r="A422" s="291">
        <v>407</v>
      </c>
      <c r="B422" s="280">
        <v>2825</v>
      </c>
      <c r="C422" s="439" t="s">
        <v>3012</v>
      </c>
      <c r="D422" s="413" t="s">
        <v>2996</v>
      </c>
      <c r="E422" s="317" t="s">
        <v>3908</v>
      </c>
      <c r="F422" s="317" t="s">
        <v>3014</v>
      </c>
      <c r="G422" s="317" t="s">
        <v>3013</v>
      </c>
      <c r="H422" s="369" t="str">
        <f t="shared" si="16"/>
        <v>фото</v>
      </c>
      <c r="I422" s="298" t="s">
        <v>3015</v>
      </c>
      <c r="J422" s="299" t="s">
        <v>249</v>
      </c>
      <c r="K422" s="216">
        <v>5</v>
      </c>
      <c r="L422" s="300">
        <v>499.4</v>
      </c>
      <c r="M422" s="315">
        <v>1</v>
      </c>
      <c r="N422" s="301"/>
      <c r="O422" s="302">
        <f t="shared" si="17"/>
        <v>0</v>
      </c>
      <c r="P422" s="303">
        <v>4607109961032</v>
      </c>
      <c r="Q422" s="248"/>
      <c r="R422" s="466" t="s">
        <v>4262</v>
      </c>
      <c r="T422" s="334"/>
    </row>
    <row r="423" spans="1:20" ht="24">
      <c r="A423" s="291">
        <v>408</v>
      </c>
      <c r="B423" s="280">
        <v>9432</v>
      </c>
      <c r="C423" s="439" t="s">
        <v>3913</v>
      </c>
      <c r="D423" s="413" t="s">
        <v>2996</v>
      </c>
      <c r="E423" s="317" t="s">
        <v>3908</v>
      </c>
      <c r="F423" s="317" t="s">
        <v>3914</v>
      </c>
      <c r="G423" s="317" t="s">
        <v>3915</v>
      </c>
      <c r="H423" s="369" t="str">
        <f t="shared" si="16"/>
        <v>фото</v>
      </c>
      <c r="I423" s="298" t="s">
        <v>3916</v>
      </c>
      <c r="J423" s="299" t="s">
        <v>249</v>
      </c>
      <c r="K423" s="216">
        <v>5</v>
      </c>
      <c r="L423" s="300">
        <v>499.4</v>
      </c>
      <c r="M423" s="315">
        <v>1</v>
      </c>
      <c r="N423" s="301"/>
      <c r="O423" s="302">
        <f t="shared" si="17"/>
        <v>0</v>
      </c>
      <c r="P423" s="303">
        <v>4607109957769</v>
      </c>
      <c r="Q423" s="248"/>
      <c r="R423" s="466" t="s">
        <v>4262</v>
      </c>
      <c r="T423" s="334"/>
    </row>
    <row r="424" spans="1:20" ht="24">
      <c r="A424" s="291">
        <v>409</v>
      </c>
      <c r="B424" s="280">
        <v>7195</v>
      </c>
      <c r="C424" s="439" t="s">
        <v>2998</v>
      </c>
      <c r="D424" s="413" t="s">
        <v>2996</v>
      </c>
      <c r="E424" s="317" t="s">
        <v>3908</v>
      </c>
      <c r="F424" s="317" t="s">
        <v>3000</v>
      </c>
      <c r="G424" s="317" t="s">
        <v>2999</v>
      </c>
      <c r="H424" s="369" t="str">
        <f t="shared" si="16"/>
        <v>фото</v>
      </c>
      <c r="I424" s="298" t="s">
        <v>3001</v>
      </c>
      <c r="J424" s="299" t="s">
        <v>249</v>
      </c>
      <c r="K424" s="216">
        <v>5</v>
      </c>
      <c r="L424" s="300">
        <v>499.4</v>
      </c>
      <c r="M424" s="315">
        <v>1</v>
      </c>
      <c r="N424" s="301"/>
      <c r="O424" s="302">
        <f t="shared" si="17"/>
        <v>0</v>
      </c>
      <c r="P424" s="303">
        <v>4607109948392</v>
      </c>
      <c r="Q424" s="248"/>
      <c r="R424" s="466" t="s">
        <v>4262</v>
      </c>
      <c r="T424" s="334"/>
    </row>
    <row r="425" spans="1:20" ht="15.6">
      <c r="A425" s="291">
        <v>410</v>
      </c>
      <c r="B425" s="280">
        <v>7196</v>
      </c>
      <c r="C425" s="439" t="s">
        <v>3543</v>
      </c>
      <c r="D425" s="413" t="s">
        <v>2996</v>
      </c>
      <c r="E425" s="317" t="s">
        <v>3908</v>
      </c>
      <c r="F425" s="317" t="s">
        <v>3501</v>
      </c>
      <c r="G425" s="317" t="s">
        <v>3479</v>
      </c>
      <c r="H425" s="369" t="str">
        <f t="shared" si="16"/>
        <v>фото</v>
      </c>
      <c r="I425" s="298" t="s">
        <v>2994</v>
      </c>
      <c r="J425" s="299" t="s">
        <v>249</v>
      </c>
      <c r="K425" s="216">
        <v>5</v>
      </c>
      <c r="L425" s="300">
        <v>575.70000000000005</v>
      </c>
      <c r="M425" s="315">
        <v>1</v>
      </c>
      <c r="N425" s="301"/>
      <c r="O425" s="302">
        <f t="shared" si="17"/>
        <v>0</v>
      </c>
      <c r="P425" s="303">
        <v>4607109948408</v>
      </c>
      <c r="Q425" s="248"/>
      <c r="R425" s="466" t="s">
        <v>4262</v>
      </c>
      <c r="T425" s="334"/>
    </row>
    <row r="426" spans="1:20" ht="15.6">
      <c r="A426" s="291">
        <v>411</v>
      </c>
      <c r="B426" s="280">
        <v>7198</v>
      </c>
      <c r="C426" s="439" t="s">
        <v>3002</v>
      </c>
      <c r="D426" s="413" t="s">
        <v>2996</v>
      </c>
      <c r="E426" s="317" t="s">
        <v>3908</v>
      </c>
      <c r="F426" s="317" t="s">
        <v>3004</v>
      </c>
      <c r="G426" s="317" t="s">
        <v>3003</v>
      </c>
      <c r="H426" s="369" t="str">
        <f t="shared" si="16"/>
        <v>фото</v>
      </c>
      <c r="I426" s="298" t="s">
        <v>3005</v>
      </c>
      <c r="J426" s="299" t="s">
        <v>249</v>
      </c>
      <c r="K426" s="216">
        <v>5</v>
      </c>
      <c r="L426" s="300">
        <v>499.4</v>
      </c>
      <c r="M426" s="315">
        <v>1</v>
      </c>
      <c r="N426" s="301"/>
      <c r="O426" s="302">
        <f t="shared" si="17"/>
        <v>0</v>
      </c>
      <c r="P426" s="303">
        <v>4607109948422</v>
      </c>
      <c r="Q426" s="248"/>
      <c r="R426" s="466" t="s">
        <v>4262</v>
      </c>
      <c r="T426" s="334"/>
    </row>
    <row r="427" spans="1:20" ht="24">
      <c r="A427" s="291">
        <v>412</v>
      </c>
      <c r="B427" s="280">
        <v>2822</v>
      </c>
      <c r="C427" s="439" t="s">
        <v>3006</v>
      </c>
      <c r="D427" s="413" t="s">
        <v>2996</v>
      </c>
      <c r="E427" s="317" t="s">
        <v>3908</v>
      </c>
      <c r="F427" s="317" t="s">
        <v>3008</v>
      </c>
      <c r="G427" s="317" t="s">
        <v>3007</v>
      </c>
      <c r="H427" s="369" t="str">
        <f t="shared" si="16"/>
        <v>фото</v>
      </c>
      <c r="I427" s="298" t="s">
        <v>3009</v>
      </c>
      <c r="J427" s="299" t="s">
        <v>249</v>
      </c>
      <c r="K427" s="216">
        <v>5</v>
      </c>
      <c r="L427" s="300">
        <v>538.9</v>
      </c>
      <c r="M427" s="315">
        <v>1</v>
      </c>
      <c r="N427" s="301"/>
      <c r="O427" s="302">
        <f t="shared" si="17"/>
        <v>0</v>
      </c>
      <c r="P427" s="303">
        <v>4607109961155</v>
      </c>
      <c r="Q427" s="248"/>
      <c r="R427" s="466" t="s">
        <v>4262</v>
      </c>
      <c r="T427" s="334"/>
    </row>
    <row r="428" spans="1:20" ht="24">
      <c r="A428" s="291">
        <v>413</v>
      </c>
      <c r="B428" s="280">
        <v>7199</v>
      </c>
      <c r="C428" s="439" t="s">
        <v>6229</v>
      </c>
      <c r="D428" s="413" t="s">
        <v>2996</v>
      </c>
      <c r="E428" s="317" t="s">
        <v>3908</v>
      </c>
      <c r="F428" s="317" t="s">
        <v>6289</v>
      </c>
      <c r="G428" s="317" t="s">
        <v>6354</v>
      </c>
      <c r="H428" s="369" t="str">
        <f t="shared" si="16"/>
        <v>фото</v>
      </c>
      <c r="I428" s="298" t="s">
        <v>6420</v>
      </c>
      <c r="J428" s="299" t="s">
        <v>249</v>
      </c>
      <c r="K428" s="216">
        <v>5</v>
      </c>
      <c r="L428" s="300">
        <v>575.70000000000005</v>
      </c>
      <c r="M428" s="315">
        <v>1</v>
      </c>
      <c r="N428" s="301"/>
      <c r="O428" s="302">
        <f t="shared" si="17"/>
        <v>0</v>
      </c>
      <c r="P428" s="303">
        <v>4607109948439</v>
      </c>
      <c r="Q428" s="248"/>
      <c r="R428" s="466" t="s">
        <v>4262</v>
      </c>
      <c r="T428" s="334"/>
    </row>
    <row r="429" spans="1:20" ht="15.6">
      <c r="A429" s="291">
        <v>414</v>
      </c>
      <c r="B429" s="280">
        <v>9433</v>
      </c>
      <c r="C429" s="439" t="s">
        <v>1933</v>
      </c>
      <c r="D429" s="413" t="s">
        <v>2996</v>
      </c>
      <c r="E429" s="317" t="s">
        <v>3908</v>
      </c>
      <c r="F429" s="317" t="s">
        <v>1935</v>
      </c>
      <c r="G429" s="317" t="s">
        <v>1934</v>
      </c>
      <c r="H429" s="369" t="str">
        <f t="shared" si="16"/>
        <v>фото</v>
      </c>
      <c r="I429" s="298" t="s">
        <v>3011</v>
      </c>
      <c r="J429" s="299" t="s">
        <v>249</v>
      </c>
      <c r="K429" s="216">
        <v>5</v>
      </c>
      <c r="L429" s="300">
        <v>499.4</v>
      </c>
      <c r="M429" s="315">
        <v>1</v>
      </c>
      <c r="N429" s="301"/>
      <c r="O429" s="302">
        <f t="shared" si="17"/>
        <v>0</v>
      </c>
      <c r="P429" s="303">
        <v>4607109975343</v>
      </c>
      <c r="Q429" s="248"/>
      <c r="R429" s="466" t="s">
        <v>4262</v>
      </c>
      <c r="T429" s="334"/>
    </row>
    <row r="430" spans="1:20" ht="24">
      <c r="A430" s="291">
        <v>415</v>
      </c>
      <c r="B430" s="280">
        <v>469</v>
      </c>
      <c r="C430" s="439" t="s">
        <v>3917</v>
      </c>
      <c r="D430" s="413" t="s">
        <v>2996</v>
      </c>
      <c r="E430" s="317" t="s">
        <v>3908</v>
      </c>
      <c r="F430" s="317" t="s">
        <v>3918</v>
      </c>
      <c r="G430" s="317" t="s">
        <v>3919</v>
      </c>
      <c r="H430" s="369" t="str">
        <f t="shared" si="16"/>
        <v>фото</v>
      </c>
      <c r="I430" s="298" t="s">
        <v>3920</v>
      </c>
      <c r="J430" s="299" t="s">
        <v>249</v>
      </c>
      <c r="K430" s="216">
        <v>5</v>
      </c>
      <c r="L430" s="300">
        <v>533.29999999999995</v>
      </c>
      <c r="M430" s="315">
        <v>1</v>
      </c>
      <c r="N430" s="301"/>
      <c r="O430" s="302">
        <f t="shared" si="17"/>
        <v>0</v>
      </c>
      <c r="P430" s="303">
        <v>4607109962206</v>
      </c>
      <c r="Q430" s="248"/>
      <c r="R430" s="466" t="s">
        <v>4252</v>
      </c>
      <c r="T430" s="334"/>
    </row>
    <row r="431" spans="1:20" ht="14.4">
      <c r="A431" s="291">
        <v>416</v>
      </c>
      <c r="B431" s="418"/>
      <c r="C431" s="418"/>
      <c r="D431" s="408"/>
      <c r="E431" s="297" t="s">
        <v>4230</v>
      </c>
      <c r="F431" s="410"/>
      <c r="G431" s="472"/>
      <c r="H431" s="297"/>
      <c r="I431" s="297"/>
      <c r="J431" s="297"/>
      <c r="K431" s="297"/>
      <c r="L431" s="297"/>
      <c r="M431" s="297"/>
      <c r="N431" s="297"/>
      <c r="O431" s="297"/>
      <c r="P431" s="297"/>
      <c r="Q431" s="297"/>
      <c r="R431" s="466"/>
    </row>
    <row r="432" spans="1:20" ht="28.8">
      <c r="A432" s="291">
        <v>417</v>
      </c>
      <c r="B432" s="280">
        <v>13542</v>
      </c>
      <c r="C432" s="439" t="s">
        <v>2335</v>
      </c>
      <c r="D432" s="413" t="s">
        <v>2864</v>
      </c>
      <c r="E432" s="317" t="s">
        <v>3908</v>
      </c>
      <c r="F432" s="317" t="s">
        <v>2337</v>
      </c>
      <c r="G432" s="317" t="s">
        <v>2336</v>
      </c>
      <c r="H432" s="369" t="str">
        <f t="shared" si="16"/>
        <v>фото</v>
      </c>
      <c r="I432" s="298" t="s">
        <v>2873</v>
      </c>
      <c r="J432" s="299" t="s">
        <v>249</v>
      </c>
      <c r="K432" s="216">
        <v>3</v>
      </c>
      <c r="L432" s="300">
        <v>305.39999999999998</v>
      </c>
      <c r="M432" s="315">
        <v>1</v>
      </c>
      <c r="N432" s="301"/>
      <c r="O432" s="302">
        <f t="shared" si="17"/>
        <v>0</v>
      </c>
      <c r="P432" s="303">
        <v>4607109920343</v>
      </c>
      <c r="Q432" s="248"/>
      <c r="R432" s="466" t="s">
        <v>4252</v>
      </c>
      <c r="T432" s="334"/>
    </row>
    <row r="433" spans="1:20" ht="24">
      <c r="A433" s="291">
        <v>418</v>
      </c>
      <c r="B433" s="280">
        <v>12058</v>
      </c>
      <c r="C433" s="439" t="s">
        <v>6230</v>
      </c>
      <c r="D433" s="413" t="s">
        <v>2864</v>
      </c>
      <c r="E433" s="501" t="s">
        <v>3908</v>
      </c>
      <c r="F433" s="501" t="s">
        <v>6290</v>
      </c>
      <c r="G433" s="501" t="s">
        <v>6355</v>
      </c>
      <c r="H433" s="369" t="str">
        <f t="shared" si="16"/>
        <v>фото</v>
      </c>
      <c r="I433" s="298" t="s">
        <v>6421</v>
      </c>
      <c r="J433" s="299" t="s">
        <v>249</v>
      </c>
      <c r="K433" s="216">
        <v>5</v>
      </c>
      <c r="L433" s="300">
        <v>316.2</v>
      </c>
      <c r="M433" s="315">
        <v>1</v>
      </c>
      <c r="N433" s="301"/>
      <c r="O433" s="302">
        <f t="shared" si="17"/>
        <v>0</v>
      </c>
      <c r="P433" s="303">
        <v>4607109954553</v>
      </c>
      <c r="Q433" s="248" t="s">
        <v>6474</v>
      </c>
      <c r="R433" s="466" t="s">
        <v>4252</v>
      </c>
      <c r="T433" s="334"/>
    </row>
    <row r="434" spans="1:20" ht="28.8">
      <c r="A434" s="291">
        <v>419</v>
      </c>
      <c r="B434" s="280">
        <v>1422</v>
      </c>
      <c r="C434" s="439" t="s">
        <v>843</v>
      </c>
      <c r="D434" s="413" t="s">
        <v>2864</v>
      </c>
      <c r="E434" s="317" t="s">
        <v>3908</v>
      </c>
      <c r="F434" s="317" t="s">
        <v>146</v>
      </c>
      <c r="G434" s="317" t="s">
        <v>2334</v>
      </c>
      <c r="H434" s="369" t="str">
        <f t="shared" si="16"/>
        <v>фото</v>
      </c>
      <c r="I434" s="298" t="s">
        <v>2865</v>
      </c>
      <c r="J434" s="299" t="s">
        <v>249</v>
      </c>
      <c r="K434" s="216">
        <v>5</v>
      </c>
      <c r="L434" s="300">
        <v>507.9</v>
      </c>
      <c r="M434" s="315">
        <v>1</v>
      </c>
      <c r="N434" s="301"/>
      <c r="O434" s="302">
        <f t="shared" si="17"/>
        <v>0</v>
      </c>
      <c r="P434" s="303">
        <v>4607109963647</v>
      </c>
      <c r="Q434" s="248"/>
      <c r="R434" s="466" t="s">
        <v>4252</v>
      </c>
      <c r="T434" s="334"/>
    </row>
    <row r="435" spans="1:20" ht="24">
      <c r="A435" s="291">
        <v>420</v>
      </c>
      <c r="B435" s="280">
        <v>182</v>
      </c>
      <c r="C435" s="439" t="s">
        <v>844</v>
      </c>
      <c r="D435" s="413" t="s">
        <v>2864</v>
      </c>
      <c r="E435" s="317" t="s">
        <v>3908</v>
      </c>
      <c r="F435" s="317" t="s">
        <v>147</v>
      </c>
      <c r="G435" s="317" t="s">
        <v>148</v>
      </c>
      <c r="H435" s="369" t="str">
        <f t="shared" si="16"/>
        <v>фото</v>
      </c>
      <c r="I435" s="298" t="s">
        <v>2866</v>
      </c>
      <c r="J435" s="299" t="s">
        <v>249</v>
      </c>
      <c r="K435" s="216">
        <v>5</v>
      </c>
      <c r="L435" s="300">
        <v>507.9</v>
      </c>
      <c r="M435" s="315">
        <v>1</v>
      </c>
      <c r="N435" s="301"/>
      <c r="O435" s="302">
        <f t="shared" si="17"/>
        <v>0</v>
      </c>
      <c r="P435" s="303">
        <v>4607109960417</v>
      </c>
      <c r="Q435" s="248"/>
      <c r="R435" s="466" t="s">
        <v>4252</v>
      </c>
      <c r="T435" s="334"/>
    </row>
    <row r="436" spans="1:20" ht="24">
      <c r="A436" s="291">
        <v>421</v>
      </c>
      <c r="B436" s="280">
        <v>847</v>
      </c>
      <c r="C436" s="439" t="s">
        <v>3929</v>
      </c>
      <c r="D436" s="413" t="s">
        <v>2864</v>
      </c>
      <c r="E436" s="317" t="s">
        <v>3908</v>
      </c>
      <c r="F436" s="317" t="s">
        <v>3930</v>
      </c>
      <c r="G436" s="317" t="s">
        <v>3931</v>
      </c>
      <c r="H436" s="369" t="str">
        <f t="shared" si="16"/>
        <v>фото</v>
      </c>
      <c r="I436" s="298" t="s">
        <v>4394</v>
      </c>
      <c r="J436" s="299" t="s">
        <v>249</v>
      </c>
      <c r="K436" s="216">
        <v>5</v>
      </c>
      <c r="L436" s="300">
        <v>512.6</v>
      </c>
      <c r="M436" s="315">
        <v>1</v>
      </c>
      <c r="N436" s="301"/>
      <c r="O436" s="302">
        <f t="shared" si="17"/>
        <v>0</v>
      </c>
      <c r="P436" s="303">
        <v>4607109930359</v>
      </c>
      <c r="Q436" s="248"/>
      <c r="R436" s="466" t="s">
        <v>4252</v>
      </c>
      <c r="T436" s="334"/>
    </row>
    <row r="437" spans="1:20" ht="15.6">
      <c r="A437" s="291">
        <v>422</v>
      </c>
      <c r="B437" s="280">
        <v>4323</v>
      </c>
      <c r="C437" s="439" t="s">
        <v>845</v>
      </c>
      <c r="D437" s="413" t="s">
        <v>2864</v>
      </c>
      <c r="E437" s="317" t="s">
        <v>3908</v>
      </c>
      <c r="F437" s="317" t="s">
        <v>6</v>
      </c>
      <c r="G437" s="317" t="s">
        <v>5</v>
      </c>
      <c r="H437" s="369" t="str">
        <f t="shared" si="16"/>
        <v>фото</v>
      </c>
      <c r="I437" s="298" t="s">
        <v>2868</v>
      </c>
      <c r="J437" s="299" t="s">
        <v>249</v>
      </c>
      <c r="K437" s="216">
        <v>5</v>
      </c>
      <c r="L437" s="300">
        <v>507.9</v>
      </c>
      <c r="M437" s="315">
        <v>1</v>
      </c>
      <c r="N437" s="301"/>
      <c r="O437" s="302">
        <f t="shared" si="17"/>
        <v>0</v>
      </c>
      <c r="P437" s="303">
        <v>4607109987445</v>
      </c>
      <c r="Q437" s="248"/>
      <c r="R437" s="466" t="s">
        <v>4252</v>
      </c>
      <c r="T437" s="334"/>
    </row>
    <row r="438" spans="1:20" ht="36">
      <c r="A438" s="291">
        <v>423</v>
      </c>
      <c r="B438" s="280">
        <v>10643</v>
      </c>
      <c r="C438" s="439" t="s">
        <v>3932</v>
      </c>
      <c r="D438" s="413" t="s">
        <v>2864</v>
      </c>
      <c r="E438" s="317" t="s">
        <v>3908</v>
      </c>
      <c r="F438" s="317" t="s">
        <v>3933</v>
      </c>
      <c r="G438" s="317" t="s">
        <v>3934</v>
      </c>
      <c r="H438" s="369" t="str">
        <f t="shared" si="16"/>
        <v>фото</v>
      </c>
      <c r="I438" s="298" t="s">
        <v>3935</v>
      </c>
      <c r="J438" s="299" t="s">
        <v>249</v>
      </c>
      <c r="K438" s="216">
        <v>5</v>
      </c>
      <c r="L438" s="300">
        <v>512.6</v>
      </c>
      <c r="M438" s="315">
        <v>1</v>
      </c>
      <c r="N438" s="301"/>
      <c r="O438" s="302">
        <f t="shared" si="17"/>
        <v>0</v>
      </c>
      <c r="P438" s="303">
        <v>4607109926871</v>
      </c>
      <c r="Q438" s="248"/>
      <c r="R438" s="466" t="s">
        <v>4252</v>
      </c>
      <c r="T438" s="334"/>
    </row>
    <row r="439" spans="1:20" ht="36">
      <c r="A439" s="291">
        <v>424</v>
      </c>
      <c r="B439" s="280">
        <v>7040</v>
      </c>
      <c r="C439" s="439" t="s">
        <v>4049</v>
      </c>
      <c r="D439" s="413" t="s">
        <v>2864</v>
      </c>
      <c r="E439" s="317" t="s">
        <v>3908</v>
      </c>
      <c r="F439" s="317" t="s">
        <v>4050</v>
      </c>
      <c r="G439" s="317" t="s">
        <v>4051</v>
      </c>
      <c r="H439" s="369" t="str">
        <f t="shared" si="16"/>
        <v>фото</v>
      </c>
      <c r="I439" s="298" t="s">
        <v>4052</v>
      </c>
      <c r="J439" s="299" t="s">
        <v>249</v>
      </c>
      <c r="K439" s="216">
        <v>5</v>
      </c>
      <c r="L439" s="300">
        <v>512.6</v>
      </c>
      <c r="M439" s="315">
        <v>1</v>
      </c>
      <c r="N439" s="301"/>
      <c r="O439" s="302">
        <f t="shared" si="17"/>
        <v>0</v>
      </c>
      <c r="P439" s="303">
        <v>4607109946848</v>
      </c>
      <c r="Q439" s="248"/>
      <c r="R439" s="466" t="s">
        <v>4252</v>
      </c>
      <c r="T439" s="334"/>
    </row>
    <row r="440" spans="1:20" ht="48">
      <c r="A440" s="291">
        <v>425</v>
      </c>
      <c r="B440" s="280">
        <v>7079</v>
      </c>
      <c r="C440" s="439" t="s">
        <v>4409</v>
      </c>
      <c r="D440" s="413" t="s">
        <v>2864</v>
      </c>
      <c r="E440" s="317" t="s">
        <v>3908</v>
      </c>
      <c r="F440" s="317" t="s">
        <v>4362</v>
      </c>
      <c r="G440" s="317" t="s">
        <v>4377</v>
      </c>
      <c r="H440" s="369" t="str">
        <f t="shared" si="16"/>
        <v>фото</v>
      </c>
      <c r="I440" s="298" t="s">
        <v>4829</v>
      </c>
      <c r="J440" s="299" t="s">
        <v>249</v>
      </c>
      <c r="K440" s="216">
        <v>5</v>
      </c>
      <c r="L440" s="300">
        <v>518.20000000000005</v>
      </c>
      <c r="M440" s="315">
        <v>1</v>
      </c>
      <c r="N440" s="301"/>
      <c r="O440" s="302">
        <f t="shared" si="17"/>
        <v>0</v>
      </c>
      <c r="P440" s="303">
        <v>4607109968444</v>
      </c>
      <c r="Q440" s="248" t="s">
        <v>5274</v>
      </c>
      <c r="R440" s="466" t="s">
        <v>4252</v>
      </c>
      <c r="T440" s="334"/>
    </row>
    <row r="441" spans="1:20" ht="36">
      <c r="A441" s="291">
        <v>426</v>
      </c>
      <c r="B441" s="280">
        <v>11748</v>
      </c>
      <c r="C441" s="439" t="s">
        <v>4849</v>
      </c>
      <c r="D441" s="413" t="s">
        <v>2864</v>
      </c>
      <c r="E441" s="317" t="s">
        <v>3908</v>
      </c>
      <c r="F441" s="317" t="s">
        <v>4901</v>
      </c>
      <c r="G441" s="317" t="s">
        <v>4865</v>
      </c>
      <c r="H441" s="369" t="str">
        <f t="shared" si="16"/>
        <v>фото</v>
      </c>
      <c r="I441" s="298" t="s">
        <v>4938</v>
      </c>
      <c r="J441" s="299" t="s">
        <v>249</v>
      </c>
      <c r="K441" s="216">
        <v>5</v>
      </c>
      <c r="L441" s="300">
        <v>518.20000000000005</v>
      </c>
      <c r="M441" s="315">
        <v>1</v>
      </c>
      <c r="N441" s="301"/>
      <c r="O441" s="302">
        <f t="shared" si="17"/>
        <v>0</v>
      </c>
      <c r="P441" s="303">
        <v>4607109970539</v>
      </c>
      <c r="Q441" s="248" t="s">
        <v>5274</v>
      </c>
      <c r="R441" s="466" t="s">
        <v>4252</v>
      </c>
      <c r="T441" s="334"/>
    </row>
    <row r="442" spans="1:20" ht="36">
      <c r="A442" s="291">
        <v>427</v>
      </c>
      <c r="B442" s="280">
        <v>10252</v>
      </c>
      <c r="C442" s="439" t="s">
        <v>4784</v>
      </c>
      <c r="D442" s="413" t="s">
        <v>2864</v>
      </c>
      <c r="E442" s="317" t="s">
        <v>3908</v>
      </c>
      <c r="F442" s="317" t="s">
        <v>4798</v>
      </c>
      <c r="G442" s="317" t="s">
        <v>4813</v>
      </c>
      <c r="H442" s="369" t="str">
        <f t="shared" si="16"/>
        <v>фото</v>
      </c>
      <c r="I442" s="298" t="s">
        <v>4830</v>
      </c>
      <c r="J442" s="299" t="s">
        <v>249</v>
      </c>
      <c r="K442" s="216">
        <v>5</v>
      </c>
      <c r="L442" s="300">
        <v>518.20000000000005</v>
      </c>
      <c r="M442" s="315">
        <v>1</v>
      </c>
      <c r="N442" s="301"/>
      <c r="O442" s="302">
        <f t="shared" si="17"/>
        <v>0</v>
      </c>
      <c r="P442" s="303">
        <v>4607109937785</v>
      </c>
      <c r="Q442" s="248" t="s">
        <v>5274</v>
      </c>
      <c r="R442" s="466" t="s">
        <v>4252</v>
      </c>
      <c r="T442" s="334"/>
    </row>
    <row r="443" spans="1:20" ht="24">
      <c r="A443" s="291">
        <v>428</v>
      </c>
      <c r="B443" s="280">
        <v>2770</v>
      </c>
      <c r="C443" s="439" t="s">
        <v>3936</v>
      </c>
      <c r="D443" s="413" t="s">
        <v>2864</v>
      </c>
      <c r="E443" s="317" t="s">
        <v>3908</v>
      </c>
      <c r="F443" s="317" t="s">
        <v>3937</v>
      </c>
      <c r="G443" s="317" t="s">
        <v>3938</v>
      </c>
      <c r="H443" s="369" t="str">
        <f t="shared" si="16"/>
        <v>фото</v>
      </c>
      <c r="I443" s="298" t="s">
        <v>3939</v>
      </c>
      <c r="J443" s="299" t="s">
        <v>249</v>
      </c>
      <c r="K443" s="216">
        <v>5</v>
      </c>
      <c r="L443" s="300">
        <v>514.4</v>
      </c>
      <c r="M443" s="315">
        <v>1</v>
      </c>
      <c r="N443" s="301"/>
      <c r="O443" s="302">
        <f t="shared" si="17"/>
        <v>0</v>
      </c>
      <c r="P443" s="303">
        <v>4607109967720</v>
      </c>
      <c r="Q443" s="248"/>
      <c r="R443" s="466" t="s">
        <v>4252</v>
      </c>
      <c r="T443" s="334"/>
    </row>
    <row r="444" spans="1:20" ht="15.6">
      <c r="A444" s="291">
        <v>429</v>
      </c>
      <c r="B444" s="280">
        <v>1009</v>
      </c>
      <c r="C444" s="439" t="s">
        <v>1897</v>
      </c>
      <c r="D444" s="413" t="s">
        <v>2864</v>
      </c>
      <c r="E444" s="317" t="s">
        <v>3908</v>
      </c>
      <c r="F444" s="317" t="s">
        <v>1899</v>
      </c>
      <c r="G444" s="317" t="s">
        <v>1898</v>
      </c>
      <c r="H444" s="369" t="str">
        <f t="shared" si="16"/>
        <v>фото</v>
      </c>
      <c r="I444" s="298" t="s">
        <v>2869</v>
      </c>
      <c r="J444" s="299" t="s">
        <v>249</v>
      </c>
      <c r="K444" s="216">
        <v>5</v>
      </c>
      <c r="L444" s="300">
        <v>507.9</v>
      </c>
      <c r="M444" s="315">
        <v>1</v>
      </c>
      <c r="N444" s="301"/>
      <c r="O444" s="302">
        <f t="shared" si="17"/>
        <v>0</v>
      </c>
      <c r="P444" s="303">
        <v>4607109930342</v>
      </c>
      <c r="Q444" s="248"/>
      <c r="R444" s="466" t="s">
        <v>4252</v>
      </c>
      <c r="T444" s="334"/>
    </row>
    <row r="445" spans="1:20" ht="36">
      <c r="A445" s="291">
        <v>430</v>
      </c>
      <c r="B445" s="280">
        <v>7033</v>
      </c>
      <c r="C445" s="439" t="s">
        <v>1335</v>
      </c>
      <c r="D445" s="413" t="s">
        <v>2864</v>
      </c>
      <c r="E445" s="317" t="s">
        <v>3908</v>
      </c>
      <c r="F445" s="317" t="s">
        <v>1321</v>
      </c>
      <c r="G445" s="317" t="s">
        <v>1320</v>
      </c>
      <c r="H445" s="369" t="str">
        <f t="shared" si="16"/>
        <v>фото</v>
      </c>
      <c r="I445" s="298" t="s">
        <v>2870</v>
      </c>
      <c r="J445" s="299" t="s">
        <v>249</v>
      </c>
      <c r="K445" s="216">
        <v>5</v>
      </c>
      <c r="L445" s="300">
        <v>507.9</v>
      </c>
      <c r="M445" s="315">
        <v>1</v>
      </c>
      <c r="N445" s="301"/>
      <c r="O445" s="302">
        <f t="shared" si="17"/>
        <v>0</v>
      </c>
      <c r="P445" s="303">
        <v>4607109946770</v>
      </c>
      <c r="Q445" s="248"/>
      <c r="R445" s="466" t="s">
        <v>4252</v>
      </c>
      <c r="T445" s="334"/>
    </row>
    <row r="446" spans="1:20" ht="15.6">
      <c r="A446" s="291">
        <v>431</v>
      </c>
      <c r="B446" s="280">
        <v>427</v>
      </c>
      <c r="C446" s="439" t="s">
        <v>1900</v>
      </c>
      <c r="D446" s="413" t="s">
        <v>2864</v>
      </c>
      <c r="E446" s="317" t="s">
        <v>3908</v>
      </c>
      <c r="F446" s="317" t="s">
        <v>1902</v>
      </c>
      <c r="G446" s="317" t="s">
        <v>1901</v>
      </c>
      <c r="H446" s="369" t="str">
        <f t="shared" si="16"/>
        <v>фото</v>
      </c>
      <c r="I446" s="298" t="s">
        <v>2871</v>
      </c>
      <c r="J446" s="299" t="s">
        <v>249</v>
      </c>
      <c r="K446" s="216">
        <v>5</v>
      </c>
      <c r="L446" s="300">
        <v>507.9</v>
      </c>
      <c r="M446" s="315">
        <v>1</v>
      </c>
      <c r="N446" s="301"/>
      <c r="O446" s="302">
        <f t="shared" si="17"/>
        <v>0</v>
      </c>
      <c r="P446" s="303">
        <v>4607109961742</v>
      </c>
      <c r="Q446" s="248"/>
      <c r="R446" s="466" t="s">
        <v>4252</v>
      </c>
      <c r="T446" s="334"/>
    </row>
    <row r="447" spans="1:20" ht="36">
      <c r="A447" s="291">
        <v>432</v>
      </c>
      <c r="B447" s="280">
        <v>7034</v>
      </c>
      <c r="C447" s="439" t="s">
        <v>1493</v>
      </c>
      <c r="D447" s="413" t="s">
        <v>2864</v>
      </c>
      <c r="E447" s="317" t="s">
        <v>3908</v>
      </c>
      <c r="F447" s="317" t="s">
        <v>1323</v>
      </c>
      <c r="G447" s="317" t="s">
        <v>1322</v>
      </c>
      <c r="H447" s="369" t="str">
        <f t="shared" si="16"/>
        <v>фото</v>
      </c>
      <c r="I447" s="298" t="s">
        <v>2872</v>
      </c>
      <c r="J447" s="299" t="s">
        <v>249</v>
      </c>
      <c r="K447" s="216">
        <v>5</v>
      </c>
      <c r="L447" s="300">
        <v>507.9</v>
      </c>
      <c r="M447" s="315">
        <v>1</v>
      </c>
      <c r="N447" s="301"/>
      <c r="O447" s="302">
        <f t="shared" si="17"/>
        <v>0</v>
      </c>
      <c r="P447" s="303">
        <v>4607109946787</v>
      </c>
      <c r="Q447" s="248"/>
      <c r="R447" s="466" t="s">
        <v>4252</v>
      </c>
      <c r="T447" s="334"/>
    </row>
    <row r="448" spans="1:20" ht="36">
      <c r="A448" s="291">
        <v>433</v>
      </c>
      <c r="B448" s="280">
        <v>4328</v>
      </c>
      <c r="C448" s="439" t="s">
        <v>3528</v>
      </c>
      <c r="D448" s="413" t="s">
        <v>2864</v>
      </c>
      <c r="E448" s="317" t="s">
        <v>3908</v>
      </c>
      <c r="F448" s="317" t="s">
        <v>2877</v>
      </c>
      <c r="G448" s="317" t="s">
        <v>2876</v>
      </c>
      <c r="H448" s="369" t="str">
        <f t="shared" si="16"/>
        <v>фото</v>
      </c>
      <c r="I448" s="298" t="s">
        <v>2878</v>
      </c>
      <c r="J448" s="299" t="s">
        <v>249</v>
      </c>
      <c r="K448" s="216">
        <v>5</v>
      </c>
      <c r="L448" s="300">
        <v>512.6</v>
      </c>
      <c r="M448" s="315">
        <v>1</v>
      </c>
      <c r="N448" s="301"/>
      <c r="O448" s="302">
        <f t="shared" si="17"/>
        <v>0</v>
      </c>
      <c r="P448" s="303">
        <v>4607109987490</v>
      </c>
      <c r="Q448" s="248"/>
      <c r="R448" s="466" t="s">
        <v>4252</v>
      </c>
      <c r="T448" s="334"/>
    </row>
    <row r="449" spans="1:20" ht="24">
      <c r="A449" s="291">
        <v>434</v>
      </c>
      <c r="B449" s="280">
        <v>3654</v>
      </c>
      <c r="C449" s="439" t="s">
        <v>2338</v>
      </c>
      <c r="D449" s="413" t="s">
        <v>2864</v>
      </c>
      <c r="E449" s="317" t="s">
        <v>3908</v>
      </c>
      <c r="F449" s="317" t="s">
        <v>2340</v>
      </c>
      <c r="G449" s="317" t="s">
        <v>2339</v>
      </c>
      <c r="H449" s="369" t="str">
        <f t="shared" si="16"/>
        <v>фото</v>
      </c>
      <c r="I449" s="298" t="s">
        <v>2879</v>
      </c>
      <c r="J449" s="299" t="s">
        <v>249</v>
      </c>
      <c r="K449" s="216">
        <v>5</v>
      </c>
      <c r="L449" s="300">
        <v>507.9</v>
      </c>
      <c r="M449" s="315">
        <v>1</v>
      </c>
      <c r="N449" s="301"/>
      <c r="O449" s="302">
        <f t="shared" si="17"/>
        <v>0</v>
      </c>
      <c r="P449" s="303">
        <v>4607109971116</v>
      </c>
      <c r="Q449" s="248"/>
      <c r="R449" s="466" t="s">
        <v>4252</v>
      </c>
      <c r="T449" s="334"/>
    </row>
    <row r="450" spans="1:20" ht="36">
      <c r="A450" s="291">
        <v>435</v>
      </c>
      <c r="B450" s="280">
        <v>10645</v>
      </c>
      <c r="C450" s="439" t="s">
        <v>2075</v>
      </c>
      <c r="D450" s="413" t="s">
        <v>2864</v>
      </c>
      <c r="E450" s="317" t="s">
        <v>3908</v>
      </c>
      <c r="F450" s="317" t="s">
        <v>2062</v>
      </c>
      <c r="G450" s="317" t="s">
        <v>2061</v>
      </c>
      <c r="H450" s="369" t="str">
        <f t="shared" si="16"/>
        <v>фото</v>
      </c>
      <c r="I450" s="298" t="s">
        <v>2880</v>
      </c>
      <c r="J450" s="299" t="s">
        <v>249</v>
      </c>
      <c r="K450" s="216">
        <v>5</v>
      </c>
      <c r="L450" s="300">
        <v>507.9</v>
      </c>
      <c r="M450" s="315">
        <v>1</v>
      </c>
      <c r="N450" s="301"/>
      <c r="O450" s="302">
        <f t="shared" si="17"/>
        <v>0</v>
      </c>
      <c r="P450" s="303">
        <v>4607109926857</v>
      </c>
      <c r="Q450" s="248"/>
      <c r="R450" s="466" t="s">
        <v>4252</v>
      </c>
      <c r="T450" s="334"/>
    </row>
    <row r="451" spans="1:20" ht="15.6">
      <c r="A451" s="291">
        <v>436</v>
      </c>
      <c r="B451" s="280">
        <v>3663</v>
      </c>
      <c r="C451" s="439" t="s">
        <v>4053</v>
      </c>
      <c r="D451" s="413" t="s">
        <v>2864</v>
      </c>
      <c r="E451" s="317" t="s">
        <v>3908</v>
      </c>
      <c r="F451" s="317" t="s">
        <v>4054</v>
      </c>
      <c r="G451" s="317" t="s">
        <v>4055</v>
      </c>
      <c r="H451" s="369" t="str">
        <f t="shared" si="16"/>
        <v>фото</v>
      </c>
      <c r="I451" s="298" t="s">
        <v>4056</v>
      </c>
      <c r="J451" s="299" t="s">
        <v>249</v>
      </c>
      <c r="K451" s="216">
        <v>5</v>
      </c>
      <c r="L451" s="300">
        <v>512.6</v>
      </c>
      <c r="M451" s="315">
        <v>1</v>
      </c>
      <c r="N451" s="301"/>
      <c r="O451" s="302">
        <f t="shared" si="17"/>
        <v>0</v>
      </c>
      <c r="P451" s="303">
        <v>4607109971123</v>
      </c>
      <c r="Q451" s="248"/>
      <c r="R451" s="466" t="s">
        <v>4252</v>
      </c>
      <c r="T451" s="334"/>
    </row>
    <row r="452" spans="1:20" ht="15.6">
      <c r="A452" s="291">
        <v>437</v>
      </c>
      <c r="B452" s="280">
        <v>185</v>
      </c>
      <c r="C452" s="439" t="s">
        <v>4785</v>
      </c>
      <c r="D452" s="413" t="s">
        <v>2864</v>
      </c>
      <c r="E452" s="317" t="s">
        <v>3908</v>
      </c>
      <c r="F452" s="317" t="s">
        <v>4799</v>
      </c>
      <c r="G452" s="317" t="s">
        <v>4814</v>
      </c>
      <c r="H452" s="369" t="str">
        <f t="shared" si="16"/>
        <v>фото</v>
      </c>
      <c r="I452" s="298" t="s">
        <v>4831</v>
      </c>
      <c r="J452" s="299" t="s">
        <v>249</v>
      </c>
      <c r="K452" s="216">
        <v>5</v>
      </c>
      <c r="L452" s="300">
        <v>507.9</v>
      </c>
      <c r="M452" s="315">
        <v>1</v>
      </c>
      <c r="N452" s="301"/>
      <c r="O452" s="302">
        <f t="shared" si="17"/>
        <v>0</v>
      </c>
      <c r="P452" s="303">
        <v>4607109960448</v>
      </c>
      <c r="Q452" s="248"/>
      <c r="R452" s="466" t="s">
        <v>4252</v>
      </c>
      <c r="T452" s="334"/>
    </row>
    <row r="453" spans="1:20" ht="48">
      <c r="A453" s="291">
        <v>438</v>
      </c>
      <c r="B453" s="280">
        <v>7039</v>
      </c>
      <c r="C453" s="439" t="s">
        <v>1494</v>
      </c>
      <c r="D453" s="413" t="s">
        <v>2864</v>
      </c>
      <c r="E453" s="317" t="s">
        <v>3908</v>
      </c>
      <c r="F453" s="317" t="s">
        <v>1325</v>
      </c>
      <c r="G453" s="317" t="s">
        <v>1324</v>
      </c>
      <c r="H453" s="369" t="str">
        <f t="shared" si="16"/>
        <v>фото</v>
      </c>
      <c r="I453" s="298" t="s">
        <v>2875</v>
      </c>
      <c r="J453" s="299" t="s">
        <v>249</v>
      </c>
      <c r="K453" s="216">
        <v>5</v>
      </c>
      <c r="L453" s="300">
        <v>507.9</v>
      </c>
      <c r="M453" s="315">
        <v>1</v>
      </c>
      <c r="N453" s="301"/>
      <c r="O453" s="302">
        <f t="shared" si="17"/>
        <v>0</v>
      </c>
      <c r="P453" s="303">
        <v>4607109946831</v>
      </c>
      <c r="Q453" s="248"/>
      <c r="R453" s="466" t="s">
        <v>4252</v>
      </c>
      <c r="T453" s="334"/>
    </row>
    <row r="454" spans="1:20" ht="24">
      <c r="A454" s="291">
        <v>439</v>
      </c>
      <c r="B454" s="280">
        <v>184</v>
      </c>
      <c r="C454" s="439" t="s">
        <v>846</v>
      </c>
      <c r="D454" s="413" t="s">
        <v>2864</v>
      </c>
      <c r="E454" s="317" t="s">
        <v>3908</v>
      </c>
      <c r="F454" s="317" t="s">
        <v>150</v>
      </c>
      <c r="G454" s="317" t="s">
        <v>151</v>
      </c>
      <c r="H454" s="369" t="str">
        <f t="shared" si="16"/>
        <v>фото</v>
      </c>
      <c r="I454" s="298" t="s">
        <v>2874</v>
      </c>
      <c r="J454" s="299" t="s">
        <v>249</v>
      </c>
      <c r="K454" s="216">
        <v>5</v>
      </c>
      <c r="L454" s="300">
        <v>507.9</v>
      </c>
      <c r="M454" s="315">
        <v>1</v>
      </c>
      <c r="N454" s="301"/>
      <c r="O454" s="302">
        <f t="shared" si="17"/>
        <v>0</v>
      </c>
      <c r="P454" s="303">
        <v>4607109960431</v>
      </c>
      <c r="Q454" s="248"/>
      <c r="R454" s="466" t="s">
        <v>4252</v>
      </c>
      <c r="T454" s="334"/>
    </row>
    <row r="455" spans="1:20" ht="15.6">
      <c r="A455" s="291">
        <v>440</v>
      </c>
      <c r="B455" s="280">
        <v>472</v>
      </c>
      <c r="C455" s="439" t="s">
        <v>3940</v>
      </c>
      <c r="D455" s="413" t="s">
        <v>2864</v>
      </c>
      <c r="E455" s="317" t="s">
        <v>3908</v>
      </c>
      <c r="F455" s="317" t="s">
        <v>3941</v>
      </c>
      <c r="G455" s="317" t="s">
        <v>3942</v>
      </c>
      <c r="H455" s="369" t="str">
        <f t="shared" si="16"/>
        <v>фото</v>
      </c>
      <c r="I455" s="298" t="s">
        <v>3943</v>
      </c>
      <c r="J455" s="299" t="s">
        <v>249</v>
      </c>
      <c r="K455" s="216">
        <v>5</v>
      </c>
      <c r="L455" s="300">
        <v>512.6</v>
      </c>
      <c r="M455" s="315">
        <v>1</v>
      </c>
      <c r="N455" s="301"/>
      <c r="O455" s="302">
        <f t="shared" si="17"/>
        <v>0</v>
      </c>
      <c r="P455" s="303">
        <v>4607109961773</v>
      </c>
      <c r="Q455" s="248"/>
      <c r="R455" s="466" t="s">
        <v>4252</v>
      </c>
      <c r="T455" s="334"/>
    </row>
    <row r="456" spans="1:20" ht="14.4">
      <c r="A456" s="291">
        <v>441</v>
      </c>
      <c r="B456" s="418"/>
      <c r="C456" s="418"/>
      <c r="D456" s="408"/>
      <c r="E456" s="297" t="s">
        <v>4242</v>
      </c>
      <c r="F456" s="410"/>
      <c r="G456" s="472"/>
      <c r="H456" s="297"/>
      <c r="I456" s="297"/>
      <c r="J456" s="297"/>
      <c r="K456" s="297"/>
      <c r="L456" s="297"/>
      <c r="M456" s="297"/>
      <c r="N456" s="297"/>
      <c r="O456" s="297"/>
      <c r="P456" s="297"/>
      <c r="Q456" s="297"/>
      <c r="R456" s="466"/>
    </row>
    <row r="457" spans="1:20" ht="36">
      <c r="A457" s="291">
        <v>442</v>
      </c>
      <c r="B457" s="280">
        <v>5373</v>
      </c>
      <c r="C457" s="439" t="s">
        <v>3925</v>
      </c>
      <c r="D457" s="413" t="s">
        <v>2867</v>
      </c>
      <c r="E457" s="317" t="s">
        <v>3908</v>
      </c>
      <c r="F457" s="317" t="s">
        <v>3926</v>
      </c>
      <c r="G457" s="317" t="s">
        <v>3927</v>
      </c>
      <c r="H457" s="369" t="str">
        <f t="shared" si="16"/>
        <v>фото</v>
      </c>
      <c r="I457" s="298" t="s">
        <v>4832</v>
      </c>
      <c r="J457" s="299" t="s">
        <v>249</v>
      </c>
      <c r="K457" s="216">
        <v>3</v>
      </c>
      <c r="L457" s="300">
        <v>235.3</v>
      </c>
      <c r="M457" s="315">
        <v>1</v>
      </c>
      <c r="N457" s="301"/>
      <c r="O457" s="302">
        <f t="shared" si="17"/>
        <v>0</v>
      </c>
      <c r="P457" s="303">
        <v>4607109937501</v>
      </c>
      <c r="Q457" s="248"/>
      <c r="R457" s="466" t="s">
        <v>4253</v>
      </c>
      <c r="T457" s="334"/>
    </row>
    <row r="458" spans="1:20" ht="28.8">
      <c r="A458" s="291">
        <v>443</v>
      </c>
      <c r="B458" s="280">
        <v>11152</v>
      </c>
      <c r="C458" s="439" t="s">
        <v>6231</v>
      </c>
      <c r="D458" s="413" t="s">
        <v>2867</v>
      </c>
      <c r="E458" s="501" t="s">
        <v>3908</v>
      </c>
      <c r="F458" s="501" t="s">
        <v>6291</v>
      </c>
      <c r="G458" s="501" t="s">
        <v>6356</v>
      </c>
      <c r="H458" s="369" t="str">
        <f t="shared" si="16"/>
        <v>фото</v>
      </c>
      <c r="I458" s="298" t="s">
        <v>6422</v>
      </c>
      <c r="J458" s="299" t="s">
        <v>252</v>
      </c>
      <c r="K458" s="216">
        <v>3</v>
      </c>
      <c r="L458" s="300">
        <v>391.6</v>
      </c>
      <c r="M458" s="315">
        <v>1</v>
      </c>
      <c r="N458" s="301"/>
      <c r="O458" s="302">
        <f t="shared" si="17"/>
        <v>0</v>
      </c>
      <c r="P458" s="303">
        <v>4607109974698</v>
      </c>
      <c r="Q458" s="248" t="s">
        <v>6474</v>
      </c>
      <c r="R458" s="466" t="s">
        <v>4253</v>
      </c>
      <c r="T458" s="334"/>
    </row>
    <row r="459" spans="1:20" ht="36">
      <c r="A459" s="291">
        <v>444</v>
      </c>
      <c r="B459" s="280">
        <v>3975</v>
      </c>
      <c r="C459" s="439" t="s">
        <v>6232</v>
      </c>
      <c r="D459" s="413" t="s">
        <v>2867</v>
      </c>
      <c r="E459" s="501" t="s">
        <v>3908</v>
      </c>
      <c r="F459" s="501" t="s">
        <v>6292</v>
      </c>
      <c r="G459" s="501" t="s">
        <v>6357</v>
      </c>
      <c r="H459" s="369" t="str">
        <f t="shared" si="16"/>
        <v>фото</v>
      </c>
      <c r="I459" s="298" t="s">
        <v>6423</v>
      </c>
      <c r="J459" s="299" t="s">
        <v>249</v>
      </c>
      <c r="K459" s="216">
        <v>5</v>
      </c>
      <c r="L459" s="300">
        <v>304.39999999999998</v>
      </c>
      <c r="M459" s="315">
        <v>1</v>
      </c>
      <c r="N459" s="301"/>
      <c r="O459" s="302">
        <f t="shared" si="17"/>
        <v>0</v>
      </c>
      <c r="P459" s="303">
        <v>4607109965528</v>
      </c>
      <c r="Q459" s="248" t="s">
        <v>6474</v>
      </c>
      <c r="R459" s="466" t="s">
        <v>4253</v>
      </c>
      <c r="T459" s="334"/>
    </row>
    <row r="460" spans="1:20" ht="24">
      <c r="A460" s="291">
        <v>445</v>
      </c>
      <c r="B460" s="280">
        <v>4704</v>
      </c>
      <c r="C460" s="439" t="s">
        <v>6233</v>
      </c>
      <c r="D460" s="413" t="s">
        <v>2867</v>
      </c>
      <c r="E460" s="501" t="s">
        <v>3908</v>
      </c>
      <c r="F460" s="501" t="s">
        <v>6293</v>
      </c>
      <c r="G460" s="501" t="s">
        <v>6358</v>
      </c>
      <c r="H460" s="369" t="str">
        <f t="shared" si="16"/>
        <v>фото</v>
      </c>
      <c r="I460" s="298" t="s">
        <v>6424</v>
      </c>
      <c r="J460" s="299" t="s">
        <v>250</v>
      </c>
      <c r="K460" s="216">
        <v>5</v>
      </c>
      <c r="L460" s="300">
        <v>338.8</v>
      </c>
      <c r="M460" s="315">
        <v>1</v>
      </c>
      <c r="N460" s="301"/>
      <c r="O460" s="302">
        <f t="shared" si="17"/>
        <v>0</v>
      </c>
      <c r="P460" s="303">
        <v>4607109974896</v>
      </c>
      <c r="Q460" s="248" t="s">
        <v>6474</v>
      </c>
      <c r="R460" s="466" t="s">
        <v>4253</v>
      </c>
      <c r="T460" s="334"/>
    </row>
    <row r="461" spans="1:20" ht="15.6">
      <c r="A461" s="291">
        <v>446</v>
      </c>
      <c r="B461" s="280">
        <v>380</v>
      </c>
      <c r="C461" s="439" t="s">
        <v>4425</v>
      </c>
      <c r="D461" s="413" t="s">
        <v>2867</v>
      </c>
      <c r="E461" s="317" t="s">
        <v>3908</v>
      </c>
      <c r="F461" s="317" t="s">
        <v>4438</v>
      </c>
      <c r="G461" s="317" t="s">
        <v>4455</v>
      </c>
      <c r="H461" s="369" t="str">
        <f t="shared" si="16"/>
        <v>фото</v>
      </c>
      <c r="I461" s="298" t="s">
        <v>4833</v>
      </c>
      <c r="J461" s="299" t="s">
        <v>249</v>
      </c>
      <c r="K461" s="216">
        <v>5</v>
      </c>
      <c r="L461" s="300">
        <v>342.9</v>
      </c>
      <c r="M461" s="315">
        <v>1</v>
      </c>
      <c r="N461" s="301"/>
      <c r="O461" s="302">
        <f t="shared" si="17"/>
        <v>0</v>
      </c>
      <c r="P461" s="303">
        <v>4607109963975</v>
      </c>
      <c r="Q461" s="248" t="s">
        <v>5274</v>
      </c>
      <c r="R461" s="466" t="s">
        <v>4253</v>
      </c>
      <c r="T461" s="334"/>
    </row>
    <row r="462" spans="1:20" ht="15.6">
      <c r="A462" s="291">
        <v>447</v>
      </c>
      <c r="B462" s="280">
        <v>11492</v>
      </c>
      <c r="C462" s="439" t="s">
        <v>4057</v>
      </c>
      <c r="D462" s="413" t="s">
        <v>2867</v>
      </c>
      <c r="E462" s="317" t="s">
        <v>3908</v>
      </c>
      <c r="F462" s="317" t="s">
        <v>4058</v>
      </c>
      <c r="G462" s="317" t="s">
        <v>4059</v>
      </c>
      <c r="H462" s="369" t="str">
        <f t="shared" si="16"/>
        <v>фото</v>
      </c>
      <c r="I462" s="298" t="s">
        <v>4060</v>
      </c>
      <c r="J462" s="299" t="s">
        <v>249</v>
      </c>
      <c r="K462" s="216">
        <v>5</v>
      </c>
      <c r="L462" s="300">
        <v>323.2</v>
      </c>
      <c r="M462" s="315">
        <v>1</v>
      </c>
      <c r="N462" s="301"/>
      <c r="O462" s="302">
        <f t="shared" si="17"/>
        <v>0</v>
      </c>
      <c r="P462" s="303">
        <v>4607109987506</v>
      </c>
      <c r="Q462" s="248" t="s">
        <v>4421</v>
      </c>
      <c r="R462" s="466" t="s">
        <v>4253</v>
      </c>
      <c r="T462" s="334"/>
    </row>
    <row r="463" spans="1:20" ht="24">
      <c r="A463" s="291">
        <v>448</v>
      </c>
      <c r="B463" s="280">
        <v>6528</v>
      </c>
      <c r="C463" s="439" t="s">
        <v>4410</v>
      </c>
      <c r="D463" s="413" t="s">
        <v>2867</v>
      </c>
      <c r="E463" s="317" t="s">
        <v>3908</v>
      </c>
      <c r="F463" s="317" t="s">
        <v>4363</v>
      </c>
      <c r="G463" s="317" t="s">
        <v>4378</v>
      </c>
      <c r="H463" s="369" t="str">
        <f t="shared" si="16"/>
        <v>фото</v>
      </c>
      <c r="I463" s="298" t="s">
        <v>4395</v>
      </c>
      <c r="J463" s="299" t="s">
        <v>249</v>
      </c>
      <c r="K463" s="216">
        <v>5</v>
      </c>
      <c r="L463" s="300">
        <v>310.89999999999998</v>
      </c>
      <c r="M463" s="315">
        <v>1</v>
      </c>
      <c r="N463" s="301"/>
      <c r="O463" s="302">
        <f t="shared" si="17"/>
        <v>0</v>
      </c>
      <c r="P463" s="303">
        <v>4607109962305</v>
      </c>
      <c r="Q463" s="248" t="s">
        <v>4421</v>
      </c>
      <c r="R463" s="466" t="s">
        <v>4253</v>
      </c>
      <c r="T463" s="334"/>
    </row>
    <row r="464" spans="1:20" ht="24">
      <c r="A464" s="291">
        <v>449</v>
      </c>
      <c r="B464" s="280">
        <v>13595</v>
      </c>
      <c r="C464" s="439" t="s">
        <v>3526</v>
      </c>
      <c r="D464" s="413" t="s">
        <v>2867</v>
      </c>
      <c r="E464" s="317" t="s">
        <v>3908</v>
      </c>
      <c r="F464" s="317" t="s">
        <v>3485</v>
      </c>
      <c r="G464" s="317" t="s">
        <v>3462</v>
      </c>
      <c r="H464" s="369" t="str">
        <f t="shared" si="16"/>
        <v>фото</v>
      </c>
      <c r="I464" s="298" t="s">
        <v>3507</v>
      </c>
      <c r="J464" s="299" t="s">
        <v>249</v>
      </c>
      <c r="K464" s="216">
        <v>5</v>
      </c>
      <c r="L464" s="300">
        <v>507.9</v>
      </c>
      <c r="M464" s="315">
        <v>1</v>
      </c>
      <c r="N464" s="301"/>
      <c r="O464" s="302">
        <f t="shared" si="17"/>
        <v>0</v>
      </c>
      <c r="P464" s="303">
        <v>4607109931820</v>
      </c>
      <c r="Q464" s="248"/>
      <c r="R464" s="466" t="s">
        <v>4253</v>
      </c>
      <c r="T464" s="334"/>
    </row>
    <row r="465" spans="1:20" ht="24">
      <c r="A465" s="291">
        <v>450</v>
      </c>
      <c r="B465" s="280">
        <v>11587</v>
      </c>
      <c r="C465" s="439" t="s">
        <v>6234</v>
      </c>
      <c r="D465" s="413" t="s">
        <v>2867</v>
      </c>
      <c r="E465" s="317" t="s">
        <v>3908</v>
      </c>
      <c r="F465" s="317" t="s">
        <v>6294</v>
      </c>
      <c r="G465" s="317" t="s">
        <v>6359</v>
      </c>
      <c r="H465" s="369" t="str">
        <f t="shared" si="16"/>
        <v>фото</v>
      </c>
      <c r="I465" s="298" t="s">
        <v>6425</v>
      </c>
      <c r="J465" s="299" t="s">
        <v>248</v>
      </c>
      <c r="K465" s="216">
        <v>5</v>
      </c>
      <c r="L465" s="300">
        <v>232.7</v>
      </c>
      <c r="M465" s="315">
        <v>1</v>
      </c>
      <c r="N465" s="301"/>
      <c r="O465" s="302">
        <f t="shared" si="17"/>
        <v>0</v>
      </c>
      <c r="P465" s="303">
        <v>4607109931370</v>
      </c>
      <c r="Q465" s="248" t="s">
        <v>4421</v>
      </c>
      <c r="R465" s="466" t="s">
        <v>4253</v>
      </c>
      <c r="T465" s="334"/>
    </row>
    <row r="466" spans="1:20" ht="24">
      <c r="A466" s="291">
        <v>451</v>
      </c>
      <c r="B466" s="280">
        <v>6404</v>
      </c>
      <c r="C466" s="439" t="s">
        <v>3527</v>
      </c>
      <c r="D466" s="413" t="s">
        <v>2867</v>
      </c>
      <c r="E466" s="317" t="s">
        <v>3908</v>
      </c>
      <c r="F466" s="317" t="s">
        <v>3486</v>
      </c>
      <c r="G466" s="317" t="s">
        <v>3463</v>
      </c>
      <c r="H466" s="369" t="str">
        <f t="shared" si="16"/>
        <v>фото</v>
      </c>
      <c r="I466" s="298" t="s">
        <v>3508</v>
      </c>
      <c r="J466" s="299" t="s">
        <v>249</v>
      </c>
      <c r="K466" s="216">
        <v>5</v>
      </c>
      <c r="L466" s="300">
        <v>507.9</v>
      </c>
      <c r="M466" s="315">
        <v>1</v>
      </c>
      <c r="N466" s="301"/>
      <c r="O466" s="302">
        <f t="shared" si="17"/>
        <v>0</v>
      </c>
      <c r="P466" s="303">
        <v>4607109931783</v>
      </c>
      <c r="Q466" s="248"/>
      <c r="R466" s="466" t="s">
        <v>4253</v>
      </c>
      <c r="T466" s="334"/>
    </row>
    <row r="467" spans="1:20" ht="36">
      <c r="A467" s="291">
        <v>452</v>
      </c>
      <c r="B467" s="280">
        <v>11583</v>
      </c>
      <c r="C467" s="439" t="s">
        <v>6235</v>
      </c>
      <c r="D467" s="413" t="s">
        <v>2867</v>
      </c>
      <c r="E467" s="317" t="s">
        <v>3908</v>
      </c>
      <c r="F467" s="317" t="s">
        <v>6295</v>
      </c>
      <c r="G467" s="317" t="s">
        <v>6360</v>
      </c>
      <c r="H467" s="369" t="str">
        <f t="shared" si="16"/>
        <v>фото</v>
      </c>
      <c r="I467" s="298" t="s">
        <v>6426</v>
      </c>
      <c r="J467" s="299" t="s">
        <v>250</v>
      </c>
      <c r="K467" s="216">
        <v>5</v>
      </c>
      <c r="L467" s="300">
        <v>333.5</v>
      </c>
      <c r="M467" s="315">
        <v>1</v>
      </c>
      <c r="N467" s="301"/>
      <c r="O467" s="302">
        <f t="shared" si="17"/>
        <v>0</v>
      </c>
      <c r="P467" s="303">
        <v>4607109959947</v>
      </c>
      <c r="Q467" s="248"/>
      <c r="R467" s="466" t="s">
        <v>4253</v>
      </c>
      <c r="T467" s="334"/>
    </row>
    <row r="468" spans="1:20" ht="36">
      <c r="A468" s="291">
        <v>453</v>
      </c>
      <c r="B468" s="280">
        <v>6432</v>
      </c>
      <c r="C468" s="439" t="s">
        <v>6236</v>
      </c>
      <c r="D468" s="413" t="s">
        <v>2867</v>
      </c>
      <c r="E468" s="317" t="s">
        <v>3908</v>
      </c>
      <c r="F468" s="317" t="s">
        <v>6296</v>
      </c>
      <c r="G468" s="317" t="s">
        <v>6361</v>
      </c>
      <c r="H468" s="369" t="str">
        <f t="shared" si="16"/>
        <v>фото</v>
      </c>
      <c r="I468" s="298" t="s">
        <v>6427</v>
      </c>
      <c r="J468" s="299" t="s">
        <v>249</v>
      </c>
      <c r="K468" s="216">
        <v>5</v>
      </c>
      <c r="L468" s="300">
        <v>374</v>
      </c>
      <c r="M468" s="315">
        <v>1</v>
      </c>
      <c r="N468" s="301"/>
      <c r="O468" s="302">
        <f t="shared" si="17"/>
        <v>0</v>
      </c>
      <c r="P468" s="303">
        <v>4607109979839</v>
      </c>
      <c r="Q468" s="248" t="s">
        <v>5274</v>
      </c>
      <c r="R468" s="466" t="s">
        <v>4253</v>
      </c>
      <c r="T468" s="334"/>
    </row>
    <row r="469" spans="1:20" ht="36">
      <c r="A469" s="291">
        <v>454</v>
      </c>
      <c r="B469" s="280">
        <v>7101</v>
      </c>
      <c r="C469" s="439" t="s">
        <v>3529</v>
      </c>
      <c r="D469" s="413" t="s">
        <v>2867</v>
      </c>
      <c r="E469" s="317" t="s">
        <v>3908</v>
      </c>
      <c r="F469" s="317" t="s">
        <v>3487</v>
      </c>
      <c r="G469" s="317" t="s">
        <v>3464</v>
      </c>
      <c r="H469" s="369" t="str">
        <f t="shared" si="16"/>
        <v>фото</v>
      </c>
      <c r="I469" s="298" t="s">
        <v>3509</v>
      </c>
      <c r="J469" s="299" t="s">
        <v>249</v>
      </c>
      <c r="K469" s="216">
        <v>5</v>
      </c>
      <c r="L469" s="300">
        <v>519.20000000000005</v>
      </c>
      <c r="M469" s="315">
        <v>1</v>
      </c>
      <c r="N469" s="301"/>
      <c r="O469" s="302">
        <f t="shared" si="17"/>
        <v>0</v>
      </c>
      <c r="P469" s="303">
        <v>4607109937549</v>
      </c>
      <c r="Q469" s="248"/>
      <c r="R469" s="466" t="s">
        <v>4253</v>
      </c>
      <c r="T469" s="334"/>
    </row>
    <row r="470" spans="1:20" ht="24">
      <c r="A470" s="291">
        <v>455</v>
      </c>
      <c r="B470" s="280">
        <v>3046</v>
      </c>
      <c r="C470" s="439" t="s">
        <v>3530</v>
      </c>
      <c r="D470" s="413" t="s">
        <v>2867</v>
      </c>
      <c r="E470" s="317" t="s">
        <v>3908</v>
      </c>
      <c r="F470" s="317" t="s">
        <v>3488</v>
      </c>
      <c r="G470" s="317" t="s">
        <v>3465</v>
      </c>
      <c r="H470" s="369" t="str">
        <f t="shared" si="16"/>
        <v>фото</v>
      </c>
      <c r="I470" s="298" t="s">
        <v>3510</v>
      </c>
      <c r="J470" s="299" t="s">
        <v>249</v>
      </c>
      <c r="K470" s="216">
        <v>5</v>
      </c>
      <c r="L470" s="300">
        <v>507.9</v>
      </c>
      <c r="M470" s="315">
        <v>1</v>
      </c>
      <c r="N470" s="301"/>
      <c r="O470" s="302">
        <f t="shared" si="17"/>
        <v>0</v>
      </c>
      <c r="P470" s="303">
        <v>4607109930090</v>
      </c>
      <c r="Q470" s="248"/>
      <c r="R470" s="466" t="s">
        <v>4253</v>
      </c>
      <c r="T470" s="334"/>
    </row>
    <row r="471" spans="1:20" ht="24">
      <c r="A471" s="291">
        <v>456</v>
      </c>
      <c r="B471" s="280">
        <v>11445</v>
      </c>
      <c r="C471" s="439" t="s">
        <v>4426</v>
      </c>
      <c r="D471" s="413" t="s">
        <v>2867</v>
      </c>
      <c r="E471" s="317" t="s">
        <v>3908</v>
      </c>
      <c r="F471" s="317" t="s">
        <v>4439</v>
      </c>
      <c r="G471" s="317" t="s">
        <v>4456</v>
      </c>
      <c r="H471" s="369" t="str">
        <f t="shared" si="16"/>
        <v>фото</v>
      </c>
      <c r="I471" s="298" t="s">
        <v>4473</v>
      </c>
      <c r="J471" s="299" t="s">
        <v>249</v>
      </c>
      <c r="K471" s="216">
        <v>5</v>
      </c>
      <c r="L471" s="300">
        <v>310.89999999999998</v>
      </c>
      <c r="M471" s="315">
        <v>1</v>
      </c>
      <c r="N471" s="301"/>
      <c r="O471" s="302">
        <f t="shared" si="17"/>
        <v>0</v>
      </c>
      <c r="P471" s="303">
        <v>4607109979495</v>
      </c>
      <c r="Q471" s="248"/>
      <c r="R471" s="466" t="s">
        <v>4253</v>
      </c>
      <c r="T471" s="334"/>
    </row>
    <row r="472" spans="1:20" ht="36">
      <c r="A472" s="291">
        <v>457</v>
      </c>
      <c r="B472" s="280">
        <v>4572</v>
      </c>
      <c r="C472" s="439" t="s">
        <v>6237</v>
      </c>
      <c r="D472" s="413" t="s">
        <v>2867</v>
      </c>
      <c r="E472" s="501" t="s">
        <v>3908</v>
      </c>
      <c r="F472" s="501" t="s">
        <v>6297</v>
      </c>
      <c r="G472" s="501" t="s">
        <v>6362</v>
      </c>
      <c r="H472" s="369" t="str">
        <f t="shared" si="16"/>
        <v>фото</v>
      </c>
      <c r="I472" s="298" t="s">
        <v>6428</v>
      </c>
      <c r="J472" s="299" t="s">
        <v>249</v>
      </c>
      <c r="K472" s="216">
        <v>3</v>
      </c>
      <c r="L472" s="300">
        <v>408.6</v>
      </c>
      <c r="M472" s="315">
        <v>1</v>
      </c>
      <c r="N472" s="301"/>
      <c r="O472" s="302">
        <f t="shared" si="17"/>
        <v>0</v>
      </c>
      <c r="P472" s="303">
        <v>4607109953594</v>
      </c>
      <c r="Q472" s="248" t="s">
        <v>6474</v>
      </c>
      <c r="R472" s="466" t="s">
        <v>4253</v>
      </c>
      <c r="T472" s="334"/>
    </row>
    <row r="473" spans="1:20" ht="14.4">
      <c r="A473" s="291">
        <v>458</v>
      </c>
      <c r="B473" s="418"/>
      <c r="C473" s="418"/>
      <c r="D473" s="408"/>
      <c r="E473" s="297" t="s">
        <v>4232</v>
      </c>
      <c r="F473" s="410"/>
      <c r="G473" s="472"/>
      <c r="H473" s="297"/>
      <c r="I473" s="297"/>
      <c r="J473" s="297"/>
      <c r="K473" s="297"/>
      <c r="L473" s="297"/>
      <c r="M473" s="297"/>
      <c r="N473" s="297"/>
      <c r="O473" s="297"/>
      <c r="P473" s="297"/>
      <c r="Q473" s="297"/>
      <c r="R473" s="466"/>
    </row>
    <row r="474" spans="1:20" ht="24">
      <c r="A474" s="291">
        <v>459</v>
      </c>
      <c r="B474" s="280">
        <v>1403</v>
      </c>
      <c r="C474" s="439" t="s">
        <v>3948</v>
      </c>
      <c r="D474" s="413" t="s">
        <v>2824</v>
      </c>
      <c r="E474" s="317" t="s">
        <v>3908</v>
      </c>
      <c r="F474" s="317" t="s">
        <v>3949</v>
      </c>
      <c r="G474" s="317" t="s">
        <v>3950</v>
      </c>
      <c r="H474" s="369" t="str">
        <f t="shared" si="16"/>
        <v>фото</v>
      </c>
      <c r="I474" s="298" t="s">
        <v>3951</v>
      </c>
      <c r="J474" s="299" t="s">
        <v>249</v>
      </c>
      <c r="K474" s="216">
        <v>7</v>
      </c>
      <c r="L474" s="300">
        <v>401.9</v>
      </c>
      <c r="M474" s="315">
        <v>1</v>
      </c>
      <c r="N474" s="301"/>
      <c r="O474" s="302">
        <f t="shared" si="17"/>
        <v>0</v>
      </c>
      <c r="P474" s="303">
        <v>4607109962589</v>
      </c>
      <c r="Q474" s="248"/>
      <c r="R474" s="466" t="s">
        <v>4255</v>
      </c>
      <c r="T474" s="334"/>
    </row>
    <row r="475" spans="1:20" ht="24">
      <c r="A475" s="291">
        <v>460</v>
      </c>
      <c r="B475" s="280">
        <v>4340</v>
      </c>
      <c r="C475" s="439" t="s">
        <v>4061</v>
      </c>
      <c r="D475" s="413" t="s">
        <v>2824</v>
      </c>
      <c r="E475" s="317" t="s">
        <v>3908</v>
      </c>
      <c r="F475" s="317" t="s">
        <v>4062</v>
      </c>
      <c r="G475" s="317" t="s">
        <v>4063</v>
      </c>
      <c r="H475" s="369" t="str">
        <f t="shared" si="16"/>
        <v>фото</v>
      </c>
      <c r="I475" s="298" t="s">
        <v>4244</v>
      </c>
      <c r="J475" s="299" t="s">
        <v>249</v>
      </c>
      <c r="K475" s="216">
        <v>7</v>
      </c>
      <c r="L475" s="300">
        <v>390</v>
      </c>
      <c r="M475" s="315">
        <v>1</v>
      </c>
      <c r="N475" s="301"/>
      <c r="O475" s="302">
        <f t="shared" si="17"/>
        <v>0</v>
      </c>
      <c r="P475" s="303">
        <v>4607109987612</v>
      </c>
      <c r="Q475" s="248"/>
      <c r="R475" s="466" t="s">
        <v>4255</v>
      </c>
      <c r="T475" s="334"/>
    </row>
    <row r="476" spans="1:20" ht="15.6">
      <c r="A476" s="291">
        <v>461</v>
      </c>
      <c r="B476" s="280">
        <v>13552</v>
      </c>
      <c r="C476" s="439" t="s">
        <v>2889</v>
      </c>
      <c r="D476" s="413" t="s">
        <v>2824</v>
      </c>
      <c r="E476" s="317" t="s">
        <v>3908</v>
      </c>
      <c r="F476" s="317" t="s">
        <v>2891</v>
      </c>
      <c r="G476" s="317" t="s">
        <v>2890</v>
      </c>
      <c r="H476" s="369" t="str">
        <f t="shared" si="16"/>
        <v>фото</v>
      </c>
      <c r="I476" s="298" t="s">
        <v>2892</v>
      </c>
      <c r="J476" s="299" t="s">
        <v>249</v>
      </c>
      <c r="K476" s="216">
        <v>7</v>
      </c>
      <c r="L476" s="300">
        <v>390</v>
      </c>
      <c r="M476" s="315">
        <v>1</v>
      </c>
      <c r="N476" s="301"/>
      <c r="O476" s="302">
        <f t="shared" si="17"/>
        <v>0</v>
      </c>
      <c r="P476" s="303">
        <v>4607109920244</v>
      </c>
      <c r="Q476" s="248"/>
      <c r="R476" s="466" t="s">
        <v>4255</v>
      </c>
      <c r="T476" s="334"/>
    </row>
    <row r="477" spans="1:20" ht="24">
      <c r="A477" s="291">
        <v>462</v>
      </c>
      <c r="B477" s="280">
        <v>3114</v>
      </c>
      <c r="C477" s="439" t="s">
        <v>6238</v>
      </c>
      <c r="D477" s="413" t="s">
        <v>2824</v>
      </c>
      <c r="E477" s="501" t="s">
        <v>3908</v>
      </c>
      <c r="F477" s="501" t="s">
        <v>6298</v>
      </c>
      <c r="G477" s="501" t="s">
        <v>6363</v>
      </c>
      <c r="H477" s="369" t="str">
        <f t="shared" ref="H477:H540" si="18">HYPERLINK("https://www.gardenbulbs.ru/images/Lilium_CL/thumbnails/"&amp;C477&amp;".jpg","фото")</f>
        <v>фото</v>
      </c>
      <c r="I477" s="298" t="s">
        <v>6429</v>
      </c>
      <c r="J477" s="299" t="s">
        <v>249</v>
      </c>
      <c r="K477" s="216">
        <v>5</v>
      </c>
      <c r="L477" s="300">
        <v>333.9</v>
      </c>
      <c r="M477" s="315">
        <v>1</v>
      </c>
      <c r="N477" s="301"/>
      <c r="O477" s="302">
        <f t="shared" ref="O477:O540" si="19">IF(ISERROR(L477*N477),0,L477*N477)</f>
        <v>0</v>
      </c>
      <c r="P477" s="303">
        <v>4607109977521</v>
      </c>
      <c r="Q477" s="248" t="s">
        <v>6474</v>
      </c>
      <c r="R477" s="466" t="s">
        <v>4255</v>
      </c>
      <c r="T477" s="334"/>
    </row>
    <row r="478" spans="1:20" ht="15.6">
      <c r="A478" s="291">
        <v>463</v>
      </c>
      <c r="B478" s="280">
        <v>2991</v>
      </c>
      <c r="C478" s="439" t="s">
        <v>4064</v>
      </c>
      <c r="D478" s="413" t="s">
        <v>2824</v>
      </c>
      <c r="E478" s="317" t="s">
        <v>3908</v>
      </c>
      <c r="F478" s="317" t="s">
        <v>4065</v>
      </c>
      <c r="G478" s="317" t="s">
        <v>4066</v>
      </c>
      <c r="H478" s="369" t="str">
        <f t="shared" si="18"/>
        <v>фото</v>
      </c>
      <c r="I478" s="298" t="s">
        <v>4067</v>
      </c>
      <c r="J478" s="299" t="s">
        <v>249</v>
      </c>
      <c r="K478" s="216">
        <v>7</v>
      </c>
      <c r="L478" s="300">
        <v>390</v>
      </c>
      <c r="M478" s="315">
        <v>1</v>
      </c>
      <c r="N478" s="301"/>
      <c r="O478" s="302">
        <f t="shared" si="19"/>
        <v>0</v>
      </c>
      <c r="P478" s="303">
        <v>4607109959398</v>
      </c>
      <c r="Q478" s="248"/>
      <c r="R478" s="466" t="s">
        <v>4255</v>
      </c>
      <c r="T478" s="334"/>
    </row>
    <row r="479" spans="1:20" ht="15.6">
      <c r="A479" s="291">
        <v>464</v>
      </c>
      <c r="B479" s="280">
        <v>242</v>
      </c>
      <c r="C479" s="439" t="s">
        <v>3952</v>
      </c>
      <c r="D479" s="413" t="s">
        <v>2824</v>
      </c>
      <c r="E479" s="317" t="s">
        <v>3908</v>
      </c>
      <c r="F479" s="317" t="s">
        <v>3953</v>
      </c>
      <c r="G479" s="317" t="s">
        <v>3954</v>
      </c>
      <c r="H479" s="369" t="str">
        <f t="shared" si="18"/>
        <v>фото</v>
      </c>
      <c r="I479" s="298" t="s">
        <v>3955</v>
      </c>
      <c r="J479" s="299" t="s">
        <v>249</v>
      </c>
      <c r="K479" s="216">
        <v>7</v>
      </c>
      <c r="L479" s="300">
        <v>390</v>
      </c>
      <c r="M479" s="315">
        <v>1</v>
      </c>
      <c r="N479" s="301"/>
      <c r="O479" s="302">
        <f t="shared" si="19"/>
        <v>0</v>
      </c>
      <c r="P479" s="303">
        <v>4607109979600</v>
      </c>
      <c r="Q479" s="248"/>
      <c r="R479" s="466" t="s">
        <v>4255</v>
      </c>
      <c r="T479" s="334"/>
    </row>
    <row r="480" spans="1:20" ht="15.6">
      <c r="A480" s="291">
        <v>465</v>
      </c>
      <c r="B480" s="280">
        <v>13553</v>
      </c>
      <c r="C480" s="439" t="s">
        <v>2893</v>
      </c>
      <c r="D480" s="413" t="s">
        <v>2824</v>
      </c>
      <c r="E480" s="317" t="s">
        <v>3908</v>
      </c>
      <c r="F480" s="317" t="s">
        <v>2895</v>
      </c>
      <c r="G480" s="317" t="s">
        <v>2894</v>
      </c>
      <c r="H480" s="369" t="str">
        <f t="shared" si="18"/>
        <v>фото</v>
      </c>
      <c r="I480" s="298" t="s">
        <v>2896</v>
      </c>
      <c r="J480" s="299" t="s">
        <v>249</v>
      </c>
      <c r="K480" s="216">
        <v>7</v>
      </c>
      <c r="L480" s="300">
        <v>390</v>
      </c>
      <c r="M480" s="315">
        <v>1</v>
      </c>
      <c r="N480" s="301"/>
      <c r="O480" s="302">
        <f t="shared" si="19"/>
        <v>0</v>
      </c>
      <c r="P480" s="303">
        <v>4607109920237</v>
      </c>
      <c r="Q480" s="248"/>
      <c r="R480" s="466" t="s">
        <v>4255</v>
      </c>
      <c r="T480" s="334"/>
    </row>
    <row r="481" spans="1:20" ht="15.6">
      <c r="A481" s="291">
        <v>466</v>
      </c>
      <c r="B481" s="280">
        <v>11609</v>
      </c>
      <c r="C481" s="439" t="s">
        <v>4068</v>
      </c>
      <c r="D481" s="413" t="s">
        <v>2824</v>
      </c>
      <c r="E481" s="317" t="s">
        <v>3908</v>
      </c>
      <c r="F481" s="317" t="s">
        <v>4069</v>
      </c>
      <c r="G481" s="317" t="s">
        <v>4070</v>
      </c>
      <c r="H481" s="369" t="str">
        <f t="shared" si="18"/>
        <v>фото</v>
      </c>
      <c r="I481" s="298" t="s">
        <v>4071</v>
      </c>
      <c r="J481" s="299" t="s">
        <v>248</v>
      </c>
      <c r="K481" s="216">
        <v>7</v>
      </c>
      <c r="L481" s="300">
        <v>305.60000000000002</v>
      </c>
      <c r="M481" s="315">
        <v>1</v>
      </c>
      <c r="N481" s="301"/>
      <c r="O481" s="302">
        <f t="shared" si="19"/>
        <v>0</v>
      </c>
      <c r="P481" s="303">
        <v>4607109948248</v>
      </c>
      <c r="Q481" s="248"/>
      <c r="R481" s="466" t="s">
        <v>4255</v>
      </c>
      <c r="T481" s="334"/>
    </row>
    <row r="482" spans="1:20" ht="15.6">
      <c r="A482" s="291">
        <v>467</v>
      </c>
      <c r="B482" s="280">
        <v>13554</v>
      </c>
      <c r="C482" s="439" t="s">
        <v>2344</v>
      </c>
      <c r="D482" s="413" t="s">
        <v>2824</v>
      </c>
      <c r="E482" s="317" t="s">
        <v>3908</v>
      </c>
      <c r="F482" s="317" t="s">
        <v>2346</v>
      </c>
      <c r="G482" s="317" t="s">
        <v>2345</v>
      </c>
      <c r="H482" s="369" t="str">
        <f t="shared" si="18"/>
        <v>фото</v>
      </c>
      <c r="I482" s="298" t="s">
        <v>2897</v>
      </c>
      <c r="J482" s="299" t="s">
        <v>249</v>
      </c>
      <c r="K482" s="216">
        <v>7</v>
      </c>
      <c r="L482" s="300">
        <v>390</v>
      </c>
      <c r="M482" s="315">
        <v>1</v>
      </c>
      <c r="N482" s="301"/>
      <c r="O482" s="302">
        <f t="shared" si="19"/>
        <v>0</v>
      </c>
      <c r="P482" s="303">
        <v>4607109920220</v>
      </c>
      <c r="Q482" s="248"/>
      <c r="R482" s="466" t="s">
        <v>4255</v>
      </c>
      <c r="T482" s="334"/>
    </row>
    <row r="483" spans="1:20" ht="15.6">
      <c r="A483" s="291">
        <v>468</v>
      </c>
      <c r="B483" s="280">
        <v>6413</v>
      </c>
      <c r="C483" s="439" t="s">
        <v>2347</v>
      </c>
      <c r="D483" s="413" t="s">
        <v>2824</v>
      </c>
      <c r="E483" s="317" t="s">
        <v>3908</v>
      </c>
      <c r="F483" s="317" t="s">
        <v>2349</v>
      </c>
      <c r="G483" s="317" t="s">
        <v>2348</v>
      </c>
      <c r="H483" s="369" t="str">
        <f t="shared" si="18"/>
        <v>фото</v>
      </c>
      <c r="I483" s="298" t="s">
        <v>2898</v>
      </c>
      <c r="J483" s="299" t="s">
        <v>249</v>
      </c>
      <c r="K483" s="216">
        <v>7</v>
      </c>
      <c r="L483" s="300">
        <v>390</v>
      </c>
      <c r="M483" s="315">
        <v>1</v>
      </c>
      <c r="N483" s="301"/>
      <c r="O483" s="302">
        <f t="shared" si="19"/>
        <v>0</v>
      </c>
      <c r="P483" s="303">
        <v>4607109931769</v>
      </c>
      <c r="Q483" s="248"/>
      <c r="R483" s="466" t="s">
        <v>4255</v>
      </c>
      <c r="T483" s="334"/>
    </row>
    <row r="484" spans="1:20" ht="15.6">
      <c r="A484" s="291">
        <v>469</v>
      </c>
      <c r="B484" s="280">
        <v>13555</v>
      </c>
      <c r="C484" s="439" t="s">
        <v>2900</v>
      </c>
      <c r="D484" s="413" t="s">
        <v>2824</v>
      </c>
      <c r="E484" s="317" t="s">
        <v>3908</v>
      </c>
      <c r="F484" s="317" t="s">
        <v>2902</v>
      </c>
      <c r="G484" s="317" t="s">
        <v>2901</v>
      </c>
      <c r="H484" s="369" t="str">
        <f t="shared" si="18"/>
        <v>фото</v>
      </c>
      <c r="I484" s="298" t="s">
        <v>2903</v>
      </c>
      <c r="J484" s="299" t="s">
        <v>248</v>
      </c>
      <c r="K484" s="216">
        <v>7</v>
      </c>
      <c r="L484" s="300">
        <v>305.60000000000002</v>
      </c>
      <c r="M484" s="315">
        <v>1</v>
      </c>
      <c r="N484" s="301"/>
      <c r="O484" s="302">
        <f t="shared" si="19"/>
        <v>0</v>
      </c>
      <c r="P484" s="303">
        <v>4607109920213</v>
      </c>
      <c r="Q484" s="248"/>
      <c r="R484" s="466" t="s">
        <v>4255</v>
      </c>
      <c r="T484" s="334"/>
    </row>
    <row r="485" spans="1:20" ht="15.6">
      <c r="A485" s="291">
        <v>470</v>
      </c>
      <c r="B485" s="280">
        <v>1427</v>
      </c>
      <c r="C485" s="439" t="s">
        <v>847</v>
      </c>
      <c r="D485" s="413" t="s">
        <v>2824</v>
      </c>
      <c r="E485" s="317" t="s">
        <v>3908</v>
      </c>
      <c r="F485" s="317" t="s">
        <v>153</v>
      </c>
      <c r="G485" s="317" t="s">
        <v>154</v>
      </c>
      <c r="H485" s="369" t="str">
        <f t="shared" si="18"/>
        <v>фото</v>
      </c>
      <c r="I485" s="298" t="s">
        <v>2899</v>
      </c>
      <c r="J485" s="299" t="s">
        <v>249</v>
      </c>
      <c r="K485" s="216">
        <v>7</v>
      </c>
      <c r="L485" s="300">
        <v>390</v>
      </c>
      <c r="M485" s="315">
        <v>1</v>
      </c>
      <c r="N485" s="301"/>
      <c r="O485" s="302">
        <f t="shared" si="19"/>
        <v>0</v>
      </c>
      <c r="P485" s="303">
        <v>4607109963890</v>
      </c>
      <c r="Q485" s="248"/>
      <c r="R485" s="466" t="s">
        <v>4255</v>
      </c>
      <c r="T485" s="334"/>
    </row>
    <row r="486" spans="1:20" ht="15.6">
      <c r="A486" s="291">
        <v>471</v>
      </c>
      <c r="B486" s="280">
        <v>1432</v>
      </c>
      <c r="C486" s="439" t="s">
        <v>848</v>
      </c>
      <c r="D486" s="413" t="s">
        <v>2824</v>
      </c>
      <c r="E486" s="317" t="s">
        <v>3908</v>
      </c>
      <c r="F486" s="317" t="s">
        <v>155</v>
      </c>
      <c r="G486" s="317" t="s">
        <v>156</v>
      </c>
      <c r="H486" s="369" t="str">
        <f t="shared" si="18"/>
        <v>фото</v>
      </c>
      <c r="I486" s="298" t="s">
        <v>2904</v>
      </c>
      <c r="J486" s="299" t="s">
        <v>248</v>
      </c>
      <c r="K486" s="216">
        <v>7</v>
      </c>
      <c r="L486" s="300">
        <v>322.7</v>
      </c>
      <c r="M486" s="315">
        <v>1</v>
      </c>
      <c r="N486" s="301"/>
      <c r="O486" s="302">
        <f t="shared" si="19"/>
        <v>0</v>
      </c>
      <c r="P486" s="303">
        <v>4607109963913</v>
      </c>
      <c r="Q486" s="248"/>
      <c r="R486" s="466" t="s">
        <v>4255</v>
      </c>
      <c r="T486" s="334"/>
    </row>
    <row r="487" spans="1:20" ht="15.6">
      <c r="A487" s="291">
        <v>472</v>
      </c>
      <c r="B487" s="280">
        <v>13556</v>
      </c>
      <c r="C487" s="439" t="s">
        <v>6239</v>
      </c>
      <c r="D487" s="413" t="s">
        <v>2824</v>
      </c>
      <c r="E487" s="317" t="s">
        <v>3908</v>
      </c>
      <c r="F487" s="317" t="s">
        <v>6299</v>
      </c>
      <c r="G487" s="317" t="s">
        <v>6364</v>
      </c>
      <c r="H487" s="369" t="str">
        <f t="shared" si="18"/>
        <v>фото</v>
      </c>
      <c r="I487" s="298" t="s">
        <v>6430</v>
      </c>
      <c r="J487" s="299" t="s">
        <v>249</v>
      </c>
      <c r="K487" s="216">
        <v>7</v>
      </c>
      <c r="L487" s="300">
        <v>390</v>
      </c>
      <c r="M487" s="315">
        <v>1</v>
      </c>
      <c r="N487" s="301"/>
      <c r="O487" s="302">
        <f t="shared" si="19"/>
        <v>0</v>
      </c>
      <c r="P487" s="303">
        <v>4607109920206</v>
      </c>
      <c r="Q487" s="248"/>
      <c r="R487" s="466" t="s">
        <v>4255</v>
      </c>
      <c r="T487" s="334"/>
    </row>
    <row r="488" spans="1:20" ht="15.6">
      <c r="A488" s="291">
        <v>473</v>
      </c>
      <c r="B488" s="280">
        <v>189</v>
      </c>
      <c r="C488" s="439" t="s">
        <v>4072</v>
      </c>
      <c r="D488" s="413" t="s">
        <v>2824</v>
      </c>
      <c r="E488" s="317" t="s">
        <v>3908</v>
      </c>
      <c r="F488" s="317" t="s">
        <v>4073</v>
      </c>
      <c r="G488" s="317" t="s">
        <v>4074</v>
      </c>
      <c r="H488" s="369" t="str">
        <f t="shared" si="18"/>
        <v>фото</v>
      </c>
      <c r="I488" s="298" t="s">
        <v>4075</v>
      </c>
      <c r="J488" s="299" t="s">
        <v>8</v>
      </c>
      <c r="K488" s="216">
        <v>7</v>
      </c>
      <c r="L488" s="300">
        <v>390</v>
      </c>
      <c r="M488" s="315">
        <v>1</v>
      </c>
      <c r="N488" s="301"/>
      <c r="O488" s="302">
        <f t="shared" si="19"/>
        <v>0</v>
      </c>
      <c r="P488" s="303">
        <v>4607109960486</v>
      </c>
      <c r="Q488" s="248"/>
      <c r="R488" s="466" t="s">
        <v>4255</v>
      </c>
      <c r="T488" s="334"/>
    </row>
    <row r="489" spans="1:20" ht="15.6">
      <c r="A489" s="291">
        <v>474</v>
      </c>
      <c r="B489" s="280">
        <v>2772</v>
      </c>
      <c r="C489" s="439" t="s">
        <v>2350</v>
      </c>
      <c r="D489" s="413" t="s">
        <v>2824</v>
      </c>
      <c r="E489" s="317" t="s">
        <v>3908</v>
      </c>
      <c r="F489" s="317" t="s">
        <v>2352</v>
      </c>
      <c r="G489" s="317" t="s">
        <v>2351</v>
      </c>
      <c r="H489" s="369" t="str">
        <f t="shared" si="18"/>
        <v>фото</v>
      </c>
      <c r="I489" s="298" t="s">
        <v>2909</v>
      </c>
      <c r="J489" s="299" t="s">
        <v>249</v>
      </c>
      <c r="K489" s="216">
        <v>7</v>
      </c>
      <c r="L489" s="300">
        <v>390</v>
      </c>
      <c r="M489" s="315">
        <v>1</v>
      </c>
      <c r="N489" s="301"/>
      <c r="O489" s="302">
        <f t="shared" si="19"/>
        <v>0</v>
      </c>
      <c r="P489" s="303">
        <v>4607109967805</v>
      </c>
      <c r="Q489" s="248"/>
      <c r="R489" s="466" t="s">
        <v>4255</v>
      </c>
      <c r="T489" s="334"/>
    </row>
    <row r="490" spans="1:20" ht="24">
      <c r="A490" s="291">
        <v>475</v>
      </c>
      <c r="B490" s="280">
        <v>439</v>
      </c>
      <c r="C490" s="439" t="s">
        <v>4427</v>
      </c>
      <c r="D490" s="413" t="s">
        <v>2824</v>
      </c>
      <c r="E490" s="317" t="s">
        <v>3908</v>
      </c>
      <c r="F490" s="317" t="s">
        <v>4440</v>
      </c>
      <c r="G490" s="317" t="s">
        <v>4457</v>
      </c>
      <c r="H490" s="369" t="str">
        <f t="shared" si="18"/>
        <v>фото</v>
      </c>
      <c r="I490" s="298" t="s">
        <v>4474</v>
      </c>
      <c r="J490" s="299" t="s">
        <v>248</v>
      </c>
      <c r="K490" s="216">
        <v>7</v>
      </c>
      <c r="L490" s="300">
        <v>305.60000000000002</v>
      </c>
      <c r="M490" s="315">
        <v>1</v>
      </c>
      <c r="N490" s="301"/>
      <c r="O490" s="302">
        <f t="shared" si="19"/>
        <v>0</v>
      </c>
      <c r="P490" s="303">
        <v>4607109919835</v>
      </c>
      <c r="Q490" s="248" t="s">
        <v>4421</v>
      </c>
      <c r="R490" s="466" t="s">
        <v>4255</v>
      </c>
      <c r="T490" s="334"/>
    </row>
    <row r="491" spans="1:20" ht="24">
      <c r="A491" s="291">
        <v>476</v>
      </c>
      <c r="B491" s="280">
        <v>4563</v>
      </c>
      <c r="C491" s="439" t="s">
        <v>6475</v>
      </c>
      <c r="D491" s="413" t="s">
        <v>2824</v>
      </c>
      <c r="E491" s="501" t="s">
        <v>3908</v>
      </c>
      <c r="F491" s="501" t="s">
        <v>6494</v>
      </c>
      <c r="G491" s="501" t="s">
        <v>6559</v>
      </c>
      <c r="H491" s="369" t="str">
        <f t="shared" si="18"/>
        <v>фото</v>
      </c>
      <c r="I491" s="298" t="s">
        <v>6628</v>
      </c>
      <c r="J491" s="299" t="s">
        <v>249</v>
      </c>
      <c r="K491" s="216">
        <v>7</v>
      </c>
      <c r="L491" s="300">
        <v>402.7</v>
      </c>
      <c r="M491" s="315">
        <v>1</v>
      </c>
      <c r="N491" s="301"/>
      <c r="O491" s="302">
        <f t="shared" si="19"/>
        <v>0</v>
      </c>
      <c r="P491" s="303">
        <v>4607109977088</v>
      </c>
      <c r="Q491" s="248" t="s">
        <v>6474</v>
      </c>
      <c r="R491" s="466" t="s">
        <v>4255</v>
      </c>
      <c r="T491" s="334"/>
    </row>
    <row r="492" spans="1:20" ht="15.6">
      <c r="A492" s="291">
        <v>477</v>
      </c>
      <c r="B492" s="280">
        <v>13548</v>
      </c>
      <c r="C492" s="439" t="s">
        <v>3455</v>
      </c>
      <c r="D492" s="413" t="s">
        <v>2824</v>
      </c>
      <c r="E492" s="317" t="s">
        <v>3908</v>
      </c>
      <c r="F492" s="317" t="s">
        <v>2887</v>
      </c>
      <c r="G492" s="317" t="s">
        <v>2886</v>
      </c>
      <c r="H492" s="369" t="str">
        <f t="shared" si="18"/>
        <v>фото</v>
      </c>
      <c r="I492" s="298" t="s">
        <v>2888</v>
      </c>
      <c r="J492" s="299" t="s">
        <v>249</v>
      </c>
      <c r="K492" s="216">
        <v>5</v>
      </c>
      <c r="L492" s="300">
        <v>501.3</v>
      </c>
      <c r="M492" s="315">
        <v>1</v>
      </c>
      <c r="N492" s="301"/>
      <c r="O492" s="302">
        <f t="shared" si="19"/>
        <v>0</v>
      </c>
      <c r="P492" s="303">
        <v>4607109920282</v>
      </c>
      <c r="Q492" s="248"/>
      <c r="R492" s="466" t="s">
        <v>4255</v>
      </c>
      <c r="T492" s="334"/>
    </row>
    <row r="493" spans="1:20" ht="24">
      <c r="A493" s="291">
        <v>478</v>
      </c>
      <c r="B493" s="280">
        <v>2950</v>
      </c>
      <c r="C493" s="439" t="s">
        <v>2831</v>
      </c>
      <c r="D493" s="413" t="s">
        <v>2824</v>
      </c>
      <c r="E493" s="317" t="s">
        <v>3908</v>
      </c>
      <c r="F493" s="317" t="s">
        <v>2833</v>
      </c>
      <c r="G493" s="317" t="s">
        <v>2832</v>
      </c>
      <c r="H493" s="369" t="str">
        <f t="shared" si="18"/>
        <v>фото</v>
      </c>
      <c r="I493" s="298" t="s">
        <v>2834</v>
      </c>
      <c r="J493" s="299" t="s">
        <v>249</v>
      </c>
      <c r="K493" s="216">
        <v>5</v>
      </c>
      <c r="L493" s="300">
        <v>436.2</v>
      </c>
      <c r="M493" s="315">
        <v>1</v>
      </c>
      <c r="N493" s="301"/>
      <c r="O493" s="302">
        <f t="shared" si="19"/>
        <v>0</v>
      </c>
      <c r="P493" s="303">
        <v>4607109979372</v>
      </c>
      <c r="Q493" s="248"/>
      <c r="R493" s="466" t="s">
        <v>4246</v>
      </c>
      <c r="T493" s="334"/>
    </row>
    <row r="494" spans="1:20" ht="24">
      <c r="A494" s="291">
        <v>479</v>
      </c>
      <c r="B494" s="280">
        <v>2993</v>
      </c>
      <c r="C494" s="439" t="s">
        <v>2917</v>
      </c>
      <c r="D494" s="413" t="s">
        <v>2824</v>
      </c>
      <c r="E494" s="317" t="s">
        <v>3908</v>
      </c>
      <c r="F494" s="317" t="s">
        <v>2919</v>
      </c>
      <c r="G494" s="317" t="s">
        <v>2918</v>
      </c>
      <c r="H494" s="369" t="str">
        <f t="shared" si="18"/>
        <v>фото</v>
      </c>
      <c r="I494" s="298" t="s">
        <v>2920</v>
      </c>
      <c r="J494" s="299" t="s">
        <v>244</v>
      </c>
      <c r="K494" s="216">
        <v>7</v>
      </c>
      <c r="L494" s="300">
        <v>305.60000000000002</v>
      </c>
      <c r="M494" s="315">
        <v>1</v>
      </c>
      <c r="N494" s="301"/>
      <c r="O494" s="302">
        <f t="shared" si="19"/>
        <v>0</v>
      </c>
      <c r="P494" s="303">
        <v>4607109959428</v>
      </c>
      <c r="Q494" s="248"/>
      <c r="R494" s="466" t="s">
        <v>4255</v>
      </c>
      <c r="T494" s="334"/>
    </row>
    <row r="495" spans="1:20" ht="15.6">
      <c r="A495" s="291">
        <v>480</v>
      </c>
      <c r="B495" s="280">
        <v>592</v>
      </c>
      <c r="C495" s="439" t="s">
        <v>6476</v>
      </c>
      <c r="D495" s="413" t="s">
        <v>2824</v>
      </c>
      <c r="E495" s="501" t="s">
        <v>3908</v>
      </c>
      <c r="F495" s="501" t="s">
        <v>6495</v>
      </c>
      <c r="G495" s="501" t="s">
        <v>6560</v>
      </c>
      <c r="H495" s="369" t="str">
        <f t="shared" si="18"/>
        <v>фото</v>
      </c>
      <c r="I495" s="298" t="s">
        <v>6629</v>
      </c>
      <c r="J495" s="299" t="s">
        <v>249</v>
      </c>
      <c r="K495" s="216">
        <v>7</v>
      </c>
      <c r="L495" s="300">
        <v>394.4</v>
      </c>
      <c r="M495" s="315">
        <v>1</v>
      </c>
      <c r="N495" s="301"/>
      <c r="O495" s="302">
        <f t="shared" si="19"/>
        <v>0</v>
      </c>
      <c r="P495" s="303">
        <v>4607109957783</v>
      </c>
      <c r="Q495" s="248" t="s">
        <v>6474</v>
      </c>
      <c r="R495" s="466" t="s">
        <v>4255</v>
      </c>
      <c r="T495" s="334"/>
    </row>
    <row r="496" spans="1:20" ht="24">
      <c r="A496" s="291">
        <v>481</v>
      </c>
      <c r="B496" s="280">
        <v>2340</v>
      </c>
      <c r="C496" s="439" t="s">
        <v>849</v>
      </c>
      <c r="D496" s="413" t="s">
        <v>2824</v>
      </c>
      <c r="E496" s="317" t="s">
        <v>3908</v>
      </c>
      <c r="F496" s="317" t="s">
        <v>157</v>
      </c>
      <c r="G496" s="317" t="s">
        <v>158</v>
      </c>
      <c r="H496" s="369" t="str">
        <f t="shared" si="18"/>
        <v>фото</v>
      </c>
      <c r="I496" s="298" t="s">
        <v>2905</v>
      </c>
      <c r="J496" s="299" t="s">
        <v>248</v>
      </c>
      <c r="K496" s="216">
        <v>7</v>
      </c>
      <c r="L496" s="300">
        <v>305.60000000000002</v>
      </c>
      <c r="M496" s="315">
        <v>1</v>
      </c>
      <c r="N496" s="301"/>
      <c r="O496" s="302">
        <f t="shared" si="19"/>
        <v>0</v>
      </c>
      <c r="P496" s="303">
        <v>4607109967058</v>
      </c>
      <c r="Q496" s="248"/>
      <c r="R496" s="466" t="s">
        <v>4255</v>
      </c>
      <c r="T496" s="334"/>
    </row>
    <row r="497" spans="1:20" ht="15.6">
      <c r="A497" s="291">
        <v>482</v>
      </c>
      <c r="B497" s="280">
        <v>9403</v>
      </c>
      <c r="C497" s="439" t="s">
        <v>1903</v>
      </c>
      <c r="D497" s="413" t="s">
        <v>2824</v>
      </c>
      <c r="E497" s="317" t="s">
        <v>3908</v>
      </c>
      <c r="F497" s="317" t="s">
        <v>1905</v>
      </c>
      <c r="G497" s="317" t="s">
        <v>1904</v>
      </c>
      <c r="H497" s="369" t="str">
        <f t="shared" si="18"/>
        <v>фото</v>
      </c>
      <c r="I497" s="298" t="s">
        <v>2910</v>
      </c>
      <c r="J497" s="299" t="s">
        <v>249</v>
      </c>
      <c r="K497" s="216">
        <v>7</v>
      </c>
      <c r="L497" s="300">
        <v>390</v>
      </c>
      <c r="M497" s="315">
        <v>1</v>
      </c>
      <c r="N497" s="301"/>
      <c r="O497" s="302">
        <f t="shared" si="19"/>
        <v>0</v>
      </c>
      <c r="P497" s="303">
        <v>4607109989500</v>
      </c>
      <c r="Q497" s="248"/>
      <c r="R497" s="466" t="s">
        <v>4255</v>
      </c>
      <c r="T497" s="334"/>
    </row>
    <row r="498" spans="1:20" ht="15.6">
      <c r="A498" s="291">
        <v>483</v>
      </c>
      <c r="B498" s="280">
        <v>8782</v>
      </c>
      <c r="C498" s="439" t="s">
        <v>4853</v>
      </c>
      <c r="D498" s="413" t="s">
        <v>2824</v>
      </c>
      <c r="E498" s="317" t="s">
        <v>3908</v>
      </c>
      <c r="F498" s="317" t="s">
        <v>4905</v>
      </c>
      <c r="G498" s="317" t="s">
        <v>4869</v>
      </c>
      <c r="H498" s="369" t="str">
        <f t="shared" si="18"/>
        <v>фото</v>
      </c>
      <c r="I498" s="298" t="s">
        <v>4942</v>
      </c>
      <c r="J498" s="299" t="s">
        <v>249</v>
      </c>
      <c r="K498" s="216">
        <v>7</v>
      </c>
      <c r="L498" s="300">
        <v>401.9</v>
      </c>
      <c r="M498" s="315">
        <v>1</v>
      </c>
      <c r="N498" s="301"/>
      <c r="O498" s="302">
        <f t="shared" si="19"/>
        <v>0</v>
      </c>
      <c r="P498" s="303">
        <v>4607105142336</v>
      </c>
      <c r="Q498" s="248" t="s">
        <v>5274</v>
      </c>
      <c r="R498" s="466" t="s">
        <v>4255</v>
      </c>
      <c r="T498" s="334"/>
    </row>
    <row r="499" spans="1:20" ht="15.6">
      <c r="A499" s="291">
        <v>484</v>
      </c>
      <c r="B499" s="280">
        <v>1408</v>
      </c>
      <c r="C499" s="439" t="s">
        <v>853</v>
      </c>
      <c r="D499" s="413" t="s">
        <v>2824</v>
      </c>
      <c r="E499" s="317" t="s">
        <v>3908</v>
      </c>
      <c r="F499" s="317" t="s">
        <v>159</v>
      </c>
      <c r="G499" s="317" t="s">
        <v>160</v>
      </c>
      <c r="H499" s="369" t="str">
        <f t="shared" si="18"/>
        <v>фото</v>
      </c>
      <c r="I499" s="298" t="s">
        <v>2904</v>
      </c>
      <c r="J499" s="299" t="s">
        <v>8</v>
      </c>
      <c r="K499" s="216">
        <v>7</v>
      </c>
      <c r="L499" s="300">
        <v>390</v>
      </c>
      <c r="M499" s="315">
        <v>1</v>
      </c>
      <c r="N499" s="301"/>
      <c r="O499" s="302">
        <f t="shared" si="19"/>
        <v>0</v>
      </c>
      <c r="P499" s="303">
        <v>4607109979655</v>
      </c>
      <c r="Q499" s="248"/>
      <c r="R499" s="466" t="s">
        <v>4255</v>
      </c>
      <c r="T499" s="334"/>
    </row>
    <row r="500" spans="1:20" ht="24">
      <c r="A500" s="291">
        <v>485</v>
      </c>
      <c r="B500" s="280">
        <v>11499</v>
      </c>
      <c r="C500" s="439" t="s">
        <v>4076</v>
      </c>
      <c r="D500" s="413" t="s">
        <v>2824</v>
      </c>
      <c r="E500" s="317" t="s">
        <v>3908</v>
      </c>
      <c r="F500" s="317" t="s">
        <v>4077</v>
      </c>
      <c r="G500" s="317" t="s">
        <v>4078</v>
      </c>
      <c r="H500" s="369" t="str">
        <f t="shared" si="18"/>
        <v>фото</v>
      </c>
      <c r="I500" s="298" t="s">
        <v>4245</v>
      </c>
      <c r="J500" s="299" t="s">
        <v>249</v>
      </c>
      <c r="K500" s="216">
        <v>7</v>
      </c>
      <c r="L500" s="300">
        <v>419</v>
      </c>
      <c r="M500" s="315">
        <v>1</v>
      </c>
      <c r="N500" s="301"/>
      <c r="O500" s="302">
        <f t="shared" si="19"/>
        <v>0</v>
      </c>
      <c r="P500" s="303">
        <v>4607109959961</v>
      </c>
      <c r="Q500" s="248"/>
      <c r="R500" s="466" t="s">
        <v>4255</v>
      </c>
      <c r="T500" s="334"/>
    </row>
    <row r="501" spans="1:20" ht="24">
      <c r="A501" s="291">
        <v>486</v>
      </c>
      <c r="B501" s="280">
        <v>3828</v>
      </c>
      <c r="C501" s="439" t="s">
        <v>4079</v>
      </c>
      <c r="D501" s="413" t="s">
        <v>2824</v>
      </c>
      <c r="E501" s="317" t="s">
        <v>3908</v>
      </c>
      <c r="F501" s="317" t="s">
        <v>4080</v>
      </c>
      <c r="G501" s="317" t="s">
        <v>4081</v>
      </c>
      <c r="H501" s="369" t="str">
        <f t="shared" si="18"/>
        <v>фото</v>
      </c>
      <c r="I501" s="298" t="s">
        <v>4082</v>
      </c>
      <c r="J501" s="299" t="s">
        <v>249</v>
      </c>
      <c r="K501" s="216">
        <v>7</v>
      </c>
      <c r="L501" s="300">
        <v>390</v>
      </c>
      <c r="M501" s="315">
        <v>1</v>
      </c>
      <c r="N501" s="301"/>
      <c r="O501" s="302">
        <f t="shared" si="19"/>
        <v>0</v>
      </c>
      <c r="P501" s="303">
        <v>4607109930175</v>
      </c>
      <c r="Q501" s="248"/>
      <c r="R501" s="466" t="s">
        <v>4255</v>
      </c>
      <c r="T501" s="334"/>
    </row>
    <row r="502" spans="1:20" ht="15.6">
      <c r="A502" s="291">
        <v>487</v>
      </c>
      <c r="B502" s="280">
        <v>1489</v>
      </c>
      <c r="C502" s="439" t="s">
        <v>1495</v>
      </c>
      <c r="D502" s="413" t="s">
        <v>2824</v>
      </c>
      <c r="E502" s="317" t="s">
        <v>3908</v>
      </c>
      <c r="F502" s="317" t="s">
        <v>1497</v>
      </c>
      <c r="G502" s="317" t="s">
        <v>1496</v>
      </c>
      <c r="H502" s="369" t="str">
        <f t="shared" si="18"/>
        <v>фото</v>
      </c>
      <c r="I502" s="298" t="s">
        <v>2911</v>
      </c>
      <c r="J502" s="299" t="s">
        <v>248</v>
      </c>
      <c r="K502" s="216">
        <v>7</v>
      </c>
      <c r="L502" s="300">
        <v>305.60000000000002</v>
      </c>
      <c r="M502" s="315">
        <v>1</v>
      </c>
      <c r="N502" s="301"/>
      <c r="O502" s="302">
        <f t="shared" si="19"/>
        <v>0</v>
      </c>
      <c r="P502" s="303">
        <v>4607109963968</v>
      </c>
      <c r="Q502" s="248"/>
      <c r="R502" s="466" t="s">
        <v>4255</v>
      </c>
      <c r="T502" s="334"/>
    </row>
    <row r="503" spans="1:20" ht="24">
      <c r="A503" s="291">
        <v>488</v>
      </c>
      <c r="B503" s="280">
        <v>1447</v>
      </c>
      <c r="C503" s="439" t="s">
        <v>1882</v>
      </c>
      <c r="D503" s="413" t="s">
        <v>2824</v>
      </c>
      <c r="E503" s="317" t="s">
        <v>3908</v>
      </c>
      <c r="F503" s="317" t="s">
        <v>1884</v>
      </c>
      <c r="G503" s="317" t="s">
        <v>1883</v>
      </c>
      <c r="H503" s="369" t="str">
        <f t="shared" si="18"/>
        <v>фото</v>
      </c>
      <c r="I503" s="298" t="s">
        <v>2823</v>
      </c>
      <c r="J503" s="299" t="s">
        <v>249</v>
      </c>
      <c r="K503" s="216">
        <v>5</v>
      </c>
      <c r="L503" s="300">
        <v>436.2</v>
      </c>
      <c r="M503" s="315">
        <v>1</v>
      </c>
      <c r="N503" s="301"/>
      <c r="O503" s="302">
        <f t="shared" si="19"/>
        <v>0</v>
      </c>
      <c r="P503" s="303">
        <v>4607109964538</v>
      </c>
      <c r="Q503" s="248"/>
      <c r="R503" s="466" t="s">
        <v>4246</v>
      </c>
      <c r="T503" s="334"/>
    </row>
    <row r="504" spans="1:20" ht="24">
      <c r="A504" s="291">
        <v>489</v>
      </c>
      <c r="B504" s="280">
        <v>576</v>
      </c>
      <c r="C504" s="439" t="s">
        <v>6240</v>
      </c>
      <c r="D504" s="413" t="s">
        <v>2824</v>
      </c>
      <c r="E504" s="501" t="s">
        <v>3908</v>
      </c>
      <c r="F504" s="501" t="s">
        <v>6300</v>
      </c>
      <c r="G504" s="501" t="s">
        <v>6365</v>
      </c>
      <c r="H504" s="369" t="str">
        <f t="shared" si="18"/>
        <v>фото</v>
      </c>
      <c r="I504" s="298" t="s">
        <v>6431</v>
      </c>
      <c r="J504" s="299" t="s">
        <v>249</v>
      </c>
      <c r="K504" s="216">
        <v>7</v>
      </c>
      <c r="L504" s="300">
        <v>435.7</v>
      </c>
      <c r="M504" s="315">
        <v>1</v>
      </c>
      <c r="N504" s="301"/>
      <c r="O504" s="302">
        <f t="shared" si="19"/>
        <v>0</v>
      </c>
      <c r="P504" s="303">
        <v>4607109927649</v>
      </c>
      <c r="Q504" s="248" t="s">
        <v>6474</v>
      </c>
      <c r="R504" s="466" t="s">
        <v>4255</v>
      </c>
      <c r="T504" s="334"/>
    </row>
    <row r="505" spans="1:20" ht="36">
      <c r="A505" s="291">
        <v>490</v>
      </c>
      <c r="B505" s="280">
        <v>3482</v>
      </c>
      <c r="C505" s="439" t="s">
        <v>1906</v>
      </c>
      <c r="D505" s="413" t="s">
        <v>2824</v>
      </c>
      <c r="E505" s="317" t="s">
        <v>3908</v>
      </c>
      <c r="F505" s="317" t="s">
        <v>1908</v>
      </c>
      <c r="G505" s="317" t="s">
        <v>1907</v>
      </c>
      <c r="H505" s="369" t="str">
        <f t="shared" si="18"/>
        <v>фото</v>
      </c>
      <c r="I505" s="298" t="s">
        <v>2912</v>
      </c>
      <c r="J505" s="299" t="s">
        <v>8</v>
      </c>
      <c r="K505" s="216">
        <v>7</v>
      </c>
      <c r="L505" s="300">
        <v>383.4</v>
      </c>
      <c r="M505" s="315">
        <v>1</v>
      </c>
      <c r="N505" s="301"/>
      <c r="O505" s="302">
        <f t="shared" si="19"/>
        <v>0</v>
      </c>
      <c r="P505" s="303">
        <v>4607109930137</v>
      </c>
      <c r="Q505" s="248"/>
      <c r="R505" s="466" t="s">
        <v>4255</v>
      </c>
      <c r="T505" s="334"/>
    </row>
    <row r="506" spans="1:20" ht="15.6">
      <c r="A506" s="291">
        <v>491</v>
      </c>
      <c r="B506" s="280">
        <v>2779</v>
      </c>
      <c r="C506" s="439" t="s">
        <v>854</v>
      </c>
      <c r="D506" s="413" t="s">
        <v>2824</v>
      </c>
      <c r="E506" s="317" t="s">
        <v>3908</v>
      </c>
      <c r="F506" s="317" t="s">
        <v>162</v>
      </c>
      <c r="G506" s="317" t="s">
        <v>163</v>
      </c>
      <c r="H506" s="369" t="str">
        <f t="shared" si="18"/>
        <v>фото</v>
      </c>
      <c r="I506" s="298" t="s">
        <v>2913</v>
      </c>
      <c r="J506" s="299" t="s">
        <v>249</v>
      </c>
      <c r="K506" s="216">
        <v>7</v>
      </c>
      <c r="L506" s="300">
        <v>390</v>
      </c>
      <c r="M506" s="315">
        <v>1</v>
      </c>
      <c r="N506" s="301"/>
      <c r="O506" s="302">
        <f t="shared" si="19"/>
        <v>0</v>
      </c>
      <c r="P506" s="303">
        <v>4607109961209</v>
      </c>
      <c r="Q506" s="248"/>
      <c r="R506" s="466" t="s">
        <v>4255</v>
      </c>
      <c r="T506" s="334"/>
    </row>
    <row r="507" spans="1:20" ht="15.6">
      <c r="A507" s="291">
        <v>492</v>
      </c>
      <c r="B507" s="280">
        <v>5746</v>
      </c>
      <c r="C507" s="439" t="s">
        <v>4083</v>
      </c>
      <c r="D507" s="413" t="s">
        <v>2824</v>
      </c>
      <c r="E507" s="317" t="s">
        <v>3908</v>
      </c>
      <c r="F507" s="317" t="s">
        <v>4084</v>
      </c>
      <c r="G507" s="317" t="s">
        <v>4085</v>
      </c>
      <c r="H507" s="369" t="str">
        <f t="shared" si="18"/>
        <v>фото</v>
      </c>
      <c r="I507" s="298" t="s">
        <v>4086</v>
      </c>
      <c r="J507" s="299" t="s">
        <v>249</v>
      </c>
      <c r="K507" s="216">
        <v>7</v>
      </c>
      <c r="L507" s="300">
        <v>390</v>
      </c>
      <c r="M507" s="315">
        <v>1</v>
      </c>
      <c r="N507" s="301"/>
      <c r="O507" s="302">
        <f t="shared" si="19"/>
        <v>0</v>
      </c>
      <c r="P507" s="303">
        <v>4607109931684</v>
      </c>
      <c r="Q507" s="248"/>
      <c r="R507" s="466" t="s">
        <v>4255</v>
      </c>
      <c r="T507" s="334"/>
    </row>
    <row r="508" spans="1:20" ht="24">
      <c r="A508" s="291">
        <v>493</v>
      </c>
      <c r="B508" s="280">
        <v>13568</v>
      </c>
      <c r="C508" s="439" t="s">
        <v>2914</v>
      </c>
      <c r="D508" s="413" t="s">
        <v>2824</v>
      </c>
      <c r="E508" s="317" t="s">
        <v>3908</v>
      </c>
      <c r="F508" s="317" t="s">
        <v>2916</v>
      </c>
      <c r="G508" s="317" t="s">
        <v>2915</v>
      </c>
      <c r="H508" s="369" t="str">
        <f t="shared" si="18"/>
        <v>фото</v>
      </c>
      <c r="I508" s="298" t="s">
        <v>4390</v>
      </c>
      <c r="J508" s="299" t="s">
        <v>249</v>
      </c>
      <c r="K508" s="216">
        <v>7</v>
      </c>
      <c r="L508" s="300">
        <v>419</v>
      </c>
      <c r="M508" s="315">
        <v>1</v>
      </c>
      <c r="N508" s="301"/>
      <c r="O508" s="302">
        <f t="shared" si="19"/>
        <v>0</v>
      </c>
      <c r="P508" s="303">
        <v>4607109920084</v>
      </c>
      <c r="Q508" s="248"/>
      <c r="R508" s="466" t="s">
        <v>4480</v>
      </c>
      <c r="T508" s="334"/>
    </row>
    <row r="509" spans="1:20" ht="24">
      <c r="A509" s="291">
        <v>494</v>
      </c>
      <c r="B509" s="280">
        <v>3829</v>
      </c>
      <c r="C509" s="439" t="s">
        <v>4087</v>
      </c>
      <c r="D509" s="413" t="s">
        <v>2824</v>
      </c>
      <c r="E509" s="317" t="s">
        <v>3908</v>
      </c>
      <c r="F509" s="317" t="s">
        <v>4088</v>
      </c>
      <c r="G509" s="317" t="s">
        <v>4089</v>
      </c>
      <c r="H509" s="369" t="str">
        <f t="shared" si="18"/>
        <v>фото</v>
      </c>
      <c r="I509" s="298" t="s">
        <v>4391</v>
      </c>
      <c r="J509" s="299" t="s">
        <v>249</v>
      </c>
      <c r="K509" s="216">
        <v>7</v>
      </c>
      <c r="L509" s="300">
        <v>419</v>
      </c>
      <c r="M509" s="315">
        <v>1</v>
      </c>
      <c r="N509" s="301"/>
      <c r="O509" s="302">
        <f t="shared" si="19"/>
        <v>0</v>
      </c>
      <c r="P509" s="303">
        <v>4607109930106</v>
      </c>
      <c r="Q509" s="248"/>
      <c r="R509" s="466" t="s">
        <v>4480</v>
      </c>
      <c r="T509" s="334"/>
    </row>
    <row r="510" spans="1:20" ht="24">
      <c r="A510" s="291">
        <v>495</v>
      </c>
      <c r="B510" s="280">
        <v>2980</v>
      </c>
      <c r="C510" s="439" t="s">
        <v>6241</v>
      </c>
      <c r="D510" s="413" t="s">
        <v>2824</v>
      </c>
      <c r="E510" s="317" t="s">
        <v>3908</v>
      </c>
      <c r="F510" s="317" t="s">
        <v>6301</v>
      </c>
      <c r="G510" s="317" t="s">
        <v>6366</v>
      </c>
      <c r="H510" s="369" t="str">
        <f t="shared" si="18"/>
        <v>фото</v>
      </c>
      <c r="I510" s="298" t="s">
        <v>6432</v>
      </c>
      <c r="J510" s="299" t="s">
        <v>248</v>
      </c>
      <c r="K510" s="216">
        <v>7</v>
      </c>
      <c r="L510" s="300">
        <v>383.4</v>
      </c>
      <c r="M510" s="315">
        <v>1</v>
      </c>
      <c r="N510" s="301"/>
      <c r="O510" s="302">
        <f t="shared" si="19"/>
        <v>0</v>
      </c>
      <c r="P510" s="303">
        <v>4607109930113</v>
      </c>
      <c r="Q510" s="248"/>
      <c r="R510" s="466" t="s">
        <v>4480</v>
      </c>
      <c r="T510" s="334"/>
    </row>
    <row r="511" spans="1:20" ht="24">
      <c r="A511" s="291">
        <v>496</v>
      </c>
      <c r="B511" s="280">
        <v>3973</v>
      </c>
      <c r="C511" s="439" t="s">
        <v>6477</v>
      </c>
      <c r="D511" s="413" t="s">
        <v>2824</v>
      </c>
      <c r="E511" s="501" t="s">
        <v>3908</v>
      </c>
      <c r="F511" s="501" t="s">
        <v>6496</v>
      </c>
      <c r="G511" s="501" t="s">
        <v>6561</v>
      </c>
      <c r="H511" s="369" t="str">
        <f t="shared" si="18"/>
        <v>фото</v>
      </c>
      <c r="I511" s="298" t="s">
        <v>6630</v>
      </c>
      <c r="J511" s="299" t="s">
        <v>249</v>
      </c>
      <c r="K511" s="216">
        <v>7</v>
      </c>
      <c r="L511" s="300">
        <v>375.5</v>
      </c>
      <c r="M511" s="315">
        <v>1</v>
      </c>
      <c r="N511" s="301"/>
      <c r="O511" s="302">
        <f t="shared" si="19"/>
        <v>0</v>
      </c>
      <c r="P511" s="303">
        <v>4607109974735</v>
      </c>
      <c r="Q511" s="248" t="s">
        <v>6474</v>
      </c>
      <c r="R511" s="466" t="s">
        <v>4255</v>
      </c>
      <c r="T511" s="334"/>
    </row>
    <row r="512" spans="1:20" ht="24">
      <c r="A512" s="291">
        <v>497</v>
      </c>
      <c r="B512" s="280">
        <v>191</v>
      </c>
      <c r="C512" s="439" t="s">
        <v>2827</v>
      </c>
      <c r="D512" s="413" t="s">
        <v>2824</v>
      </c>
      <c r="E512" s="317" t="s">
        <v>3908</v>
      </c>
      <c r="F512" s="317" t="s">
        <v>2829</v>
      </c>
      <c r="G512" s="317" t="s">
        <v>2828</v>
      </c>
      <c r="H512" s="369" t="str">
        <f t="shared" si="18"/>
        <v>фото</v>
      </c>
      <c r="I512" s="298" t="s">
        <v>2830</v>
      </c>
      <c r="J512" s="299" t="s">
        <v>249</v>
      </c>
      <c r="K512" s="216">
        <v>5</v>
      </c>
      <c r="L512" s="300">
        <v>436.2</v>
      </c>
      <c r="M512" s="315">
        <v>1</v>
      </c>
      <c r="N512" s="301"/>
      <c r="O512" s="302">
        <f t="shared" si="19"/>
        <v>0</v>
      </c>
      <c r="P512" s="303">
        <v>4607109964163</v>
      </c>
      <c r="Q512" s="248"/>
      <c r="R512" s="466" t="s">
        <v>4246</v>
      </c>
      <c r="T512" s="334"/>
    </row>
    <row r="513" spans="1:20" ht="24">
      <c r="A513" s="291">
        <v>498</v>
      </c>
      <c r="B513" s="280">
        <v>195</v>
      </c>
      <c r="C513" s="439" t="s">
        <v>6242</v>
      </c>
      <c r="D513" s="413" t="s">
        <v>2824</v>
      </c>
      <c r="E513" s="317" t="s">
        <v>3908</v>
      </c>
      <c r="F513" s="317" t="s">
        <v>6302</v>
      </c>
      <c r="G513" s="317" t="s">
        <v>6367</v>
      </c>
      <c r="H513" s="369" t="str">
        <f t="shared" si="18"/>
        <v>фото</v>
      </c>
      <c r="I513" s="298" t="s">
        <v>6433</v>
      </c>
      <c r="J513" s="299" t="s">
        <v>249</v>
      </c>
      <c r="K513" s="216">
        <v>7</v>
      </c>
      <c r="L513" s="300">
        <v>390</v>
      </c>
      <c r="M513" s="315">
        <v>1</v>
      </c>
      <c r="N513" s="301"/>
      <c r="O513" s="302">
        <f t="shared" si="19"/>
        <v>0</v>
      </c>
      <c r="P513" s="303">
        <v>4607109960547</v>
      </c>
      <c r="Q513" s="248"/>
      <c r="R513" s="466" t="s">
        <v>4255</v>
      </c>
      <c r="T513" s="334"/>
    </row>
    <row r="514" spans="1:20" ht="24">
      <c r="A514" s="291">
        <v>499</v>
      </c>
      <c r="B514" s="280">
        <v>3081</v>
      </c>
      <c r="C514" s="439" t="s">
        <v>6243</v>
      </c>
      <c r="D514" s="413" t="s">
        <v>2824</v>
      </c>
      <c r="E514" s="501" t="s">
        <v>3908</v>
      </c>
      <c r="F514" s="501" t="s">
        <v>6303</v>
      </c>
      <c r="G514" s="501" t="s">
        <v>6368</v>
      </c>
      <c r="H514" s="369" t="str">
        <f t="shared" si="18"/>
        <v>фото</v>
      </c>
      <c r="I514" s="298" t="s">
        <v>6434</v>
      </c>
      <c r="J514" s="299" t="s">
        <v>249</v>
      </c>
      <c r="K514" s="216">
        <v>7</v>
      </c>
      <c r="L514" s="300">
        <v>402.7</v>
      </c>
      <c r="M514" s="315">
        <v>1</v>
      </c>
      <c r="N514" s="301"/>
      <c r="O514" s="302">
        <f t="shared" si="19"/>
        <v>0</v>
      </c>
      <c r="P514" s="303">
        <v>4607109978054</v>
      </c>
      <c r="Q514" s="248" t="s">
        <v>6474</v>
      </c>
      <c r="R514" s="466" t="s">
        <v>4255</v>
      </c>
      <c r="T514" s="334"/>
    </row>
    <row r="515" spans="1:20" ht="15.6">
      <c r="A515" s="291">
        <v>500</v>
      </c>
      <c r="B515" s="280">
        <v>3822</v>
      </c>
      <c r="C515" s="439" t="s">
        <v>6244</v>
      </c>
      <c r="D515" s="413" t="s">
        <v>2824</v>
      </c>
      <c r="E515" s="317" t="s">
        <v>3908</v>
      </c>
      <c r="F515" s="317" t="s">
        <v>6304</v>
      </c>
      <c r="G515" s="317" t="s">
        <v>6369</v>
      </c>
      <c r="H515" s="369" t="str">
        <f t="shared" si="18"/>
        <v>фото</v>
      </c>
      <c r="I515" s="298" t="s">
        <v>6435</v>
      </c>
      <c r="J515" s="299" t="s">
        <v>249</v>
      </c>
      <c r="K515" s="216">
        <v>7</v>
      </c>
      <c r="L515" s="300">
        <v>401.9</v>
      </c>
      <c r="M515" s="315">
        <v>1</v>
      </c>
      <c r="N515" s="301"/>
      <c r="O515" s="302">
        <f t="shared" si="19"/>
        <v>0</v>
      </c>
      <c r="P515" s="303">
        <v>4607109930083</v>
      </c>
      <c r="Q515" s="248"/>
      <c r="R515" s="466" t="s">
        <v>4255</v>
      </c>
      <c r="T515" s="334"/>
    </row>
    <row r="516" spans="1:20" ht="28.8">
      <c r="A516" s="291">
        <v>501</v>
      </c>
      <c r="B516" s="280">
        <v>2780</v>
      </c>
      <c r="C516" s="439" t="s">
        <v>850</v>
      </c>
      <c r="D516" s="413" t="s">
        <v>2824</v>
      </c>
      <c r="E516" s="317" t="s">
        <v>3908</v>
      </c>
      <c r="F516" s="317" t="s">
        <v>7</v>
      </c>
      <c r="G516" s="317" t="s">
        <v>164</v>
      </c>
      <c r="H516" s="369" t="str">
        <f t="shared" si="18"/>
        <v>фото</v>
      </c>
      <c r="I516" s="298" t="s">
        <v>2906</v>
      </c>
      <c r="J516" s="299" t="s">
        <v>248</v>
      </c>
      <c r="K516" s="216">
        <v>7</v>
      </c>
      <c r="L516" s="300">
        <v>322.7</v>
      </c>
      <c r="M516" s="315">
        <v>1</v>
      </c>
      <c r="N516" s="301"/>
      <c r="O516" s="302">
        <f t="shared" si="19"/>
        <v>0</v>
      </c>
      <c r="P516" s="303">
        <v>4607109967591</v>
      </c>
      <c r="Q516" s="248"/>
      <c r="R516" s="466" t="s">
        <v>4255</v>
      </c>
      <c r="T516" s="334"/>
    </row>
    <row r="517" spans="1:20" ht="15.6">
      <c r="A517" s="291">
        <v>502</v>
      </c>
      <c r="B517" s="280">
        <v>2273</v>
      </c>
      <c r="C517" s="439" t="s">
        <v>851</v>
      </c>
      <c r="D517" s="413" t="s">
        <v>2824</v>
      </c>
      <c r="E517" s="317" t="s">
        <v>3908</v>
      </c>
      <c r="F517" s="317" t="s">
        <v>165</v>
      </c>
      <c r="G517" s="317" t="s">
        <v>166</v>
      </c>
      <c r="H517" s="369" t="str">
        <f t="shared" si="18"/>
        <v>фото</v>
      </c>
      <c r="I517" s="298" t="s">
        <v>2907</v>
      </c>
      <c r="J517" s="299" t="s">
        <v>249</v>
      </c>
      <c r="K517" s="216">
        <v>7</v>
      </c>
      <c r="L517" s="300">
        <v>390</v>
      </c>
      <c r="M517" s="315">
        <v>1</v>
      </c>
      <c r="N517" s="301"/>
      <c r="O517" s="302">
        <f t="shared" si="19"/>
        <v>0</v>
      </c>
      <c r="P517" s="303">
        <v>4607109979730</v>
      </c>
      <c r="Q517" s="248"/>
      <c r="R517" s="466" t="s">
        <v>4255</v>
      </c>
      <c r="T517" s="334"/>
    </row>
    <row r="518" spans="1:20" ht="15.6">
      <c r="A518" s="291">
        <v>503</v>
      </c>
      <c r="B518" s="280">
        <v>6955</v>
      </c>
      <c r="C518" s="439" t="s">
        <v>6478</v>
      </c>
      <c r="D518" s="413" t="s">
        <v>2824</v>
      </c>
      <c r="E518" s="501" t="s">
        <v>3908</v>
      </c>
      <c r="F518" s="501" t="s">
        <v>6497</v>
      </c>
      <c r="G518" s="501" t="s">
        <v>6562</v>
      </c>
      <c r="H518" s="369" t="str">
        <f t="shared" si="18"/>
        <v>фото</v>
      </c>
      <c r="I518" s="298" t="s">
        <v>6631</v>
      </c>
      <c r="J518" s="299" t="s">
        <v>249</v>
      </c>
      <c r="K518" s="216">
        <v>7</v>
      </c>
      <c r="L518" s="300">
        <v>402.7</v>
      </c>
      <c r="M518" s="315">
        <v>1</v>
      </c>
      <c r="N518" s="301"/>
      <c r="O518" s="302">
        <f t="shared" si="19"/>
        <v>0</v>
      </c>
      <c r="P518" s="303">
        <v>4607109978023</v>
      </c>
      <c r="Q518" s="248" t="s">
        <v>6474</v>
      </c>
      <c r="R518" s="466" t="s">
        <v>4255</v>
      </c>
      <c r="T518" s="334"/>
    </row>
    <row r="519" spans="1:20" ht="24">
      <c r="A519" s="291">
        <v>504</v>
      </c>
      <c r="B519" s="280">
        <v>194</v>
      </c>
      <c r="C519" s="439" t="s">
        <v>852</v>
      </c>
      <c r="D519" s="413" t="s">
        <v>2824</v>
      </c>
      <c r="E519" s="317" t="s">
        <v>3908</v>
      </c>
      <c r="F519" s="317" t="s">
        <v>167</v>
      </c>
      <c r="G519" s="317" t="s">
        <v>168</v>
      </c>
      <c r="H519" s="369" t="str">
        <f t="shared" si="18"/>
        <v>фото</v>
      </c>
      <c r="I519" s="298" t="s">
        <v>2908</v>
      </c>
      <c r="J519" s="299" t="s">
        <v>249</v>
      </c>
      <c r="K519" s="216">
        <v>7</v>
      </c>
      <c r="L519" s="300">
        <v>390</v>
      </c>
      <c r="M519" s="315">
        <v>1</v>
      </c>
      <c r="N519" s="301"/>
      <c r="O519" s="302">
        <f t="shared" si="19"/>
        <v>0</v>
      </c>
      <c r="P519" s="303">
        <v>4607109960530</v>
      </c>
      <c r="Q519" s="248"/>
      <c r="R519" s="466" t="s">
        <v>4255</v>
      </c>
      <c r="T519" s="334"/>
    </row>
    <row r="520" spans="1:20" ht="14.4">
      <c r="A520" s="291">
        <v>505</v>
      </c>
      <c r="B520" s="418"/>
      <c r="C520" s="418"/>
      <c r="D520" s="408"/>
      <c r="E520" s="297" t="s">
        <v>4379</v>
      </c>
      <c r="F520" s="410"/>
      <c r="G520" s="472"/>
      <c r="H520" s="297"/>
      <c r="I520" s="297"/>
      <c r="J520" s="297"/>
      <c r="K520" s="297"/>
      <c r="L520" s="297"/>
      <c r="M520" s="297"/>
      <c r="N520" s="297"/>
      <c r="O520" s="297"/>
      <c r="P520" s="297"/>
      <c r="Q520" s="297"/>
      <c r="R520" s="466"/>
    </row>
    <row r="521" spans="1:20" ht="15.6">
      <c r="A521" s="291">
        <v>506</v>
      </c>
      <c r="B521" s="280">
        <v>3628</v>
      </c>
      <c r="C521" s="439" t="s">
        <v>863</v>
      </c>
      <c r="D521" s="413" t="s">
        <v>2959</v>
      </c>
      <c r="E521" s="317" t="s">
        <v>3908</v>
      </c>
      <c r="F521" s="317" t="s">
        <v>10</v>
      </c>
      <c r="G521" s="317" t="s">
        <v>9</v>
      </c>
      <c r="H521" s="369" t="str">
        <f t="shared" si="18"/>
        <v>фото</v>
      </c>
      <c r="I521" s="298" t="s">
        <v>2965</v>
      </c>
      <c r="J521" s="299" t="s">
        <v>249</v>
      </c>
      <c r="K521" s="216">
        <v>5</v>
      </c>
      <c r="L521" s="300">
        <v>372.2</v>
      </c>
      <c r="M521" s="315">
        <v>1</v>
      </c>
      <c r="N521" s="301"/>
      <c r="O521" s="302">
        <f t="shared" si="19"/>
        <v>0</v>
      </c>
      <c r="P521" s="303">
        <v>4607109971468</v>
      </c>
      <c r="Q521" s="248"/>
      <c r="R521" s="466" t="s">
        <v>4260</v>
      </c>
      <c r="T521" s="334"/>
    </row>
    <row r="522" spans="1:20" ht="24">
      <c r="A522" s="291">
        <v>507</v>
      </c>
      <c r="B522" s="280">
        <v>262</v>
      </c>
      <c r="C522" s="439" t="s">
        <v>864</v>
      </c>
      <c r="D522" s="413" t="s">
        <v>2959</v>
      </c>
      <c r="E522" s="317" t="s">
        <v>3908</v>
      </c>
      <c r="F522" s="317" t="s">
        <v>185</v>
      </c>
      <c r="G522" s="317" t="s">
        <v>3468</v>
      </c>
      <c r="H522" s="369" t="str">
        <f t="shared" si="18"/>
        <v>фото</v>
      </c>
      <c r="I522" s="298" t="s">
        <v>2966</v>
      </c>
      <c r="J522" s="299" t="s">
        <v>249</v>
      </c>
      <c r="K522" s="216">
        <v>5</v>
      </c>
      <c r="L522" s="300">
        <v>461.7</v>
      </c>
      <c r="M522" s="315">
        <v>1</v>
      </c>
      <c r="N522" s="301"/>
      <c r="O522" s="302">
        <f t="shared" si="19"/>
        <v>0</v>
      </c>
      <c r="P522" s="303">
        <v>4607109961230</v>
      </c>
      <c r="Q522" s="248"/>
      <c r="R522" s="466" t="s">
        <v>4260</v>
      </c>
      <c r="T522" s="334"/>
    </row>
    <row r="523" spans="1:20" ht="15.6">
      <c r="A523" s="291">
        <v>508</v>
      </c>
      <c r="B523" s="280">
        <v>10263</v>
      </c>
      <c r="C523" s="439" t="s">
        <v>4411</v>
      </c>
      <c r="D523" s="413" t="s">
        <v>2959</v>
      </c>
      <c r="E523" s="317" t="s">
        <v>3908</v>
      </c>
      <c r="F523" s="317" t="s">
        <v>4364</v>
      </c>
      <c r="G523" s="317" t="s">
        <v>4380</v>
      </c>
      <c r="H523" s="369" t="str">
        <f t="shared" si="18"/>
        <v>фото</v>
      </c>
      <c r="I523" s="298" t="s">
        <v>4396</v>
      </c>
      <c r="J523" s="299" t="s">
        <v>249</v>
      </c>
      <c r="K523" s="216">
        <v>7</v>
      </c>
      <c r="L523" s="300">
        <v>401.9</v>
      </c>
      <c r="M523" s="315">
        <v>1</v>
      </c>
      <c r="N523" s="301"/>
      <c r="O523" s="302">
        <f t="shared" si="19"/>
        <v>0</v>
      </c>
      <c r="P523" s="303">
        <v>4607109971130</v>
      </c>
      <c r="Q523" s="248"/>
      <c r="R523" s="466" t="s">
        <v>4260</v>
      </c>
      <c r="T523" s="334"/>
    </row>
    <row r="524" spans="1:20" ht="24">
      <c r="A524" s="291">
        <v>509</v>
      </c>
      <c r="B524" s="280">
        <v>13602</v>
      </c>
      <c r="C524" s="439" t="s">
        <v>2967</v>
      </c>
      <c r="D524" s="413" t="s">
        <v>2959</v>
      </c>
      <c r="E524" s="317" t="s">
        <v>3908</v>
      </c>
      <c r="F524" s="317" t="s">
        <v>2969</v>
      </c>
      <c r="G524" s="317" t="s">
        <v>2968</v>
      </c>
      <c r="H524" s="369" t="str">
        <f t="shared" si="18"/>
        <v>фото</v>
      </c>
      <c r="I524" s="298" t="s">
        <v>2970</v>
      </c>
      <c r="J524" s="299" t="s">
        <v>249</v>
      </c>
      <c r="K524" s="216">
        <v>5</v>
      </c>
      <c r="L524" s="300">
        <v>372.2</v>
      </c>
      <c r="M524" s="315">
        <v>1</v>
      </c>
      <c r="N524" s="301"/>
      <c r="O524" s="302">
        <f t="shared" si="19"/>
        <v>0</v>
      </c>
      <c r="P524" s="303">
        <v>4607109959701</v>
      </c>
      <c r="Q524" s="248"/>
      <c r="R524" s="466" t="s">
        <v>4260</v>
      </c>
      <c r="T524" s="334"/>
    </row>
    <row r="525" spans="1:20" ht="15.6">
      <c r="A525" s="291">
        <v>510</v>
      </c>
      <c r="B525" s="280">
        <v>4368</v>
      </c>
      <c r="C525" s="439" t="s">
        <v>4412</v>
      </c>
      <c r="D525" s="413" t="s">
        <v>2959</v>
      </c>
      <c r="E525" s="317" t="s">
        <v>3908</v>
      </c>
      <c r="F525" s="317" t="s">
        <v>4365</v>
      </c>
      <c r="G525" s="317" t="s">
        <v>4381</v>
      </c>
      <c r="H525" s="369" t="str">
        <f t="shared" si="18"/>
        <v>фото</v>
      </c>
      <c r="I525" s="298" t="s">
        <v>2963</v>
      </c>
      <c r="J525" s="299" t="s">
        <v>249</v>
      </c>
      <c r="K525" s="216">
        <v>5</v>
      </c>
      <c r="L525" s="300">
        <v>372.2</v>
      </c>
      <c r="M525" s="315">
        <v>1</v>
      </c>
      <c r="N525" s="301"/>
      <c r="O525" s="302">
        <f t="shared" si="19"/>
        <v>0</v>
      </c>
      <c r="P525" s="303">
        <v>4607109931332</v>
      </c>
      <c r="Q525" s="248"/>
      <c r="R525" s="466" t="s">
        <v>4260</v>
      </c>
      <c r="T525" s="334"/>
    </row>
    <row r="526" spans="1:20" ht="24">
      <c r="A526" s="291">
        <v>511</v>
      </c>
      <c r="B526" s="280">
        <v>13601</v>
      </c>
      <c r="C526" s="439" t="s">
        <v>3957</v>
      </c>
      <c r="D526" s="413" t="s">
        <v>2959</v>
      </c>
      <c r="E526" s="317" t="s">
        <v>3908</v>
      </c>
      <c r="F526" s="317" t="s">
        <v>3958</v>
      </c>
      <c r="G526" s="317" t="s">
        <v>3959</v>
      </c>
      <c r="H526" s="369" t="str">
        <f t="shared" si="18"/>
        <v>фото</v>
      </c>
      <c r="I526" s="298" t="s">
        <v>3960</v>
      </c>
      <c r="J526" s="299" t="s">
        <v>248</v>
      </c>
      <c r="K526" s="216">
        <v>7</v>
      </c>
      <c r="L526" s="300">
        <v>392.6</v>
      </c>
      <c r="M526" s="315">
        <v>1</v>
      </c>
      <c r="N526" s="301"/>
      <c r="O526" s="302">
        <f t="shared" si="19"/>
        <v>0</v>
      </c>
      <c r="P526" s="303">
        <v>4607109919750</v>
      </c>
      <c r="Q526" s="248"/>
      <c r="R526" s="466" t="s">
        <v>4260</v>
      </c>
      <c r="T526" s="334"/>
    </row>
    <row r="527" spans="1:20" ht="15.6">
      <c r="A527" s="291">
        <v>512</v>
      </c>
      <c r="B527" s="280">
        <v>447</v>
      </c>
      <c r="C527" s="439" t="s">
        <v>4413</v>
      </c>
      <c r="D527" s="413" t="s">
        <v>2959</v>
      </c>
      <c r="E527" s="317" t="s">
        <v>3908</v>
      </c>
      <c r="F527" s="317" t="s">
        <v>4366</v>
      </c>
      <c r="G527" s="317" t="s">
        <v>4382</v>
      </c>
      <c r="H527" s="369" t="str">
        <f t="shared" si="18"/>
        <v>фото</v>
      </c>
      <c r="I527" s="298" t="s">
        <v>4397</v>
      </c>
      <c r="J527" s="299" t="s">
        <v>249</v>
      </c>
      <c r="K527" s="216">
        <v>5</v>
      </c>
      <c r="L527" s="300">
        <v>461.7</v>
      </c>
      <c r="M527" s="315">
        <v>1</v>
      </c>
      <c r="N527" s="301"/>
      <c r="O527" s="302">
        <f t="shared" si="19"/>
        <v>0</v>
      </c>
      <c r="P527" s="303">
        <v>4607109962084</v>
      </c>
      <c r="Q527" s="248"/>
      <c r="R527" s="466" t="s">
        <v>4260</v>
      </c>
      <c r="T527" s="334"/>
    </row>
    <row r="528" spans="1:20" ht="24">
      <c r="A528" s="291">
        <v>513</v>
      </c>
      <c r="B528" s="280">
        <v>448</v>
      </c>
      <c r="C528" s="439" t="s">
        <v>4854</v>
      </c>
      <c r="D528" s="413" t="s">
        <v>2959</v>
      </c>
      <c r="E528" s="317" t="s">
        <v>3908</v>
      </c>
      <c r="F528" s="317" t="s">
        <v>4906</v>
      </c>
      <c r="G528" s="317" t="s">
        <v>4870</v>
      </c>
      <c r="H528" s="369" t="str">
        <f t="shared" si="18"/>
        <v>фото</v>
      </c>
      <c r="I528" s="298" t="s">
        <v>4943</v>
      </c>
      <c r="J528" s="299" t="s">
        <v>249</v>
      </c>
      <c r="K528" s="216">
        <v>5</v>
      </c>
      <c r="L528" s="300">
        <v>372.2</v>
      </c>
      <c r="M528" s="315">
        <v>1</v>
      </c>
      <c r="N528" s="301"/>
      <c r="O528" s="302">
        <f t="shared" si="19"/>
        <v>0</v>
      </c>
      <c r="P528" s="303">
        <v>4607109962077</v>
      </c>
      <c r="Q528" s="248"/>
      <c r="R528" s="466" t="s">
        <v>4260</v>
      </c>
      <c r="T528" s="334"/>
    </row>
    <row r="529" spans="1:20" ht="24">
      <c r="A529" s="291">
        <v>514</v>
      </c>
      <c r="B529" s="280">
        <v>14801</v>
      </c>
      <c r="C529" s="439" t="s">
        <v>4855</v>
      </c>
      <c r="D529" s="413" t="s">
        <v>2959</v>
      </c>
      <c r="E529" s="317" t="s">
        <v>3908</v>
      </c>
      <c r="F529" s="317" t="s">
        <v>4907</v>
      </c>
      <c r="G529" s="317" t="s">
        <v>4871</v>
      </c>
      <c r="H529" s="369" t="str">
        <f t="shared" si="18"/>
        <v>фото</v>
      </c>
      <c r="I529" s="298" t="s">
        <v>4944</v>
      </c>
      <c r="J529" s="299" t="s">
        <v>249</v>
      </c>
      <c r="K529" s="216">
        <v>5</v>
      </c>
      <c r="L529" s="300">
        <v>316.2</v>
      </c>
      <c r="M529" s="315">
        <v>1</v>
      </c>
      <c r="N529" s="301"/>
      <c r="O529" s="302">
        <f t="shared" si="19"/>
        <v>0</v>
      </c>
      <c r="P529" s="303">
        <v>4607105143166</v>
      </c>
      <c r="Q529" s="248"/>
      <c r="R529" s="466" t="s">
        <v>4260</v>
      </c>
      <c r="T529" s="334"/>
    </row>
    <row r="530" spans="1:20" ht="28.8">
      <c r="A530" s="291">
        <v>515</v>
      </c>
      <c r="B530" s="280">
        <v>2804</v>
      </c>
      <c r="C530" s="439" t="s">
        <v>4162</v>
      </c>
      <c r="D530" s="413" t="s">
        <v>2959</v>
      </c>
      <c r="E530" s="317" t="s">
        <v>3908</v>
      </c>
      <c r="F530" s="317" t="s">
        <v>4163</v>
      </c>
      <c r="G530" s="317" t="s">
        <v>4164</v>
      </c>
      <c r="H530" s="369" t="str">
        <f t="shared" si="18"/>
        <v>фото</v>
      </c>
      <c r="I530" s="298" t="s">
        <v>4165</v>
      </c>
      <c r="J530" s="299" t="s">
        <v>249</v>
      </c>
      <c r="K530" s="216">
        <v>5</v>
      </c>
      <c r="L530" s="300">
        <v>309</v>
      </c>
      <c r="M530" s="315">
        <v>1</v>
      </c>
      <c r="N530" s="301"/>
      <c r="O530" s="302">
        <f t="shared" si="19"/>
        <v>0</v>
      </c>
      <c r="P530" s="303">
        <v>4607109961179</v>
      </c>
      <c r="Q530" s="248"/>
      <c r="R530" s="466" t="s">
        <v>4260</v>
      </c>
      <c r="T530" s="334"/>
    </row>
    <row r="531" spans="1:20" ht="14.4">
      <c r="A531" s="291">
        <v>516</v>
      </c>
      <c r="B531" s="418"/>
      <c r="C531" s="418"/>
      <c r="D531" s="408"/>
      <c r="E531" s="297" t="s">
        <v>4236</v>
      </c>
      <c r="F531" s="410"/>
      <c r="G531" s="472"/>
      <c r="H531" s="297"/>
      <c r="I531" s="297"/>
      <c r="J531" s="297"/>
      <c r="K531" s="297"/>
      <c r="L531" s="297"/>
      <c r="M531" s="297"/>
      <c r="N531" s="297"/>
      <c r="O531" s="297"/>
      <c r="P531" s="297"/>
      <c r="Q531" s="297"/>
      <c r="R531" s="466"/>
    </row>
    <row r="532" spans="1:20" ht="24">
      <c r="A532" s="291">
        <v>517</v>
      </c>
      <c r="B532" s="280">
        <v>214</v>
      </c>
      <c r="C532" s="439" t="s">
        <v>1500</v>
      </c>
      <c r="D532" s="413" t="s">
        <v>2959</v>
      </c>
      <c r="E532" s="317" t="s">
        <v>3908</v>
      </c>
      <c r="F532" s="317" t="s">
        <v>1502</v>
      </c>
      <c r="G532" s="317" t="s">
        <v>1501</v>
      </c>
      <c r="H532" s="369" t="str">
        <f t="shared" si="18"/>
        <v>фото</v>
      </c>
      <c r="I532" s="298" t="s">
        <v>2961</v>
      </c>
      <c r="J532" s="299" t="s">
        <v>249</v>
      </c>
      <c r="K532" s="216">
        <v>5</v>
      </c>
      <c r="L532" s="300">
        <v>346.7</v>
      </c>
      <c r="M532" s="315">
        <v>1</v>
      </c>
      <c r="N532" s="301"/>
      <c r="O532" s="302">
        <f t="shared" si="19"/>
        <v>0</v>
      </c>
      <c r="P532" s="303">
        <v>4607109960745</v>
      </c>
      <c r="Q532" s="248"/>
      <c r="R532" s="466" t="s">
        <v>4259</v>
      </c>
      <c r="T532" s="334"/>
    </row>
    <row r="533" spans="1:20" ht="15.6">
      <c r="A533" s="291">
        <v>518</v>
      </c>
      <c r="B533" s="280">
        <v>13600</v>
      </c>
      <c r="C533" s="439" t="s">
        <v>4158</v>
      </c>
      <c r="D533" s="413" t="s">
        <v>2959</v>
      </c>
      <c r="E533" s="317" t="s">
        <v>3908</v>
      </c>
      <c r="F533" s="317" t="s">
        <v>4159</v>
      </c>
      <c r="G533" s="317" t="s">
        <v>4160</v>
      </c>
      <c r="H533" s="369" t="str">
        <f t="shared" si="18"/>
        <v>фото</v>
      </c>
      <c r="I533" s="298" t="s">
        <v>4161</v>
      </c>
      <c r="J533" s="299" t="s">
        <v>244</v>
      </c>
      <c r="K533" s="216">
        <v>7</v>
      </c>
      <c r="L533" s="300">
        <v>363.6</v>
      </c>
      <c r="M533" s="315">
        <v>1</v>
      </c>
      <c r="N533" s="301"/>
      <c r="O533" s="302">
        <f t="shared" si="19"/>
        <v>0</v>
      </c>
      <c r="P533" s="303">
        <v>4607109919767</v>
      </c>
      <c r="Q533" s="248"/>
      <c r="R533" s="466" t="s">
        <v>4259</v>
      </c>
      <c r="T533" s="334"/>
    </row>
    <row r="534" spans="1:20" ht="24">
      <c r="A534" s="291">
        <v>519</v>
      </c>
      <c r="B534" s="280">
        <v>7100</v>
      </c>
      <c r="C534" s="439" t="s">
        <v>1499</v>
      </c>
      <c r="D534" s="413" t="s">
        <v>2959</v>
      </c>
      <c r="E534" s="317" t="s">
        <v>3908</v>
      </c>
      <c r="F534" s="317" t="s">
        <v>829</v>
      </c>
      <c r="G534" s="317" t="s">
        <v>828</v>
      </c>
      <c r="H534" s="369" t="str">
        <f t="shared" si="18"/>
        <v>фото</v>
      </c>
      <c r="I534" s="298" t="s">
        <v>2960</v>
      </c>
      <c r="J534" s="299" t="s">
        <v>249</v>
      </c>
      <c r="K534" s="216">
        <v>5</v>
      </c>
      <c r="L534" s="300">
        <v>309</v>
      </c>
      <c r="M534" s="315">
        <v>1</v>
      </c>
      <c r="N534" s="301"/>
      <c r="O534" s="302">
        <f t="shared" si="19"/>
        <v>0</v>
      </c>
      <c r="P534" s="303">
        <v>4607109947449</v>
      </c>
      <c r="Q534" s="248"/>
      <c r="R534" s="466" t="s">
        <v>4259</v>
      </c>
      <c r="T534" s="334"/>
    </row>
    <row r="535" spans="1:20" ht="15.6">
      <c r="A535" s="291">
        <v>520</v>
      </c>
      <c r="B535" s="280">
        <v>5764</v>
      </c>
      <c r="C535" s="439" t="s">
        <v>1503</v>
      </c>
      <c r="D535" s="413" t="s">
        <v>2959</v>
      </c>
      <c r="E535" s="317" t="s">
        <v>3908</v>
      </c>
      <c r="F535" s="317" t="s">
        <v>1505</v>
      </c>
      <c r="G535" s="317" t="s">
        <v>1504</v>
      </c>
      <c r="H535" s="369" t="str">
        <f t="shared" si="18"/>
        <v>фото</v>
      </c>
      <c r="I535" s="298" t="s">
        <v>2963</v>
      </c>
      <c r="J535" s="299" t="s">
        <v>249</v>
      </c>
      <c r="K535" s="216">
        <v>5</v>
      </c>
      <c r="L535" s="300">
        <v>309</v>
      </c>
      <c r="M535" s="315">
        <v>1</v>
      </c>
      <c r="N535" s="301"/>
      <c r="O535" s="302">
        <f t="shared" si="19"/>
        <v>0</v>
      </c>
      <c r="P535" s="303">
        <v>4607109931349</v>
      </c>
      <c r="Q535" s="248"/>
      <c r="R535" s="466" t="s">
        <v>4259</v>
      </c>
      <c r="T535" s="334"/>
    </row>
    <row r="536" spans="1:20" ht="24">
      <c r="A536" s="291">
        <v>521</v>
      </c>
      <c r="B536" s="280">
        <v>5392</v>
      </c>
      <c r="C536" s="439" t="s">
        <v>4428</v>
      </c>
      <c r="D536" s="413" t="s">
        <v>2959</v>
      </c>
      <c r="E536" s="317" t="s">
        <v>3908</v>
      </c>
      <c r="F536" s="317" t="s">
        <v>4441</v>
      </c>
      <c r="G536" s="317" t="s">
        <v>4458</v>
      </c>
      <c r="H536" s="369" t="str">
        <f t="shared" si="18"/>
        <v>фото</v>
      </c>
      <c r="I536" s="298" t="s">
        <v>4475</v>
      </c>
      <c r="J536" s="299" t="s">
        <v>249</v>
      </c>
      <c r="K536" s="216">
        <v>5</v>
      </c>
      <c r="L536" s="300">
        <v>438.1</v>
      </c>
      <c r="M536" s="315">
        <v>1</v>
      </c>
      <c r="N536" s="301"/>
      <c r="O536" s="302">
        <f t="shared" si="19"/>
        <v>0</v>
      </c>
      <c r="P536" s="303">
        <v>4607109930069</v>
      </c>
      <c r="Q536" s="248"/>
      <c r="R536" s="466" t="s">
        <v>4259</v>
      </c>
      <c r="T536" s="334"/>
    </row>
    <row r="537" spans="1:20" ht="24">
      <c r="A537" s="291">
        <v>522</v>
      </c>
      <c r="B537" s="280">
        <v>7102</v>
      </c>
      <c r="C537" s="439" t="s">
        <v>1506</v>
      </c>
      <c r="D537" s="413" t="s">
        <v>2959</v>
      </c>
      <c r="E537" s="317" t="s">
        <v>3908</v>
      </c>
      <c r="F537" s="317" t="s">
        <v>1331</v>
      </c>
      <c r="G537" s="317" t="s">
        <v>1330</v>
      </c>
      <c r="H537" s="369" t="str">
        <f t="shared" si="18"/>
        <v>фото</v>
      </c>
      <c r="I537" s="298" t="s">
        <v>2964</v>
      </c>
      <c r="J537" s="299" t="s">
        <v>249</v>
      </c>
      <c r="K537" s="216">
        <v>5</v>
      </c>
      <c r="L537" s="300">
        <v>309</v>
      </c>
      <c r="M537" s="315">
        <v>1</v>
      </c>
      <c r="N537" s="301"/>
      <c r="O537" s="302">
        <f t="shared" si="19"/>
        <v>0</v>
      </c>
      <c r="P537" s="303">
        <v>4607109947463</v>
      </c>
      <c r="Q537" s="248"/>
      <c r="R537" s="466" t="s">
        <v>4259</v>
      </c>
      <c r="T537" s="334"/>
    </row>
    <row r="538" spans="1:20" ht="24">
      <c r="A538" s="291">
        <v>523</v>
      </c>
      <c r="B538" s="280">
        <v>391</v>
      </c>
      <c r="C538" s="439" t="s">
        <v>6479</v>
      </c>
      <c r="D538" s="413" t="s">
        <v>2959</v>
      </c>
      <c r="E538" s="317" t="s">
        <v>3908</v>
      </c>
      <c r="F538" s="317" t="s">
        <v>6498</v>
      </c>
      <c r="G538" s="317" t="s">
        <v>6563</v>
      </c>
      <c r="H538" s="369" t="str">
        <f t="shared" si="18"/>
        <v>фото</v>
      </c>
      <c r="I538" s="298" t="s">
        <v>6632</v>
      </c>
      <c r="J538" s="299" t="s">
        <v>249</v>
      </c>
      <c r="K538" s="216">
        <v>7</v>
      </c>
      <c r="L538" s="300">
        <v>425.6</v>
      </c>
      <c r="M538" s="315">
        <v>1</v>
      </c>
      <c r="N538" s="301"/>
      <c r="O538" s="302">
        <f t="shared" si="19"/>
        <v>0</v>
      </c>
      <c r="P538" s="303">
        <v>4607109960790</v>
      </c>
      <c r="Q538" s="248"/>
      <c r="R538" s="466" t="s">
        <v>4259</v>
      </c>
      <c r="T538" s="334"/>
    </row>
    <row r="539" spans="1:20" ht="22.05" customHeight="1">
      <c r="A539" s="291">
        <v>524</v>
      </c>
      <c r="B539" s="280">
        <v>16513</v>
      </c>
      <c r="C539" s="439" t="s">
        <v>4786</v>
      </c>
      <c r="D539" s="413" t="s">
        <v>2959</v>
      </c>
      <c r="E539" s="317" t="s">
        <v>3908</v>
      </c>
      <c r="F539" s="317" t="s">
        <v>4800</v>
      </c>
      <c r="G539" s="317" t="s">
        <v>4815</v>
      </c>
      <c r="H539" s="369" t="str">
        <f t="shared" si="18"/>
        <v>фото</v>
      </c>
      <c r="I539" s="298" t="s">
        <v>4834</v>
      </c>
      <c r="J539" s="299" t="s">
        <v>249</v>
      </c>
      <c r="K539" s="216">
        <v>5</v>
      </c>
      <c r="L539" s="300">
        <v>266.60000000000002</v>
      </c>
      <c r="M539" s="315">
        <v>1</v>
      </c>
      <c r="N539" s="301"/>
      <c r="O539" s="302">
        <f t="shared" si="19"/>
        <v>0</v>
      </c>
      <c r="P539" s="303">
        <v>4607109912751</v>
      </c>
      <c r="Q539" s="248"/>
      <c r="R539" s="466" t="s">
        <v>4259</v>
      </c>
      <c r="T539" s="334"/>
    </row>
    <row r="540" spans="1:20" ht="15.6">
      <c r="A540" s="291">
        <v>525</v>
      </c>
      <c r="B540" s="280">
        <v>471</v>
      </c>
      <c r="C540" s="439" t="s">
        <v>862</v>
      </c>
      <c r="D540" s="413" t="s">
        <v>2959</v>
      </c>
      <c r="E540" s="317" t="s">
        <v>3908</v>
      </c>
      <c r="F540" s="317" t="s">
        <v>183</v>
      </c>
      <c r="G540" s="317" t="s">
        <v>184</v>
      </c>
      <c r="H540" s="369" t="str">
        <f t="shared" si="18"/>
        <v>фото</v>
      </c>
      <c r="I540" s="298" t="s">
        <v>2962</v>
      </c>
      <c r="J540" s="299" t="s">
        <v>249</v>
      </c>
      <c r="K540" s="216">
        <v>5</v>
      </c>
      <c r="L540" s="300">
        <v>372.2</v>
      </c>
      <c r="M540" s="315">
        <v>1</v>
      </c>
      <c r="N540" s="301"/>
      <c r="O540" s="302">
        <f t="shared" si="19"/>
        <v>0</v>
      </c>
      <c r="P540" s="303">
        <v>4607109961896</v>
      </c>
      <c r="Q540" s="248"/>
      <c r="R540" s="466" t="s">
        <v>4259</v>
      </c>
      <c r="T540" s="334"/>
    </row>
    <row r="541" spans="1:20" ht="14.4">
      <c r="A541" s="291">
        <v>526</v>
      </c>
      <c r="B541" s="418"/>
      <c r="C541" s="418"/>
      <c r="D541" s="408"/>
      <c r="E541" s="297" t="s">
        <v>4235</v>
      </c>
      <c r="F541" s="410"/>
      <c r="G541" s="472"/>
      <c r="H541" s="297"/>
      <c r="I541" s="297"/>
      <c r="J541" s="297"/>
      <c r="K541" s="297"/>
      <c r="L541" s="297"/>
      <c r="M541" s="297"/>
      <c r="N541" s="297"/>
      <c r="O541" s="297"/>
      <c r="P541" s="297"/>
      <c r="Q541" s="297"/>
      <c r="R541" s="466"/>
    </row>
    <row r="542" spans="1:20" ht="24">
      <c r="A542" s="291">
        <v>527</v>
      </c>
      <c r="B542" s="280">
        <v>13597</v>
      </c>
      <c r="C542" s="439" t="s">
        <v>2373</v>
      </c>
      <c r="D542" s="413" t="s">
        <v>2937</v>
      </c>
      <c r="E542" s="317" t="s">
        <v>3908</v>
      </c>
      <c r="F542" s="317" t="s">
        <v>2375</v>
      </c>
      <c r="G542" s="317" t="s">
        <v>2374</v>
      </c>
      <c r="H542" s="369" t="str">
        <f t="shared" ref="H542:H609" si="20">HYPERLINK("https://www.gardenbulbs.ru/images/Lilium_CL/thumbnails/"&amp;C542&amp;".jpg","фото")</f>
        <v>фото</v>
      </c>
      <c r="I542" s="298" t="s">
        <v>2955</v>
      </c>
      <c r="J542" s="299" t="s">
        <v>249</v>
      </c>
      <c r="K542" s="216">
        <v>3</v>
      </c>
      <c r="L542" s="300">
        <v>193.4</v>
      </c>
      <c r="M542" s="315">
        <v>1</v>
      </c>
      <c r="N542" s="301"/>
      <c r="O542" s="302">
        <f t="shared" ref="O542:O609" si="21">IF(ISERROR(L542*N542),0,L542*N542)</f>
        <v>0</v>
      </c>
      <c r="P542" s="303">
        <v>4607109919798</v>
      </c>
      <c r="Q542" s="248"/>
      <c r="R542" s="466" t="s">
        <v>4257</v>
      </c>
      <c r="T542" s="334"/>
    </row>
    <row r="543" spans="1:20" ht="25.65" customHeight="1">
      <c r="A543" s="291">
        <v>528</v>
      </c>
      <c r="B543" s="280">
        <v>13583</v>
      </c>
      <c r="C543" s="439" t="s">
        <v>2361</v>
      </c>
      <c r="D543" s="413" t="s">
        <v>2937</v>
      </c>
      <c r="E543" s="317" t="s">
        <v>3908</v>
      </c>
      <c r="F543" s="317" t="s">
        <v>2363</v>
      </c>
      <c r="G543" s="317" t="s">
        <v>2362</v>
      </c>
      <c r="H543" s="369" t="str">
        <f t="shared" si="20"/>
        <v>фото</v>
      </c>
      <c r="I543" s="298" t="s">
        <v>2947</v>
      </c>
      <c r="J543" s="299" t="s">
        <v>249</v>
      </c>
      <c r="K543" s="216">
        <v>5</v>
      </c>
      <c r="L543" s="300">
        <v>295.8</v>
      </c>
      <c r="M543" s="315">
        <v>1</v>
      </c>
      <c r="N543" s="301"/>
      <c r="O543" s="302">
        <f t="shared" si="21"/>
        <v>0</v>
      </c>
      <c r="P543" s="303">
        <v>4607109919934</v>
      </c>
      <c r="Q543" s="248"/>
      <c r="R543" s="466" t="s">
        <v>4257</v>
      </c>
      <c r="T543" s="334"/>
    </row>
    <row r="544" spans="1:20" ht="36">
      <c r="A544" s="291">
        <v>529</v>
      </c>
      <c r="B544" s="280">
        <v>2829</v>
      </c>
      <c r="C544" s="439" t="s">
        <v>3961</v>
      </c>
      <c r="D544" s="413" t="s">
        <v>2937</v>
      </c>
      <c r="E544" s="317" t="s">
        <v>3908</v>
      </c>
      <c r="F544" s="317" t="s">
        <v>3962</v>
      </c>
      <c r="G544" s="317" t="s">
        <v>3963</v>
      </c>
      <c r="H544" s="369" t="str">
        <f t="shared" ref="H544:H582" si="22">HYPERLINK("https://www.gardenbulbs.ru/images/Lilium_CL/thumbnails/"&amp;C544&amp;".jpg","фото")</f>
        <v>фото</v>
      </c>
      <c r="I544" s="298" t="s">
        <v>3964</v>
      </c>
      <c r="J544" s="299" t="s">
        <v>249</v>
      </c>
      <c r="K544" s="216">
        <v>5</v>
      </c>
      <c r="L544" s="300">
        <v>346.7</v>
      </c>
      <c r="M544" s="315">
        <v>1</v>
      </c>
      <c r="N544" s="301"/>
      <c r="O544" s="302">
        <f t="shared" ref="O544:O582" si="23">IF(ISERROR(L544*N544),0,L544*N544)</f>
        <v>0</v>
      </c>
      <c r="P544" s="303">
        <v>4607109929841</v>
      </c>
      <c r="Q544" s="248"/>
      <c r="R544" s="466" t="s">
        <v>4257</v>
      </c>
      <c r="T544" s="334"/>
    </row>
    <row r="545" spans="1:20" ht="36">
      <c r="A545" s="291">
        <v>530</v>
      </c>
      <c r="B545" s="280">
        <v>219</v>
      </c>
      <c r="C545" s="439" t="s">
        <v>2358</v>
      </c>
      <c r="D545" s="413" t="s">
        <v>2937</v>
      </c>
      <c r="E545" s="317" t="s">
        <v>3908</v>
      </c>
      <c r="F545" s="317" t="s">
        <v>2360</v>
      </c>
      <c r="G545" s="317" t="s">
        <v>2359</v>
      </c>
      <c r="H545" s="369" t="str">
        <f t="shared" si="22"/>
        <v>фото</v>
      </c>
      <c r="I545" s="298" t="s">
        <v>2936</v>
      </c>
      <c r="J545" s="299" t="s">
        <v>249</v>
      </c>
      <c r="K545" s="216">
        <v>5</v>
      </c>
      <c r="L545" s="300">
        <v>321.3</v>
      </c>
      <c r="M545" s="315">
        <v>1</v>
      </c>
      <c r="N545" s="301"/>
      <c r="O545" s="302">
        <f t="shared" si="23"/>
        <v>0</v>
      </c>
      <c r="P545" s="303">
        <v>4607109960806</v>
      </c>
      <c r="Q545" s="248"/>
      <c r="R545" s="466" t="s">
        <v>4257</v>
      </c>
      <c r="T545" s="334"/>
    </row>
    <row r="546" spans="1:20" ht="24">
      <c r="A546" s="291">
        <v>531</v>
      </c>
      <c r="B546" s="280">
        <v>405</v>
      </c>
      <c r="C546" s="439" t="s">
        <v>4134</v>
      </c>
      <c r="D546" s="413" t="s">
        <v>2937</v>
      </c>
      <c r="E546" s="317" t="s">
        <v>3908</v>
      </c>
      <c r="F546" s="317" t="s">
        <v>4135</v>
      </c>
      <c r="G546" s="317" t="s">
        <v>4136</v>
      </c>
      <c r="H546" s="369" t="str">
        <f t="shared" si="22"/>
        <v>фото</v>
      </c>
      <c r="I546" s="298" t="s">
        <v>4137</v>
      </c>
      <c r="J546" s="299" t="s">
        <v>249</v>
      </c>
      <c r="K546" s="216">
        <v>5</v>
      </c>
      <c r="L546" s="300">
        <v>353.3</v>
      </c>
      <c r="M546" s="315">
        <v>1</v>
      </c>
      <c r="N546" s="301"/>
      <c r="O546" s="302">
        <f t="shared" si="23"/>
        <v>0</v>
      </c>
      <c r="P546" s="303">
        <v>4607109961919</v>
      </c>
      <c r="Q546" s="248"/>
      <c r="R546" s="466" t="s">
        <v>4257</v>
      </c>
      <c r="T546" s="334"/>
    </row>
    <row r="547" spans="1:20" ht="36">
      <c r="A547" s="291">
        <v>532</v>
      </c>
      <c r="B547" s="280">
        <v>3884</v>
      </c>
      <c r="C547" s="439" t="s">
        <v>1909</v>
      </c>
      <c r="D547" s="413" t="s">
        <v>2937</v>
      </c>
      <c r="E547" s="317" t="s">
        <v>3908</v>
      </c>
      <c r="F547" s="317" t="s">
        <v>1911</v>
      </c>
      <c r="G547" s="317" t="s">
        <v>1910</v>
      </c>
      <c r="H547" s="369" t="str">
        <f t="shared" si="22"/>
        <v>фото</v>
      </c>
      <c r="I547" s="298" t="s">
        <v>2942</v>
      </c>
      <c r="J547" s="299" t="s">
        <v>249</v>
      </c>
      <c r="K547" s="216">
        <v>5</v>
      </c>
      <c r="L547" s="300">
        <v>334.5</v>
      </c>
      <c r="M547" s="315">
        <v>1</v>
      </c>
      <c r="N547" s="301"/>
      <c r="O547" s="302">
        <f t="shared" si="23"/>
        <v>0</v>
      </c>
      <c r="P547" s="303">
        <v>4607109929858</v>
      </c>
      <c r="Q547" s="248"/>
      <c r="R547" s="466" t="s">
        <v>4257</v>
      </c>
      <c r="T547" s="334"/>
    </row>
    <row r="548" spans="1:20" ht="24">
      <c r="A548" s="291">
        <v>533</v>
      </c>
      <c r="B548" s="280">
        <v>3626</v>
      </c>
      <c r="C548" s="439" t="s">
        <v>856</v>
      </c>
      <c r="D548" s="413" t="s">
        <v>2937</v>
      </c>
      <c r="E548" s="317" t="s">
        <v>3908</v>
      </c>
      <c r="F548" s="317" t="s">
        <v>171</v>
      </c>
      <c r="G548" s="317" t="s">
        <v>172</v>
      </c>
      <c r="H548" s="369" t="str">
        <f t="shared" si="22"/>
        <v>фото</v>
      </c>
      <c r="I548" s="298" t="s">
        <v>2943</v>
      </c>
      <c r="J548" s="299" t="s">
        <v>249</v>
      </c>
      <c r="K548" s="216">
        <v>5</v>
      </c>
      <c r="L548" s="300">
        <v>315.60000000000002</v>
      </c>
      <c r="M548" s="315">
        <v>1</v>
      </c>
      <c r="N548" s="301"/>
      <c r="O548" s="302">
        <f t="shared" si="23"/>
        <v>0</v>
      </c>
      <c r="P548" s="303">
        <v>4607109971338</v>
      </c>
      <c r="Q548" s="248"/>
      <c r="R548" s="466" t="s">
        <v>4257</v>
      </c>
      <c r="T548" s="334"/>
    </row>
    <row r="549" spans="1:20" ht="24">
      <c r="A549" s="291">
        <v>534</v>
      </c>
      <c r="B549" s="280">
        <v>7105</v>
      </c>
      <c r="C549" s="439" t="s">
        <v>4787</v>
      </c>
      <c r="D549" s="413" t="s">
        <v>2937</v>
      </c>
      <c r="E549" s="317" t="s">
        <v>3908</v>
      </c>
      <c r="F549" s="317" t="s">
        <v>4801</v>
      </c>
      <c r="G549" s="317" t="s">
        <v>4816</v>
      </c>
      <c r="H549" s="369" t="str">
        <f t="shared" si="22"/>
        <v>фото</v>
      </c>
      <c r="I549" s="298" t="s">
        <v>4835</v>
      </c>
      <c r="J549" s="299" t="s">
        <v>249</v>
      </c>
      <c r="K549" s="216">
        <v>5</v>
      </c>
      <c r="L549" s="300">
        <v>394.8</v>
      </c>
      <c r="M549" s="315">
        <v>1</v>
      </c>
      <c r="N549" s="301"/>
      <c r="O549" s="302">
        <f t="shared" si="23"/>
        <v>0</v>
      </c>
      <c r="P549" s="303">
        <v>4607109947494</v>
      </c>
      <c r="Q549" s="248"/>
      <c r="R549" s="466" t="s">
        <v>4257</v>
      </c>
      <c r="T549" s="334"/>
    </row>
    <row r="550" spans="1:20" ht="24">
      <c r="A550" s="291">
        <v>535</v>
      </c>
      <c r="B550" s="280">
        <v>5358</v>
      </c>
      <c r="C550" s="439" t="s">
        <v>6245</v>
      </c>
      <c r="D550" s="413" t="s">
        <v>2937</v>
      </c>
      <c r="E550" s="317" t="s">
        <v>3908</v>
      </c>
      <c r="F550" s="317" t="s">
        <v>6305</v>
      </c>
      <c r="G550" s="317" t="s">
        <v>6370</v>
      </c>
      <c r="H550" s="369" t="str">
        <f t="shared" si="22"/>
        <v>фото</v>
      </c>
      <c r="I550" s="298" t="s">
        <v>6436</v>
      </c>
      <c r="J550" s="299" t="s">
        <v>8</v>
      </c>
      <c r="K550" s="216">
        <v>5</v>
      </c>
      <c r="L550" s="300">
        <v>355.2</v>
      </c>
      <c r="M550" s="315">
        <v>1</v>
      </c>
      <c r="N550" s="301"/>
      <c r="O550" s="302">
        <f t="shared" si="23"/>
        <v>0</v>
      </c>
      <c r="P550" s="303">
        <v>4607109937662</v>
      </c>
      <c r="Q550" s="248"/>
      <c r="R550" s="466" t="s">
        <v>4257</v>
      </c>
      <c r="T550" s="334"/>
    </row>
    <row r="551" spans="1:20" ht="24">
      <c r="A551" s="291">
        <v>536</v>
      </c>
      <c r="B551" s="280">
        <v>6143</v>
      </c>
      <c r="C551" s="439" t="s">
        <v>3531</v>
      </c>
      <c r="D551" s="413" t="s">
        <v>2937</v>
      </c>
      <c r="E551" s="317" t="s">
        <v>3908</v>
      </c>
      <c r="F551" s="317" t="s">
        <v>6306</v>
      </c>
      <c r="G551" s="317" t="s">
        <v>6371</v>
      </c>
      <c r="H551" s="369" t="str">
        <f t="shared" si="22"/>
        <v>фото</v>
      </c>
      <c r="I551" s="298" t="s">
        <v>3511</v>
      </c>
      <c r="J551" s="299" t="s">
        <v>249</v>
      </c>
      <c r="K551" s="216">
        <v>5</v>
      </c>
      <c r="L551" s="300">
        <v>482.4</v>
      </c>
      <c r="M551" s="315">
        <v>1</v>
      </c>
      <c r="N551" s="301"/>
      <c r="O551" s="302">
        <f t="shared" si="23"/>
        <v>0</v>
      </c>
      <c r="P551" s="303">
        <v>4607109987643</v>
      </c>
      <c r="Q551" s="248"/>
      <c r="R551" s="466" t="s">
        <v>4257</v>
      </c>
      <c r="T551" s="334"/>
    </row>
    <row r="552" spans="1:20" ht="24">
      <c r="A552" s="291">
        <v>537</v>
      </c>
      <c r="B552" s="280">
        <v>410</v>
      </c>
      <c r="C552" s="439" t="s">
        <v>1716</v>
      </c>
      <c r="D552" s="413" t="s">
        <v>2937</v>
      </c>
      <c r="E552" s="317" t="s">
        <v>3908</v>
      </c>
      <c r="F552" s="317" t="s">
        <v>1718</v>
      </c>
      <c r="G552" s="317" t="s">
        <v>1717</v>
      </c>
      <c r="H552" s="369" t="str">
        <f t="shared" si="22"/>
        <v>фото</v>
      </c>
      <c r="I552" s="298" t="s">
        <v>2944</v>
      </c>
      <c r="J552" s="299" t="s">
        <v>249</v>
      </c>
      <c r="K552" s="216">
        <v>5</v>
      </c>
      <c r="L552" s="300">
        <v>394.8</v>
      </c>
      <c r="M552" s="315">
        <v>1</v>
      </c>
      <c r="N552" s="301"/>
      <c r="O552" s="302">
        <f t="shared" si="23"/>
        <v>0</v>
      </c>
      <c r="P552" s="303">
        <v>4607109961926</v>
      </c>
      <c r="Q552" s="248"/>
      <c r="R552" s="466" t="s">
        <v>4257</v>
      </c>
      <c r="T552" s="334"/>
    </row>
    <row r="553" spans="1:20" ht="48">
      <c r="A553" s="291">
        <v>538</v>
      </c>
      <c r="B553" s="280">
        <v>10675</v>
      </c>
      <c r="C553" s="439" t="s">
        <v>2080</v>
      </c>
      <c r="D553" s="413" t="s">
        <v>2937</v>
      </c>
      <c r="E553" s="317" t="s">
        <v>3908</v>
      </c>
      <c r="F553" s="317" t="s">
        <v>2070</v>
      </c>
      <c r="G553" s="317" t="s">
        <v>2069</v>
      </c>
      <c r="H553" s="369" t="str">
        <f t="shared" si="22"/>
        <v>фото</v>
      </c>
      <c r="I553" s="298" t="s">
        <v>2956</v>
      </c>
      <c r="J553" s="299" t="s">
        <v>249</v>
      </c>
      <c r="K553" s="216">
        <v>5</v>
      </c>
      <c r="L553" s="300">
        <v>385.4</v>
      </c>
      <c r="M553" s="315">
        <v>1</v>
      </c>
      <c r="N553" s="301"/>
      <c r="O553" s="302">
        <f t="shared" si="23"/>
        <v>0</v>
      </c>
      <c r="P553" s="303">
        <v>4607109926550</v>
      </c>
      <c r="Q553" s="248"/>
      <c r="R553" s="466" t="s">
        <v>4257</v>
      </c>
      <c r="T553" s="334"/>
    </row>
    <row r="554" spans="1:20" ht="28.5" customHeight="1">
      <c r="A554" s="291">
        <v>539</v>
      </c>
      <c r="B554" s="280">
        <v>12066</v>
      </c>
      <c r="C554" s="439" t="s">
        <v>6246</v>
      </c>
      <c r="D554" s="413" t="s">
        <v>2937</v>
      </c>
      <c r="E554" s="501" t="s">
        <v>3908</v>
      </c>
      <c r="F554" s="501" t="s">
        <v>6307</v>
      </c>
      <c r="G554" s="501" t="s">
        <v>6372</v>
      </c>
      <c r="H554" s="369" t="str">
        <f t="shared" si="22"/>
        <v>фото</v>
      </c>
      <c r="I554" s="298" t="s">
        <v>9121</v>
      </c>
      <c r="J554" s="299" t="s">
        <v>250</v>
      </c>
      <c r="K554" s="216">
        <v>5</v>
      </c>
      <c r="L554" s="300">
        <v>355.2</v>
      </c>
      <c r="M554" s="315">
        <v>1</v>
      </c>
      <c r="N554" s="301"/>
      <c r="O554" s="302">
        <f t="shared" si="23"/>
        <v>0</v>
      </c>
      <c r="P554" s="303">
        <v>4607109958148</v>
      </c>
      <c r="Q554" s="248" t="s">
        <v>6474</v>
      </c>
      <c r="R554" s="466" t="s">
        <v>4257</v>
      </c>
      <c r="T554" s="334"/>
    </row>
    <row r="555" spans="1:20" ht="36">
      <c r="A555" s="291">
        <v>540</v>
      </c>
      <c r="B555" s="280">
        <v>3986</v>
      </c>
      <c r="C555" s="439" t="s">
        <v>6247</v>
      </c>
      <c r="D555" s="413" t="s">
        <v>2937</v>
      </c>
      <c r="E555" s="317" t="s">
        <v>3908</v>
      </c>
      <c r="F555" s="317" t="s">
        <v>6308</v>
      </c>
      <c r="G555" s="317" t="s">
        <v>6373</v>
      </c>
      <c r="H555" s="369" t="str">
        <f t="shared" si="22"/>
        <v>фото</v>
      </c>
      <c r="I555" s="298" t="s">
        <v>6438</v>
      </c>
      <c r="J555" s="299" t="s">
        <v>249</v>
      </c>
      <c r="K555" s="216">
        <v>5</v>
      </c>
      <c r="L555" s="300">
        <v>399.5</v>
      </c>
      <c r="M555" s="315">
        <v>1</v>
      </c>
      <c r="N555" s="301"/>
      <c r="O555" s="302">
        <f t="shared" si="23"/>
        <v>0</v>
      </c>
      <c r="P555" s="303">
        <v>4607109965825</v>
      </c>
      <c r="Q555" s="248"/>
      <c r="R555" s="466" t="s">
        <v>4257</v>
      </c>
      <c r="T555" s="334"/>
    </row>
    <row r="556" spans="1:20" ht="36">
      <c r="A556" s="291">
        <v>541</v>
      </c>
      <c r="B556" s="280">
        <v>5361</v>
      </c>
      <c r="C556" s="439" t="s">
        <v>6248</v>
      </c>
      <c r="D556" s="413" t="s">
        <v>2937</v>
      </c>
      <c r="E556" s="317" t="s">
        <v>3908</v>
      </c>
      <c r="F556" s="317" t="s">
        <v>6309</v>
      </c>
      <c r="G556" s="317" t="s">
        <v>6374</v>
      </c>
      <c r="H556" s="369" t="str">
        <f t="shared" si="22"/>
        <v>фото</v>
      </c>
      <c r="I556" s="298" t="s">
        <v>6439</v>
      </c>
      <c r="J556" s="299" t="s">
        <v>8</v>
      </c>
      <c r="K556" s="216">
        <v>5</v>
      </c>
      <c r="L556" s="300">
        <v>443.8</v>
      </c>
      <c r="M556" s="315">
        <v>1</v>
      </c>
      <c r="N556" s="301"/>
      <c r="O556" s="302">
        <f t="shared" si="23"/>
        <v>0</v>
      </c>
      <c r="P556" s="303">
        <v>4607109937624</v>
      </c>
      <c r="Q556" s="248" t="s">
        <v>5274</v>
      </c>
      <c r="R556" s="466" t="s">
        <v>4257</v>
      </c>
      <c r="T556" s="334"/>
    </row>
    <row r="557" spans="1:20" ht="36">
      <c r="A557" s="291">
        <v>542</v>
      </c>
      <c r="B557" s="280">
        <v>233</v>
      </c>
      <c r="C557" s="439" t="s">
        <v>9137</v>
      </c>
      <c r="D557" s="413" t="s">
        <v>2937</v>
      </c>
      <c r="E557" s="317" t="s">
        <v>3908</v>
      </c>
      <c r="F557" s="317" t="s">
        <v>9127</v>
      </c>
      <c r="G557" s="317" t="s">
        <v>9122</v>
      </c>
      <c r="H557" s="369" t="str">
        <f t="shared" si="22"/>
        <v>фото</v>
      </c>
      <c r="I557" s="298" t="s">
        <v>9132</v>
      </c>
      <c r="J557" s="299" t="s">
        <v>249</v>
      </c>
      <c r="K557" s="216">
        <v>5</v>
      </c>
      <c r="L557" s="300">
        <v>334.5</v>
      </c>
      <c r="M557" s="315">
        <v>1</v>
      </c>
      <c r="N557" s="301"/>
      <c r="O557" s="302">
        <f t="shared" si="23"/>
        <v>0</v>
      </c>
      <c r="P557" s="303">
        <v>4607109960943</v>
      </c>
      <c r="Q557" s="248"/>
      <c r="R557" s="466" t="s">
        <v>4257</v>
      </c>
      <c r="T557" s="334"/>
    </row>
    <row r="558" spans="1:20" ht="33.450000000000003" customHeight="1">
      <c r="A558" s="291">
        <v>543</v>
      </c>
      <c r="B558" s="280">
        <v>3766</v>
      </c>
      <c r="C558" s="439" t="s">
        <v>3965</v>
      </c>
      <c r="D558" s="413" t="s">
        <v>2937</v>
      </c>
      <c r="E558" s="317" t="s">
        <v>3908</v>
      </c>
      <c r="F558" s="317" t="s">
        <v>3966</v>
      </c>
      <c r="G558" s="317" t="s">
        <v>3967</v>
      </c>
      <c r="H558" s="369" t="str">
        <f t="shared" si="22"/>
        <v>фото</v>
      </c>
      <c r="I558" s="298" t="s">
        <v>3968</v>
      </c>
      <c r="J558" s="299" t="s">
        <v>249</v>
      </c>
      <c r="K558" s="216">
        <v>5</v>
      </c>
      <c r="L558" s="300">
        <v>394.8</v>
      </c>
      <c r="M558" s="315">
        <v>1</v>
      </c>
      <c r="N558" s="301"/>
      <c r="O558" s="302">
        <f t="shared" si="23"/>
        <v>0</v>
      </c>
      <c r="P558" s="303">
        <v>4607109979846</v>
      </c>
      <c r="Q558" s="248"/>
      <c r="R558" s="466" t="s">
        <v>4257</v>
      </c>
      <c r="T558" s="334"/>
    </row>
    <row r="559" spans="1:20" ht="36.450000000000003" customHeight="1">
      <c r="A559" s="291">
        <v>544</v>
      </c>
      <c r="B559" s="280">
        <v>3767</v>
      </c>
      <c r="C559" s="439" t="s">
        <v>2370</v>
      </c>
      <c r="D559" s="413" t="s">
        <v>2937</v>
      </c>
      <c r="E559" s="317" t="s">
        <v>3908</v>
      </c>
      <c r="F559" s="317" t="s">
        <v>2372</v>
      </c>
      <c r="G559" s="317" t="s">
        <v>2371</v>
      </c>
      <c r="H559" s="369" t="str">
        <f t="shared" si="22"/>
        <v>фото</v>
      </c>
      <c r="I559" s="298" t="s">
        <v>2954</v>
      </c>
      <c r="J559" s="299" t="s">
        <v>249</v>
      </c>
      <c r="K559" s="216">
        <v>5</v>
      </c>
      <c r="L559" s="300">
        <v>355.2</v>
      </c>
      <c r="M559" s="315">
        <v>1</v>
      </c>
      <c r="N559" s="301"/>
      <c r="O559" s="302">
        <f t="shared" si="23"/>
        <v>0</v>
      </c>
      <c r="P559" s="303">
        <v>4607109979853</v>
      </c>
      <c r="Q559" s="248"/>
      <c r="R559" s="466" t="s">
        <v>4257</v>
      </c>
      <c r="T559" s="334"/>
    </row>
    <row r="560" spans="1:20" ht="32.85" customHeight="1">
      <c r="A560" s="291">
        <v>545</v>
      </c>
      <c r="B560" s="280">
        <v>3576</v>
      </c>
      <c r="C560" s="439" t="s">
        <v>6488</v>
      </c>
      <c r="D560" s="413" t="s">
        <v>2937</v>
      </c>
      <c r="E560" s="317" t="s">
        <v>3908</v>
      </c>
      <c r="F560" s="317" t="s">
        <v>9128</v>
      </c>
      <c r="G560" s="317" t="s">
        <v>9123</v>
      </c>
      <c r="H560" s="369" t="str">
        <f t="shared" si="22"/>
        <v>фото</v>
      </c>
      <c r="I560" s="298" t="s">
        <v>9133</v>
      </c>
      <c r="J560" s="299" t="s">
        <v>249</v>
      </c>
      <c r="K560" s="216">
        <v>5</v>
      </c>
      <c r="L560" s="300">
        <v>480.5</v>
      </c>
      <c r="M560" s="315">
        <v>1</v>
      </c>
      <c r="N560" s="301"/>
      <c r="O560" s="302">
        <f t="shared" si="23"/>
        <v>0</v>
      </c>
      <c r="P560" s="303">
        <v>4607109929810</v>
      </c>
      <c r="Q560" s="248"/>
      <c r="R560" s="466" t="s">
        <v>4257</v>
      </c>
      <c r="T560" s="334"/>
    </row>
    <row r="561" spans="1:20" ht="24">
      <c r="A561" s="291">
        <v>546</v>
      </c>
      <c r="B561" s="280">
        <v>7118</v>
      </c>
      <c r="C561" s="439" t="s">
        <v>2367</v>
      </c>
      <c r="D561" s="413" t="s">
        <v>2937</v>
      </c>
      <c r="E561" s="317" t="s">
        <v>3908</v>
      </c>
      <c r="F561" s="317" t="s">
        <v>2369</v>
      </c>
      <c r="G561" s="317" t="s">
        <v>2368</v>
      </c>
      <c r="H561" s="369" t="str">
        <f t="shared" si="22"/>
        <v>фото</v>
      </c>
      <c r="I561" s="298" t="s">
        <v>3036</v>
      </c>
      <c r="J561" s="299" t="s">
        <v>8</v>
      </c>
      <c r="K561" s="216">
        <v>5</v>
      </c>
      <c r="L561" s="300">
        <v>387.2</v>
      </c>
      <c r="M561" s="315">
        <v>1</v>
      </c>
      <c r="N561" s="301"/>
      <c r="O561" s="302">
        <f t="shared" si="23"/>
        <v>0</v>
      </c>
      <c r="P561" s="303">
        <v>4607109947623</v>
      </c>
      <c r="Q561" s="248"/>
      <c r="R561" s="466" t="s">
        <v>4257</v>
      </c>
      <c r="T561" s="334"/>
    </row>
    <row r="562" spans="1:20" ht="36">
      <c r="A562" s="291">
        <v>547</v>
      </c>
      <c r="B562" s="280">
        <v>231</v>
      </c>
      <c r="C562" s="439" t="s">
        <v>857</v>
      </c>
      <c r="D562" s="413" t="s">
        <v>2937</v>
      </c>
      <c r="E562" s="317" t="s">
        <v>3908</v>
      </c>
      <c r="F562" s="317" t="s">
        <v>827</v>
      </c>
      <c r="G562" s="317" t="s">
        <v>826</v>
      </c>
      <c r="H562" s="369" t="str">
        <f t="shared" si="22"/>
        <v>фото</v>
      </c>
      <c r="I562" s="298" t="s">
        <v>2946</v>
      </c>
      <c r="J562" s="299" t="s">
        <v>249</v>
      </c>
      <c r="K562" s="216">
        <v>5</v>
      </c>
      <c r="L562" s="300">
        <v>321.3</v>
      </c>
      <c r="M562" s="315">
        <v>1</v>
      </c>
      <c r="N562" s="301"/>
      <c r="O562" s="302">
        <f t="shared" si="23"/>
        <v>0</v>
      </c>
      <c r="P562" s="303">
        <v>4607109960929</v>
      </c>
      <c r="Q562" s="248"/>
      <c r="R562" s="466" t="s">
        <v>4257</v>
      </c>
      <c r="T562" s="334"/>
    </row>
    <row r="563" spans="1:20" ht="26.4" customHeight="1">
      <c r="A563" s="291">
        <v>548</v>
      </c>
      <c r="B563" s="280">
        <v>2795</v>
      </c>
      <c r="C563" s="439" t="s">
        <v>859</v>
      </c>
      <c r="D563" s="413" t="s">
        <v>2937</v>
      </c>
      <c r="E563" s="317" t="s">
        <v>3908</v>
      </c>
      <c r="F563" s="317" t="s">
        <v>173</v>
      </c>
      <c r="G563" s="317" t="s">
        <v>174</v>
      </c>
      <c r="H563" s="369" t="str">
        <f t="shared" si="22"/>
        <v>фото</v>
      </c>
      <c r="I563" s="298" t="s">
        <v>2951</v>
      </c>
      <c r="J563" s="299" t="s">
        <v>249</v>
      </c>
      <c r="K563" s="216">
        <v>5</v>
      </c>
      <c r="L563" s="300">
        <v>353.3</v>
      </c>
      <c r="M563" s="315">
        <v>1</v>
      </c>
      <c r="N563" s="301"/>
      <c r="O563" s="302">
        <f t="shared" si="23"/>
        <v>0</v>
      </c>
      <c r="P563" s="303">
        <v>4607109961568</v>
      </c>
      <c r="Q563" s="248"/>
      <c r="R563" s="466" t="s">
        <v>4257</v>
      </c>
      <c r="T563" s="334"/>
    </row>
    <row r="564" spans="1:20" ht="24">
      <c r="A564" s="291">
        <v>549</v>
      </c>
      <c r="B564" s="280">
        <v>1463</v>
      </c>
      <c r="C564" s="439" t="s">
        <v>858</v>
      </c>
      <c r="D564" s="413" t="s">
        <v>2937</v>
      </c>
      <c r="E564" s="317" t="s">
        <v>3908</v>
      </c>
      <c r="F564" s="317" t="s">
        <v>175</v>
      </c>
      <c r="G564" s="317" t="s">
        <v>176</v>
      </c>
      <c r="H564" s="369" t="str">
        <f t="shared" si="22"/>
        <v>фото</v>
      </c>
      <c r="I564" s="298" t="s">
        <v>2950</v>
      </c>
      <c r="J564" s="299" t="s">
        <v>249</v>
      </c>
      <c r="K564" s="216">
        <v>5</v>
      </c>
      <c r="L564" s="300">
        <v>321.3</v>
      </c>
      <c r="M564" s="315">
        <v>1</v>
      </c>
      <c r="N564" s="301"/>
      <c r="O564" s="302">
        <f t="shared" si="23"/>
        <v>0</v>
      </c>
      <c r="P564" s="303">
        <v>4607109964088</v>
      </c>
      <c r="Q564" s="248"/>
      <c r="R564" s="466" t="s">
        <v>4257</v>
      </c>
      <c r="T564" s="334"/>
    </row>
    <row r="565" spans="1:20" ht="36">
      <c r="A565" s="291">
        <v>550</v>
      </c>
      <c r="B565" s="280">
        <v>239</v>
      </c>
      <c r="C565" s="439" t="s">
        <v>860</v>
      </c>
      <c r="D565" s="413" t="s">
        <v>2937</v>
      </c>
      <c r="E565" s="317" t="s">
        <v>3908</v>
      </c>
      <c r="F565" s="317" t="s">
        <v>1720</v>
      </c>
      <c r="G565" s="317" t="s">
        <v>1719</v>
      </c>
      <c r="H565" s="369" t="str">
        <f t="shared" si="22"/>
        <v>фото</v>
      </c>
      <c r="I565" s="298" t="s">
        <v>2952</v>
      </c>
      <c r="J565" s="299" t="s">
        <v>249</v>
      </c>
      <c r="K565" s="216">
        <v>7</v>
      </c>
      <c r="L565" s="300">
        <v>442.8</v>
      </c>
      <c r="M565" s="315">
        <v>1</v>
      </c>
      <c r="N565" s="301"/>
      <c r="O565" s="302">
        <f t="shared" si="23"/>
        <v>0</v>
      </c>
      <c r="P565" s="303">
        <v>4607109961001</v>
      </c>
      <c r="Q565" s="248"/>
      <c r="R565" s="466" t="s">
        <v>4257</v>
      </c>
      <c r="T565" s="334"/>
    </row>
    <row r="566" spans="1:20" ht="24">
      <c r="A566" s="291">
        <v>551</v>
      </c>
      <c r="B566" s="280">
        <v>240</v>
      </c>
      <c r="C566" s="439" t="s">
        <v>4138</v>
      </c>
      <c r="D566" s="413" t="s">
        <v>2937</v>
      </c>
      <c r="E566" s="317" t="s">
        <v>3908</v>
      </c>
      <c r="F566" s="317" t="s">
        <v>4139</v>
      </c>
      <c r="G566" s="317" t="s">
        <v>4140</v>
      </c>
      <c r="H566" s="369" t="str">
        <f t="shared" si="22"/>
        <v>фото</v>
      </c>
      <c r="I566" s="298" t="s">
        <v>4141</v>
      </c>
      <c r="J566" s="299" t="s">
        <v>249</v>
      </c>
      <c r="K566" s="216">
        <v>3</v>
      </c>
      <c r="L566" s="300">
        <v>326.89999999999998</v>
      </c>
      <c r="M566" s="315">
        <v>1</v>
      </c>
      <c r="N566" s="301"/>
      <c r="O566" s="302">
        <f t="shared" si="23"/>
        <v>0</v>
      </c>
      <c r="P566" s="303">
        <v>4607109961018</v>
      </c>
      <c r="Q566" s="248"/>
      <c r="R566" s="466" t="s">
        <v>4257</v>
      </c>
      <c r="T566" s="334"/>
    </row>
    <row r="567" spans="1:20" ht="24">
      <c r="A567" s="291">
        <v>552</v>
      </c>
      <c r="B567" s="280">
        <v>3900</v>
      </c>
      <c r="C567" s="439" t="s">
        <v>4142</v>
      </c>
      <c r="D567" s="413" t="s">
        <v>2937</v>
      </c>
      <c r="E567" s="317" t="s">
        <v>3908</v>
      </c>
      <c r="F567" s="317" t="s">
        <v>4143</v>
      </c>
      <c r="G567" s="317" t="s">
        <v>4144</v>
      </c>
      <c r="H567" s="369" t="str">
        <f t="shared" si="22"/>
        <v>фото</v>
      </c>
      <c r="I567" s="298" t="s">
        <v>4145</v>
      </c>
      <c r="J567" s="299" t="s">
        <v>249</v>
      </c>
      <c r="K567" s="216">
        <v>5</v>
      </c>
      <c r="L567" s="300">
        <v>334.5</v>
      </c>
      <c r="M567" s="315">
        <v>1</v>
      </c>
      <c r="N567" s="301"/>
      <c r="O567" s="302">
        <f t="shared" si="23"/>
        <v>0</v>
      </c>
      <c r="P567" s="303">
        <v>4607109929674</v>
      </c>
      <c r="Q567" s="248"/>
      <c r="R567" s="466" t="s">
        <v>4257</v>
      </c>
      <c r="T567" s="334"/>
    </row>
    <row r="568" spans="1:20" ht="36">
      <c r="A568" s="291">
        <v>553</v>
      </c>
      <c r="B568" s="280">
        <v>244</v>
      </c>
      <c r="C568" s="439" t="s">
        <v>4146</v>
      </c>
      <c r="D568" s="413" t="s">
        <v>2937</v>
      </c>
      <c r="E568" s="317" t="s">
        <v>3908</v>
      </c>
      <c r="F568" s="317" t="s">
        <v>4147</v>
      </c>
      <c r="G568" s="317" t="s">
        <v>4148</v>
      </c>
      <c r="H568" s="369" t="str">
        <f t="shared" si="22"/>
        <v>фото</v>
      </c>
      <c r="I568" s="298" t="s">
        <v>4149</v>
      </c>
      <c r="J568" s="299" t="s">
        <v>249</v>
      </c>
      <c r="K568" s="216">
        <v>5</v>
      </c>
      <c r="L568" s="300">
        <v>372.2</v>
      </c>
      <c r="M568" s="315">
        <v>1</v>
      </c>
      <c r="N568" s="301"/>
      <c r="O568" s="302">
        <f t="shared" si="23"/>
        <v>0</v>
      </c>
      <c r="P568" s="303">
        <v>4607109961056</v>
      </c>
      <c r="Q568" s="248"/>
      <c r="R568" s="466" t="s">
        <v>4257</v>
      </c>
      <c r="T568" s="334"/>
    </row>
    <row r="569" spans="1:20" ht="15.6">
      <c r="A569" s="291">
        <v>554</v>
      </c>
      <c r="B569" s="280">
        <v>2801</v>
      </c>
      <c r="C569" s="439" t="s">
        <v>6249</v>
      </c>
      <c r="D569" s="413" t="s">
        <v>2937</v>
      </c>
      <c r="E569" s="317" t="s">
        <v>3908</v>
      </c>
      <c r="F569" s="317" t="s">
        <v>6310</v>
      </c>
      <c r="G569" s="317" t="s">
        <v>6375</v>
      </c>
      <c r="H569" s="369" t="str">
        <f t="shared" si="22"/>
        <v>фото</v>
      </c>
      <c r="I569" s="298" t="s">
        <v>6440</v>
      </c>
      <c r="J569" s="299" t="s">
        <v>249</v>
      </c>
      <c r="K569" s="216">
        <v>5</v>
      </c>
      <c r="L569" s="300">
        <v>353.3</v>
      </c>
      <c r="M569" s="315">
        <v>1</v>
      </c>
      <c r="N569" s="301"/>
      <c r="O569" s="302">
        <f t="shared" si="23"/>
        <v>0</v>
      </c>
      <c r="P569" s="303">
        <v>4607109960295</v>
      </c>
      <c r="Q569" s="248"/>
      <c r="R569" s="466" t="s">
        <v>4257</v>
      </c>
      <c r="T569" s="334"/>
    </row>
    <row r="570" spans="1:20" ht="24">
      <c r="A570" s="291">
        <v>555</v>
      </c>
      <c r="B570" s="280">
        <v>459</v>
      </c>
      <c r="C570" s="439" t="s">
        <v>6250</v>
      </c>
      <c r="D570" s="413" t="s">
        <v>2937</v>
      </c>
      <c r="E570" s="317" t="s">
        <v>3908</v>
      </c>
      <c r="F570" s="317" t="s">
        <v>6311</v>
      </c>
      <c r="G570" s="317" t="s">
        <v>6376</v>
      </c>
      <c r="H570" s="369" t="str">
        <f t="shared" si="22"/>
        <v>фото</v>
      </c>
      <c r="I570" s="298" t="s">
        <v>6441</v>
      </c>
      <c r="J570" s="299" t="s">
        <v>249</v>
      </c>
      <c r="K570" s="216">
        <v>3</v>
      </c>
      <c r="L570" s="300">
        <v>329.1</v>
      </c>
      <c r="M570" s="315">
        <v>1</v>
      </c>
      <c r="N570" s="301"/>
      <c r="O570" s="302">
        <f t="shared" si="23"/>
        <v>0</v>
      </c>
      <c r="P570" s="303">
        <v>4607109929919</v>
      </c>
      <c r="Q570" s="248"/>
      <c r="R570" s="466" t="s">
        <v>4257</v>
      </c>
      <c r="T570" s="334"/>
    </row>
    <row r="571" spans="1:20" ht="24">
      <c r="A571" s="291">
        <v>556</v>
      </c>
      <c r="B571" s="280">
        <v>246</v>
      </c>
      <c r="C571" s="439" t="s">
        <v>861</v>
      </c>
      <c r="D571" s="413" t="s">
        <v>2937</v>
      </c>
      <c r="E571" s="317" t="s">
        <v>3908</v>
      </c>
      <c r="F571" s="317" t="s">
        <v>177</v>
      </c>
      <c r="G571" s="317" t="s">
        <v>178</v>
      </c>
      <c r="H571" s="369" t="str">
        <f t="shared" si="22"/>
        <v>фото</v>
      </c>
      <c r="I571" s="298" t="s">
        <v>2953</v>
      </c>
      <c r="J571" s="299" t="s">
        <v>249</v>
      </c>
      <c r="K571" s="216">
        <v>5</v>
      </c>
      <c r="L571" s="300">
        <v>348.6</v>
      </c>
      <c r="M571" s="315">
        <v>1</v>
      </c>
      <c r="N571" s="301"/>
      <c r="O571" s="302">
        <f t="shared" si="23"/>
        <v>0</v>
      </c>
      <c r="P571" s="303">
        <v>4607109961070</v>
      </c>
      <c r="Q571" s="248"/>
      <c r="R571" s="466" t="s">
        <v>4257</v>
      </c>
      <c r="T571" s="334"/>
    </row>
    <row r="572" spans="1:20" ht="24.3" customHeight="1">
      <c r="A572" s="291">
        <v>557</v>
      </c>
      <c r="B572" s="280">
        <v>5756</v>
      </c>
      <c r="C572" s="439" t="s">
        <v>9138</v>
      </c>
      <c r="D572" s="413" t="s">
        <v>2937</v>
      </c>
      <c r="E572" s="317" t="s">
        <v>3908</v>
      </c>
      <c r="F572" s="317" t="s">
        <v>9129</v>
      </c>
      <c r="G572" s="317" t="s">
        <v>9124</v>
      </c>
      <c r="H572" s="369" t="str">
        <f t="shared" si="22"/>
        <v>фото</v>
      </c>
      <c r="I572" s="298" t="s">
        <v>9134</v>
      </c>
      <c r="J572" s="299" t="s">
        <v>249</v>
      </c>
      <c r="K572" s="216">
        <v>5</v>
      </c>
      <c r="L572" s="300">
        <v>441.9</v>
      </c>
      <c r="M572" s="315">
        <v>1</v>
      </c>
      <c r="N572" s="301"/>
      <c r="O572" s="302">
        <f t="shared" si="23"/>
        <v>0</v>
      </c>
      <c r="P572" s="303">
        <v>4607109931424</v>
      </c>
      <c r="Q572" s="248"/>
      <c r="R572" s="466" t="s">
        <v>4257</v>
      </c>
      <c r="T572" s="334"/>
    </row>
    <row r="573" spans="1:20" ht="36">
      <c r="A573" s="291">
        <v>558</v>
      </c>
      <c r="B573" s="280">
        <v>16514</v>
      </c>
      <c r="C573" s="439" t="s">
        <v>4150</v>
      </c>
      <c r="D573" s="413" t="s">
        <v>2937</v>
      </c>
      <c r="E573" s="317" t="s">
        <v>3908</v>
      </c>
      <c r="F573" s="317" t="s">
        <v>4151</v>
      </c>
      <c r="G573" s="317" t="s">
        <v>4152</v>
      </c>
      <c r="H573" s="369" t="str">
        <f t="shared" si="22"/>
        <v>фото</v>
      </c>
      <c r="I573" s="298" t="s">
        <v>4153</v>
      </c>
      <c r="J573" s="299" t="s">
        <v>249</v>
      </c>
      <c r="K573" s="216">
        <v>5</v>
      </c>
      <c r="L573" s="300">
        <v>329.8</v>
      </c>
      <c r="M573" s="315">
        <v>1</v>
      </c>
      <c r="N573" s="301"/>
      <c r="O573" s="302">
        <f t="shared" si="23"/>
        <v>0</v>
      </c>
      <c r="P573" s="303">
        <v>4607109912744</v>
      </c>
      <c r="Q573" s="248"/>
      <c r="R573" s="466" t="s">
        <v>4257</v>
      </c>
      <c r="T573" s="334"/>
    </row>
    <row r="574" spans="1:20" ht="24">
      <c r="A574" s="291">
        <v>559</v>
      </c>
      <c r="B574" s="280">
        <v>1511</v>
      </c>
      <c r="C574" s="439" t="s">
        <v>9139</v>
      </c>
      <c r="D574" s="413" t="s">
        <v>2937</v>
      </c>
      <c r="E574" s="317" t="s">
        <v>3908</v>
      </c>
      <c r="F574" s="317" t="s">
        <v>9130</v>
      </c>
      <c r="G574" s="317" t="s">
        <v>9125</v>
      </c>
      <c r="H574" s="369" t="str">
        <f t="shared" si="22"/>
        <v>фото</v>
      </c>
      <c r="I574" s="298" t="s">
        <v>9135</v>
      </c>
      <c r="J574" s="299" t="s">
        <v>249</v>
      </c>
      <c r="K574" s="216">
        <v>5</v>
      </c>
      <c r="L574" s="300">
        <v>410.8</v>
      </c>
      <c r="M574" s="315">
        <v>1</v>
      </c>
      <c r="N574" s="301"/>
      <c r="O574" s="302">
        <f t="shared" si="23"/>
        <v>0</v>
      </c>
      <c r="P574" s="303">
        <v>4607109964156</v>
      </c>
      <c r="Q574" s="248"/>
      <c r="R574" s="466" t="s">
        <v>4257</v>
      </c>
      <c r="T574" s="334"/>
    </row>
    <row r="575" spans="1:20" ht="36">
      <c r="A575" s="291">
        <v>560</v>
      </c>
      <c r="B575" s="280">
        <v>3880</v>
      </c>
      <c r="C575" s="439" t="s">
        <v>9140</v>
      </c>
      <c r="D575" s="413" t="s">
        <v>2937</v>
      </c>
      <c r="E575" s="317" t="s">
        <v>3908</v>
      </c>
      <c r="F575" s="317" t="s">
        <v>9131</v>
      </c>
      <c r="G575" s="317" t="s">
        <v>9126</v>
      </c>
      <c r="H575" s="369" t="str">
        <f t="shared" si="22"/>
        <v>фото</v>
      </c>
      <c r="I575" s="298" t="s">
        <v>9136</v>
      </c>
      <c r="J575" s="299" t="s">
        <v>249</v>
      </c>
      <c r="K575" s="216">
        <v>5</v>
      </c>
      <c r="L575" s="300">
        <v>441.9</v>
      </c>
      <c r="M575" s="315">
        <v>1</v>
      </c>
      <c r="N575" s="301"/>
      <c r="O575" s="302">
        <f t="shared" si="23"/>
        <v>0</v>
      </c>
      <c r="P575" s="303">
        <v>4607109929636</v>
      </c>
      <c r="Q575" s="248"/>
      <c r="R575" s="466" t="s">
        <v>4257</v>
      </c>
      <c r="T575" s="334"/>
    </row>
    <row r="576" spans="1:20" ht="31.35" customHeight="1">
      <c r="A576" s="291">
        <v>561</v>
      </c>
      <c r="B576" s="280">
        <v>3781</v>
      </c>
      <c r="C576" s="439" t="s">
        <v>6480</v>
      </c>
      <c r="D576" s="413" t="s">
        <v>2937</v>
      </c>
      <c r="E576" s="317" t="s">
        <v>3908</v>
      </c>
      <c r="F576" s="317" t="s">
        <v>6499</v>
      </c>
      <c r="G576" s="317" t="s">
        <v>6564</v>
      </c>
      <c r="H576" s="369" t="str">
        <f t="shared" si="22"/>
        <v>фото</v>
      </c>
      <c r="I576" s="298" t="s">
        <v>6633</v>
      </c>
      <c r="J576" s="299" t="s">
        <v>249</v>
      </c>
      <c r="K576" s="216">
        <v>5</v>
      </c>
      <c r="L576" s="300">
        <v>346.7</v>
      </c>
      <c r="M576" s="315">
        <v>1</v>
      </c>
      <c r="N576" s="301"/>
      <c r="O576" s="302">
        <f t="shared" si="23"/>
        <v>0</v>
      </c>
      <c r="P576" s="303">
        <v>4607109979990</v>
      </c>
      <c r="Q576" s="248"/>
      <c r="R576" s="466" t="s">
        <v>4257</v>
      </c>
      <c r="T576" s="334"/>
    </row>
    <row r="577" spans="1:20" ht="24">
      <c r="A577" s="291">
        <v>562</v>
      </c>
      <c r="B577" s="280">
        <v>4280</v>
      </c>
      <c r="C577" s="439" t="s">
        <v>1912</v>
      </c>
      <c r="D577" s="413" t="s">
        <v>2937</v>
      </c>
      <c r="E577" s="317" t="s">
        <v>3908</v>
      </c>
      <c r="F577" s="317" t="s">
        <v>1914</v>
      </c>
      <c r="G577" s="317" t="s">
        <v>1913</v>
      </c>
      <c r="H577" s="369" t="str">
        <f t="shared" si="22"/>
        <v>фото</v>
      </c>
      <c r="I577" s="298" t="s">
        <v>2948</v>
      </c>
      <c r="J577" s="299" t="s">
        <v>8</v>
      </c>
      <c r="K577" s="216">
        <v>5</v>
      </c>
      <c r="L577" s="300">
        <v>334.5</v>
      </c>
      <c r="M577" s="315">
        <v>1</v>
      </c>
      <c r="N577" s="301"/>
      <c r="O577" s="302">
        <f t="shared" si="23"/>
        <v>0</v>
      </c>
      <c r="P577" s="303">
        <v>4607109929773</v>
      </c>
      <c r="Q577" s="248"/>
      <c r="R577" s="466" t="s">
        <v>4257</v>
      </c>
      <c r="T577" s="334"/>
    </row>
    <row r="578" spans="1:20" ht="24">
      <c r="A578" s="291">
        <v>563</v>
      </c>
      <c r="B578" s="280">
        <v>13585</v>
      </c>
      <c r="C578" s="439" t="s">
        <v>2364</v>
      </c>
      <c r="D578" s="413" t="s">
        <v>2937</v>
      </c>
      <c r="E578" s="317" t="s">
        <v>3908</v>
      </c>
      <c r="F578" s="317" t="s">
        <v>2365</v>
      </c>
      <c r="G578" s="317" t="s">
        <v>3969</v>
      </c>
      <c r="H578" s="369" t="str">
        <f t="shared" si="22"/>
        <v>фото</v>
      </c>
      <c r="I578" s="298" t="s">
        <v>3970</v>
      </c>
      <c r="J578" s="299" t="s">
        <v>249</v>
      </c>
      <c r="K578" s="216">
        <v>5</v>
      </c>
      <c r="L578" s="300">
        <v>399.5</v>
      </c>
      <c r="M578" s="315">
        <v>1</v>
      </c>
      <c r="N578" s="301"/>
      <c r="O578" s="302">
        <f t="shared" si="23"/>
        <v>0</v>
      </c>
      <c r="P578" s="303">
        <v>4607109919910</v>
      </c>
      <c r="Q578" s="248"/>
      <c r="R578" s="466" t="s">
        <v>4257</v>
      </c>
      <c r="T578" s="334"/>
    </row>
    <row r="579" spans="1:20" ht="24">
      <c r="A579" s="291">
        <v>564</v>
      </c>
      <c r="B579" s="280">
        <v>7059</v>
      </c>
      <c r="C579" s="439" t="s">
        <v>4154</v>
      </c>
      <c r="D579" s="413" t="s">
        <v>2937</v>
      </c>
      <c r="E579" s="317" t="s">
        <v>3908</v>
      </c>
      <c r="F579" s="317" t="s">
        <v>4155</v>
      </c>
      <c r="G579" s="317" t="s">
        <v>4156</v>
      </c>
      <c r="H579" s="369" t="str">
        <f t="shared" si="22"/>
        <v>фото</v>
      </c>
      <c r="I579" s="298" t="s">
        <v>4157</v>
      </c>
      <c r="J579" s="299" t="s">
        <v>249</v>
      </c>
      <c r="K579" s="216">
        <v>5</v>
      </c>
      <c r="L579" s="300">
        <v>329.8</v>
      </c>
      <c r="M579" s="315">
        <v>1</v>
      </c>
      <c r="N579" s="301"/>
      <c r="O579" s="302">
        <f t="shared" si="23"/>
        <v>0</v>
      </c>
      <c r="P579" s="303">
        <v>4607109947036</v>
      </c>
      <c r="Q579" s="248"/>
      <c r="R579" s="466" t="s">
        <v>4257</v>
      </c>
      <c r="T579" s="334"/>
    </row>
    <row r="580" spans="1:20" ht="24">
      <c r="A580" s="291">
        <v>565</v>
      </c>
      <c r="B580" s="280">
        <v>4352</v>
      </c>
      <c r="C580" s="439" t="s">
        <v>1337</v>
      </c>
      <c r="D580" s="413" t="s">
        <v>2937</v>
      </c>
      <c r="E580" s="317" t="s">
        <v>3908</v>
      </c>
      <c r="F580" s="317" t="s">
        <v>1329</v>
      </c>
      <c r="G580" s="317" t="s">
        <v>1328</v>
      </c>
      <c r="H580" s="369" t="str">
        <f t="shared" si="22"/>
        <v>фото</v>
      </c>
      <c r="I580" s="298" t="s">
        <v>2945</v>
      </c>
      <c r="J580" s="299" t="s">
        <v>249</v>
      </c>
      <c r="K580" s="216">
        <v>5</v>
      </c>
      <c r="L580" s="300">
        <v>378.8</v>
      </c>
      <c r="M580" s="315">
        <v>1</v>
      </c>
      <c r="N580" s="301"/>
      <c r="O580" s="302">
        <f t="shared" si="23"/>
        <v>0</v>
      </c>
      <c r="P580" s="303">
        <v>4607109987735</v>
      </c>
      <c r="Q580" s="248"/>
      <c r="R580" s="466" t="s">
        <v>4257</v>
      </c>
      <c r="T580" s="334"/>
    </row>
    <row r="581" spans="1:20" ht="24">
      <c r="A581" s="291">
        <v>566</v>
      </c>
      <c r="B581" s="280">
        <v>1534</v>
      </c>
      <c r="C581" s="439" t="s">
        <v>3532</v>
      </c>
      <c r="D581" s="413" t="s">
        <v>2937</v>
      </c>
      <c r="E581" s="317" t="s">
        <v>3908</v>
      </c>
      <c r="F581" s="317" t="s">
        <v>3490</v>
      </c>
      <c r="G581" s="317" t="s">
        <v>3467</v>
      </c>
      <c r="H581" s="369" t="str">
        <f t="shared" si="22"/>
        <v>фото</v>
      </c>
      <c r="I581" s="298" t="s">
        <v>3512</v>
      </c>
      <c r="J581" s="299" t="s">
        <v>249</v>
      </c>
      <c r="K581" s="216">
        <v>5</v>
      </c>
      <c r="L581" s="300">
        <v>378.8</v>
      </c>
      <c r="M581" s="315">
        <v>1</v>
      </c>
      <c r="N581" s="301"/>
      <c r="O581" s="302">
        <f t="shared" si="23"/>
        <v>0</v>
      </c>
      <c r="P581" s="303">
        <v>4607109964064</v>
      </c>
      <c r="Q581" s="248"/>
      <c r="R581" s="466" t="s">
        <v>4257</v>
      </c>
      <c r="T581" s="334"/>
    </row>
    <row r="582" spans="1:20" ht="24">
      <c r="A582" s="291">
        <v>567</v>
      </c>
      <c r="B582" s="280">
        <v>16477</v>
      </c>
      <c r="C582" s="439" t="s">
        <v>2938</v>
      </c>
      <c r="D582" s="413" t="s">
        <v>2937</v>
      </c>
      <c r="E582" s="317" t="s">
        <v>3908</v>
      </c>
      <c r="F582" s="317" t="s">
        <v>2940</v>
      </c>
      <c r="G582" s="317" t="s">
        <v>2939</v>
      </c>
      <c r="H582" s="369" t="str">
        <f t="shared" si="22"/>
        <v>фото</v>
      </c>
      <c r="I582" s="298" t="s">
        <v>2941</v>
      </c>
      <c r="J582" s="299" t="s">
        <v>249</v>
      </c>
      <c r="K582" s="216">
        <v>5</v>
      </c>
      <c r="L582" s="300">
        <v>321.3</v>
      </c>
      <c r="M582" s="315">
        <v>1</v>
      </c>
      <c r="N582" s="301"/>
      <c r="O582" s="302">
        <f t="shared" si="23"/>
        <v>0</v>
      </c>
      <c r="P582" s="303">
        <v>4607109913116</v>
      </c>
      <c r="Q582" s="248"/>
      <c r="R582" s="466" t="s">
        <v>4257</v>
      </c>
      <c r="T582" s="334"/>
    </row>
    <row r="583" spans="1:20" ht="14.4">
      <c r="A583" s="291">
        <v>568</v>
      </c>
      <c r="B583" s="418"/>
      <c r="C583" s="418"/>
      <c r="D583" s="408"/>
      <c r="E583" s="297" t="s">
        <v>4781</v>
      </c>
      <c r="F583" s="410"/>
      <c r="G583" s="472"/>
      <c r="H583" s="297"/>
      <c r="I583" s="297"/>
      <c r="J583" s="297"/>
      <c r="K583" s="297"/>
      <c r="L583" s="297"/>
      <c r="M583" s="297"/>
      <c r="N583" s="297"/>
      <c r="O583" s="297"/>
      <c r="P583" s="297"/>
      <c r="Q583" s="297"/>
      <c r="R583" s="466"/>
    </row>
    <row r="584" spans="1:20" ht="24">
      <c r="A584" s="291">
        <v>569</v>
      </c>
      <c r="B584" s="280">
        <v>4299</v>
      </c>
      <c r="C584" s="439" t="s">
        <v>6481</v>
      </c>
      <c r="D584" s="413" t="s">
        <v>2957</v>
      </c>
      <c r="E584" s="317" t="s">
        <v>3908</v>
      </c>
      <c r="F584" s="317" t="s">
        <v>6500</v>
      </c>
      <c r="G584" s="317" t="s">
        <v>6565</v>
      </c>
      <c r="H584" s="369" t="str">
        <f t="shared" si="20"/>
        <v>фото</v>
      </c>
      <c r="I584" s="298" t="s">
        <v>6634</v>
      </c>
      <c r="J584" s="299" t="s">
        <v>250</v>
      </c>
      <c r="K584" s="216">
        <v>5</v>
      </c>
      <c r="L584" s="300">
        <v>393.8</v>
      </c>
      <c r="M584" s="315">
        <v>1</v>
      </c>
      <c r="N584" s="301"/>
      <c r="O584" s="302">
        <f t="shared" si="21"/>
        <v>0</v>
      </c>
      <c r="P584" s="303">
        <v>4607109929629</v>
      </c>
      <c r="Q584" s="248"/>
      <c r="R584" s="466" t="s">
        <v>4258</v>
      </c>
      <c r="T584" s="334"/>
    </row>
    <row r="585" spans="1:20" ht="15.6">
      <c r="A585" s="291">
        <v>570</v>
      </c>
      <c r="B585" s="280">
        <v>3785</v>
      </c>
      <c r="C585" s="439" t="s">
        <v>1915</v>
      </c>
      <c r="D585" s="413" t="s">
        <v>2957</v>
      </c>
      <c r="E585" s="317" t="s">
        <v>3908</v>
      </c>
      <c r="F585" s="317" t="s">
        <v>1917</v>
      </c>
      <c r="G585" s="317" t="s">
        <v>1916</v>
      </c>
      <c r="H585" s="369" t="str">
        <f t="shared" si="20"/>
        <v>фото</v>
      </c>
      <c r="I585" s="298" t="s">
        <v>2958</v>
      </c>
      <c r="J585" s="299" t="s">
        <v>249</v>
      </c>
      <c r="K585" s="216">
        <v>3</v>
      </c>
      <c r="L585" s="300">
        <v>310.5</v>
      </c>
      <c r="M585" s="315">
        <v>1</v>
      </c>
      <c r="N585" s="301"/>
      <c r="O585" s="302">
        <f t="shared" si="21"/>
        <v>0</v>
      </c>
      <c r="P585" s="303">
        <v>4607109980033</v>
      </c>
      <c r="Q585" s="248"/>
      <c r="R585" s="466" t="s">
        <v>4258</v>
      </c>
      <c r="T585" s="334"/>
    </row>
    <row r="586" spans="1:20" ht="14.4">
      <c r="A586" s="291">
        <v>571</v>
      </c>
      <c r="B586" s="418"/>
      <c r="C586" s="418"/>
      <c r="D586" s="408"/>
      <c r="E586" s="297" t="s">
        <v>4243</v>
      </c>
      <c r="F586" s="410"/>
      <c r="G586" s="472"/>
      <c r="H586" s="297"/>
      <c r="I586" s="297"/>
      <c r="J586" s="297"/>
      <c r="K586" s="297"/>
      <c r="L586" s="297"/>
      <c r="M586" s="297"/>
      <c r="N586" s="297"/>
      <c r="O586" s="297"/>
      <c r="P586" s="297"/>
      <c r="Q586" s="297"/>
      <c r="R586" s="466"/>
    </row>
    <row r="587" spans="1:20" ht="24">
      <c r="A587" s="291">
        <v>572</v>
      </c>
      <c r="B587" s="280">
        <v>10667</v>
      </c>
      <c r="C587" s="439" t="s">
        <v>4429</v>
      </c>
      <c r="D587" s="413" t="s">
        <v>2921</v>
      </c>
      <c r="E587" s="317" t="s">
        <v>3908</v>
      </c>
      <c r="F587" s="317" t="s">
        <v>4442</v>
      </c>
      <c r="G587" s="317" t="s">
        <v>4459</v>
      </c>
      <c r="H587" s="369" t="str">
        <f t="shared" si="20"/>
        <v>фото</v>
      </c>
      <c r="I587" s="298" t="s">
        <v>4945</v>
      </c>
      <c r="J587" s="299" t="s">
        <v>249</v>
      </c>
      <c r="K587" s="216">
        <v>5</v>
      </c>
      <c r="L587" s="300">
        <v>526.70000000000005</v>
      </c>
      <c r="M587" s="315">
        <v>1</v>
      </c>
      <c r="N587" s="301"/>
      <c r="O587" s="302">
        <f t="shared" si="21"/>
        <v>0</v>
      </c>
      <c r="P587" s="303">
        <v>4607109926635</v>
      </c>
      <c r="Q587" s="248"/>
      <c r="R587" s="466" t="s">
        <v>4256</v>
      </c>
      <c r="T587" s="334"/>
    </row>
    <row r="588" spans="1:20" ht="36">
      <c r="A588" s="291">
        <v>573</v>
      </c>
      <c r="B588" s="280">
        <v>10666</v>
      </c>
      <c r="C588" s="439" t="s">
        <v>4100</v>
      </c>
      <c r="D588" s="413" t="s">
        <v>2921</v>
      </c>
      <c r="E588" s="317" t="s">
        <v>3908</v>
      </c>
      <c r="F588" s="317" t="s">
        <v>4101</v>
      </c>
      <c r="G588" s="317" t="s">
        <v>4102</v>
      </c>
      <c r="H588" s="369" t="str">
        <f t="shared" si="20"/>
        <v>фото</v>
      </c>
      <c r="I588" s="298" t="s">
        <v>4103</v>
      </c>
      <c r="J588" s="299" t="s">
        <v>249</v>
      </c>
      <c r="K588" s="216">
        <v>5</v>
      </c>
      <c r="L588" s="300">
        <v>526.70000000000005</v>
      </c>
      <c r="M588" s="315">
        <v>1</v>
      </c>
      <c r="N588" s="301"/>
      <c r="O588" s="302">
        <f t="shared" si="21"/>
        <v>0</v>
      </c>
      <c r="P588" s="303">
        <v>4607109926642</v>
      </c>
      <c r="Q588" s="248"/>
      <c r="R588" s="466" t="s">
        <v>4256</v>
      </c>
      <c r="T588" s="334"/>
    </row>
    <row r="589" spans="1:20" ht="24">
      <c r="A589" s="291">
        <v>574</v>
      </c>
      <c r="B589" s="280">
        <v>10668</v>
      </c>
      <c r="C589" s="439" t="s">
        <v>4104</v>
      </c>
      <c r="D589" s="413" t="s">
        <v>2921</v>
      </c>
      <c r="E589" s="317" t="s">
        <v>3908</v>
      </c>
      <c r="F589" s="317" t="s">
        <v>4105</v>
      </c>
      <c r="G589" s="317" t="s">
        <v>4106</v>
      </c>
      <c r="H589" s="369" t="str">
        <f t="shared" si="20"/>
        <v>фото</v>
      </c>
      <c r="I589" s="298" t="s">
        <v>4107</v>
      </c>
      <c r="J589" s="299" t="s">
        <v>249</v>
      </c>
      <c r="K589" s="216">
        <v>5</v>
      </c>
      <c r="L589" s="300">
        <v>526.70000000000005</v>
      </c>
      <c r="M589" s="315">
        <v>1</v>
      </c>
      <c r="N589" s="301"/>
      <c r="O589" s="302">
        <f t="shared" si="21"/>
        <v>0</v>
      </c>
      <c r="P589" s="303">
        <v>4607109926628</v>
      </c>
      <c r="Q589" s="248"/>
      <c r="R589" s="466" t="s">
        <v>4256</v>
      </c>
      <c r="T589" s="334"/>
    </row>
    <row r="590" spans="1:20" ht="24">
      <c r="A590" s="291">
        <v>575</v>
      </c>
      <c r="B590" s="280">
        <v>13576</v>
      </c>
      <c r="C590" s="439" t="s">
        <v>4430</v>
      </c>
      <c r="D590" s="413" t="s">
        <v>2921</v>
      </c>
      <c r="E590" s="317" t="s">
        <v>3908</v>
      </c>
      <c r="F590" s="317" t="s">
        <v>4443</v>
      </c>
      <c r="G590" s="317" t="s">
        <v>4460</v>
      </c>
      <c r="H590" s="369" t="str">
        <f t="shared" si="20"/>
        <v>фото</v>
      </c>
      <c r="I590" s="298" t="s">
        <v>4476</v>
      </c>
      <c r="J590" s="299" t="s">
        <v>249</v>
      </c>
      <c r="K590" s="216">
        <v>5</v>
      </c>
      <c r="L590" s="300">
        <v>526.70000000000005</v>
      </c>
      <c r="M590" s="315">
        <v>1</v>
      </c>
      <c r="N590" s="301"/>
      <c r="O590" s="302">
        <f t="shared" si="21"/>
        <v>0</v>
      </c>
      <c r="P590" s="303">
        <v>4607109920008</v>
      </c>
      <c r="Q590" s="248"/>
      <c r="R590" s="466" t="s">
        <v>4256</v>
      </c>
      <c r="T590" s="334"/>
    </row>
    <row r="591" spans="1:20" ht="24">
      <c r="A591" s="291">
        <v>576</v>
      </c>
      <c r="B591" s="280">
        <v>10671</v>
      </c>
      <c r="C591" s="439" t="s">
        <v>4108</v>
      </c>
      <c r="D591" s="413" t="s">
        <v>2921</v>
      </c>
      <c r="E591" s="317" t="s">
        <v>3908</v>
      </c>
      <c r="F591" s="317" t="s">
        <v>4109</v>
      </c>
      <c r="G591" s="317" t="s">
        <v>4110</v>
      </c>
      <c r="H591" s="369" t="str">
        <f t="shared" si="20"/>
        <v>фото</v>
      </c>
      <c r="I591" s="298" t="s">
        <v>4111</v>
      </c>
      <c r="J591" s="299" t="s">
        <v>249</v>
      </c>
      <c r="K591" s="216">
        <v>5</v>
      </c>
      <c r="L591" s="300">
        <v>526.70000000000005</v>
      </c>
      <c r="M591" s="315">
        <v>1</v>
      </c>
      <c r="N591" s="301"/>
      <c r="O591" s="302">
        <f t="shared" si="21"/>
        <v>0</v>
      </c>
      <c r="P591" s="303">
        <v>4607109926598</v>
      </c>
      <c r="Q591" s="248"/>
      <c r="R591" s="466" t="s">
        <v>4256</v>
      </c>
      <c r="T591" s="334"/>
    </row>
    <row r="592" spans="1:20" ht="36">
      <c r="A592" s="291">
        <v>577</v>
      </c>
      <c r="B592" s="280">
        <v>10669</v>
      </c>
      <c r="C592" s="439" t="s">
        <v>3984</v>
      </c>
      <c r="D592" s="413" t="s">
        <v>2921</v>
      </c>
      <c r="E592" s="317" t="s">
        <v>3908</v>
      </c>
      <c r="F592" s="317" t="s">
        <v>4112</v>
      </c>
      <c r="G592" s="317" t="s">
        <v>4113</v>
      </c>
      <c r="H592" s="369" t="str">
        <f t="shared" si="20"/>
        <v>фото</v>
      </c>
      <c r="I592" s="298" t="s">
        <v>3985</v>
      </c>
      <c r="J592" s="299" t="s">
        <v>249</v>
      </c>
      <c r="K592" s="216">
        <v>5</v>
      </c>
      <c r="L592" s="300">
        <v>526.70000000000005</v>
      </c>
      <c r="M592" s="315">
        <v>1</v>
      </c>
      <c r="N592" s="301"/>
      <c r="O592" s="302">
        <f t="shared" si="21"/>
        <v>0</v>
      </c>
      <c r="P592" s="303">
        <v>4607109926611</v>
      </c>
      <c r="Q592" s="248"/>
      <c r="R592" s="466" t="s">
        <v>4256</v>
      </c>
      <c r="T592" s="334"/>
    </row>
    <row r="593" spans="1:20" ht="14.4">
      <c r="A593" s="291">
        <v>578</v>
      </c>
      <c r="B593" s="418"/>
      <c r="C593" s="418"/>
      <c r="D593" s="408"/>
      <c r="E593" s="297" t="s">
        <v>4234</v>
      </c>
      <c r="F593" s="410"/>
      <c r="G593" s="472"/>
      <c r="H593" s="297"/>
      <c r="I593" s="297"/>
      <c r="J593" s="297"/>
      <c r="K593" s="297"/>
      <c r="L593" s="297"/>
      <c r="M593" s="297"/>
      <c r="N593" s="297"/>
      <c r="O593" s="297"/>
      <c r="P593" s="297"/>
      <c r="Q593" s="297"/>
      <c r="R593" s="466"/>
    </row>
    <row r="594" spans="1:20" ht="15.6">
      <c r="A594" s="291">
        <v>579</v>
      </c>
      <c r="B594" s="280">
        <v>13578</v>
      </c>
      <c r="C594" s="439" t="s">
        <v>2355</v>
      </c>
      <c r="D594" s="413" t="s">
        <v>2921</v>
      </c>
      <c r="E594" s="317" t="s">
        <v>3908</v>
      </c>
      <c r="F594" s="317" t="s">
        <v>2357</v>
      </c>
      <c r="G594" s="317" t="s">
        <v>2356</v>
      </c>
      <c r="H594" s="369" t="str">
        <f t="shared" si="20"/>
        <v>фото</v>
      </c>
      <c r="I594" s="298" t="s">
        <v>2935</v>
      </c>
      <c r="J594" s="299" t="s">
        <v>249</v>
      </c>
      <c r="K594" s="216">
        <v>3</v>
      </c>
      <c r="L594" s="300">
        <v>281.10000000000002</v>
      </c>
      <c r="M594" s="315">
        <v>1</v>
      </c>
      <c r="N594" s="301"/>
      <c r="O594" s="302">
        <f t="shared" si="21"/>
        <v>0</v>
      </c>
      <c r="P594" s="303">
        <v>4607109919989</v>
      </c>
      <c r="Q594" s="248"/>
      <c r="R594" s="466" t="s">
        <v>4256</v>
      </c>
      <c r="T594" s="334"/>
    </row>
    <row r="595" spans="1:20" ht="24">
      <c r="A595" s="291">
        <v>580</v>
      </c>
      <c r="B595" s="280">
        <v>6439</v>
      </c>
      <c r="C595" s="439" t="s">
        <v>2923</v>
      </c>
      <c r="D595" s="413" t="s">
        <v>2921</v>
      </c>
      <c r="E595" s="317" t="s">
        <v>3908</v>
      </c>
      <c r="F595" s="317" t="s">
        <v>2925</v>
      </c>
      <c r="G595" s="317" t="s">
        <v>2924</v>
      </c>
      <c r="H595" s="369" t="str">
        <f t="shared" si="20"/>
        <v>фото</v>
      </c>
      <c r="I595" s="298" t="s">
        <v>2926</v>
      </c>
      <c r="J595" s="299" t="s">
        <v>249</v>
      </c>
      <c r="K595" s="216">
        <v>5</v>
      </c>
      <c r="L595" s="300">
        <v>488.1</v>
      </c>
      <c r="M595" s="315">
        <v>1</v>
      </c>
      <c r="N595" s="301"/>
      <c r="O595" s="302">
        <f t="shared" si="21"/>
        <v>0</v>
      </c>
      <c r="P595" s="303">
        <v>4607109931615</v>
      </c>
      <c r="Q595" s="248"/>
      <c r="R595" s="466" t="s">
        <v>4256</v>
      </c>
      <c r="T595" s="334"/>
    </row>
    <row r="596" spans="1:20" ht="36">
      <c r="A596" s="291">
        <v>581</v>
      </c>
      <c r="B596" s="280">
        <v>6307</v>
      </c>
      <c r="C596" s="439" t="s">
        <v>4114</v>
      </c>
      <c r="D596" s="413" t="s">
        <v>2921</v>
      </c>
      <c r="E596" s="317" t="s">
        <v>3908</v>
      </c>
      <c r="F596" s="317" t="s">
        <v>4115</v>
      </c>
      <c r="G596" s="317" t="s">
        <v>4116</v>
      </c>
      <c r="H596" s="369" t="str">
        <f t="shared" si="20"/>
        <v>фото</v>
      </c>
      <c r="I596" s="298" t="s">
        <v>4117</v>
      </c>
      <c r="J596" s="299" t="s">
        <v>249</v>
      </c>
      <c r="K596" s="216">
        <v>5</v>
      </c>
      <c r="L596" s="300">
        <v>488.1</v>
      </c>
      <c r="M596" s="315">
        <v>1</v>
      </c>
      <c r="N596" s="301"/>
      <c r="O596" s="302">
        <f t="shared" si="21"/>
        <v>0</v>
      </c>
      <c r="P596" s="303">
        <v>4607109930038</v>
      </c>
      <c r="Q596" s="248"/>
      <c r="R596" s="466" t="s">
        <v>4256</v>
      </c>
      <c r="T596" s="334"/>
    </row>
    <row r="597" spans="1:20" ht="24">
      <c r="A597" s="291">
        <v>582</v>
      </c>
      <c r="B597" s="280">
        <v>3824</v>
      </c>
      <c r="C597" s="439" t="s">
        <v>4414</v>
      </c>
      <c r="D597" s="413" t="s">
        <v>2921</v>
      </c>
      <c r="E597" s="317" t="s">
        <v>3908</v>
      </c>
      <c r="F597" s="317" t="s">
        <v>4367</v>
      </c>
      <c r="G597" s="317" t="s">
        <v>4383</v>
      </c>
      <c r="H597" s="369" t="str">
        <f t="shared" si="20"/>
        <v>фото</v>
      </c>
      <c r="I597" s="298" t="s">
        <v>4398</v>
      </c>
      <c r="J597" s="299" t="s">
        <v>249</v>
      </c>
      <c r="K597" s="216">
        <v>5</v>
      </c>
      <c r="L597" s="300">
        <v>488.1</v>
      </c>
      <c r="M597" s="315">
        <v>1</v>
      </c>
      <c r="N597" s="301"/>
      <c r="O597" s="302">
        <f t="shared" si="21"/>
        <v>0</v>
      </c>
      <c r="P597" s="303">
        <v>4607109930021</v>
      </c>
      <c r="Q597" s="248"/>
      <c r="R597" s="466" t="s">
        <v>4256</v>
      </c>
      <c r="T597" s="334"/>
    </row>
    <row r="598" spans="1:20" ht="48">
      <c r="A598" s="291">
        <v>583</v>
      </c>
      <c r="B598" s="280">
        <v>7013</v>
      </c>
      <c r="C598" s="439" t="s">
        <v>4118</v>
      </c>
      <c r="D598" s="413" t="s">
        <v>2921</v>
      </c>
      <c r="E598" s="317" t="s">
        <v>3908</v>
      </c>
      <c r="F598" s="317" t="s">
        <v>4119</v>
      </c>
      <c r="G598" s="317" t="s">
        <v>4120</v>
      </c>
      <c r="H598" s="369" t="str">
        <f t="shared" si="20"/>
        <v>фото</v>
      </c>
      <c r="I598" s="298" t="s">
        <v>4121</v>
      </c>
      <c r="J598" s="299" t="s">
        <v>249</v>
      </c>
      <c r="K598" s="216">
        <v>5</v>
      </c>
      <c r="L598" s="300">
        <v>488.1</v>
      </c>
      <c r="M598" s="315">
        <v>1</v>
      </c>
      <c r="N598" s="301"/>
      <c r="O598" s="302">
        <f t="shared" si="21"/>
        <v>0</v>
      </c>
      <c r="P598" s="303">
        <v>4607109929865</v>
      </c>
      <c r="Q598" s="248"/>
      <c r="R598" s="466" t="s">
        <v>4256</v>
      </c>
      <c r="T598" s="334"/>
    </row>
    <row r="599" spans="1:20" ht="36">
      <c r="A599" s="291">
        <v>584</v>
      </c>
      <c r="B599" s="280">
        <v>3553</v>
      </c>
      <c r="C599" s="439" t="s">
        <v>6251</v>
      </c>
      <c r="D599" s="413" t="s">
        <v>2921</v>
      </c>
      <c r="E599" s="317" t="s">
        <v>3908</v>
      </c>
      <c r="F599" s="317" t="s">
        <v>6312</v>
      </c>
      <c r="G599" s="317" t="s">
        <v>6377</v>
      </c>
      <c r="H599" s="369" t="str">
        <f t="shared" si="20"/>
        <v>фото</v>
      </c>
      <c r="I599" s="298" t="s">
        <v>6442</v>
      </c>
      <c r="J599" s="299" t="s">
        <v>249</v>
      </c>
      <c r="K599" s="216">
        <v>5</v>
      </c>
      <c r="L599" s="300">
        <v>498.4</v>
      </c>
      <c r="M599" s="315">
        <v>1</v>
      </c>
      <c r="N599" s="301"/>
      <c r="O599" s="302">
        <f t="shared" si="21"/>
        <v>0</v>
      </c>
      <c r="P599" s="303">
        <v>4607109926512</v>
      </c>
      <c r="Q599" s="248" t="s">
        <v>5274</v>
      </c>
      <c r="R599" s="466" t="s">
        <v>4256</v>
      </c>
      <c r="T599" s="334"/>
    </row>
    <row r="600" spans="1:20" ht="36">
      <c r="A600" s="291">
        <v>585</v>
      </c>
      <c r="B600" s="280">
        <v>7127</v>
      </c>
      <c r="C600" s="439" t="s">
        <v>2927</v>
      </c>
      <c r="D600" s="413" t="s">
        <v>2921</v>
      </c>
      <c r="E600" s="317" t="s">
        <v>3908</v>
      </c>
      <c r="F600" s="317" t="s">
        <v>2929</v>
      </c>
      <c r="G600" s="317" t="s">
        <v>2928</v>
      </c>
      <c r="H600" s="369" t="str">
        <f t="shared" si="20"/>
        <v>фото</v>
      </c>
      <c r="I600" s="298" t="s">
        <v>2930</v>
      </c>
      <c r="J600" s="299" t="s">
        <v>249</v>
      </c>
      <c r="K600" s="216">
        <v>5</v>
      </c>
      <c r="L600" s="300">
        <v>488.1</v>
      </c>
      <c r="M600" s="315">
        <v>1</v>
      </c>
      <c r="N600" s="301"/>
      <c r="O600" s="302">
        <f t="shared" si="21"/>
        <v>0</v>
      </c>
      <c r="P600" s="303">
        <v>4607109947715</v>
      </c>
      <c r="Q600" s="248"/>
      <c r="R600" s="466" t="s">
        <v>4256</v>
      </c>
      <c r="T600" s="334"/>
    </row>
    <row r="601" spans="1:20" ht="24">
      <c r="A601" s="291">
        <v>586</v>
      </c>
      <c r="B601" s="280">
        <v>10673</v>
      </c>
      <c r="C601" s="439" t="s">
        <v>4415</v>
      </c>
      <c r="D601" s="413" t="s">
        <v>2921</v>
      </c>
      <c r="E601" s="317" t="s">
        <v>3908</v>
      </c>
      <c r="F601" s="317" t="s">
        <v>4368</v>
      </c>
      <c r="G601" s="317" t="s">
        <v>4384</v>
      </c>
      <c r="H601" s="369" t="str">
        <f t="shared" si="20"/>
        <v>фото</v>
      </c>
      <c r="I601" s="298" t="s">
        <v>4399</v>
      </c>
      <c r="J601" s="299" t="s">
        <v>249</v>
      </c>
      <c r="K601" s="216">
        <v>5</v>
      </c>
      <c r="L601" s="300">
        <v>488.1</v>
      </c>
      <c r="M601" s="315">
        <v>1</v>
      </c>
      <c r="N601" s="301"/>
      <c r="O601" s="302">
        <f t="shared" si="21"/>
        <v>0</v>
      </c>
      <c r="P601" s="303">
        <v>4607109926574</v>
      </c>
      <c r="Q601" s="248"/>
      <c r="R601" s="466" t="s">
        <v>4256</v>
      </c>
      <c r="T601" s="334"/>
    </row>
    <row r="602" spans="1:20" ht="24">
      <c r="A602" s="291">
        <v>587</v>
      </c>
      <c r="B602" s="280">
        <v>7129</v>
      </c>
      <c r="C602" s="439" t="s">
        <v>4416</v>
      </c>
      <c r="D602" s="413" t="s">
        <v>2921</v>
      </c>
      <c r="E602" s="317" t="s">
        <v>3908</v>
      </c>
      <c r="F602" s="317" t="s">
        <v>4369</v>
      </c>
      <c r="G602" s="317" t="s">
        <v>4385</v>
      </c>
      <c r="H602" s="369" t="str">
        <f t="shared" si="20"/>
        <v>фото</v>
      </c>
      <c r="I602" s="298" t="s">
        <v>4400</v>
      </c>
      <c r="J602" s="299" t="s">
        <v>249</v>
      </c>
      <c r="K602" s="216">
        <v>5</v>
      </c>
      <c r="L602" s="300">
        <v>488.1</v>
      </c>
      <c r="M602" s="315">
        <v>1</v>
      </c>
      <c r="N602" s="301"/>
      <c r="O602" s="302">
        <f t="shared" si="21"/>
        <v>0</v>
      </c>
      <c r="P602" s="303">
        <v>4607109947739</v>
      </c>
      <c r="Q602" s="248"/>
      <c r="R602" s="466" t="s">
        <v>4256</v>
      </c>
      <c r="T602" s="334"/>
    </row>
    <row r="603" spans="1:20" ht="36">
      <c r="A603" s="291">
        <v>588</v>
      </c>
      <c r="B603" s="280">
        <v>4335</v>
      </c>
      <c r="C603" s="439" t="s">
        <v>6252</v>
      </c>
      <c r="D603" s="413" t="s">
        <v>2921</v>
      </c>
      <c r="E603" s="317" t="s">
        <v>3908</v>
      </c>
      <c r="F603" s="317" t="s">
        <v>6313</v>
      </c>
      <c r="G603" s="317" t="s">
        <v>6378</v>
      </c>
      <c r="H603" s="369" t="str">
        <f t="shared" si="20"/>
        <v>фото</v>
      </c>
      <c r="I603" s="298" t="s">
        <v>6443</v>
      </c>
      <c r="J603" s="299" t="s">
        <v>249</v>
      </c>
      <c r="K603" s="216">
        <v>5</v>
      </c>
      <c r="L603" s="300">
        <v>488.1</v>
      </c>
      <c r="M603" s="315">
        <v>1</v>
      </c>
      <c r="N603" s="301"/>
      <c r="O603" s="302">
        <f t="shared" si="21"/>
        <v>0</v>
      </c>
      <c r="P603" s="303">
        <v>4607105142855</v>
      </c>
      <c r="Q603" s="248" t="s">
        <v>5274</v>
      </c>
      <c r="R603" s="466" t="s">
        <v>4256</v>
      </c>
      <c r="T603" s="334"/>
    </row>
    <row r="604" spans="1:20" ht="24">
      <c r="A604" s="291">
        <v>589</v>
      </c>
      <c r="B604" s="280">
        <v>3552</v>
      </c>
      <c r="C604" s="439" t="s">
        <v>2931</v>
      </c>
      <c r="D604" s="413" t="s">
        <v>2921</v>
      </c>
      <c r="E604" s="317" t="s">
        <v>3908</v>
      </c>
      <c r="F604" s="317" t="s">
        <v>2933</v>
      </c>
      <c r="G604" s="317" t="s">
        <v>2932</v>
      </c>
      <c r="H604" s="369" t="str">
        <f t="shared" si="20"/>
        <v>фото</v>
      </c>
      <c r="I604" s="298" t="s">
        <v>2934</v>
      </c>
      <c r="J604" s="299" t="s">
        <v>249</v>
      </c>
      <c r="K604" s="216">
        <v>5</v>
      </c>
      <c r="L604" s="300">
        <v>488.1</v>
      </c>
      <c r="M604" s="315">
        <v>1</v>
      </c>
      <c r="N604" s="301"/>
      <c r="O604" s="302">
        <f t="shared" si="21"/>
        <v>0</v>
      </c>
      <c r="P604" s="303">
        <v>4607109929926</v>
      </c>
      <c r="Q604" s="248"/>
      <c r="R604" s="466" t="s">
        <v>4256</v>
      </c>
      <c r="T604" s="334"/>
    </row>
    <row r="605" spans="1:20" ht="24">
      <c r="A605" s="291">
        <v>590</v>
      </c>
      <c r="B605" s="280">
        <v>11581</v>
      </c>
      <c r="C605" s="439" t="s">
        <v>4788</v>
      </c>
      <c r="D605" s="413" t="s">
        <v>2921</v>
      </c>
      <c r="E605" s="317" t="s">
        <v>3908</v>
      </c>
      <c r="F605" s="317" t="s">
        <v>4802</v>
      </c>
      <c r="G605" s="317" t="s">
        <v>4817</v>
      </c>
      <c r="H605" s="369" t="str">
        <f t="shared" si="20"/>
        <v>фото</v>
      </c>
      <c r="I605" s="298" t="s">
        <v>4836</v>
      </c>
      <c r="J605" s="299" t="s">
        <v>249</v>
      </c>
      <c r="K605" s="216">
        <v>5</v>
      </c>
      <c r="L605" s="300">
        <v>488.1</v>
      </c>
      <c r="M605" s="315">
        <v>1</v>
      </c>
      <c r="N605" s="301"/>
      <c r="O605" s="302">
        <f t="shared" si="21"/>
        <v>0</v>
      </c>
      <c r="P605" s="303">
        <v>4607109979549</v>
      </c>
      <c r="Q605" s="248" t="s">
        <v>4421</v>
      </c>
      <c r="R605" s="466" t="s">
        <v>4256</v>
      </c>
      <c r="T605" s="334"/>
    </row>
    <row r="606" spans="1:20" ht="36">
      <c r="A606" s="291">
        <v>591</v>
      </c>
      <c r="B606" s="280">
        <v>2147</v>
      </c>
      <c r="C606" s="439" t="s">
        <v>6253</v>
      </c>
      <c r="D606" s="413" t="s">
        <v>2921</v>
      </c>
      <c r="E606" s="317" t="s">
        <v>3908</v>
      </c>
      <c r="F606" s="317" t="s">
        <v>6314</v>
      </c>
      <c r="G606" s="317" t="s">
        <v>6379</v>
      </c>
      <c r="H606" s="369" t="str">
        <f t="shared" si="20"/>
        <v>фото</v>
      </c>
      <c r="I606" s="298" t="s">
        <v>6444</v>
      </c>
      <c r="J606" s="299" t="s">
        <v>249</v>
      </c>
      <c r="K606" s="216">
        <v>5</v>
      </c>
      <c r="L606" s="300">
        <v>488.1</v>
      </c>
      <c r="M606" s="315">
        <v>1</v>
      </c>
      <c r="N606" s="301"/>
      <c r="O606" s="302">
        <f t="shared" si="21"/>
        <v>0</v>
      </c>
      <c r="P606" s="303">
        <v>4607109927557</v>
      </c>
      <c r="Q606" s="248" t="s">
        <v>4421</v>
      </c>
      <c r="R606" s="466" t="s">
        <v>4256</v>
      </c>
      <c r="T606" s="334"/>
    </row>
    <row r="607" spans="1:20" ht="24">
      <c r="A607" s="291">
        <v>592</v>
      </c>
      <c r="B607" s="280">
        <v>14813</v>
      </c>
      <c r="C607" s="439" t="s">
        <v>6254</v>
      </c>
      <c r="D607" s="413" t="s">
        <v>2921</v>
      </c>
      <c r="E607" s="501" t="s">
        <v>3908</v>
      </c>
      <c r="F607" s="501" t="s">
        <v>6315</v>
      </c>
      <c r="G607" s="501" t="s">
        <v>6380</v>
      </c>
      <c r="H607" s="369" t="str">
        <f t="shared" si="20"/>
        <v>фото</v>
      </c>
      <c r="I607" s="298" t="s">
        <v>6445</v>
      </c>
      <c r="J607" s="299" t="s">
        <v>249</v>
      </c>
      <c r="K607" s="216">
        <v>5</v>
      </c>
      <c r="L607" s="300">
        <v>488.1</v>
      </c>
      <c r="M607" s="315">
        <v>1</v>
      </c>
      <c r="N607" s="301"/>
      <c r="O607" s="302">
        <f t="shared" si="21"/>
        <v>0</v>
      </c>
      <c r="P607" s="303">
        <v>4607109957271</v>
      </c>
      <c r="Q607" s="248" t="s">
        <v>6474</v>
      </c>
      <c r="R607" s="466" t="s">
        <v>4256</v>
      </c>
      <c r="T607" s="334"/>
    </row>
    <row r="608" spans="1:20" ht="36">
      <c r="A608" s="291">
        <v>593</v>
      </c>
      <c r="B608" s="280">
        <v>2212</v>
      </c>
      <c r="C608" s="439" t="s">
        <v>4122</v>
      </c>
      <c r="D608" s="413" t="s">
        <v>2921</v>
      </c>
      <c r="E608" s="317" t="s">
        <v>3908</v>
      </c>
      <c r="F608" s="317" t="s">
        <v>4123</v>
      </c>
      <c r="G608" s="317" t="s">
        <v>4124</v>
      </c>
      <c r="H608" s="369" t="str">
        <f t="shared" si="20"/>
        <v>фото</v>
      </c>
      <c r="I608" s="298" t="s">
        <v>4125</v>
      </c>
      <c r="J608" s="299" t="s">
        <v>249</v>
      </c>
      <c r="K608" s="216">
        <v>5</v>
      </c>
      <c r="L608" s="300">
        <v>488.1</v>
      </c>
      <c r="M608" s="315">
        <v>1</v>
      </c>
      <c r="N608" s="301"/>
      <c r="O608" s="302">
        <f t="shared" si="21"/>
        <v>0</v>
      </c>
      <c r="P608" s="303">
        <v>4607109931646</v>
      </c>
      <c r="Q608" s="248"/>
      <c r="R608" s="466" t="s">
        <v>4256</v>
      </c>
      <c r="T608" s="334"/>
    </row>
    <row r="609" spans="1:20" ht="36">
      <c r="A609" s="291">
        <v>594</v>
      </c>
      <c r="B609" s="280">
        <v>13579</v>
      </c>
      <c r="C609" s="439" t="s">
        <v>4126</v>
      </c>
      <c r="D609" s="413" t="s">
        <v>2921</v>
      </c>
      <c r="E609" s="317" t="s">
        <v>3908</v>
      </c>
      <c r="F609" s="317" t="s">
        <v>4127</v>
      </c>
      <c r="G609" s="317" t="s">
        <v>4128</v>
      </c>
      <c r="H609" s="369" t="str">
        <f t="shared" si="20"/>
        <v>фото</v>
      </c>
      <c r="I609" s="298" t="s">
        <v>4129</v>
      </c>
      <c r="J609" s="299" t="s">
        <v>249</v>
      </c>
      <c r="K609" s="216">
        <v>5</v>
      </c>
      <c r="L609" s="300">
        <v>488.1</v>
      </c>
      <c r="M609" s="315">
        <v>1</v>
      </c>
      <c r="N609" s="301"/>
      <c r="O609" s="302">
        <f t="shared" si="21"/>
        <v>0</v>
      </c>
      <c r="P609" s="303">
        <v>4607109919972</v>
      </c>
      <c r="Q609" s="248"/>
      <c r="R609" s="466" t="s">
        <v>4256</v>
      </c>
      <c r="T609" s="334"/>
    </row>
    <row r="610" spans="1:20" ht="24">
      <c r="A610" s="291">
        <v>595</v>
      </c>
      <c r="B610" s="280">
        <v>2128</v>
      </c>
      <c r="C610" s="439" t="s">
        <v>4130</v>
      </c>
      <c r="D610" s="413" t="s">
        <v>2921</v>
      </c>
      <c r="E610" s="317" t="s">
        <v>3908</v>
      </c>
      <c r="F610" s="317" t="s">
        <v>4131</v>
      </c>
      <c r="G610" s="317" t="s">
        <v>4132</v>
      </c>
      <c r="H610" s="369" t="str">
        <f t="shared" ref="H610:H673" si="24">HYPERLINK("https://www.gardenbulbs.ru/images/Lilium_CL/thumbnails/"&amp;C610&amp;".jpg","фото")</f>
        <v>фото</v>
      </c>
      <c r="I610" s="298" t="s">
        <v>4133</v>
      </c>
      <c r="J610" s="299" t="s">
        <v>249</v>
      </c>
      <c r="K610" s="216">
        <v>5</v>
      </c>
      <c r="L610" s="300">
        <v>488.1</v>
      </c>
      <c r="M610" s="315">
        <v>1</v>
      </c>
      <c r="N610" s="301"/>
      <c r="O610" s="302">
        <f t="shared" ref="O610:O673" si="25">IF(ISERROR(L610*N610),0,L610*N610)</f>
        <v>0</v>
      </c>
      <c r="P610" s="303">
        <v>4607109962268</v>
      </c>
      <c r="Q610" s="248"/>
      <c r="R610" s="466" t="s">
        <v>4256</v>
      </c>
      <c r="T610" s="334"/>
    </row>
    <row r="611" spans="1:20" ht="36">
      <c r="A611" s="291">
        <v>596</v>
      </c>
      <c r="B611" s="280">
        <v>4533</v>
      </c>
      <c r="C611" s="439" t="s">
        <v>6255</v>
      </c>
      <c r="D611" s="413" t="s">
        <v>2921</v>
      </c>
      <c r="E611" s="317" t="s">
        <v>3908</v>
      </c>
      <c r="F611" s="317" t="s">
        <v>6316</v>
      </c>
      <c r="G611" s="317" t="s">
        <v>6381</v>
      </c>
      <c r="H611" s="369" t="str">
        <f t="shared" si="24"/>
        <v>фото</v>
      </c>
      <c r="I611" s="298" t="s">
        <v>6446</v>
      </c>
      <c r="J611" s="299" t="s">
        <v>249</v>
      </c>
      <c r="K611" s="216">
        <v>5</v>
      </c>
      <c r="L611" s="300">
        <v>488.1</v>
      </c>
      <c r="M611" s="315">
        <v>1</v>
      </c>
      <c r="N611" s="301"/>
      <c r="O611" s="302">
        <f t="shared" si="25"/>
        <v>0</v>
      </c>
      <c r="P611" s="303">
        <v>4607109929896</v>
      </c>
      <c r="Q611" s="248"/>
      <c r="R611" s="466" t="s">
        <v>4256</v>
      </c>
      <c r="T611" s="334"/>
    </row>
    <row r="612" spans="1:20" ht="24">
      <c r="A612" s="291">
        <v>597</v>
      </c>
      <c r="B612" s="280">
        <v>6446</v>
      </c>
      <c r="C612" s="439" t="s">
        <v>4789</v>
      </c>
      <c r="D612" s="413" t="s">
        <v>2921</v>
      </c>
      <c r="E612" s="317" t="s">
        <v>3908</v>
      </c>
      <c r="F612" s="317" t="s">
        <v>4803</v>
      </c>
      <c r="G612" s="317" t="s">
        <v>4818</v>
      </c>
      <c r="H612" s="369" t="str">
        <f t="shared" si="24"/>
        <v>фото</v>
      </c>
      <c r="I612" s="298" t="s">
        <v>4837</v>
      </c>
      <c r="J612" s="299" t="s">
        <v>249</v>
      </c>
      <c r="K612" s="216">
        <v>5</v>
      </c>
      <c r="L612" s="300">
        <v>488.1</v>
      </c>
      <c r="M612" s="315">
        <v>1</v>
      </c>
      <c r="N612" s="301"/>
      <c r="O612" s="302">
        <f t="shared" si="25"/>
        <v>0</v>
      </c>
      <c r="P612" s="303">
        <v>4607105145900</v>
      </c>
      <c r="Q612" s="248"/>
      <c r="R612" s="466" t="s">
        <v>4256</v>
      </c>
      <c r="T612" s="334"/>
    </row>
    <row r="613" spans="1:20" ht="36">
      <c r="A613" s="291">
        <v>598</v>
      </c>
      <c r="B613" s="280">
        <v>11579</v>
      </c>
      <c r="C613" s="439" t="s">
        <v>4417</v>
      </c>
      <c r="D613" s="413" t="s">
        <v>2921</v>
      </c>
      <c r="E613" s="317" t="s">
        <v>3908</v>
      </c>
      <c r="F613" s="317" t="s">
        <v>4370</v>
      </c>
      <c r="G613" s="317" t="s">
        <v>4386</v>
      </c>
      <c r="H613" s="369" t="str">
        <f t="shared" si="24"/>
        <v>фото</v>
      </c>
      <c r="I613" s="298" t="s">
        <v>4401</v>
      </c>
      <c r="J613" s="299" t="s">
        <v>249</v>
      </c>
      <c r="K613" s="216">
        <v>5</v>
      </c>
      <c r="L613" s="300">
        <v>498.4</v>
      </c>
      <c r="M613" s="315">
        <v>1</v>
      </c>
      <c r="N613" s="301"/>
      <c r="O613" s="302">
        <f t="shared" si="25"/>
        <v>0</v>
      </c>
      <c r="P613" s="303">
        <v>4607109937716</v>
      </c>
      <c r="Q613" s="248" t="s">
        <v>4421</v>
      </c>
      <c r="R613" s="466" t="s">
        <v>4256</v>
      </c>
      <c r="T613" s="334"/>
    </row>
    <row r="614" spans="1:20" ht="36">
      <c r="A614" s="291">
        <v>599</v>
      </c>
      <c r="B614" s="280">
        <v>4275</v>
      </c>
      <c r="C614" s="439" t="s">
        <v>6256</v>
      </c>
      <c r="D614" s="413" t="s">
        <v>2921</v>
      </c>
      <c r="E614" s="317" t="s">
        <v>3908</v>
      </c>
      <c r="F614" s="317" t="s">
        <v>6317</v>
      </c>
      <c r="G614" s="317" t="s">
        <v>6382</v>
      </c>
      <c r="H614" s="369" t="str">
        <f t="shared" si="24"/>
        <v>фото</v>
      </c>
      <c r="I614" s="298" t="s">
        <v>6447</v>
      </c>
      <c r="J614" s="299" t="s">
        <v>249</v>
      </c>
      <c r="K614" s="216">
        <v>5</v>
      </c>
      <c r="L614" s="300">
        <v>488.1</v>
      </c>
      <c r="M614" s="315">
        <v>1</v>
      </c>
      <c r="N614" s="301"/>
      <c r="O614" s="302">
        <f t="shared" si="25"/>
        <v>0</v>
      </c>
      <c r="P614" s="303">
        <v>4607109929872</v>
      </c>
      <c r="Q614" s="248"/>
      <c r="R614" s="466" t="s">
        <v>4256</v>
      </c>
      <c r="T614" s="334"/>
    </row>
    <row r="615" spans="1:20" ht="36">
      <c r="A615" s="291">
        <v>600</v>
      </c>
      <c r="B615" s="280">
        <v>369</v>
      </c>
      <c r="C615" s="439" t="s">
        <v>4418</v>
      </c>
      <c r="D615" s="413" t="s">
        <v>2921</v>
      </c>
      <c r="E615" s="317" t="s">
        <v>3908</v>
      </c>
      <c r="F615" s="317" t="s">
        <v>4371</v>
      </c>
      <c r="G615" s="317" t="s">
        <v>4387</v>
      </c>
      <c r="H615" s="369" t="str">
        <f t="shared" si="24"/>
        <v>фото</v>
      </c>
      <c r="I615" s="298" t="s">
        <v>4402</v>
      </c>
      <c r="J615" s="299" t="s">
        <v>249</v>
      </c>
      <c r="K615" s="216">
        <v>5</v>
      </c>
      <c r="L615" s="300">
        <v>488.1</v>
      </c>
      <c r="M615" s="315">
        <v>1</v>
      </c>
      <c r="N615" s="301"/>
      <c r="O615" s="302">
        <f t="shared" si="25"/>
        <v>0</v>
      </c>
      <c r="P615" s="303">
        <v>4607109987902</v>
      </c>
      <c r="Q615" s="248"/>
      <c r="R615" s="466" t="s">
        <v>4256</v>
      </c>
      <c r="T615" s="334"/>
    </row>
    <row r="616" spans="1:20" ht="14.4">
      <c r="A616" s="291">
        <v>601</v>
      </c>
      <c r="B616" s="418"/>
      <c r="C616" s="418"/>
      <c r="D616" s="408"/>
      <c r="E616" s="297" t="s">
        <v>4233</v>
      </c>
      <c r="F616" s="410"/>
      <c r="G616" s="472"/>
      <c r="H616" s="297"/>
      <c r="I616" s="297"/>
      <c r="J616" s="297"/>
      <c r="K616" s="297"/>
      <c r="L616" s="297"/>
      <c r="M616" s="297"/>
      <c r="N616" s="297"/>
      <c r="O616" s="297"/>
      <c r="P616" s="297"/>
      <c r="Q616" s="297"/>
      <c r="R616" s="466"/>
    </row>
    <row r="617" spans="1:20" ht="15.6">
      <c r="A617" s="291">
        <v>602</v>
      </c>
      <c r="B617" s="280">
        <v>13570</v>
      </c>
      <c r="C617" s="439" t="s">
        <v>2354</v>
      </c>
      <c r="D617" s="413" t="s">
        <v>2921</v>
      </c>
      <c r="E617" s="317" t="s">
        <v>3908</v>
      </c>
      <c r="F617" s="317" t="s">
        <v>3449</v>
      </c>
      <c r="G617" s="317" t="s">
        <v>3445</v>
      </c>
      <c r="H617" s="369" t="str">
        <f t="shared" si="24"/>
        <v>фото</v>
      </c>
      <c r="I617" s="298" t="s">
        <v>3035</v>
      </c>
      <c r="J617" s="299" t="s">
        <v>249</v>
      </c>
      <c r="K617" s="216">
        <v>5</v>
      </c>
      <c r="L617" s="300">
        <v>457</v>
      </c>
      <c r="M617" s="315">
        <v>1</v>
      </c>
      <c r="N617" s="301"/>
      <c r="O617" s="302">
        <f t="shared" si="25"/>
        <v>0</v>
      </c>
      <c r="P617" s="303">
        <v>4607109920060</v>
      </c>
      <c r="Q617" s="248"/>
      <c r="R617" s="466" t="s">
        <v>4256</v>
      </c>
      <c r="T617" s="334"/>
    </row>
    <row r="618" spans="1:20" ht="24">
      <c r="A618" s="291">
        <v>603</v>
      </c>
      <c r="B618" s="280">
        <v>10661</v>
      </c>
      <c r="C618" s="439" t="s">
        <v>2395</v>
      </c>
      <c r="D618" s="413" t="s">
        <v>2921</v>
      </c>
      <c r="E618" s="317" t="s">
        <v>3908</v>
      </c>
      <c r="F618" s="317" t="s">
        <v>6318</v>
      </c>
      <c r="G618" s="317" t="s">
        <v>6383</v>
      </c>
      <c r="H618" s="369" t="str">
        <f t="shared" si="24"/>
        <v>фото</v>
      </c>
      <c r="I618" s="298" t="s">
        <v>6448</v>
      </c>
      <c r="J618" s="299" t="s">
        <v>249</v>
      </c>
      <c r="K618" s="216">
        <v>5</v>
      </c>
      <c r="L618" s="300">
        <v>482.4</v>
      </c>
      <c r="M618" s="315">
        <v>1</v>
      </c>
      <c r="N618" s="301"/>
      <c r="O618" s="302">
        <f t="shared" si="25"/>
        <v>0</v>
      </c>
      <c r="P618" s="303">
        <v>4607109926697</v>
      </c>
      <c r="Q618" s="248"/>
      <c r="R618" s="466" t="s">
        <v>4256</v>
      </c>
      <c r="T618" s="334"/>
    </row>
    <row r="619" spans="1:20" ht="36">
      <c r="A619" s="291">
        <v>604</v>
      </c>
      <c r="B619" s="280">
        <v>9529</v>
      </c>
      <c r="C619" s="439" t="s">
        <v>6257</v>
      </c>
      <c r="D619" s="413" t="s">
        <v>2921</v>
      </c>
      <c r="E619" s="501" t="s">
        <v>3908</v>
      </c>
      <c r="F619" s="501" t="s">
        <v>6319</v>
      </c>
      <c r="G619" s="501" t="s">
        <v>6384</v>
      </c>
      <c r="H619" s="369" t="str">
        <f t="shared" si="24"/>
        <v>фото</v>
      </c>
      <c r="I619" s="298" t="s">
        <v>6449</v>
      </c>
      <c r="J619" s="299" t="s">
        <v>250</v>
      </c>
      <c r="K619" s="216">
        <v>3</v>
      </c>
      <c r="L619" s="300">
        <v>419.6</v>
      </c>
      <c r="M619" s="315">
        <v>1</v>
      </c>
      <c r="N619" s="301"/>
      <c r="O619" s="302">
        <f t="shared" si="25"/>
        <v>0</v>
      </c>
      <c r="P619" s="303">
        <v>4607109954737</v>
      </c>
      <c r="Q619" s="248" t="s">
        <v>6474</v>
      </c>
      <c r="R619" s="466" t="s">
        <v>4256</v>
      </c>
      <c r="T619" s="334"/>
    </row>
    <row r="620" spans="1:20" ht="24">
      <c r="A620" s="291">
        <v>605</v>
      </c>
      <c r="B620" s="280">
        <v>11588</v>
      </c>
      <c r="C620" s="439" t="s">
        <v>6258</v>
      </c>
      <c r="D620" s="413" t="s">
        <v>2921</v>
      </c>
      <c r="E620" s="317" t="s">
        <v>3908</v>
      </c>
      <c r="F620" s="317" t="s">
        <v>6320</v>
      </c>
      <c r="G620" s="317" t="s">
        <v>6385</v>
      </c>
      <c r="H620" s="369" t="str">
        <f t="shared" si="24"/>
        <v>фото</v>
      </c>
      <c r="I620" s="298" t="s">
        <v>6450</v>
      </c>
      <c r="J620" s="299" t="s">
        <v>8</v>
      </c>
      <c r="K620" s="216">
        <v>5</v>
      </c>
      <c r="L620" s="300">
        <v>450.4</v>
      </c>
      <c r="M620" s="315">
        <v>1</v>
      </c>
      <c r="N620" s="301"/>
      <c r="O620" s="302">
        <f t="shared" si="25"/>
        <v>0</v>
      </c>
      <c r="P620" s="303">
        <v>4607109946954</v>
      </c>
      <c r="Q620" s="248"/>
      <c r="R620" s="466" t="s">
        <v>4256</v>
      </c>
      <c r="T620" s="334"/>
    </row>
    <row r="621" spans="1:20" ht="15.6">
      <c r="A621" s="291">
        <v>606</v>
      </c>
      <c r="B621" s="280">
        <v>10662</v>
      </c>
      <c r="C621" s="439" t="s">
        <v>3453</v>
      </c>
      <c r="D621" s="413" t="s">
        <v>2921</v>
      </c>
      <c r="E621" s="317" t="s">
        <v>3908</v>
      </c>
      <c r="F621" s="317" t="s">
        <v>3450</v>
      </c>
      <c r="G621" s="317" t="s">
        <v>3446</v>
      </c>
      <c r="H621" s="369" t="str">
        <f t="shared" si="24"/>
        <v>фото</v>
      </c>
      <c r="I621" s="298" t="s">
        <v>3443</v>
      </c>
      <c r="J621" s="299" t="s">
        <v>249</v>
      </c>
      <c r="K621" s="216">
        <v>5</v>
      </c>
      <c r="L621" s="300">
        <v>457</v>
      </c>
      <c r="M621" s="315">
        <v>1</v>
      </c>
      <c r="N621" s="301"/>
      <c r="O621" s="302">
        <f t="shared" si="25"/>
        <v>0</v>
      </c>
      <c r="P621" s="303">
        <v>4607109926680</v>
      </c>
      <c r="Q621" s="248"/>
      <c r="R621" s="466" t="s">
        <v>4256</v>
      </c>
      <c r="T621" s="334"/>
    </row>
    <row r="622" spans="1:20" ht="15.6">
      <c r="A622" s="291">
        <v>607</v>
      </c>
      <c r="B622" s="280">
        <v>9414</v>
      </c>
      <c r="C622" s="439" t="s">
        <v>2079</v>
      </c>
      <c r="D622" s="413" t="s">
        <v>2921</v>
      </c>
      <c r="E622" s="317" t="s">
        <v>3908</v>
      </c>
      <c r="F622" s="317" t="s">
        <v>1647</v>
      </c>
      <c r="G622" s="317" t="s">
        <v>1648</v>
      </c>
      <c r="H622" s="369" t="str">
        <f t="shared" si="24"/>
        <v>фото</v>
      </c>
      <c r="I622" s="298" t="s">
        <v>2922</v>
      </c>
      <c r="J622" s="299" t="s">
        <v>249</v>
      </c>
      <c r="K622" s="216">
        <v>5</v>
      </c>
      <c r="L622" s="300">
        <v>443.8</v>
      </c>
      <c r="M622" s="315">
        <v>1</v>
      </c>
      <c r="N622" s="301"/>
      <c r="O622" s="302">
        <f t="shared" si="25"/>
        <v>0</v>
      </c>
      <c r="P622" s="303">
        <v>4607109969960</v>
      </c>
      <c r="Q622" s="248"/>
      <c r="R622" s="466" t="s">
        <v>4256</v>
      </c>
      <c r="T622" s="334"/>
    </row>
    <row r="623" spans="1:20" ht="36">
      <c r="A623" s="291">
        <v>608</v>
      </c>
      <c r="B623" s="280">
        <v>3037</v>
      </c>
      <c r="C623" s="439" t="s">
        <v>3971</v>
      </c>
      <c r="D623" s="413" t="s">
        <v>2921</v>
      </c>
      <c r="E623" s="317" t="s">
        <v>3908</v>
      </c>
      <c r="F623" s="317" t="s">
        <v>3972</v>
      </c>
      <c r="G623" s="317" t="s">
        <v>3973</v>
      </c>
      <c r="H623" s="369" t="str">
        <f t="shared" si="24"/>
        <v>фото</v>
      </c>
      <c r="I623" s="298" t="s">
        <v>3974</v>
      </c>
      <c r="J623" s="299" t="s">
        <v>249</v>
      </c>
      <c r="K623" s="216">
        <v>5</v>
      </c>
      <c r="L623" s="300">
        <v>450.4</v>
      </c>
      <c r="M623" s="315">
        <v>1</v>
      </c>
      <c r="N623" s="301"/>
      <c r="O623" s="302">
        <f t="shared" si="25"/>
        <v>0</v>
      </c>
      <c r="P623" s="303">
        <v>4607109959480</v>
      </c>
      <c r="Q623" s="248"/>
      <c r="R623" s="466" t="s">
        <v>4256</v>
      </c>
      <c r="T623" s="334"/>
    </row>
    <row r="624" spans="1:20" ht="36">
      <c r="A624" s="291">
        <v>609</v>
      </c>
      <c r="B624" s="280">
        <v>9415</v>
      </c>
      <c r="C624" s="439" t="s">
        <v>6259</v>
      </c>
      <c r="D624" s="413" t="s">
        <v>2921</v>
      </c>
      <c r="E624" s="317" t="s">
        <v>3908</v>
      </c>
      <c r="F624" s="317" t="s">
        <v>6321</v>
      </c>
      <c r="G624" s="317" t="s">
        <v>6386</v>
      </c>
      <c r="H624" s="369" t="str">
        <f t="shared" si="24"/>
        <v>фото</v>
      </c>
      <c r="I624" s="298" t="s">
        <v>6451</v>
      </c>
      <c r="J624" s="299" t="s">
        <v>249</v>
      </c>
      <c r="K624" s="216">
        <v>5</v>
      </c>
      <c r="L624" s="300">
        <v>443.8</v>
      </c>
      <c r="M624" s="315">
        <v>1</v>
      </c>
      <c r="N624" s="301"/>
      <c r="O624" s="302">
        <f t="shared" si="25"/>
        <v>0</v>
      </c>
      <c r="P624" s="303">
        <v>4607109954188</v>
      </c>
      <c r="Q624" s="248"/>
      <c r="R624" s="466" t="s">
        <v>4256</v>
      </c>
      <c r="T624" s="334"/>
    </row>
    <row r="625" spans="1:20" ht="24">
      <c r="A625" s="291">
        <v>610</v>
      </c>
      <c r="B625" s="280">
        <v>7809</v>
      </c>
      <c r="C625" s="439" t="s">
        <v>6260</v>
      </c>
      <c r="D625" s="413" t="s">
        <v>2921</v>
      </c>
      <c r="E625" s="317" t="s">
        <v>3908</v>
      </c>
      <c r="F625" s="317" t="s">
        <v>6322</v>
      </c>
      <c r="G625" s="317" t="s">
        <v>6387</v>
      </c>
      <c r="H625" s="369" t="str">
        <f t="shared" si="24"/>
        <v>фото</v>
      </c>
      <c r="I625" s="298" t="s">
        <v>6452</v>
      </c>
      <c r="J625" s="299" t="s">
        <v>250</v>
      </c>
      <c r="K625" s="216">
        <v>3</v>
      </c>
      <c r="L625" s="300">
        <v>412.2</v>
      </c>
      <c r="M625" s="315">
        <v>1</v>
      </c>
      <c r="N625" s="301"/>
      <c r="O625" s="302">
        <f t="shared" si="25"/>
        <v>0</v>
      </c>
      <c r="P625" s="303">
        <v>4607109962572</v>
      </c>
      <c r="Q625" s="248"/>
      <c r="R625" s="466" t="s">
        <v>4256</v>
      </c>
      <c r="T625" s="334"/>
    </row>
    <row r="626" spans="1:20" ht="24">
      <c r="A626" s="291">
        <v>611</v>
      </c>
      <c r="B626" s="280">
        <v>16492</v>
      </c>
      <c r="C626" s="439" t="s">
        <v>4419</v>
      </c>
      <c r="D626" s="413" t="s">
        <v>2921</v>
      </c>
      <c r="E626" s="317" t="s">
        <v>3908</v>
      </c>
      <c r="F626" s="317" t="s">
        <v>4372</v>
      </c>
      <c r="G626" s="317" t="s">
        <v>4388</v>
      </c>
      <c r="H626" s="369" t="str">
        <f t="shared" si="24"/>
        <v>фото</v>
      </c>
      <c r="I626" s="298" t="s">
        <v>4403</v>
      </c>
      <c r="J626" s="299" t="s">
        <v>249</v>
      </c>
      <c r="K626" s="216">
        <v>5</v>
      </c>
      <c r="L626" s="300">
        <v>450.4</v>
      </c>
      <c r="M626" s="315">
        <v>1</v>
      </c>
      <c r="N626" s="301"/>
      <c r="O626" s="302">
        <f t="shared" si="25"/>
        <v>0</v>
      </c>
      <c r="P626" s="303">
        <v>4607109912966</v>
      </c>
      <c r="Q626" s="248"/>
      <c r="R626" s="466" t="s">
        <v>4256</v>
      </c>
      <c r="T626" s="334"/>
    </row>
    <row r="627" spans="1:20" ht="28.8">
      <c r="A627" s="291">
        <v>612</v>
      </c>
      <c r="B627" s="280">
        <v>12068</v>
      </c>
      <c r="C627" s="439" t="s">
        <v>6482</v>
      </c>
      <c r="D627" s="413" t="s">
        <v>2921</v>
      </c>
      <c r="E627" s="501" t="s">
        <v>3908</v>
      </c>
      <c r="F627" s="501" t="s">
        <v>6501</v>
      </c>
      <c r="G627" s="501" t="s">
        <v>6566</v>
      </c>
      <c r="H627" s="369" t="str">
        <f t="shared" si="24"/>
        <v>фото</v>
      </c>
      <c r="I627" s="298" t="s">
        <v>6635</v>
      </c>
      <c r="J627" s="299" t="s">
        <v>250</v>
      </c>
      <c r="K627" s="216">
        <v>5</v>
      </c>
      <c r="L627" s="300">
        <v>618.1</v>
      </c>
      <c r="M627" s="315">
        <v>1</v>
      </c>
      <c r="N627" s="301"/>
      <c r="O627" s="302">
        <f t="shared" si="25"/>
        <v>0</v>
      </c>
      <c r="P627" s="303">
        <v>4607109975794</v>
      </c>
      <c r="Q627" s="248" t="s">
        <v>6474</v>
      </c>
      <c r="R627" s="466" t="s">
        <v>4256</v>
      </c>
      <c r="T627" s="334"/>
    </row>
    <row r="628" spans="1:20" ht="24">
      <c r="A628" s="291">
        <v>613</v>
      </c>
      <c r="B628" s="280">
        <v>10663</v>
      </c>
      <c r="C628" s="439" t="s">
        <v>3975</v>
      </c>
      <c r="D628" s="413" t="s">
        <v>2921</v>
      </c>
      <c r="E628" s="317" t="s">
        <v>3908</v>
      </c>
      <c r="F628" s="317" t="s">
        <v>3976</v>
      </c>
      <c r="G628" s="317" t="s">
        <v>3977</v>
      </c>
      <c r="H628" s="369" t="str">
        <f t="shared" si="24"/>
        <v>фото</v>
      </c>
      <c r="I628" s="298" t="s">
        <v>3978</v>
      </c>
      <c r="J628" s="299" t="s">
        <v>249</v>
      </c>
      <c r="K628" s="216">
        <v>5</v>
      </c>
      <c r="L628" s="300">
        <v>482.4</v>
      </c>
      <c r="M628" s="315">
        <v>1</v>
      </c>
      <c r="N628" s="301"/>
      <c r="O628" s="302">
        <f t="shared" si="25"/>
        <v>0</v>
      </c>
      <c r="P628" s="303">
        <v>4607109926673</v>
      </c>
      <c r="Q628" s="248"/>
      <c r="R628" s="466" t="s">
        <v>4256</v>
      </c>
      <c r="T628" s="334"/>
    </row>
    <row r="629" spans="1:20" ht="36">
      <c r="A629" s="291">
        <v>614</v>
      </c>
      <c r="B629" s="280">
        <v>3228</v>
      </c>
      <c r="C629" s="439" t="s">
        <v>855</v>
      </c>
      <c r="D629" s="413" t="s">
        <v>2921</v>
      </c>
      <c r="E629" s="317" t="s">
        <v>3908</v>
      </c>
      <c r="F629" s="317" t="s">
        <v>169</v>
      </c>
      <c r="G629" s="317" t="s">
        <v>170</v>
      </c>
      <c r="H629" s="369" t="str">
        <f t="shared" si="24"/>
        <v>фото</v>
      </c>
      <c r="I629" s="298" t="s">
        <v>3979</v>
      </c>
      <c r="J629" s="299" t="s">
        <v>249</v>
      </c>
      <c r="K629" s="216">
        <v>5</v>
      </c>
      <c r="L629" s="300">
        <v>443.8</v>
      </c>
      <c r="M629" s="315">
        <v>1</v>
      </c>
      <c r="N629" s="301"/>
      <c r="O629" s="302">
        <f t="shared" si="25"/>
        <v>0</v>
      </c>
      <c r="P629" s="303">
        <v>4607109951996</v>
      </c>
      <c r="Q629" s="248"/>
      <c r="R629" s="466" t="s">
        <v>4256</v>
      </c>
      <c r="T629" s="334"/>
    </row>
    <row r="630" spans="1:20" ht="15.6">
      <c r="A630" s="291">
        <v>615</v>
      </c>
      <c r="B630" s="280">
        <v>13572</v>
      </c>
      <c r="C630" s="439" t="s">
        <v>3980</v>
      </c>
      <c r="D630" s="413" t="s">
        <v>2921</v>
      </c>
      <c r="E630" s="317" t="s">
        <v>3908</v>
      </c>
      <c r="F630" s="317" t="s">
        <v>3981</v>
      </c>
      <c r="G630" s="317" t="s">
        <v>3982</v>
      </c>
      <c r="H630" s="369" t="str">
        <f t="shared" si="24"/>
        <v>фото</v>
      </c>
      <c r="I630" s="298" t="s">
        <v>3983</v>
      </c>
      <c r="J630" s="299" t="s">
        <v>249</v>
      </c>
      <c r="K630" s="216">
        <v>5</v>
      </c>
      <c r="L630" s="300">
        <v>488.1</v>
      </c>
      <c r="M630" s="315">
        <v>1</v>
      </c>
      <c r="N630" s="301"/>
      <c r="O630" s="302">
        <f t="shared" si="25"/>
        <v>0</v>
      </c>
      <c r="P630" s="303">
        <v>4607109920046</v>
      </c>
      <c r="Q630" s="248"/>
      <c r="R630" s="466" t="s">
        <v>4256</v>
      </c>
      <c r="T630" s="334"/>
    </row>
    <row r="631" spans="1:20" ht="15.6">
      <c r="A631" s="291">
        <v>616</v>
      </c>
      <c r="B631" s="280">
        <v>16483</v>
      </c>
      <c r="C631" s="439" t="s">
        <v>6261</v>
      </c>
      <c r="D631" s="413" t="s">
        <v>2921</v>
      </c>
      <c r="E631" s="317" t="s">
        <v>3908</v>
      </c>
      <c r="F631" s="317" t="s">
        <v>6323</v>
      </c>
      <c r="G631" s="317" t="s">
        <v>6388</v>
      </c>
      <c r="H631" s="369" t="str">
        <f t="shared" si="24"/>
        <v>фото</v>
      </c>
      <c r="I631" s="298" t="s">
        <v>3035</v>
      </c>
      <c r="J631" s="299" t="s">
        <v>249</v>
      </c>
      <c r="K631" s="216">
        <v>5</v>
      </c>
      <c r="L631" s="300">
        <v>443.8</v>
      </c>
      <c r="M631" s="315">
        <v>1</v>
      </c>
      <c r="N631" s="301"/>
      <c r="O631" s="302">
        <f t="shared" si="25"/>
        <v>0</v>
      </c>
      <c r="P631" s="303">
        <v>4607109913055</v>
      </c>
      <c r="Q631" s="248"/>
      <c r="R631" s="466" t="s">
        <v>4256</v>
      </c>
      <c r="T631" s="334"/>
    </row>
    <row r="632" spans="1:20" ht="15.6">
      <c r="A632" s="291">
        <v>617</v>
      </c>
      <c r="B632" s="280">
        <v>5346</v>
      </c>
      <c r="C632" s="439" t="s">
        <v>6262</v>
      </c>
      <c r="D632" s="413" t="s">
        <v>2921</v>
      </c>
      <c r="E632" s="501" t="s">
        <v>3908</v>
      </c>
      <c r="F632" s="501" t="s">
        <v>6324</v>
      </c>
      <c r="G632" s="501" t="s">
        <v>6389</v>
      </c>
      <c r="H632" s="369" t="str">
        <f t="shared" si="24"/>
        <v>фото</v>
      </c>
      <c r="I632" s="298" t="s">
        <v>6453</v>
      </c>
      <c r="J632" s="299" t="s">
        <v>249</v>
      </c>
      <c r="K632" s="216">
        <v>5</v>
      </c>
      <c r="L632" s="300">
        <v>443.8</v>
      </c>
      <c r="M632" s="315">
        <v>1</v>
      </c>
      <c r="N632" s="301"/>
      <c r="O632" s="302">
        <f t="shared" si="25"/>
        <v>0</v>
      </c>
      <c r="P632" s="303">
        <v>4607109947685</v>
      </c>
      <c r="Q632" s="248" t="s">
        <v>6474</v>
      </c>
      <c r="R632" s="466" t="s">
        <v>4256</v>
      </c>
      <c r="T632" s="334"/>
    </row>
    <row r="633" spans="1:20" ht="15.6">
      <c r="A633" s="291">
        <v>618</v>
      </c>
      <c r="B633" s="280">
        <v>4221</v>
      </c>
      <c r="C633" s="439" t="s">
        <v>6263</v>
      </c>
      <c r="D633" s="413" t="s">
        <v>2921</v>
      </c>
      <c r="E633" s="501" t="s">
        <v>3908</v>
      </c>
      <c r="F633" s="501" t="s">
        <v>6325</v>
      </c>
      <c r="G633" s="501" t="s">
        <v>6390</v>
      </c>
      <c r="H633" s="369" t="str">
        <f t="shared" si="24"/>
        <v>фото</v>
      </c>
      <c r="I633" s="298" t="s">
        <v>3444</v>
      </c>
      <c r="J633" s="299" t="s">
        <v>249</v>
      </c>
      <c r="K633" s="216">
        <v>5</v>
      </c>
      <c r="L633" s="300">
        <v>431.5</v>
      </c>
      <c r="M633" s="315">
        <v>1</v>
      </c>
      <c r="N633" s="301"/>
      <c r="O633" s="302">
        <f t="shared" si="25"/>
        <v>0</v>
      </c>
      <c r="P633" s="303">
        <v>4607109975695</v>
      </c>
      <c r="Q633" s="248" t="s">
        <v>6474</v>
      </c>
      <c r="R633" s="466" t="s">
        <v>4256</v>
      </c>
      <c r="T633" s="334"/>
    </row>
    <row r="634" spans="1:20" ht="24">
      <c r="A634" s="291">
        <v>619</v>
      </c>
      <c r="B634" s="280">
        <v>11604</v>
      </c>
      <c r="C634" s="439" t="s">
        <v>6483</v>
      </c>
      <c r="D634" s="413" t="s">
        <v>2921</v>
      </c>
      <c r="E634" s="317" t="s">
        <v>3908</v>
      </c>
      <c r="F634" s="317" t="s">
        <v>6502</v>
      </c>
      <c r="G634" s="317" t="s">
        <v>6567</v>
      </c>
      <c r="H634" s="369" t="str">
        <f t="shared" si="24"/>
        <v>фото</v>
      </c>
      <c r="I634" s="298" t="s">
        <v>6636</v>
      </c>
      <c r="J634" s="299" t="s">
        <v>250</v>
      </c>
      <c r="K634" s="216">
        <v>2</v>
      </c>
      <c r="L634" s="300">
        <v>329.2</v>
      </c>
      <c r="M634" s="315">
        <v>1</v>
      </c>
      <c r="N634" s="301"/>
      <c r="O634" s="302">
        <f t="shared" si="25"/>
        <v>0</v>
      </c>
      <c r="P634" s="303">
        <v>4607109987568</v>
      </c>
      <c r="Q634" s="248"/>
      <c r="R634" s="466" t="s">
        <v>4256</v>
      </c>
      <c r="T634" s="334"/>
    </row>
    <row r="635" spans="1:20" ht="36">
      <c r="A635" s="291">
        <v>620</v>
      </c>
      <c r="B635" s="280">
        <v>1877</v>
      </c>
      <c r="C635" s="439" t="s">
        <v>6264</v>
      </c>
      <c r="D635" s="413" t="s">
        <v>2921</v>
      </c>
      <c r="E635" s="501" t="s">
        <v>3908</v>
      </c>
      <c r="F635" s="501" t="s">
        <v>6326</v>
      </c>
      <c r="G635" s="501" t="s">
        <v>6391</v>
      </c>
      <c r="H635" s="369" t="str">
        <f t="shared" si="24"/>
        <v>фото</v>
      </c>
      <c r="I635" s="298" t="s">
        <v>6454</v>
      </c>
      <c r="J635" s="299" t="s">
        <v>249</v>
      </c>
      <c r="K635" s="216">
        <v>3</v>
      </c>
      <c r="L635" s="300">
        <v>349.5</v>
      </c>
      <c r="M635" s="315">
        <v>1</v>
      </c>
      <c r="N635" s="301"/>
      <c r="O635" s="302">
        <f t="shared" si="25"/>
        <v>0</v>
      </c>
      <c r="P635" s="303">
        <v>4607109990254</v>
      </c>
      <c r="Q635" s="248" t="s">
        <v>6474</v>
      </c>
      <c r="R635" s="466" t="s">
        <v>4256</v>
      </c>
      <c r="T635" s="334"/>
    </row>
    <row r="636" spans="1:20" ht="24">
      <c r="A636" s="291">
        <v>621</v>
      </c>
      <c r="B636" s="280">
        <v>7120</v>
      </c>
      <c r="C636" s="439" t="s">
        <v>3986</v>
      </c>
      <c r="D636" s="413" t="s">
        <v>2921</v>
      </c>
      <c r="E636" s="317" t="s">
        <v>3908</v>
      </c>
      <c r="F636" s="317" t="s">
        <v>3987</v>
      </c>
      <c r="G636" s="317" t="s">
        <v>3988</v>
      </c>
      <c r="H636" s="369" t="str">
        <f t="shared" si="24"/>
        <v>фото</v>
      </c>
      <c r="I636" s="298" t="s">
        <v>3989</v>
      </c>
      <c r="J636" s="299" t="s">
        <v>249</v>
      </c>
      <c r="K636" s="216">
        <v>5</v>
      </c>
      <c r="L636" s="300">
        <v>450.4</v>
      </c>
      <c r="M636" s="315">
        <v>1</v>
      </c>
      <c r="N636" s="301"/>
      <c r="O636" s="302">
        <f t="shared" si="25"/>
        <v>0</v>
      </c>
      <c r="P636" s="303">
        <v>4607109947647</v>
      </c>
      <c r="Q636" s="248"/>
      <c r="R636" s="466" t="s">
        <v>4256</v>
      </c>
      <c r="T636" s="334"/>
    </row>
    <row r="637" spans="1:20" ht="36">
      <c r="A637" s="291">
        <v>622</v>
      </c>
      <c r="B637" s="280">
        <v>11594</v>
      </c>
      <c r="C637" s="439" t="s">
        <v>4090</v>
      </c>
      <c r="D637" s="413" t="s">
        <v>2921</v>
      </c>
      <c r="E637" s="317" t="s">
        <v>3908</v>
      </c>
      <c r="F637" s="317" t="s">
        <v>4091</v>
      </c>
      <c r="G637" s="317" t="s">
        <v>4092</v>
      </c>
      <c r="H637" s="369" t="str">
        <f t="shared" si="24"/>
        <v>фото</v>
      </c>
      <c r="I637" s="298" t="s">
        <v>4093</v>
      </c>
      <c r="J637" s="299" t="s">
        <v>249</v>
      </c>
      <c r="K637" s="216">
        <v>5</v>
      </c>
      <c r="L637" s="300">
        <v>443.8</v>
      </c>
      <c r="M637" s="315">
        <v>1</v>
      </c>
      <c r="N637" s="301"/>
      <c r="O637" s="302">
        <f t="shared" si="25"/>
        <v>0</v>
      </c>
      <c r="P637" s="303">
        <v>4607109980231</v>
      </c>
      <c r="Q637" s="248"/>
      <c r="R637" s="466" t="s">
        <v>4256</v>
      </c>
      <c r="T637" s="334"/>
    </row>
    <row r="638" spans="1:20" ht="15.6">
      <c r="A638" s="291">
        <v>623</v>
      </c>
      <c r="B638" s="280">
        <v>2789</v>
      </c>
      <c r="C638" s="439" t="s">
        <v>3990</v>
      </c>
      <c r="D638" s="413" t="s">
        <v>2921</v>
      </c>
      <c r="E638" s="317" t="s">
        <v>3908</v>
      </c>
      <c r="F638" s="317" t="s">
        <v>3991</v>
      </c>
      <c r="G638" s="317" t="s">
        <v>3992</v>
      </c>
      <c r="H638" s="369" t="str">
        <f t="shared" si="24"/>
        <v>фото</v>
      </c>
      <c r="I638" s="298" t="s">
        <v>3993</v>
      </c>
      <c r="J638" s="299" t="s">
        <v>250</v>
      </c>
      <c r="K638" s="216">
        <v>5</v>
      </c>
      <c r="L638" s="300">
        <v>380.6</v>
      </c>
      <c r="M638" s="315">
        <v>1</v>
      </c>
      <c r="N638" s="301"/>
      <c r="O638" s="302">
        <f t="shared" si="25"/>
        <v>0</v>
      </c>
      <c r="P638" s="303">
        <v>4607109967744</v>
      </c>
      <c r="Q638" s="248"/>
      <c r="R638" s="466" t="s">
        <v>4256</v>
      </c>
      <c r="T638" s="334"/>
    </row>
    <row r="639" spans="1:20" ht="24">
      <c r="A639" s="291">
        <v>624</v>
      </c>
      <c r="B639" s="280">
        <v>7122</v>
      </c>
      <c r="C639" s="439" t="s">
        <v>1336</v>
      </c>
      <c r="D639" s="413" t="s">
        <v>2921</v>
      </c>
      <c r="E639" s="317" t="s">
        <v>3908</v>
      </c>
      <c r="F639" s="317" t="s">
        <v>1327</v>
      </c>
      <c r="G639" s="317" t="s">
        <v>1326</v>
      </c>
      <c r="H639" s="369" t="str">
        <f t="shared" si="24"/>
        <v>фото</v>
      </c>
      <c r="I639" s="298" t="s">
        <v>3994</v>
      </c>
      <c r="J639" s="299" t="s">
        <v>249</v>
      </c>
      <c r="K639" s="216">
        <v>5</v>
      </c>
      <c r="L639" s="300">
        <v>438.1</v>
      </c>
      <c r="M639" s="315">
        <v>1</v>
      </c>
      <c r="N639" s="301"/>
      <c r="O639" s="302">
        <f t="shared" si="25"/>
        <v>0</v>
      </c>
      <c r="P639" s="303">
        <v>4607109947661</v>
      </c>
      <c r="Q639" s="248"/>
      <c r="R639" s="466" t="s">
        <v>4256</v>
      </c>
      <c r="T639" s="334"/>
    </row>
    <row r="640" spans="1:20" ht="36">
      <c r="A640" s="291">
        <v>625</v>
      </c>
      <c r="B640" s="280">
        <v>9252</v>
      </c>
      <c r="C640" s="439" t="s">
        <v>4790</v>
      </c>
      <c r="D640" s="413" t="s">
        <v>2921</v>
      </c>
      <c r="E640" s="317" t="s">
        <v>3908</v>
      </c>
      <c r="F640" s="317" t="s">
        <v>4804</v>
      </c>
      <c r="G640" s="317" t="s">
        <v>4819</v>
      </c>
      <c r="H640" s="369" t="str">
        <f t="shared" si="24"/>
        <v>фото</v>
      </c>
      <c r="I640" s="298" t="s">
        <v>4838</v>
      </c>
      <c r="J640" s="299" t="s">
        <v>249</v>
      </c>
      <c r="K640" s="216">
        <v>5</v>
      </c>
      <c r="L640" s="300">
        <v>431.5</v>
      </c>
      <c r="M640" s="315">
        <v>1</v>
      </c>
      <c r="N640" s="301"/>
      <c r="O640" s="302">
        <f t="shared" si="25"/>
        <v>0</v>
      </c>
      <c r="P640" s="303">
        <v>4607105141575</v>
      </c>
      <c r="Q640" s="248" t="s">
        <v>5274</v>
      </c>
      <c r="R640" s="466" t="s">
        <v>4256</v>
      </c>
      <c r="T640" s="334"/>
    </row>
    <row r="641" spans="1:20" ht="24">
      <c r="A641" s="291">
        <v>626</v>
      </c>
      <c r="B641" s="280">
        <v>6991</v>
      </c>
      <c r="C641" s="439" t="s">
        <v>3995</v>
      </c>
      <c r="D641" s="413" t="s">
        <v>2921</v>
      </c>
      <c r="E641" s="317" t="s">
        <v>3908</v>
      </c>
      <c r="F641" s="317" t="s">
        <v>3996</v>
      </c>
      <c r="G641" s="317" t="s">
        <v>3997</v>
      </c>
      <c r="H641" s="369" t="str">
        <f t="shared" si="24"/>
        <v>фото</v>
      </c>
      <c r="I641" s="298" t="s">
        <v>3998</v>
      </c>
      <c r="J641" s="299" t="s">
        <v>249</v>
      </c>
      <c r="K641" s="216">
        <v>5</v>
      </c>
      <c r="L641" s="300">
        <v>526.70000000000005</v>
      </c>
      <c r="M641" s="315">
        <v>1</v>
      </c>
      <c r="N641" s="301"/>
      <c r="O641" s="302">
        <f t="shared" si="25"/>
        <v>0</v>
      </c>
      <c r="P641" s="303">
        <v>4607109930045</v>
      </c>
      <c r="Q641" s="248"/>
      <c r="R641" s="466" t="s">
        <v>4256</v>
      </c>
      <c r="T641" s="334"/>
    </row>
    <row r="642" spans="1:20" ht="24">
      <c r="A642" s="291">
        <v>627</v>
      </c>
      <c r="B642" s="280">
        <v>10072</v>
      </c>
      <c r="C642" s="439" t="s">
        <v>6484</v>
      </c>
      <c r="D642" s="413" t="s">
        <v>2921</v>
      </c>
      <c r="E642" s="317" t="s">
        <v>3908</v>
      </c>
      <c r="F642" s="317" t="s">
        <v>6503</v>
      </c>
      <c r="G642" s="317" t="s">
        <v>6568</v>
      </c>
      <c r="H642" s="369" t="str">
        <f t="shared" si="24"/>
        <v>фото</v>
      </c>
      <c r="I642" s="298" t="s">
        <v>6637</v>
      </c>
      <c r="J642" s="299" t="s">
        <v>249</v>
      </c>
      <c r="K642" s="216">
        <v>5</v>
      </c>
      <c r="L642" s="300">
        <v>406.1</v>
      </c>
      <c r="M642" s="315">
        <v>1</v>
      </c>
      <c r="N642" s="301"/>
      <c r="O642" s="302">
        <f t="shared" si="25"/>
        <v>0</v>
      </c>
      <c r="P642" s="303">
        <v>4607109952030</v>
      </c>
      <c r="Q642" s="248"/>
      <c r="R642" s="466" t="s">
        <v>4256</v>
      </c>
      <c r="T642" s="334"/>
    </row>
    <row r="643" spans="1:20" ht="15.6">
      <c r="A643" s="291">
        <v>628</v>
      </c>
      <c r="B643" s="280">
        <v>13745</v>
      </c>
      <c r="C643" s="439" t="s">
        <v>6265</v>
      </c>
      <c r="D643" s="413" t="s">
        <v>2921</v>
      </c>
      <c r="E643" s="317" t="s">
        <v>3908</v>
      </c>
      <c r="F643" s="317" t="s">
        <v>6327</v>
      </c>
      <c r="G643" s="317" t="s">
        <v>6392</v>
      </c>
      <c r="H643" s="369" t="str">
        <f t="shared" si="24"/>
        <v>фото</v>
      </c>
      <c r="I643" s="298" t="s">
        <v>6455</v>
      </c>
      <c r="J643" s="299" t="s">
        <v>249</v>
      </c>
      <c r="K643" s="216">
        <v>5</v>
      </c>
      <c r="L643" s="300">
        <v>443.8</v>
      </c>
      <c r="M643" s="315">
        <v>1</v>
      </c>
      <c r="N643" s="301"/>
      <c r="O643" s="302">
        <f t="shared" si="25"/>
        <v>0</v>
      </c>
      <c r="P643" s="303">
        <v>4607109971239</v>
      </c>
      <c r="Q643" s="248" t="s">
        <v>5274</v>
      </c>
      <c r="R643" s="466" t="s">
        <v>4256</v>
      </c>
      <c r="T643" s="334"/>
    </row>
    <row r="644" spans="1:20" ht="24">
      <c r="A644" s="291">
        <v>629</v>
      </c>
      <c r="B644" s="280">
        <v>10407</v>
      </c>
      <c r="C644" s="439" t="s">
        <v>4094</v>
      </c>
      <c r="D644" s="413" t="s">
        <v>2921</v>
      </c>
      <c r="E644" s="317" t="s">
        <v>3908</v>
      </c>
      <c r="F644" s="317" t="s">
        <v>4095</v>
      </c>
      <c r="G644" s="317" t="s">
        <v>4096</v>
      </c>
      <c r="H644" s="369" t="str">
        <f t="shared" si="24"/>
        <v>фото</v>
      </c>
      <c r="I644" s="298" t="s">
        <v>4097</v>
      </c>
      <c r="J644" s="299" t="s">
        <v>250</v>
      </c>
      <c r="K644" s="216">
        <v>2</v>
      </c>
      <c r="L644" s="300">
        <v>329.2</v>
      </c>
      <c r="M644" s="315">
        <v>1</v>
      </c>
      <c r="N644" s="301"/>
      <c r="O644" s="302">
        <f t="shared" si="25"/>
        <v>0</v>
      </c>
      <c r="P644" s="303">
        <v>4607109929513</v>
      </c>
      <c r="Q644" s="248"/>
      <c r="R644" s="466" t="s">
        <v>4256</v>
      </c>
      <c r="T644" s="334"/>
    </row>
    <row r="645" spans="1:20" ht="15.6">
      <c r="A645" s="291">
        <v>630</v>
      </c>
      <c r="B645" s="280">
        <v>2122</v>
      </c>
      <c r="C645" s="439" t="s">
        <v>6266</v>
      </c>
      <c r="D645" s="413" t="s">
        <v>2921</v>
      </c>
      <c r="E645" s="501" t="s">
        <v>3908</v>
      </c>
      <c r="F645" s="501" t="s">
        <v>6328</v>
      </c>
      <c r="G645" s="501" t="s">
        <v>6393</v>
      </c>
      <c r="H645" s="369" t="str">
        <f t="shared" si="24"/>
        <v>фото</v>
      </c>
      <c r="I645" s="298" t="s">
        <v>6456</v>
      </c>
      <c r="J645" s="299" t="s">
        <v>249</v>
      </c>
      <c r="K645" s="216">
        <v>5</v>
      </c>
      <c r="L645" s="300">
        <v>450.4</v>
      </c>
      <c r="M645" s="315">
        <v>1</v>
      </c>
      <c r="N645" s="301"/>
      <c r="O645" s="302">
        <f t="shared" si="25"/>
        <v>0</v>
      </c>
      <c r="P645" s="303">
        <v>4607109937648</v>
      </c>
      <c r="Q645" s="248" t="s">
        <v>6474</v>
      </c>
      <c r="R645" s="466" t="s">
        <v>4256</v>
      </c>
      <c r="T645" s="334"/>
    </row>
    <row r="646" spans="1:20" ht="24">
      <c r="A646" s="291">
        <v>631</v>
      </c>
      <c r="B646" s="280">
        <v>6544</v>
      </c>
      <c r="C646" s="439" t="s">
        <v>4098</v>
      </c>
      <c r="D646" s="413" t="s">
        <v>2921</v>
      </c>
      <c r="E646" s="317" t="s">
        <v>3908</v>
      </c>
      <c r="F646" s="317" t="s">
        <v>3489</v>
      </c>
      <c r="G646" s="317" t="s">
        <v>3466</v>
      </c>
      <c r="H646" s="369" t="str">
        <f t="shared" si="24"/>
        <v>фото</v>
      </c>
      <c r="I646" s="298" t="s">
        <v>4099</v>
      </c>
      <c r="J646" s="299" t="s">
        <v>249</v>
      </c>
      <c r="K646" s="216">
        <v>5</v>
      </c>
      <c r="L646" s="300">
        <v>438.1</v>
      </c>
      <c r="M646" s="315">
        <v>1</v>
      </c>
      <c r="N646" s="301"/>
      <c r="O646" s="302">
        <f t="shared" si="25"/>
        <v>0</v>
      </c>
      <c r="P646" s="303">
        <v>4607109926840</v>
      </c>
      <c r="Q646" s="248"/>
      <c r="R646" s="466" t="s">
        <v>4256</v>
      </c>
      <c r="T646" s="334"/>
    </row>
    <row r="647" spans="1:20" ht="28.8">
      <c r="A647" s="291">
        <v>632</v>
      </c>
      <c r="B647" s="280">
        <v>3101</v>
      </c>
      <c r="C647" s="439" t="s">
        <v>6267</v>
      </c>
      <c r="D647" s="413" t="s">
        <v>2921</v>
      </c>
      <c r="E647" s="501" t="s">
        <v>3908</v>
      </c>
      <c r="F647" s="501" t="s">
        <v>6329</v>
      </c>
      <c r="G647" s="501" t="s">
        <v>6394</v>
      </c>
      <c r="H647" s="369" t="str">
        <f t="shared" si="24"/>
        <v>фото</v>
      </c>
      <c r="I647" s="298" t="s">
        <v>6457</v>
      </c>
      <c r="J647" s="299" t="s">
        <v>249</v>
      </c>
      <c r="K647" s="216">
        <v>5</v>
      </c>
      <c r="L647" s="300">
        <v>429.6</v>
      </c>
      <c r="M647" s="315">
        <v>1</v>
      </c>
      <c r="N647" s="301"/>
      <c r="O647" s="302">
        <f t="shared" si="25"/>
        <v>0</v>
      </c>
      <c r="P647" s="303">
        <v>4607109952436</v>
      </c>
      <c r="Q647" s="248" t="s">
        <v>6474</v>
      </c>
      <c r="R647" s="466" t="s">
        <v>4256</v>
      </c>
      <c r="T647" s="334"/>
    </row>
    <row r="648" spans="1:20" ht="15.6">
      <c r="A648" s="291">
        <v>633</v>
      </c>
      <c r="B648" s="280">
        <v>4703</v>
      </c>
      <c r="C648" s="439" t="s">
        <v>6485</v>
      </c>
      <c r="D648" s="413" t="s">
        <v>2921</v>
      </c>
      <c r="E648" s="501" t="s">
        <v>3908</v>
      </c>
      <c r="F648" s="501" t="s">
        <v>6504</v>
      </c>
      <c r="G648" s="501" t="s">
        <v>6569</v>
      </c>
      <c r="H648" s="369" t="str">
        <f t="shared" si="24"/>
        <v>фото</v>
      </c>
      <c r="I648" s="298" t="s">
        <v>6638</v>
      </c>
      <c r="J648" s="299" t="s">
        <v>249</v>
      </c>
      <c r="K648" s="216">
        <v>5</v>
      </c>
      <c r="L648" s="300">
        <v>424.9</v>
      </c>
      <c r="M648" s="315">
        <v>1</v>
      </c>
      <c r="N648" s="301"/>
      <c r="O648" s="302">
        <f t="shared" si="25"/>
        <v>0</v>
      </c>
      <c r="P648" s="303">
        <v>4607109976944</v>
      </c>
      <c r="Q648" s="248" t="s">
        <v>6474</v>
      </c>
      <c r="R648" s="466" t="s">
        <v>4256</v>
      </c>
      <c r="T648" s="334"/>
    </row>
    <row r="649" spans="1:20" ht="15.6">
      <c r="A649" s="291">
        <v>634</v>
      </c>
      <c r="B649" s="280">
        <v>13571</v>
      </c>
      <c r="C649" s="439" t="s">
        <v>3454</v>
      </c>
      <c r="D649" s="413" t="s">
        <v>2921</v>
      </c>
      <c r="E649" s="317" t="s">
        <v>3908</v>
      </c>
      <c r="F649" s="317" t="s">
        <v>3451</v>
      </c>
      <c r="G649" s="317" t="s">
        <v>3447</v>
      </c>
      <c r="H649" s="369" t="str">
        <f t="shared" si="24"/>
        <v>фото</v>
      </c>
      <c r="I649" s="298" t="s">
        <v>3444</v>
      </c>
      <c r="J649" s="299" t="s">
        <v>249</v>
      </c>
      <c r="K649" s="216">
        <v>5</v>
      </c>
      <c r="L649" s="300">
        <v>482.4</v>
      </c>
      <c r="M649" s="315">
        <v>1</v>
      </c>
      <c r="N649" s="301"/>
      <c r="O649" s="302">
        <f t="shared" si="25"/>
        <v>0</v>
      </c>
      <c r="P649" s="303">
        <v>4607109920053</v>
      </c>
      <c r="Q649" s="248"/>
      <c r="R649" s="466" t="s">
        <v>4256</v>
      </c>
      <c r="T649" s="334"/>
    </row>
    <row r="650" spans="1:20" ht="24">
      <c r="A650" s="291">
        <v>635</v>
      </c>
      <c r="B650" s="280">
        <v>16489</v>
      </c>
      <c r="C650" s="439" t="s">
        <v>4791</v>
      </c>
      <c r="D650" s="413" t="s">
        <v>2921</v>
      </c>
      <c r="E650" s="317" t="s">
        <v>3908</v>
      </c>
      <c r="F650" s="317" t="s">
        <v>4805</v>
      </c>
      <c r="G650" s="317" t="s">
        <v>4820</v>
      </c>
      <c r="H650" s="369" t="str">
        <f t="shared" si="24"/>
        <v>фото</v>
      </c>
      <c r="I650" s="298" t="s">
        <v>4839</v>
      </c>
      <c r="J650" s="299" t="s">
        <v>249</v>
      </c>
      <c r="K650" s="216">
        <v>5</v>
      </c>
      <c r="L650" s="300">
        <v>450.4</v>
      </c>
      <c r="M650" s="315">
        <v>1</v>
      </c>
      <c r="N650" s="301"/>
      <c r="O650" s="302">
        <f t="shared" si="25"/>
        <v>0</v>
      </c>
      <c r="P650" s="303">
        <v>4607109912997</v>
      </c>
      <c r="Q650" s="248"/>
      <c r="R650" s="466" t="s">
        <v>4256</v>
      </c>
      <c r="T650" s="334"/>
    </row>
    <row r="651" spans="1:20" ht="24">
      <c r="A651" s="291">
        <v>636</v>
      </c>
      <c r="B651" s="280">
        <v>9416</v>
      </c>
      <c r="C651" s="439" t="s">
        <v>4420</v>
      </c>
      <c r="D651" s="413" t="s">
        <v>2921</v>
      </c>
      <c r="E651" s="317" t="s">
        <v>3908</v>
      </c>
      <c r="F651" s="317" t="s">
        <v>4373</v>
      </c>
      <c r="G651" s="317" t="s">
        <v>4389</v>
      </c>
      <c r="H651" s="369" t="str">
        <f t="shared" si="24"/>
        <v>фото</v>
      </c>
      <c r="I651" s="298" t="s">
        <v>4404</v>
      </c>
      <c r="J651" s="299" t="s">
        <v>249</v>
      </c>
      <c r="K651" s="216">
        <v>5</v>
      </c>
      <c r="L651" s="300">
        <v>424.9</v>
      </c>
      <c r="M651" s="315">
        <v>1</v>
      </c>
      <c r="N651" s="301"/>
      <c r="O651" s="302">
        <f t="shared" si="25"/>
        <v>0</v>
      </c>
      <c r="P651" s="303">
        <v>4607109976142</v>
      </c>
      <c r="Q651" s="248"/>
      <c r="R651" s="466" t="s">
        <v>4256</v>
      </c>
      <c r="T651" s="334"/>
    </row>
    <row r="652" spans="1:20" ht="14.4">
      <c r="A652" s="291">
        <v>637</v>
      </c>
      <c r="B652" s="418"/>
      <c r="C652" s="418"/>
      <c r="D652" s="408"/>
      <c r="E652" s="297" t="s">
        <v>4237</v>
      </c>
      <c r="F652" s="410"/>
      <c r="G652" s="472"/>
      <c r="H652" s="297"/>
      <c r="I652" s="297"/>
      <c r="J652" s="297"/>
      <c r="K652" s="297"/>
      <c r="L652" s="297"/>
      <c r="M652" s="297"/>
      <c r="N652" s="297"/>
      <c r="O652" s="297"/>
      <c r="P652" s="297"/>
      <c r="Q652" s="297"/>
      <c r="R652" s="466"/>
    </row>
    <row r="653" spans="1:20" ht="15.6">
      <c r="A653" s="291">
        <v>638</v>
      </c>
      <c r="B653" s="280">
        <v>13615</v>
      </c>
      <c r="C653" s="439" t="s">
        <v>2376</v>
      </c>
      <c r="D653" s="413" t="s">
        <v>2971</v>
      </c>
      <c r="E653" s="317" t="s">
        <v>3908</v>
      </c>
      <c r="F653" s="317" t="s">
        <v>2378</v>
      </c>
      <c r="G653" s="317" t="s">
        <v>2377</v>
      </c>
      <c r="H653" s="369" t="str">
        <f t="shared" si="24"/>
        <v>фото</v>
      </c>
      <c r="I653" s="298" t="s">
        <v>2988</v>
      </c>
      <c r="J653" s="299" t="s">
        <v>249</v>
      </c>
      <c r="K653" s="216">
        <v>5</v>
      </c>
      <c r="L653" s="300">
        <v>325</v>
      </c>
      <c r="M653" s="315">
        <v>1</v>
      </c>
      <c r="N653" s="301"/>
      <c r="O653" s="302">
        <f t="shared" si="25"/>
        <v>0</v>
      </c>
      <c r="P653" s="303">
        <v>4607109919620</v>
      </c>
      <c r="Q653" s="248"/>
      <c r="R653" s="466" t="s">
        <v>4261</v>
      </c>
      <c r="T653" s="334"/>
    </row>
    <row r="654" spans="1:20" ht="24">
      <c r="A654" s="291">
        <v>639</v>
      </c>
      <c r="B654" s="280">
        <v>220</v>
      </c>
      <c r="C654" s="439" t="s">
        <v>3533</v>
      </c>
      <c r="D654" s="413" t="s">
        <v>2971</v>
      </c>
      <c r="E654" s="317" t="s">
        <v>3908</v>
      </c>
      <c r="F654" s="317" t="s">
        <v>3491</v>
      </c>
      <c r="G654" s="317" t="s">
        <v>3469</v>
      </c>
      <c r="H654" s="369" t="str">
        <f t="shared" si="24"/>
        <v>фото</v>
      </c>
      <c r="I654" s="298" t="s">
        <v>3513</v>
      </c>
      <c r="J654" s="299" t="s">
        <v>249</v>
      </c>
      <c r="K654" s="216">
        <v>5</v>
      </c>
      <c r="L654" s="300">
        <v>334.5</v>
      </c>
      <c r="M654" s="315">
        <v>1</v>
      </c>
      <c r="N654" s="301"/>
      <c r="O654" s="302">
        <f t="shared" si="25"/>
        <v>0</v>
      </c>
      <c r="P654" s="303">
        <v>4607109929599</v>
      </c>
      <c r="Q654" s="248"/>
      <c r="R654" s="466" t="s">
        <v>4261</v>
      </c>
      <c r="T654" s="334"/>
    </row>
    <row r="655" spans="1:20" ht="36">
      <c r="A655" s="291">
        <v>640</v>
      </c>
      <c r="B655" s="280">
        <v>1420</v>
      </c>
      <c r="C655" s="439" t="s">
        <v>3999</v>
      </c>
      <c r="D655" s="413" t="s">
        <v>2971</v>
      </c>
      <c r="E655" s="317" t="s">
        <v>3908</v>
      </c>
      <c r="F655" s="317" t="s">
        <v>4000</v>
      </c>
      <c r="G655" s="317" t="s">
        <v>4001</v>
      </c>
      <c r="H655" s="369" t="str">
        <f t="shared" si="24"/>
        <v>фото</v>
      </c>
      <c r="I655" s="298" t="s">
        <v>4002</v>
      </c>
      <c r="J655" s="299" t="s">
        <v>249</v>
      </c>
      <c r="K655" s="216">
        <v>5</v>
      </c>
      <c r="L655" s="300">
        <v>501.3</v>
      </c>
      <c r="M655" s="315">
        <v>1</v>
      </c>
      <c r="N655" s="301"/>
      <c r="O655" s="302">
        <f t="shared" si="25"/>
        <v>0</v>
      </c>
      <c r="P655" s="303">
        <v>4607109964224</v>
      </c>
      <c r="Q655" s="248"/>
      <c r="R655" s="466" t="s">
        <v>4261</v>
      </c>
      <c r="T655" s="334"/>
    </row>
    <row r="656" spans="1:20" ht="15.6">
      <c r="A656" s="291">
        <v>641</v>
      </c>
      <c r="B656" s="280">
        <v>5372</v>
      </c>
      <c r="C656" s="439" t="s">
        <v>3546</v>
      </c>
      <c r="D656" s="413" t="s">
        <v>2971</v>
      </c>
      <c r="E656" s="317" t="s">
        <v>3908</v>
      </c>
      <c r="F656" s="317" t="s">
        <v>4003</v>
      </c>
      <c r="G656" s="317" t="s">
        <v>4004</v>
      </c>
      <c r="H656" s="369" t="str">
        <f t="shared" si="24"/>
        <v>фото</v>
      </c>
      <c r="I656" s="298" t="s">
        <v>4005</v>
      </c>
      <c r="J656" s="299" t="s">
        <v>249</v>
      </c>
      <c r="K656" s="216">
        <v>5</v>
      </c>
      <c r="L656" s="300">
        <v>336.4</v>
      </c>
      <c r="M656" s="315">
        <v>1</v>
      </c>
      <c r="N656" s="301"/>
      <c r="O656" s="302">
        <f t="shared" si="25"/>
        <v>0</v>
      </c>
      <c r="P656" s="303">
        <v>4607109937518</v>
      </c>
      <c r="Q656" s="248"/>
      <c r="R656" s="466" t="s">
        <v>4261</v>
      </c>
      <c r="T656" s="334"/>
    </row>
    <row r="657" spans="1:20" ht="24">
      <c r="A657" s="291">
        <v>642</v>
      </c>
      <c r="B657" s="280">
        <v>1428</v>
      </c>
      <c r="C657" s="439" t="s">
        <v>4006</v>
      </c>
      <c r="D657" s="413" t="s">
        <v>2971</v>
      </c>
      <c r="E657" s="317" t="s">
        <v>3908</v>
      </c>
      <c r="F657" s="317" t="s">
        <v>4007</v>
      </c>
      <c r="G657" s="317" t="s">
        <v>4008</v>
      </c>
      <c r="H657" s="369" t="str">
        <f t="shared" si="24"/>
        <v>фото</v>
      </c>
      <c r="I657" s="298" t="s">
        <v>4009</v>
      </c>
      <c r="J657" s="299" t="s">
        <v>250</v>
      </c>
      <c r="K657" s="216">
        <v>5</v>
      </c>
      <c r="L657" s="300">
        <v>501.3</v>
      </c>
      <c r="M657" s="315">
        <v>1</v>
      </c>
      <c r="N657" s="301"/>
      <c r="O657" s="302">
        <f t="shared" si="25"/>
        <v>0</v>
      </c>
      <c r="P657" s="303">
        <v>4607109964248</v>
      </c>
      <c r="Q657" s="248"/>
      <c r="R657" s="466" t="s">
        <v>4261</v>
      </c>
      <c r="T657" s="334"/>
    </row>
    <row r="658" spans="1:20" ht="15.6">
      <c r="A658" s="291">
        <v>643</v>
      </c>
      <c r="B658" s="280">
        <v>10678</v>
      </c>
      <c r="C658" s="439" t="s">
        <v>4166</v>
      </c>
      <c r="D658" s="413" t="s">
        <v>2971</v>
      </c>
      <c r="E658" s="317" t="s">
        <v>3908</v>
      </c>
      <c r="F658" s="317" t="s">
        <v>4167</v>
      </c>
      <c r="G658" s="317" t="s">
        <v>4168</v>
      </c>
      <c r="H658" s="369" t="str">
        <f t="shared" si="24"/>
        <v>фото</v>
      </c>
      <c r="I658" s="298" t="s">
        <v>4169</v>
      </c>
      <c r="J658" s="299" t="s">
        <v>249</v>
      </c>
      <c r="K658" s="216">
        <v>5</v>
      </c>
      <c r="L658" s="300">
        <v>361.8</v>
      </c>
      <c r="M658" s="315">
        <v>1</v>
      </c>
      <c r="N658" s="301"/>
      <c r="O658" s="302">
        <f t="shared" si="25"/>
        <v>0</v>
      </c>
      <c r="P658" s="303">
        <v>4607109926468</v>
      </c>
      <c r="Q658" s="248"/>
      <c r="R658" s="466" t="s">
        <v>4261</v>
      </c>
      <c r="T658" s="334"/>
    </row>
    <row r="659" spans="1:20" ht="24">
      <c r="A659" s="291">
        <v>644</v>
      </c>
      <c r="B659" s="280">
        <v>3630</v>
      </c>
      <c r="C659" s="439" t="s">
        <v>1338</v>
      </c>
      <c r="D659" s="413" t="s">
        <v>2971</v>
      </c>
      <c r="E659" s="317" t="s">
        <v>3908</v>
      </c>
      <c r="F659" s="317" t="s">
        <v>1333</v>
      </c>
      <c r="G659" s="317" t="s">
        <v>1332</v>
      </c>
      <c r="H659" s="369" t="str">
        <f t="shared" si="24"/>
        <v>фото</v>
      </c>
      <c r="I659" s="298" t="s">
        <v>2975</v>
      </c>
      <c r="J659" s="299" t="s">
        <v>249</v>
      </c>
      <c r="K659" s="216">
        <v>5</v>
      </c>
      <c r="L659" s="300">
        <v>311.89999999999998</v>
      </c>
      <c r="M659" s="315">
        <v>1</v>
      </c>
      <c r="N659" s="301"/>
      <c r="O659" s="302">
        <f t="shared" si="25"/>
        <v>0</v>
      </c>
      <c r="P659" s="303">
        <v>4607109971482</v>
      </c>
      <c r="Q659" s="248"/>
      <c r="R659" s="466" t="s">
        <v>4261</v>
      </c>
      <c r="T659" s="334"/>
    </row>
    <row r="660" spans="1:20" ht="24">
      <c r="A660" s="291">
        <v>645</v>
      </c>
      <c r="B660" s="280">
        <v>2807</v>
      </c>
      <c r="C660" s="439" t="s">
        <v>1918</v>
      </c>
      <c r="D660" s="413" t="s">
        <v>2971</v>
      </c>
      <c r="E660" s="317" t="s">
        <v>3908</v>
      </c>
      <c r="F660" s="317" t="s">
        <v>1920</v>
      </c>
      <c r="G660" s="317" t="s">
        <v>1919</v>
      </c>
      <c r="H660" s="369" t="str">
        <f t="shared" si="24"/>
        <v>фото</v>
      </c>
      <c r="I660" s="298" t="s">
        <v>2976</v>
      </c>
      <c r="J660" s="299" t="s">
        <v>249</v>
      </c>
      <c r="K660" s="216">
        <v>5</v>
      </c>
      <c r="L660" s="300">
        <v>346.7</v>
      </c>
      <c r="M660" s="315">
        <v>1</v>
      </c>
      <c r="N660" s="301"/>
      <c r="O660" s="302">
        <f t="shared" si="25"/>
        <v>0</v>
      </c>
      <c r="P660" s="303">
        <v>4607109961391</v>
      </c>
      <c r="Q660" s="248"/>
      <c r="R660" s="466" t="s">
        <v>4261</v>
      </c>
      <c r="T660" s="334"/>
    </row>
    <row r="661" spans="1:20" ht="15.6">
      <c r="A661" s="291">
        <v>646</v>
      </c>
      <c r="B661" s="280">
        <v>1419</v>
      </c>
      <c r="C661" s="439" t="s">
        <v>4170</v>
      </c>
      <c r="D661" s="413" t="s">
        <v>2971</v>
      </c>
      <c r="E661" s="317" t="s">
        <v>3908</v>
      </c>
      <c r="F661" s="317" t="s">
        <v>4171</v>
      </c>
      <c r="G661" s="317" t="s">
        <v>4172</v>
      </c>
      <c r="H661" s="369" t="str">
        <f t="shared" si="24"/>
        <v>фото</v>
      </c>
      <c r="I661" s="298" t="s">
        <v>4173</v>
      </c>
      <c r="J661" s="299" t="s">
        <v>250</v>
      </c>
      <c r="K661" s="216">
        <v>5</v>
      </c>
      <c r="L661" s="300">
        <v>365.6</v>
      </c>
      <c r="M661" s="315">
        <v>1</v>
      </c>
      <c r="N661" s="301"/>
      <c r="O661" s="302">
        <f t="shared" si="25"/>
        <v>0</v>
      </c>
      <c r="P661" s="303">
        <v>4607109929582</v>
      </c>
      <c r="Q661" s="248"/>
      <c r="R661" s="466" t="s">
        <v>4261</v>
      </c>
      <c r="T661" s="334"/>
    </row>
    <row r="662" spans="1:20" ht="24">
      <c r="A662" s="291">
        <v>647</v>
      </c>
      <c r="B662" s="280">
        <v>9429</v>
      </c>
      <c r="C662" s="439" t="s">
        <v>4431</v>
      </c>
      <c r="D662" s="413" t="s">
        <v>2971</v>
      </c>
      <c r="E662" s="317" t="s">
        <v>3908</v>
      </c>
      <c r="F662" s="317" t="s">
        <v>4444</v>
      </c>
      <c r="G662" s="317" t="s">
        <v>4461</v>
      </c>
      <c r="H662" s="369" t="str">
        <f t="shared" si="24"/>
        <v>фото</v>
      </c>
      <c r="I662" s="298" t="s">
        <v>4477</v>
      </c>
      <c r="J662" s="299" t="s">
        <v>250</v>
      </c>
      <c r="K662" s="216">
        <v>3</v>
      </c>
      <c r="L662" s="300">
        <v>286.7</v>
      </c>
      <c r="M662" s="315">
        <v>1</v>
      </c>
      <c r="N662" s="301"/>
      <c r="O662" s="302">
        <f t="shared" si="25"/>
        <v>0</v>
      </c>
      <c r="P662" s="303">
        <v>4607109953501</v>
      </c>
      <c r="Q662" s="248"/>
      <c r="R662" s="466" t="s">
        <v>4261</v>
      </c>
      <c r="T662" s="334"/>
    </row>
    <row r="663" spans="1:20" ht="24">
      <c r="A663" s="291">
        <v>648</v>
      </c>
      <c r="B663" s="280">
        <v>2808</v>
      </c>
      <c r="C663" s="439" t="s">
        <v>1721</v>
      </c>
      <c r="D663" s="413" t="s">
        <v>2971</v>
      </c>
      <c r="E663" s="317" t="s">
        <v>3908</v>
      </c>
      <c r="F663" s="317" t="s">
        <v>1723</v>
      </c>
      <c r="G663" s="317" t="s">
        <v>1722</v>
      </c>
      <c r="H663" s="369" t="str">
        <f t="shared" si="24"/>
        <v>фото</v>
      </c>
      <c r="I663" s="298" t="s">
        <v>2972</v>
      </c>
      <c r="J663" s="299" t="s">
        <v>249</v>
      </c>
      <c r="K663" s="216">
        <v>5</v>
      </c>
      <c r="L663" s="300">
        <v>334.5</v>
      </c>
      <c r="M663" s="315">
        <v>1</v>
      </c>
      <c r="N663" s="301"/>
      <c r="O663" s="302">
        <f t="shared" si="25"/>
        <v>0</v>
      </c>
      <c r="P663" s="303">
        <v>4607109960912</v>
      </c>
      <c r="Q663" s="248"/>
      <c r="R663" s="466" t="s">
        <v>4261</v>
      </c>
      <c r="T663" s="334"/>
    </row>
    <row r="664" spans="1:20" ht="24">
      <c r="A664" s="291">
        <v>649</v>
      </c>
      <c r="B664" s="280">
        <v>224</v>
      </c>
      <c r="C664" s="439" t="s">
        <v>4432</v>
      </c>
      <c r="D664" s="413" t="s">
        <v>2971</v>
      </c>
      <c r="E664" s="317" t="s">
        <v>3908</v>
      </c>
      <c r="F664" s="317" t="s">
        <v>4445</v>
      </c>
      <c r="G664" s="317" t="s">
        <v>4462</v>
      </c>
      <c r="H664" s="369" t="str">
        <f t="shared" si="24"/>
        <v>фото</v>
      </c>
      <c r="I664" s="298" t="s">
        <v>4478</v>
      </c>
      <c r="J664" s="299" t="s">
        <v>249</v>
      </c>
      <c r="K664" s="216">
        <v>3</v>
      </c>
      <c r="L664" s="300">
        <v>214.9</v>
      </c>
      <c r="M664" s="315">
        <v>1</v>
      </c>
      <c r="N664" s="301"/>
      <c r="O664" s="302">
        <f t="shared" si="25"/>
        <v>0</v>
      </c>
      <c r="P664" s="303">
        <v>4607109929483</v>
      </c>
      <c r="Q664" s="248"/>
      <c r="R664" s="466" t="s">
        <v>4261</v>
      </c>
      <c r="T664" s="334"/>
    </row>
    <row r="665" spans="1:20" ht="24">
      <c r="A665" s="291">
        <v>650</v>
      </c>
      <c r="B665" s="280">
        <v>1436</v>
      </c>
      <c r="C665" s="439" t="s">
        <v>2978</v>
      </c>
      <c r="D665" s="413" t="s">
        <v>2971</v>
      </c>
      <c r="E665" s="317" t="s">
        <v>3908</v>
      </c>
      <c r="F665" s="317" t="s">
        <v>2980</v>
      </c>
      <c r="G665" s="317" t="s">
        <v>2979</v>
      </c>
      <c r="H665" s="369" t="str">
        <f t="shared" si="24"/>
        <v>фото</v>
      </c>
      <c r="I665" s="298" t="s">
        <v>2981</v>
      </c>
      <c r="J665" s="299" t="s">
        <v>249</v>
      </c>
      <c r="K665" s="216">
        <v>5</v>
      </c>
      <c r="L665" s="300">
        <v>341.1</v>
      </c>
      <c r="M665" s="315">
        <v>1</v>
      </c>
      <c r="N665" s="301"/>
      <c r="O665" s="302">
        <f t="shared" si="25"/>
        <v>0</v>
      </c>
      <c r="P665" s="303">
        <v>4607109964286</v>
      </c>
      <c r="Q665" s="248"/>
      <c r="R665" s="466" t="s">
        <v>4261</v>
      </c>
      <c r="T665" s="334"/>
    </row>
    <row r="666" spans="1:20" ht="24">
      <c r="A666" s="291">
        <v>651</v>
      </c>
      <c r="B666" s="280">
        <v>7159</v>
      </c>
      <c r="C666" s="439" t="s">
        <v>6268</v>
      </c>
      <c r="D666" s="413" t="s">
        <v>2971</v>
      </c>
      <c r="E666" s="317" t="s">
        <v>3908</v>
      </c>
      <c r="F666" s="317" t="s">
        <v>6330</v>
      </c>
      <c r="G666" s="317" t="s">
        <v>6395</v>
      </c>
      <c r="H666" s="369" t="str">
        <f t="shared" si="24"/>
        <v>фото</v>
      </c>
      <c r="I666" s="298" t="s">
        <v>6458</v>
      </c>
      <c r="J666" s="299" t="s">
        <v>250</v>
      </c>
      <c r="K666" s="216">
        <v>5</v>
      </c>
      <c r="L666" s="300">
        <v>526.70000000000005</v>
      </c>
      <c r="M666" s="315">
        <v>1</v>
      </c>
      <c r="N666" s="301"/>
      <c r="O666" s="302">
        <f t="shared" si="25"/>
        <v>0</v>
      </c>
      <c r="P666" s="303">
        <v>4607109948033</v>
      </c>
      <c r="Q666" s="248"/>
      <c r="R666" s="466" t="s">
        <v>4261</v>
      </c>
      <c r="T666" s="334"/>
    </row>
    <row r="667" spans="1:20" ht="15.6">
      <c r="A667" s="291">
        <v>652</v>
      </c>
      <c r="B667" s="280">
        <v>13611</v>
      </c>
      <c r="C667" s="439" t="s">
        <v>6269</v>
      </c>
      <c r="D667" s="413" t="s">
        <v>2971</v>
      </c>
      <c r="E667" s="317" t="s">
        <v>3908</v>
      </c>
      <c r="F667" s="317" t="s">
        <v>6331</v>
      </c>
      <c r="G667" s="317" t="s">
        <v>6396</v>
      </c>
      <c r="H667" s="369" t="str">
        <f t="shared" si="24"/>
        <v>фото</v>
      </c>
      <c r="I667" s="298" t="s">
        <v>6459</v>
      </c>
      <c r="J667" s="299" t="s">
        <v>249</v>
      </c>
      <c r="K667" s="216">
        <v>5</v>
      </c>
      <c r="L667" s="300">
        <v>353.3</v>
      </c>
      <c r="M667" s="315">
        <v>1</v>
      </c>
      <c r="N667" s="301"/>
      <c r="O667" s="302">
        <f t="shared" si="25"/>
        <v>0</v>
      </c>
      <c r="P667" s="303">
        <v>4607109919668</v>
      </c>
      <c r="Q667" s="248"/>
      <c r="R667" s="466" t="s">
        <v>4261</v>
      </c>
      <c r="T667" s="334"/>
    </row>
    <row r="668" spans="1:20" ht="15.6">
      <c r="A668" s="291">
        <v>653</v>
      </c>
      <c r="B668" s="280">
        <v>13612</v>
      </c>
      <c r="C668" s="439" t="s">
        <v>6486</v>
      </c>
      <c r="D668" s="413" t="s">
        <v>2971</v>
      </c>
      <c r="E668" s="317" t="s">
        <v>3908</v>
      </c>
      <c r="F668" s="317" t="s">
        <v>6505</v>
      </c>
      <c r="G668" s="317" t="s">
        <v>6570</v>
      </c>
      <c r="H668" s="369" t="str">
        <f t="shared" si="24"/>
        <v>фото</v>
      </c>
      <c r="I668" s="298" t="s">
        <v>6639</v>
      </c>
      <c r="J668" s="299" t="s">
        <v>250</v>
      </c>
      <c r="K668" s="216">
        <v>5</v>
      </c>
      <c r="L668" s="300">
        <v>491.8</v>
      </c>
      <c r="M668" s="315">
        <v>1</v>
      </c>
      <c r="N668" s="301"/>
      <c r="O668" s="302">
        <f t="shared" si="25"/>
        <v>0</v>
      </c>
      <c r="P668" s="303">
        <v>4607109919651</v>
      </c>
      <c r="Q668" s="248"/>
      <c r="R668" s="466" t="s">
        <v>4261</v>
      </c>
      <c r="T668" s="334"/>
    </row>
    <row r="669" spans="1:20" ht="24">
      <c r="A669" s="291">
        <v>654</v>
      </c>
      <c r="B669" s="280">
        <v>3795</v>
      </c>
      <c r="C669" s="439" t="s">
        <v>4856</v>
      </c>
      <c r="D669" s="413" t="s">
        <v>2971</v>
      </c>
      <c r="E669" s="317" t="s">
        <v>3908</v>
      </c>
      <c r="F669" s="317" t="s">
        <v>4908</v>
      </c>
      <c r="G669" s="317" t="s">
        <v>4872</v>
      </c>
      <c r="H669" s="369" t="str">
        <f t="shared" si="24"/>
        <v>фото</v>
      </c>
      <c r="I669" s="298" t="s">
        <v>4946</v>
      </c>
      <c r="J669" s="299" t="s">
        <v>249</v>
      </c>
      <c r="K669" s="216">
        <v>5</v>
      </c>
      <c r="L669" s="300">
        <v>346.7</v>
      </c>
      <c r="M669" s="315">
        <v>1</v>
      </c>
      <c r="N669" s="301"/>
      <c r="O669" s="302">
        <f t="shared" si="25"/>
        <v>0</v>
      </c>
      <c r="P669" s="303">
        <v>4607109980132</v>
      </c>
      <c r="Q669" s="248"/>
      <c r="R669" s="466" t="s">
        <v>4261</v>
      </c>
      <c r="T669" s="334"/>
    </row>
    <row r="670" spans="1:20" ht="15.6">
      <c r="A670" s="291">
        <v>655</v>
      </c>
      <c r="B670" s="280">
        <v>3053</v>
      </c>
      <c r="C670" s="439" t="s">
        <v>3534</v>
      </c>
      <c r="D670" s="413" t="s">
        <v>2971</v>
      </c>
      <c r="E670" s="317" t="s">
        <v>3908</v>
      </c>
      <c r="F670" s="317" t="s">
        <v>3492</v>
      </c>
      <c r="G670" s="317" t="s">
        <v>3470</v>
      </c>
      <c r="H670" s="369" t="str">
        <f t="shared" si="24"/>
        <v>фото</v>
      </c>
      <c r="I670" s="298" t="s">
        <v>3514</v>
      </c>
      <c r="J670" s="299" t="s">
        <v>249</v>
      </c>
      <c r="K670" s="216">
        <v>5</v>
      </c>
      <c r="L670" s="300">
        <v>492.8</v>
      </c>
      <c r="M670" s="315">
        <v>1</v>
      </c>
      <c r="N670" s="301"/>
      <c r="O670" s="302">
        <f t="shared" si="25"/>
        <v>0</v>
      </c>
      <c r="P670" s="303">
        <v>4607109959800</v>
      </c>
      <c r="Q670" s="248"/>
      <c r="R670" s="466" t="s">
        <v>4261</v>
      </c>
      <c r="T670" s="334"/>
    </row>
    <row r="671" spans="1:20" ht="24">
      <c r="A671" s="291">
        <v>656</v>
      </c>
      <c r="B671" s="280">
        <v>4364</v>
      </c>
      <c r="C671" s="439" t="s">
        <v>1921</v>
      </c>
      <c r="D671" s="413" t="s">
        <v>2971</v>
      </c>
      <c r="E671" s="317" t="s">
        <v>3908</v>
      </c>
      <c r="F671" s="317" t="s">
        <v>1923</v>
      </c>
      <c r="G671" s="317" t="s">
        <v>1922</v>
      </c>
      <c r="H671" s="369" t="str">
        <f t="shared" si="24"/>
        <v>фото</v>
      </c>
      <c r="I671" s="298" t="s">
        <v>2983</v>
      </c>
      <c r="J671" s="299" t="s">
        <v>249</v>
      </c>
      <c r="K671" s="216">
        <v>5</v>
      </c>
      <c r="L671" s="300">
        <v>492.8</v>
      </c>
      <c r="M671" s="315">
        <v>1</v>
      </c>
      <c r="N671" s="301"/>
      <c r="O671" s="302">
        <f t="shared" si="25"/>
        <v>0</v>
      </c>
      <c r="P671" s="303">
        <v>4607109987858</v>
      </c>
      <c r="Q671" s="248"/>
      <c r="R671" s="466" t="s">
        <v>4261</v>
      </c>
      <c r="T671" s="334"/>
    </row>
    <row r="672" spans="1:20" ht="24">
      <c r="A672" s="291">
        <v>657</v>
      </c>
      <c r="B672" s="280">
        <v>5376</v>
      </c>
      <c r="C672" s="439" t="s">
        <v>6487</v>
      </c>
      <c r="D672" s="413" t="s">
        <v>2971</v>
      </c>
      <c r="E672" s="317" t="s">
        <v>3908</v>
      </c>
      <c r="F672" s="317" t="s">
        <v>6506</v>
      </c>
      <c r="G672" s="317" t="s">
        <v>6571</v>
      </c>
      <c r="H672" s="369" t="str">
        <f t="shared" si="24"/>
        <v>фото</v>
      </c>
      <c r="I672" s="298" t="s">
        <v>6640</v>
      </c>
      <c r="J672" s="299" t="s">
        <v>249</v>
      </c>
      <c r="K672" s="216">
        <v>5</v>
      </c>
      <c r="L672" s="300">
        <v>327.9</v>
      </c>
      <c r="M672" s="315">
        <v>1</v>
      </c>
      <c r="N672" s="301"/>
      <c r="O672" s="302">
        <f t="shared" si="25"/>
        <v>0</v>
      </c>
      <c r="P672" s="303">
        <v>4607109937471</v>
      </c>
      <c r="Q672" s="248"/>
      <c r="R672" s="466" t="s">
        <v>4261</v>
      </c>
      <c r="T672" s="334"/>
    </row>
    <row r="673" spans="1:20" ht="15.6">
      <c r="A673" s="291">
        <v>658</v>
      </c>
      <c r="B673" s="280">
        <v>4370</v>
      </c>
      <c r="C673" s="439" t="s">
        <v>4174</v>
      </c>
      <c r="D673" s="413" t="s">
        <v>2971</v>
      </c>
      <c r="E673" s="317" t="s">
        <v>3908</v>
      </c>
      <c r="F673" s="317" t="s">
        <v>4175</v>
      </c>
      <c r="G673" s="317" t="s">
        <v>4176</v>
      </c>
      <c r="H673" s="369" t="str">
        <f t="shared" si="24"/>
        <v>фото</v>
      </c>
      <c r="I673" s="298" t="s">
        <v>4177</v>
      </c>
      <c r="J673" s="299" t="s">
        <v>250</v>
      </c>
      <c r="K673" s="216">
        <v>5</v>
      </c>
      <c r="L673" s="300">
        <v>403.3</v>
      </c>
      <c r="M673" s="315">
        <v>1</v>
      </c>
      <c r="N673" s="301"/>
      <c r="O673" s="302">
        <f t="shared" si="25"/>
        <v>0</v>
      </c>
      <c r="P673" s="303">
        <v>4607109987919</v>
      </c>
      <c r="Q673" s="248"/>
      <c r="R673" s="466" t="s">
        <v>4261</v>
      </c>
      <c r="T673" s="334"/>
    </row>
    <row r="674" spans="1:20" ht="24">
      <c r="A674" s="291">
        <v>659</v>
      </c>
      <c r="B674" s="280">
        <v>5342</v>
      </c>
      <c r="C674" s="439" t="s">
        <v>4792</v>
      </c>
      <c r="D674" s="413" t="s">
        <v>2971</v>
      </c>
      <c r="E674" s="317" t="s">
        <v>3908</v>
      </c>
      <c r="F674" s="317" t="s">
        <v>4806</v>
      </c>
      <c r="G674" s="317" t="s">
        <v>4821</v>
      </c>
      <c r="H674" s="369" t="str">
        <f t="shared" ref="H674:H736" si="26">HYPERLINK("https://www.gardenbulbs.ru/images/Lilium_CL/thumbnails/"&amp;C674&amp;".jpg","фото")</f>
        <v>фото</v>
      </c>
      <c r="I674" s="298" t="s">
        <v>4840</v>
      </c>
      <c r="J674" s="299" t="s">
        <v>249</v>
      </c>
      <c r="K674" s="216">
        <v>3</v>
      </c>
      <c r="L674" s="300">
        <v>303.7</v>
      </c>
      <c r="M674" s="315">
        <v>1</v>
      </c>
      <c r="N674" s="301"/>
      <c r="O674" s="302">
        <f t="shared" ref="O674:O736" si="27">IF(ISERROR(L674*N674),0,L674*N674)</f>
        <v>0</v>
      </c>
      <c r="P674" s="303">
        <v>4607109929469</v>
      </c>
      <c r="Q674" s="248"/>
      <c r="R674" s="466" t="s">
        <v>4261</v>
      </c>
      <c r="T674" s="334"/>
    </row>
    <row r="675" spans="1:20" ht="15.6">
      <c r="A675" s="291">
        <v>660</v>
      </c>
      <c r="B675" s="280">
        <v>7183</v>
      </c>
      <c r="C675" s="439" t="s">
        <v>1509</v>
      </c>
      <c r="D675" s="413" t="s">
        <v>2971</v>
      </c>
      <c r="E675" s="317" t="s">
        <v>3908</v>
      </c>
      <c r="F675" s="317" t="s">
        <v>6332</v>
      </c>
      <c r="G675" s="317" t="s">
        <v>6397</v>
      </c>
      <c r="H675" s="369" t="str">
        <f t="shared" si="26"/>
        <v>фото</v>
      </c>
      <c r="I675" s="298" t="s">
        <v>6460</v>
      </c>
      <c r="J675" s="299" t="s">
        <v>249</v>
      </c>
      <c r="K675" s="216">
        <v>5</v>
      </c>
      <c r="L675" s="300">
        <v>393.8</v>
      </c>
      <c r="M675" s="315">
        <v>1</v>
      </c>
      <c r="N675" s="301"/>
      <c r="O675" s="302">
        <f t="shared" si="27"/>
        <v>0</v>
      </c>
      <c r="P675" s="303">
        <v>4607109948279</v>
      </c>
      <c r="Q675" s="248"/>
      <c r="R675" s="466" t="s">
        <v>4261</v>
      </c>
      <c r="T675" s="334"/>
    </row>
    <row r="676" spans="1:20" ht="24">
      <c r="A676" s="291">
        <v>661</v>
      </c>
      <c r="B676" s="280">
        <v>5377</v>
      </c>
      <c r="C676" s="439" t="s">
        <v>3535</v>
      </c>
      <c r="D676" s="413" t="s">
        <v>2971</v>
      </c>
      <c r="E676" s="317" t="s">
        <v>3908</v>
      </c>
      <c r="F676" s="317" t="s">
        <v>3493</v>
      </c>
      <c r="G676" s="317" t="s">
        <v>3471</v>
      </c>
      <c r="H676" s="369" t="str">
        <f t="shared" si="26"/>
        <v>фото</v>
      </c>
      <c r="I676" s="298" t="s">
        <v>3515</v>
      </c>
      <c r="J676" s="299" t="s">
        <v>249</v>
      </c>
      <c r="K676" s="216">
        <v>5</v>
      </c>
      <c r="L676" s="300">
        <v>341.1</v>
      </c>
      <c r="M676" s="315">
        <v>1</v>
      </c>
      <c r="N676" s="301"/>
      <c r="O676" s="302">
        <f t="shared" si="27"/>
        <v>0</v>
      </c>
      <c r="P676" s="303">
        <v>4607109937464</v>
      </c>
      <c r="Q676" s="248"/>
      <c r="R676" s="466" t="s">
        <v>4261</v>
      </c>
      <c r="T676" s="334"/>
    </row>
    <row r="677" spans="1:20" ht="15.6">
      <c r="A677" s="291">
        <v>662</v>
      </c>
      <c r="B677" s="280">
        <v>7152</v>
      </c>
      <c r="C677" s="439" t="s">
        <v>4178</v>
      </c>
      <c r="D677" s="413" t="s">
        <v>2971</v>
      </c>
      <c r="E677" s="317" t="s">
        <v>3908</v>
      </c>
      <c r="F677" s="317" t="s">
        <v>4179</v>
      </c>
      <c r="G677" s="317" t="s">
        <v>4180</v>
      </c>
      <c r="H677" s="369" t="str">
        <f t="shared" si="26"/>
        <v>фото</v>
      </c>
      <c r="I677" s="298" t="s">
        <v>4181</v>
      </c>
      <c r="J677" s="299" t="s">
        <v>249</v>
      </c>
      <c r="K677" s="216">
        <v>5</v>
      </c>
      <c r="L677" s="300">
        <v>501.3</v>
      </c>
      <c r="M677" s="315">
        <v>1</v>
      </c>
      <c r="N677" s="301"/>
      <c r="O677" s="302">
        <f t="shared" si="27"/>
        <v>0</v>
      </c>
      <c r="P677" s="303">
        <v>4607109947968</v>
      </c>
      <c r="Q677" s="248"/>
      <c r="R677" s="466" t="s">
        <v>4261</v>
      </c>
      <c r="T677" s="334"/>
    </row>
    <row r="678" spans="1:20" ht="24">
      <c r="A678" s="291">
        <v>663</v>
      </c>
      <c r="B678" s="280">
        <v>1402</v>
      </c>
      <c r="C678" s="439" t="s">
        <v>4433</v>
      </c>
      <c r="D678" s="413" t="s">
        <v>2971</v>
      </c>
      <c r="E678" s="317" t="s">
        <v>3908</v>
      </c>
      <c r="F678" s="317" t="s">
        <v>4446</v>
      </c>
      <c r="G678" s="317" t="s">
        <v>4463</v>
      </c>
      <c r="H678" s="369" t="str">
        <f t="shared" si="26"/>
        <v>фото</v>
      </c>
      <c r="I678" s="298" t="s">
        <v>4841</v>
      </c>
      <c r="J678" s="299" t="s">
        <v>249</v>
      </c>
      <c r="K678" s="216">
        <v>5</v>
      </c>
      <c r="L678" s="300">
        <v>329.8</v>
      </c>
      <c r="M678" s="315">
        <v>1</v>
      </c>
      <c r="N678" s="301"/>
      <c r="O678" s="302">
        <f t="shared" si="27"/>
        <v>0</v>
      </c>
      <c r="P678" s="303">
        <v>4607109951989</v>
      </c>
      <c r="Q678" s="248" t="s">
        <v>5274</v>
      </c>
      <c r="R678" s="466" t="s">
        <v>4261</v>
      </c>
      <c r="T678" s="334"/>
    </row>
    <row r="679" spans="1:20" ht="24">
      <c r="A679" s="291">
        <v>664</v>
      </c>
      <c r="B679" s="280">
        <v>3641</v>
      </c>
      <c r="C679" s="439" t="s">
        <v>4010</v>
      </c>
      <c r="D679" s="413" t="s">
        <v>2971</v>
      </c>
      <c r="E679" s="317" t="s">
        <v>3908</v>
      </c>
      <c r="F679" s="317" t="s">
        <v>4011</v>
      </c>
      <c r="G679" s="317" t="s">
        <v>4012</v>
      </c>
      <c r="H679" s="369" t="str">
        <f t="shared" si="26"/>
        <v>фото</v>
      </c>
      <c r="I679" s="298" t="s">
        <v>4013</v>
      </c>
      <c r="J679" s="299" t="s">
        <v>249</v>
      </c>
      <c r="K679" s="216">
        <v>5</v>
      </c>
      <c r="L679" s="300">
        <v>329.8</v>
      </c>
      <c r="M679" s="315">
        <v>1</v>
      </c>
      <c r="N679" s="301"/>
      <c r="O679" s="302">
        <f t="shared" si="27"/>
        <v>0</v>
      </c>
      <c r="P679" s="303">
        <v>4607109971512</v>
      </c>
      <c r="Q679" s="248"/>
      <c r="R679" s="466" t="s">
        <v>4261</v>
      </c>
      <c r="T679" s="334"/>
    </row>
    <row r="680" spans="1:20" ht="24">
      <c r="A680" s="291">
        <v>665</v>
      </c>
      <c r="B680" s="280">
        <v>13606</v>
      </c>
      <c r="C680" s="439" t="s">
        <v>4182</v>
      </c>
      <c r="D680" s="413" t="s">
        <v>2971</v>
      </c>
      <c r="E680" s="317" t="s">
        <v>3908</v>
      </c>
      <c r="F680" s="317" t="s">
        <v>4183</v>
      </c>
      <c r="G680" s="317" t="s">
        <v>4184</v>
      </c>
      <c r="H680" s="369" t="str">
        <f t="shared" si="26"/>
        <v>фото</v>
      </c>
      <c r="I680" s="298" t="s">
        <v>4185</v>
      </c>
      <c r="J680" s="299" t="s">
        <v>249</v>
      </c>
      <c r="K680" s="216">
        <v>5</v>
      </c>
      <c r="L680" s="300">
        <v>334.5</v>
      </c>
      <c r="M680" s="315">
        <v>1</v>
      </c>
      <c r="N680" s="301"/>
      <c r="O680" s="302">
        <f t="shared" si="27"/>
        <v>0</v>
      </c>
      <c r="P680" s="303">
        <v>4607109919712</v>
      </c>
      <c r="Q680" s="248"/>
      <c r="R680" s="466" t="s">
        <v>4261</v>
      </c>
      <c r="T680" s="334"/>
    </row>
    <row r="681" spans="1:20" ht="24">
      <c r="A681" s="291">
        <v>666</v>
      </c>
      <c r="B681" s="280">
        <v>3055</v>
      </c>
      <c r="C681" s="439" t="s">
        <v>867</v>
      </c>
      <c r="D681" s="413" t="s">
        <v>2971</v>
      </c>
      <c r="E681" s="317" t="s">
        <v>3908</v>
      </c>
      <c r="F681" s="317" t="s">
        <v>186</v>
      </c>
      <c r="G681" s="317" t="s">
        <v>187</v>
      </c>
      <c r="H681" s="369" t="str">
        <f t="shared" si="26"/>
        <v>фото</v>
      </c>
      <c r="I681" s="298" t="s">
        <v>2984</v>
      </c>
      <c r="J681" s="299" t="s">
        <v>249</v>
      </c>
      <c r="K681" s="216">
        <v>5</v>
      </c>
      <c r="L681" s="300">
        <v>492.8</v>
      </c>
      <c r="M681" s="315">
        <v>1</v>
      </c>
      <c r="N681" s="301"/>
      <c r="O681" s="302">
        <f t="shared" si="27"/>
        <v>0</v>
      </c>
      <c r="P681" s="303">
        <v>4607109959824</v>
      </c>
      <c r="Q681" s="248"/>
      <c r="R681" s="466" t="s">
        <v>4261</v>
      </c>
      <c r="T681" s="334"/>
    </row>
    <row r="682" spans="1:20" ht="15.6">
      <c r="A682" s="291">
        <v>667</v>
      </c>
      <c r="B682" s="280">
        <v>11207</v>
      </c>
      <c r="C682" s="439" t="s">
        <v>3536</v>
      </c>
      <c r="D682" s="413" t="s">
        <v>2971</v>
      </c>
      <c r="E682" s="317" t="s">
        <v>3908</v>
      </c>
      <c r="F682" s="317" t="s">
        <v>3494</v>
      </c>
      <c r="G682" s="317" t="s">
        <v>3472</v>
      </c>
      <c r="H682" s="369" t="str">
        <f t="shared" si="26"/>
        <v>фото</v>
      </c>
      <c r="I682" s="298" t="s">
        <v>3516</v>
      </c>
      <c r="J682" s="299" t="s">
        <v>249</v>
      </c>
      <c r="K682" s="216">
        <v>5</v>
      </c>
      <c r="L682" s="300">
        <v>315.60000000000002</v>
      </c>
      <c r="M682" s="315">
        <v>1</v>
      </c>
      <c r="N682" s="301"/>
      <c r="O682" s="302">
        <f t="shared" si="27"/>
        <v>0</v>
      </c>
      <c r="P682" s="303">
        <v>4607109971222</v>
      </c>
      <c r="Q682" s="248"/>
      <c r="R682" s="466" t="s">
        <v>4261</v>
      </c>
      <c r="T682" s="334"/>
    </row>
    <row r="683" spans="1:20" ht="15.6">
      <c r="A683" s="291">
        <v>668</v>
      </c>
      <c r="B683" s="280">
        <v>5378</v>
      </c>
      <c r="C683" s="439" t="s">
        <v>1924</v>
      </c>
      <c r="D683" s="413" t="s">
        <v>2971</v>
      </c>
      <c r="E683" s="317" t="s">
        <v>3908</v>
      </c>
      <c r="F683" s="317" t="s">
        <v>1926</v>
      </c>
      <c r="G683" s="317" t="s">
        <v>1925</v>
      </c>
      <c r="H683" s="369" t="str">
        <f t="shared" si="26"/>
        <v>фото</v>
      </c>
      <c r="I683" s="298" t="s">
        <v>2985</v>
      </c>
      <c r="J683" s="299" t="s">
        <v>249</v>
      </c>
      <c r="K683" s="216">
        <v>5</v>
      </c>
      <c r="L683" s="300">
        <v>334.5</v>
      </c>
      <c r="M683" s="315">
        <v>1</v>
      </c>
      <c r="N683" s="301"/>
      <c r="O683" s="302">
        <f t="shared" si="27"/>
        <v>0</v>
      </c>
      <c r="P683" s="303">
        <v>4607109937457</v>
      </c>
      <c r="Q683" s="248"/>
      <c r="R683" s="466" t="s">
        <v>4261</v>
      </c>
      <c r="T683" s="334"/>
    </row>
    <row r="684" spans="1:20" ht="24">
      <c r="A684" s="291">
        <v>669</v>
      </c>
      <c r="B684" s="280">
        <v>5380</v>
      </c>
      <c r="C684" s="439" t="s">
        <v>1927</v>
      </c>
      <c r="D684" s="413" t="s">
        <v>2971</v>
      </c>
      <c r="E684" s="317" t="s">
        <v>3908</v>
      </c>
      <c r="F684" s="317" t="s">
        <v>1929</v>
      </c>
      <c r="G684" s="317" t="s">
        <v>1928</v>
      </c>
      <c r="H684" s="369" t="str">
        <f t="shared" si="26"/>
        <v>фото</v>
      </c>
      <c r="I684" s="298" t="s">
        <v>4186</v>
      </c>
      <c r="J684" s="299" t="s">
        <v>249</v>
      </c>
      <c r="K684" s="216">
        <v>5</v>
      </c>
      <c r="L684" s="300">
        <v>501.3</v>
      </c>
      <c r="M684" s="315">
        <v>1</v>
      </c>
      <c r="N684" s="301"/>
      <c r="O684" s="302">
        <f t="shared" si="27"/>
        <v>0</v>
      </c>
      <c r="P684" s="303">
        <v>4607109937433</v>
      </c>
      <c r="Q684" s="248"/>
      <c r="R684" s="466" t="s">
        <v>4261</v>
      </c>
      <c r="T684" s="334"/>
    </row>
    <row r="685" spans="1:20" ht="24">
      <c r="A685" s="291">
        <v>670</v>
      </c>
      <c r="B685" s="280">
        <v>1473</v>
      </c>
      <c r="C685" s="439" t="s">
        <v>868</v>
      </c>
      <c r="D685" s="413" t="s">
        <v>2971</v>
      </c>
      <c r="E685" s="317" t="s">
        <v>3908</v>
      </c>
      <c r="F685" s="317" t="s">
        <v>188</v>
      </c>
      <c r="G685" s="317" t="s">
        <v>189</v>
      </c>
      <c r="H685" s="369" t="str">
        <f t="shared" si="26"/>
        <v>фото</v>
      </c>
      <c r="I685" s="298" t="s">
        <v>4014</v>
      </c>
      <c r="J685" s="299" t="s">
        <v>249</v>
      </c>
      <c r="K685" s="216">
        <v>5</v>
      </c>
      <c r="L685" s="300">
        <v>501.3</v>
      </c>
      <c r="M685" s="315">
        <v>1</v>
      </c>
      <c r="N685" s="301"/>
      <c r="O685" s="302">
        <f t="shared" si="27"/>
        <v>0</v>
      </c>
      <c r="P685" s="303">
        <v>4607109964316</v>
      </c>
      <c r="Q685" s="248"/>
      <c r="R685" s="466" t="s">
        <v>4261</v>
      </c>
      <c r="T685" s="334"/>
    </row>
    <row r="686" spans="1:20" ht="36">
      <c r="A686" s="291">
        <v>671</v>
      </c>
      <c r="B686" s="280">
        <v>4365</v>
      </c>
      <c r="C686" s="439" t="s">
        <v>4187</v>
      </c>
      <c r="D686" s="413" t="s">
        <v>2971</v>
      </c>
      <c r="E686" s="317" t="s">
        <v>3908</v>
      </c>
      <c r="F686" s="317" t="s">
        <v>4188</v>
      </c>
      <c r="G686" s="317" t="s">
        <v>4189</v>
      </c>
      <c r="H686" s="369" t="str">
        <f t="shared" si="26"/>
        <v>фото</v>
      </c>
      <c r="I686" s="298" t="s">
        <v>6461</v>
      </c>
      <c r="J686" s="299" t="s">
        <v>249</v>
      </c>
      <c r="K686" s="216">
        <v>5</v>
      </c>
      <c r="L686" s="300">
        <v>501.3</v>
      </c>
      <c r="M686" s="315">
        <v>1</v>
      </c>
      <c r="N686" s="301"/>
      <c r="O686" s="302">
        <f t="shared" si="27"/>
        <v>0</v>
      </c>
      <c r="P686" s="303">
        <v>4607109987865</v>
      </c>
      <c r="Q686" s="248"/>
      <c r="R686" s="466" t="s">
        <v>4261</v>
      </c>
      <c r="T686" s="334"/>
    </row>
    <row r="687" spans="1:20" ht="24">
      <c r="A687" s="291">
        <v>672</v>
      </c>
      <c r="B687" s="280">
        <v>11559</v>
      </c>
      <c r="C687" s="439" t="s">
        <v>6270</v>
      </c>
      <c r="D687" s="413" t="s">
        <v>2971</v>
      </c>
      <c r="E687" s="317" t="s">
        <v>3908</v>
      </c>
      <c r="F687" s="317" t="s">
        <v>6333</v>
      </c>
      <c r="G687" s="317" t="s">
        <v>6398</v>
      </c>
      <c r="H687" s="369" t="str">
        <f t="shared" si="26"/>
        <v>фото</v>
      </c>
      <c r="I687" s="298" t="s">
        <v>6462</v>
      </c>
      <c r="J687" s="299" t="s">
        <v>249</v>
      </c>
      <c r="K687" s="216">
        <v>5</v>
      </c>
      <c r="L687" s="300">
        <v>501.3</v>
      </c>
      <c r="M687" s="315">
        <v>1</v>
      </c>
      <c r="N687" s="301"/>
      <c r="O687" s="302">
        <f t="shared" si="27"/>
        <v>0</v>
      </c>
      <c r="P687" s="303">
        <v>4607109948118</v>
      </c>
      <c r="Q687" s="248"/>
      <c r="R687" s="466" t="s">
        <v>4261</v>
      </c>
      <c r="T687" s="334"/>
    </row>
    <row r="688" spans="1:20" ht="36">
      <c r="A688" s="291">
        <v>673</v>
      </c>
      <c r="B688" s="280">
        <v>3056</v>
      </c>
      <c r="C688" s="439" t="s">
        <v>869</v>
      </c>
      <c r="D688" s="413" t="s">
        <v>2971</v>
      </c>
      <c r="E688" s="317" t="s">
        <v>3908</v>
      </c>
      <c r="F688" s="317" t="s">
        <v>190</v>
      </c>
      <c r="G688" s="317" t="s">
        <v>191</v>
      </c>
      <c r="H688" s="369" t="str">
        <f t="shared" si="26"/>
        <v>фото</v>
      </c>
      <c r="I688" s="298" t="s">
        <v>2986</v>
      </c>
      <c r="J688" s="299" t="s">
        <v>249</v>
      </c>
      <c r="K688" s="216">
        <v>5</v>
      </c>
      <c r="L688" s="300">
        <v>334.5</v>
      </c>
      <c r="M688" s="315">
        <v>1</v>
      </c>
      <c r="N688" s="301"/>
      <c r="O688" s="302">
        <f t="shared" si="27"/>
        <v>0</v>
      </c>
      <c r="P688" s="303">
        <v>4607109959831</v>
      </c>
      <c r="Q688" s="248"/>
      <c r="R688" s="466" t="s">
        <v>4261</v>
      </c>
      <c r="T688" s="334"/>
    </row>
    <row r="689" spans="1:20" ht="24">
      <c r="A689" s="291">
        <v>674</v>
      </c>
      <c r="B689" s="280">
        <v>3088</v>
      </c>
      <c r="C689" s="439" t="s">
        <v>6271</v>
      </c>
      <c r="D689" s="413" t="s">
        <v>2971</v>
      </c>
      <c r="E689" s="501" t="s">
        <v>3908</v>
      </c>
      <c r="F689" s="501" t="s">
        <v>6334</v>
      </c>
      <c r="G689" s="501" t="s">
        <v>6399</v>
      </c>
      <c r="H689" s="369" t="str">
        <f t="shared" si="26"/>
        <v>фото</v>
      </c>
      <c r="I689" s="298" t="s">
        <v>6463</v>
      </c>
      <c r="J689" s="299" t="s">
        <v>830</v>
      </c>
      <c r="K689" s="216">
        <v>5</v>
      </c>
      <c r="L689" s="300">
        <v>526.70000000000005</v>
      </c>
      <c r="M689" s="315">
        <v>1</v>
      </c>
      <c r="N689" s="301"/>
      <c r="O689" s="302">
        <f t="shared" si="27"/>
        <v>0</v>
      </c>
      <c r="P689" s="303">
        <v>4607109948866</v>
      </c>
      <c r="Q689" s="248" t="s">
        <v>6474</v>
      </c>
      <c r="R689" s="466" t="s">
        <v>4261</v>
      </c>
      <c r="T689" s="334"/>
    </row>
    <row r="690" spans="1:20" ht="15.6">
      <c r="A690" s="291">
        <v>675</v>
      </c>
      <c r="B690" s="280">
        <v>10581</v>
      </c>
      <c r="C690" s="439" t="s">
        <v>4857</v>
      </c>
      <c r="D690" s="413" t="s">
        <v>2971</v>
      </c>
      <c r="E690" s="317" t="s">
        <v>3908</v>
      </c>
      <c r="F690" s="317" t="s">
        <v>4909</v>
      </c>
      <c r="G690" s="317" t="s">
        <v>4873</v>
      </c>
      <c r="H690" s="369" t="str">
        <f t="shared" si="26"/>
        <v>фото</v>
      </c>
      <c r="I690" s="298" t="s">
        <v>4947</v>
      </c>
      <c r="J690" s="299" t="s">
        <v>250</v>
      </c>
      <c r="K690" s="216">
        <v>5</v>
      </c>
      <c r="L690" s="300">
        <v>466.4</v>
      </c>
      <c r="M690" s="315">
        <v>1</v>
      </c>
      <c r="N690" s="301"/>
      <c r="O690" s="302">
        <f t="shared" si="27"/>
        <v>0</v>
      </c>
      <c r="P690" s="303">
        <v>4607109937563</v>
      </c>
      <c r="Q690" s="248"/>
      <c r="R690" s="466" t="s">
        <v>4261</v>
      </c>
      <c r="T690" s="334"/>
    </row>
    <row r="691" spans="1:20" ht="24">
      <c r="A691" s="291">
        <v>676</v>
      </c>
      <c r="B691" s="280">
        <v>440</v>
      </c>
      <c r="C691" s="439" t="s">
        <v>6272</v>
      </c>
      <c r="D691" s="413" t="s">
        <v>2971</v>
      </c>
      <c r="E691" s="317" t="s">
        <v>3908</v>
      </c>
      <c r="F691" s="317" t="s">
        <v>6335</v>
      </c>
      <c r="G691" s="317" t="s">
        <v>6400</v>
      </c>
      <c r="H691" s="369" t="str">
        <f t="shared" si="26"/>
        <v>фото</v>
      </c>
      <c r="I691" s="298" t="s">
        <v>6464</v>
      </c>
      <c r="J691" s="299" t="s">
        <v>249</v>
      </c>
      <c r="K691" s="216">
        <v>5</v>
      </c>
      <c r="L691" s="300">
        <v>334.5</v>
      </c>
      <c r="M691" s="315">
        <v>1</v>
      </c>
      <c r="N691" s="301"/>
      <c r="O691" s="302">
        <f t="shared" si="27"/>
        <v>0</v>
      </c>
      <c r="P691" s="303">
        <v>4607109962145</v>
      </c>
      <c r="Q691" s="248"/>
      <c r="R691" s="466" t="s">
        <v>4261</v>
      </c>
      <c r="T691" s="334"/>
    </row>
    <row r="692" spans="1:20" ht="24">
      <c r="A692" s="291">
        <v>677</v>
      </c>
      <c r="B692" s="280">
        <v>3653</v>
      </c>
      <c r="C692" s="439" t="s">
        <v>4015</v>
      </c>
      <c r="D692" s="413" t="s">
        <v>2971</v>
      </c>
      <c r="E692" s="317" t="s">
        <v>3908</v>
      </c>
      <c r="F692" s="317" t="s">
        <v>3495</v>
      </c>
      <c r="G692" s="317" t="s">
        <v>3473</v>
      </c>
      <c r="H692" s="369" t="str">
        <f t="shared" si="26"/>
        <v>фото</v>
      </c>
      <c r="I692" s="298" t="s">
        <v>3517</v>
      </c>
      <c r="J692" s="299" t="s">
        <v>249</v>
      </c>
      <c r="K692" s="216">
        <v>5</v>
      </c>
      <c r="L692" s="300">
        <v>334.5</v>
      </c>
      <c r="M692" s="315">
        <v>1</v>
      </c>
      <c r="N692" s="301"/>
      <c r="O692" s="302">
        <f t="shared" si="27"/>
        <v>0</v>
      </c>
      <c r="P692" s="303">
        <v>4607109971536</v>
      </c>
      <c r="Q692" s="248"/>
      <c r="R692" s="466" t="s">
        <v>4261</v>
      </c>
      <c r="T692" s="334"/>
    </row>
    <row r="693" spans="1:20" ht="36">
      <c r="A693" s="291">
        <v>678</v>
      </c>
      <c r="B693" s="280">
        <v>3057</v>
      </c>
      <c r="C693" s="439" t="s">
        <v>870</v>
      </c>
      <c r="D693" s="413" t="s">
        <v>2971</v>
      </c>
      <c r="E693" s="317" t="s">
        <v>3908</v>
      </c>
      <c r="F693" s="317" t="s">
        <v>4807</v>
      </c>
      <c r="G693" s="317" t="s">
        <v>4822</v>
      </c>
      <c r="H693" s="369" t="str">
        <f t="shared" si="26"/>
        <v>фото</v>
      </c>
      <c r="I693" s="298" t="s">
        <v>2987</v>
      </c>
      <c r="J693" s="299" t="s">
        <v>249</v>
      </c>
      <c r="K693" s="216">
        <v>5</v>
      </c>
      <c r="L693" s="300">
        <v>334.5</v>
      </c>
      <c r="M693" s="315">
        <v>1</v>
      </c>
      <c r="N693" s="301"/>
      <c r="O693" s="302">
        <f t="shared" si="27"/>
        <v>0</v>
      </c>
      <c r="P693" s="303">
        <v>4607109959848</v>
      </c>
      <c r="Q693" s="248"/>
      <c r="R693" s="466" t="s">
        <v>4261</v>
      </c>
      <c r="T693" s="334"/>
    </row>
    <row r="694" spans="1:20" ht="24">
      <c r="A694" s="291">
        <v>679</v>
      </c>
      <c r="B694" s="280">
        <v>2124</v>
      </c>
      <c r="C694" s="439" t="s">
        <v>4793</v>
      </c>
      <c r="D694" s="413" t="s">
        <v>2971</v>
      </c>
      <c r="E694" s="317" t="s">
        <v>3908</v>
      </c>
      <c r="F694" s="317" t="s">
        <v>4808</v>
      </c>
      <c r="G694" s="317" t="s">
        <v>4823</v>
      </c>
      <c r="H694" s="369" t="str">
        <f t="shared" si="26"/>
        <v>фото</v>
      </c>
      <c r="I694" s="298" t="s">
        <v>4842</v>
      </c>
      <c r="J694" s="299" t="s">
        <v>249</v>
      </c>
      <c r="K694" s="216">
        <v>5</v>
      </c>
      <c r="L694" s="300">
        <v>526.70000000000005</v>
      </c>
      <c r="M694" s="315">
        <v>1</v>
      </c>
      <c r="N694" s="301"/>
      <c r="O694" s="302">
        <f t="shared" si="27"/>
        <v>0</v>
      </c>
      <c r="P694" s="303">
        <v>4607109964194</v>
      </c>
      <c r="Q694" s="248"/>
      <c r="R694" s="466" t="s">
        <v>4261</v>
      </c>
      <c r="T694" s="334"/>
    </row>
    <row r="695" spans="1:20" ht="15.6">
      <c r="A695" s="291">
        <v>680</v>
      </c>
      <c r="B695" s="280">
        <v>4367</v>
      </c>
      <c r="C695" s="439" t="s">
        <v>3537</v>
      </c>
      <c r="D695" s="413" t="s">
        <v>2971</v>
      </c>
      <c r="E695" s="317" t="s">
        <v>3908</v>
      </c>
      <c r="F695" s="317" t="s">
        <v>3496</v>
      </c>
      <c r="G695" s="317" t="s">
        <v>3474</v>
      </c>
      <c r="H695" s="369" t="str">
        <f t="shared" si="26"/>
        <v>фото</v>
      </c>
      <c r="I695" s="298" t="s">
        <v>4190</v>
      </c>
      <c r="J695" s="299" t="s">
        <v>250</v>
      </c>
      <c r="K695" s="216">
        <v>5</v>
      </c>
      <c r="L695" s="300">
        <v>440.9</v>
      </c>
      <c r="M695" s="315">
        <v>1</v>
      </c>
      <c r="N695" s="301"/>
      <c r="O695" s="302">
        <f t="shared" si="27"/>
        <v>0</v>
      </c>
      <c r="P695" s="303">
        <v>4607109987889</v>
      </c>
      <c r="Q695" s="248"/>
      <c r="R695" s="466" t="s">
        <v>4261</v>
      </c>
      <c r="T695" s="334"/>
    </row>
    <row r="696" spans="1:20" ht="24">
      <c r="A696" s="291">
        <v>681</v>
      </c>
      <c r="B696" s="280">
        <v>166</v>
      </c>
      <c r="C696" s="439" t="s">
        <v>4191</v>
      </c>
      <c r="D696" s="413" t="s">
        <v>2971</v>
      </c>
      <c r="E696" s="317" t="s">
        <v>3908</v>
      </c>
      <c r="F696" s="317" t="s">
        <v>4192</v>
      </c>
      <c r="G696" s="317" t="s">
        <v>4193</v>
      </c>
      <c r="H696" s="369" t="str">
        <f t="shared" si="26"/>
        <v>фото</v>
      </c>
      <c r="I696" s="298" t="s">
        <v>4194</v>
      </c>
      <c r="J696" s="299" t="s">
        <v>249</v>
      </c>
      <c r="K696" s="216">
        <v>5</v>
      </c>
      <c r="L696" s="300">
        <v>501.3</v>
      </c>
      <c r="M696" s="315">
        <v>1</v>
      </c>
      <c r="N696" s="301"/>
      <c r="O696" s="302">
        <f t="shared" si="27"/>
        <v>0</v>
      </c>
      <c r="P696" s="303">
        <v>4607109948149</v>
      </c>
      <c r="Q696" s="248"/>
      <c r="R696" s="466" t="s">
        <v>4261</v>
      </c>
      <c r="T696" s="334"/>
    </row>
    <row r="697" spans="1:20" ht="24">
      <c r="A697" s="291">
        <v>682</v>
      </c>
      <c r="B697" s="280">
        <v>7146</v>
      </c>
      <c r="C697" s="439" t="s">
        <v>4016</v>
      </c>
      <c r="D697" s="413" t="s">
        <v>2971</v>
      </c>
      <c r="E697" s="317" t="s">
        <v>3908</v>
      </c>
      <c r="F697" s="317" t="s">
        <v>4017</v>
      </c>
      <c r="G697" s="317" t="s">
        <v>4018</v>
      </c>
      <c r="H697" s="369" t="str">
        <f t="shared" si="26"/>
        <v>фото</v>
      </c>
      <c r="I697" s="298" t="s">
        <v>4019</v>
      </c>
      <c r="J697" s="299" t="s">
        <v>249</v>
      </c>
      <c r="K697" s="216">
        <v>5</v>
      </c>
      <c r="L697" s="300">
        <v>501.3</v>
      </c>
      <c r="M697" s="315">
        <v>1</v>
      </c>
      <c r="N697" s="301"/>
      <c r="O697" s="302">
        <f t="shared" si="27"/>
        <v>0</v>
      </c>
      <c r="P697" s="303">
        <v>4607109947906</v>
      </c>
      <c r="Q697" s="248"/>
      <c r="R697" s="466" t="s">
        <v>4261</v>
      </c>
      <c r="T697" s="334"/>
    </row>
    <row r="698" spans="1:20" ht="24">
      <c r="A698" s="291">
        <v>683</v>
      </c>
      <c r="B698" s="280">
        <v>3658</v>
      </c>
      <c r="C698" s="439" t="s">
        <v>871</v>
      </c>
      <c r="D698" s="413" t="s">
        <v>2971</v>
      </c>
      <c r="E698" s="317" t="s">
        <v>3908</v>
      </c>
      <c r="F698" s="317" t="s">
        <v>192</v>
      </c>
      <c r="G698" s="317" t="s">
        <v>2379</v>
      </c>
      <c r="H698" s="369" t="str">
        <f t="shared" si="26"/>
        <v>фото</v>
      </c>
      <c r="I698" s="298" t="s">
        <v>2989</v>
      </c>
      <c r="J698" s="299" t="s">
        <v>249</v>
      </c>
      <c r="K698" s="216">
        <v>5</v>
      </c>
      <c r="L698" s="300">
        <v>317.5</v>
      </c>
      <c r="M698" s="315">
        <v>1</v>
      </c>
      <c r="N698" s="301"/>
      <c r="O698" s="302">
        <f t="shared" si="27"/>
        <v>0</v>
      </c>
      <c r="P698" s="303">
        <v>4607109971550</v>
      </c>
      <c r="Q698" s="248"/>
      <c r="R698" s="466" t="s">
        <v>4261</v>
      </c>
      <c r="T698" s="334"/>
    </row>
    <row r="699" spans="1:20" ht="24">
      <c r="A699" s="291">
        <v>684</v>
      </c>
      <c r="B699" s="280">
        <v>2815</v>
      </c>
      <c r="C699" s="439" t="s">
        <v>872</v>
      </c>
      <c r="D699" s="413" t="s">
        <v>2971</v>
      </c>
      <c r="E699" s="317" t="s">
        <v>3908</v>
      </c>
      <c r="F699" s="317" t="s">
        <v>193</v>
      </c>
      <c r="G699" s="317" t="s">
        <v>194</v>
      </c>
      <c r="H699" s="369" t="str">
        <f t="shared" si="26"/>
        <v>фото</v>
      </c>
      <c r="I699" s="298" t="s">
        <v>2990</v>
      </c>
      <c r="J699" s="299" t="s">
        <v>249</v>
      </c>
      <c r="K699" s="216">
        <v>5</v>
      </c>
      <c r="L699" s="300">
        <v>334.5</v>
      </c>
      <c r="M699" s="315">
        <v>1</v>
      </c>
      <c r="N699" s="301"/>
      <c r="O699" s="302">
        <f t="shared" si="27"/>
        <v>0</v>
      </c>
      <c r="P699" s="303">
        <v>4607109961049</v>
      </c>
      <c r="Q699" s="248"/>
      <c r="R699" s="466" t="s">
        <v>4261</v>
      </c>
      <c r="T699" s="334"/>
    </row>
    <row r="700" spans="1:20" ht="15.6">
      <c r="A700" s="291">
        <v>685</v>
      </c>
      <c r="B700" s="280">
        <v>7174</v>
      </c>
      <c r="C700" s="439" t="s">
        <v>1930</v>
      </c>
      <c r="D700" s="413" t="s">
        <v>2971</v>
      </c>
      <c r="E700" s="317" t="s">
        <v>3908</v>
      </c>
      <c r="F700" s="317" t="s">
        <v>1932</v>
      </c>
      <c r="G700" s="317" t="s">
        <v>1931</v>
      </c>
      <c r="H700" s="369" t="str">
        <f t="shared" si="26"/>
        <v>фото</v>
      </c>
      <c r="I700" s="298" t="s">
        <v>4020</v>
      </c>
      <c r="J700" s="299" t="s">
        <v>249</v>
      </c>
      <c r="K700" s="216">
        <v>5</v>
      </c>
      <c r="L700" s="300">
        <v>492.8</v>
      </c>
      <c r="M700" s="315">
        <v>1</v>
      </c>
      <c r="N700" s="301"/>
      <c r="O700" s="302">
        <f t="shared" si="27"/>
        <v>0</v>
      </c>
      <c r="P700" s="303">
        <v>4607109948187</v>
      </c>
      <c r="Q700" s="248"/>
      <c r="R700" s="466" t="s">
        <v>4261</v>
      </c>
      <c r="T700" s="334"/>
    </row>
    <row r="701" spans="1:20" ht="24">
      <c r="A701" s="291">
        <v>686</v>
      </c>
      <c r="B701" s="280">
        <v>10683</v>
      </c>
      <c r="C701" s="439" t="s">
        <v>3538</v>
      </c>
      <c r="D701" s="413" t="s">
        <v>2971</v>
      </c>
      <c r="E701" s="317" t="s">
        <v>3908</v>
      </c>
      <c r="F701" s="317" t="s">
        <v>3497</v>
      </c>
      <c r="G701" s="317" t="s">
        <v>3475</v>
      </c>
      <c r="H701" s="369" t="str">
        <f t="shared" si="26"/>
        <v>фото</v>
      </c>
      <c r="I701" s="298" t="s">
        <v>4195</v>
      </c>
      <c r="J701" s="299" t="s">
        <v>250</v>
      </c>
      <c r="K701" s="216">
        <v>5</v>
      </c>
      <c r="L701" s="300">
        <v>440.9</v>
      </c>
      <c r="M701" s="315">
        <v>1</v>
      </c>
      <c r="N701" s="301"/>
      <c r="O701" s="302">
        <f t="shared" si="27"/>
        <v>0</v>
      </c>
      <c r="P701" s="303">
        <v>4607109979952</v>
      </c>
      <c r="Q701" s="248"/>
      <c r="R701" s="466" t="s">
        <v>4261</v>
      </c>
      <c r="T701" s="334"/>
    </row>
    <row r="702" spans="1:20" ht="24">
      <c r="A702" s="291">
        <v>687</v>
      </c>
      <c r="B702" s="280">
        <v>2816</v>
      </c>
      <c r="C702" s="439" t="s">
        <v>873</v>
      </c>
      <c r="D702" s="413" t="s">
        <v>2971</v>
      </c>
      <c r="E702" s="317" t="s">
        <v>3908</v>
      </c>
      <c r="F702" s="317" t="s">
        <v>195</v>
      </c>
      <c r="G702" s="317" t="s">
        <v>196</v>
      </c>
      <c r="H702" s="369" t="str">
        <f t="shared" si="26"/>
        <v>фото</v>
      </c>
      <c r="I702" s="298" t="s">
        <v>4196</v>
      </c>
      <c r="J702" s="299" t="s">
        <v>249</v>
      </c>
      <c r="K702" s="216">
        <v>5</v>
      </c>
      <c r="L702" s="300">
        <v>492.8</v>
      </c>
      <c r="M702" s="315">
        <v>1</v>
      </c>
      <c r="N702" s="301"/>
      <c r="O702" s="302">
        <f t="shared" si="27"/>
        <v>0</v>
      </c>
      <c r="P702" s="303">
        <v>4607109961872</v>
      </c>
      <c r="Q702" s="248"/>
      <c r="R702" s="466" t="s">
        <v>4261</v>
      </c>
      <c r="T702" s="334"/>
    </row>
    <row r="703" spans="1:20" ht="24">
      <c r="A703" s="291">
        <v>688</v>
      </c>
      <c r="B703" s="280">
        <v>1499</v>
      </c>
      <c r="C703" s="439" t="s">
        <v>874</v>
      </c>
      <c r="D703" s="413" t="s">
        <v>2971</v>
      </c>
      <c r="E703" s="317" t="s">
        <v>3908</v>
      </c>
      <c r="F703" s="317" t="s">
        <v>197</v>
      </c>
      <c r="G703" s="317" t="s">
        <v>198</v>
      </c>
      <c r="H703" s="369" t="str">
        <f t="shared" si="26"/>
        <v>фото</v>
      </c>
      <c r="I703" s="298" t="s">
        <v>4197</v>
      </c>
      <c r="J703" s="299" t="s">
        <v>249</v>
      </c>
      <c r="K703" s="216">
        <v>5</v>
      </c>
      <c r="L703" s="300">
        <v>501.3</v>
      </c>
      <c r="M703" s="315">
        <v>1</v>
      </c>
      <c r="N703" s="301"/>
      <c r="O703" s="302">
        <f t="shared" si="27"/>
        <v>0</v>
      </c>
      <c r="P703" s="303">
        <v>4607109964347</v>
      </c>
      <c r="Q703" s="248"/>
      <c r="R703" s="466" t="s">
        <v>4261</v>
      </c>
      <c r="T703" s="334"/>
    </row>
    <row r="704" spans="1:20" ht="36">
      <c r="A704" s="291">
        <v>689</v>
      </c>
      <c r="B704" s="280">
        <v>3060</v>
      </c>
      <c r="C704" s="439" t="s">
        <v>875</v>
      </c>
      <c r="D704" s="413" t="s">
        <v>2971</v>
      </c>
      <c r="E704" s="317" t="s">
        <v>3908</v>
      </c>
      <c r="F704" s="317" t="s">
        <v>199</v>
      </c>
      <c r="G704" s="317" t="s">
        <v>200</v>
      </c>
      <c r="H704" s="369" t="str">
        <f t="shared" si="26"/>
        <v>фото</v>
      </c>
      <c r="I704" s="298" t="s">
        <v>2992</v>
      </c>
      <c r="J704" s="299" t="s">
        <v>249</v>
      </c>
      <c r="K704" s="216">
        <v>5</v>
      </c>
      <c r="L704" s="300">
        <v>334.5</v>
      </c>
      <c r="M704" s="315">
        <v>1</v>
      </c>
      <c r="N704" s="301"/>
      <c r="O704" s="302">
        <f t="shared" si="27"/>
        <v>0</v>
      </c>
      <c r="P704" s="303">
        <v>4607109959879</v>
      </c>
      <c r="Q704" s="248"/>
      <c r="R704" s="466" t="s">
        <v>4261</v>
      </c>
      <c r="T704" s="334"/>
    </row>
    <row r="705" spans="1:20" ht="15.6">
      <c r="A705" s="291">
        <v>690</v>
      </c>
      <c r="B705" s="280">
        <v>10461</v>
      </c>
      <c r="C705" s="439" t="s">
        <v>3539</v>
      </c>
      <c r="D705" s="413" t="s">
        <v>2971</v>
      </c>
      <c r="E705" s="317" t="s">
        <v>3908</v>
      </c>
      <c r="F705" s="317" t="s">
        <v>3498</v>
      </c>
      <c r="G705" s="317" t="s">
        <v>3476</v>
      </c>
      <c r="H705" s="369" t="str">
        <f t="shared" si="26"/>
        <v>фото</v>
      </c>
      <c r="I705" s="298" t="s">
        <v>3518</v>
      </c>
      <c r="J705" s="299" t="s">
        <v>249</v>
      </c>
      <c r="K705" s="216">
        <v>5</v>
      </c>
      <c r="L705" s="300">
        <v>501.3</v>
      </c>
      <c r="M705" s="315">
        <v>1</v>
      </c>
      <c r="N705" s="301"/>
      <c r="O705" s="302">
        <f t="shared" si="27"/>
        <v>0</v>
      </c>
      <c r="P705" s="303">
        <v>4607109987896</v>
      </c>
      <c r="Q705" s="248"/>
      <c r="R705" s="466" t="s">
        <v>4261</v>
      </c>
      <c r="T705" s="334"/>
    </row>
    <row r="706" spans="1:20" ht="15.6">
      <c r="A706" s="291">
        <v>691</v>
      </c>
      <c r="B706" s="280">
        <v>10684</v>
      </c>
      <c r="C706" s="439" t="s">
        <v>2380</v>
      </c>
      <c r="D706" s="413" t="s">
        <v>2971</v>
      </c>
      <c r="E706" s="317" t="s">
        <v>3908</v>
      </c>
      <c r="F706" s="317" t="s">
        <v>2382</v>
      </c>
      <c r="G706" s="317" t="s">
        <v>2381</v>
      </c>
      <c r="H706" s="369" t="str">
        <f t="shared" si="26"/>
        <v>фото</v>
      </c>
      <c r="I706" s="298" t="s">
        <v>2991</v>
      </c>
      <c r="J706" s="299" t="s">
        <v>250</v>
      </c>
      <c r="K706" s="216">
        <v>5</v>
      </c>
      <c r="L706" s="300">
        <v>440.9</v>
      </c>
      <c r="M706" s="315">
        <v>1</v>
      </c>
      <c r="N706" s="301"/>
      <c r="O706" s="302">
        <f t="shared" si="27"/>
        <v>0</v>
      </c>
      <c r="P706" s="303">
        <v>4607109926420</v>
      </c>
      <c r="Q706" s="248"/>
      <c r="R706" s="466" t="s">
        <v>4261</v>
      </c>
      <c r="T706" s="334"/>
    </row>
    <row r="707" spans="1:20" ht="36">
      <c r="A707" s="291">
        <v>692</v>
      </c>
      <c r="B707" s="280">
        <v>451</v>
      </c>
      <c r="C707" s="439" t="s">
        <v>876</v>
      </c>
      <c r="D707" s="413" t="s">
        <v>2971</v>
      </c>
      <c r="E707" s="317" t="s">
        <v>3908</v>
      </c>
      <c r="F707" s="317" t="s">
        <v>201</v>
      </c>
      <c r="G707" s="317" t="s">
        <v>202</v>
      </c>
      <c r="H707" s="369" t="str">
        <f t="shared" si="26"/>
        <v>фото</v>
      </c>
      <c r="I707" s="298" t="s">
        <v>2993</v>
      </c>
      <c r="J707" s="299" t="s">
        <v>249</v>
      </c>
      <c r="K707" s="216">
        <v>5</v>
      </c>
      <c r="L707" s="300">
        <v>341.1</v>
      </c>
      <c r="M707" s="315">
        <v>1</v>
      </c>
      <c r="N707" s="301"/>
      <c r="O707" s="302">
        <f t="shared" si="27"/>
        <v>0</v>
      </c>
      <c r="P707" s="303">
        <v>4607109962169</v>
      </c>
      <c r="Q707" s="248"/>
      <c r="R707" s="466" t="s">
        <v>4261</v>
      </c>
      <c r="T707" s="334"/>
    </row>
    <row r="708" spans="1:20" ht="15.6">
      <c r="A708" s="291">
        <v>693</v>
      </c>
      <c r="B708" s="280">
        <v>949</v>
      </c>
      <c r="C708" s="439" t="s">
        <v>6273</v>
      </c>
      <c r="D708" s="413" t="s">
        <v>2971</v>
      </c>
      <c r="E708" s="501" t="s">
        <v>3908</v>
      </c>
      <c r="F708" s="501" t="s">
        <v>6336</v>
      </c>
      <c r="G708" s="501" t="s">
        <v>6401</v>
      </c>
      <c r="H708" s="369" t="str">
        <f t="shared" si="26"/>
        <v>фото</v>
      </c>
      <c r="I708" s="298" t="s">
        <v>6465</v>
      </c>
      <c r="J708" s="299" t="s">
        <v>249</v>
      </c>
      <c r="K708" s="216">
        <v>5</v>
      </c>
      <c r="L708" s="300">
        <v>339.2</v>
      </c>
      <c r="M708" s="315">
        <v>1</v>
      </c>
      <c r="N708" s="301"/>
      <c r="O708" s="302">
        <f t="shared" si="27"/>
        <v>0</v>
      </c>
      <c r="P708" s="303">
        <v>4607109948668</v>
      </c>
      <c r="Q708" s="248" t="s">
        <v>6474</v>
      </c>
      <c r="R708" s="466" t="s">
        <v>4261</v>
      </c>
      <c r="T708" s="334"/>
    </row>
    <row r="709" spans="1:20" ht="24">
      <c r="A709" s="291">
        <v>694</v>
      </c>
      <c r="B709" s="280">
        <v>3791</v>
      </c>
      <c r="C709" s="439" t="s">
        <v>4198</v>
      </c>
      <c r="D709" s="413" t="s">
        <v>2971</v>
      </c>
      <c r="E709" s="317" t="s">
        <v>3908</v>
      </c>
      <c r="F709" s="317" t="s">
        <v>4199</v>
      </c>
      <c r="G709" s="317" t="s">
        <v>4200</v>
      </c>
      <c r="H709" s="369" t="str">
        <f t="shared" si="26"/>
        <v>фото</v>
      </c>
      <c r="I709" s="298" t="s">
        <v>4201</v>
      </c>
      <c r="J709" s="299" t="s">
        <v>249</v>
      </c>
      <c r="K709" s="216">
        <v>5</v>
      </c>
      <c r="L709" s="300">
        <v>372.2</v>
      </c>
      <c r="M709" s="315">
        <v>1</v>
      </c>
      <c r="N709" s="301"/>
      <c r="O709" s="302">
        <f t="shared" si="27"/>
        <v>0</v>
      </c>
      <c r="P709" s="303">
        <v>4607109929506</v>
      </c>
      <c r="Q709" s="248"/>
      <c r="R709" s="466" t="s">
        <v>4261</v>
      </c>
      <c r="T709" s="334"/>
    </row>
    <row r="710" spans="1:20" ht="15.6">
      <c r="A710" s="291">
        <v>695</v>
      </c>
      <c r="B710" s="280">
        <v>10682</v>
      </c>
      <c r="C710" s="439" t="s">
        <v>2081</v>
      </c>
      <c r="D710" s="413" t="s">
        <v>2971</v>
      </c>
      <c r="E710" s="317" t="s">
        <v>3908</v>
      </c>
      <c r="F710" s="317" t="s">
        <v>2072</v>
      </c>
      <c r="G710" s="317" t="s">
        <v>2071</v>
      </c>
      <c r="H710" s="369" t="str">
        <f t="shared" si="26"/>
        <v>фото</v>
      </c>
      <c r="I710" s="298" t="s">
        <v>4202</v>
      </c>
      <c r="J710" s="299" t="s">
        <v>249</v>
      </c>
      <c r="K710" s="216">
        <v>5</v>
      </c>
      <c r="L710" s="300">
        <v>353.3</v>
      </c>
      <c r="M710" s="315">
        <v>1</v>
      </c>
      <c r="N710" s="301"/>
      <c r="O710" s="302">
        <f t="shared" si="27"/>
        <v>0</v>
      </c>
      <c r="P710" s="303">
        <v>4607109926437</v>
      </c>
      <c r="Q710" s="248"/>
      <c r="R710" s="466" t="s">
        <v>4261</v>
      </c>
      <c r="T710" s="334"/>
    </row>
    <row r="711" spans="1:20" ht="15.6">
      <c r="A711" s="291">
        <v>696</v>
      </c>
      <c r="B711" s="280">
        <v>7157</v>
      </c>
      <c r="C711" s="439" t="s">
        <v>4203</v>
      </c>
      <c r="D711" s="413" t="s">
        <v>2971</v>
      </c>
      <c r="E711" s="317" t="s">
        <v>3908</v>
      </c>
      <c r="F711" s="317" t="s">
        <v>6507</v>
      </c>
      <c r="G711" s="317" t="s">
        <v>6572</v>
      </c>
      <c r="H711" s="369" t="str">
        <f t="shared" si="26"/>
        <v>фото</v>
      </c>
      <c r="I711" s="298" t="s">
        <v>4204</v>
      </c>
      <c r="J711" s="299" t="s">
        <v>250</v>
      </c>
      <c r="K711" s="216">
        <v>5</v>
      </c>
      <c r="L711" s="300">
        <v>408.9</v>
      </c>
      <c r="M711" s="315">
        <v>1</v>
      </c>
      <c r="N711" s="301"/>
      <c r="O711" s="302">
        <f t="shared" si="27"/>
        <v>0</v>
      </c>
      <c r="P711" s="303">
        <v>4607109948019</v>
      </c>
      <c r="Q711" s="248"/>
      <c r="R711" s="466" t="s">
        <v>4261</v>
      </c>
      <c r="T711" s="334"/>
    </row>
    <row r="712" spans="1:20" ht="24">
      <c r="A712" s="291">
        <v>697</v>
      </c>
      <c r="B712" s="280">
        <v>1529</v>
      </c>
      <c r="C712" s="439" t="s">
        <v>865</v>
      </c>
      <c r="D712" s="413" t="s">
        <v>2971</v>
      </c>
      <c r="E712" s="317" t="s">
        <v>3908</v>
      </c>
      <c r="F712" s="317" t="s">
        <v>203</v>
      </c>
      <c r="G712" s="317" t="s">
        <v>204</v>
      </c>
      <c r="H712" s="369" t="str">
        <f t="shared" si="26"/>
        <v>фото</v>
      </c>
      <c r="I712" s="298" t="s">
        <v>2977</v>
      </c>
      <c r="J712" s="299" t="s">
        <v>249</v>
      </c>
      <c r="K712" s="216">
        <v>5</v>
      </c>
      <c r="L712" s="300">
        <v>501.3</v>
      </c>
      <c r="M712" s="315">
        <v>1</v>
      </c>
      <c r="N712" s="301"/>
      <c r="O712" s="302">
        <f t="shared" si="27"/>
        <v>0</v>
      </c>
      <c r="P712" s="303">
        <v>4607109964279</v>
      </c>
      <c r="Q712" s="248"/>
      <c r="R712" s="466" t="s">
        <v>4261</v>
      </c>
      <c r="T712" s="334"/>
    </row>
    <row r="713" spans="1:20" ht="24">
      <c r="A713" s="291">
        <v>698</v>
      </c>
      <c r="B713" s="280">
        <v>7190</v>
      </c>
      <c r="C713" s="439" t="s">
        <v>3456</v>
      </c>
      <c r="D713" s="413" t="s">
        <v>2971</v>
      </c>
      <c r="E713" s="317" t="s">
        <v>3908</v>
      </c>
      <c r="F713" s="317" t="s">
        <v>3452</v>
      </c>
      <c r="G713" s="317" t="s">
        <v>3448</v>
      </c>
      <c r="H713" s="369" t="str">
        <f t="shared" si="26"/>
        <v>фото</v>
      </c>
      <c r="I713" s="298" t="s">
        <v>4021</v>
      </c>
      <c r="J713" s="299" t="s">
        <v>249</v>
      </c>
      <c r="K713" s="216">
        <v>5</v>
      </c>
      <c r="L713" s="300">
        <v>374</v>
      </c>
      <c r="M713" s="315">
        <v>1</v>
      </c>
      <c r="N713" s="301"/>
      <c r="O713" s="302">
        <f t="shared" si="27"/>
        <v>0</v>
      </c>
      <c r="P713" s="303">
        <v>4607109980002</v>
      </c>
      <c r="Q713" s="248"/>
      <c r="R713" s="466" t="s">
        <v>4261</v>
      </c>
      <c r="T713" s="334"/>
    </row>
    <row r="714" spans="1:20" ht="36">
      <c r="A714" s="291">
        <v>699</v>
      </c>
      <c r="B714" s="280">
        <v>2221</v>
      </c>
      <c r="C714" s="439" t="s">
        <v>3540</v>
      </c>
      <c r="D714" s="413" t="s">
        <v>2971</v>
      </c>
      <c r="E714" s="317" t="s">
        <v>3908</v>
      </c>
      <c r="F714" s="317" t="s">
        <v>3499</v>
      </c>
      <c r="G714" s="317" t="s">
        <v>3477</v>
      </c>
      <c r="H714" s="369" t="str">
        <f t="shared" si="26"/>
        <v>фото</v>
      </c>
      <c r="I714" s="298" t="s">
        <v>3519</v>
      </c>
      <c r="J714" s="299" t="s">
        <v>249</v>
      </c>
      <c r="K714" s="216">
        <v>5</v>
      </c>
      <c r="L714" s="300">
        <v>341.1</v>
      </c>
      <c r="M714" s="315">
        <v>1</v>
      </c>
      <c r="N714" s="301"/>
      <c r="O714" s="302">
        <f t="shared" si="27"/>
        <v>0</v>
      </c>
      <c r="P714" s="303">
        <v>4607109929544</v>
      </c>
      <c r="Q714" s="248"/>
      <c r="R714" s="466" t="s">
        <v>4261</v>
      </c>
      <c r="T714" s="334"/>
    </row>
    <row r="715" spans="1:20" ht="15.6">
      <c r="A715" s="291">
        <v>700</v>
      </c>
      <c r="B715" s="280">
        <v>470</v>
      </c>
      <c r="C715" s="439" t="s">
        <v>866</v>
      </c>
      <c r="D715" s="413" t="s">
        <v>2971</v>
      </c>
      <c r="E715" s="317" t="s">
        <v>3908</v>
      </c>
      <c r="F715" s="317" t="s">
        <v>205</v>
      </c>
      <c r="G715" s="317" t="s">
        <v>206</v>
      </c>
      <c r="H715" s="369" t="str">
        <f t="shared" si="26"/>
        <v>фото</v>
      </c>
      <c r="I715" s="298" t="s">
        <v>2982</v>
      </c>
      <c r="J715" s="299" t="s">
        <v>249</v>
      </c>
      <c r="K715" s="216">
        <v>5</v>
      </c>
      <c r="L715" s="300">
        <v>353.3</v>
      </c>
      <c r="M715" s="315">
        <v>1</v>
      </c>
      <c r="N715" s="301"/>
      <c r="O715" s="302">
        <f t="shared" si="27"/>
        <v>0</v>
      </c>
      <c r="P715" s="303">
        <v>4607109962138</v>
      </c>
      <c r="Q715" s="248"/>
      <c r="R715" s="466" t="s">
        <v>4261</v>
      </c>
      <c r="T715" s="334"/>
    </row>
    <row r="716" spans="1:20" ht="15.6">
      <c r="A716" s="291">
        <v>701</v>
      </c>
      <c r="B716" s="280">
        <v>2817</v>
      </c>
      <c r="C716" s="439" t="s">
        <v>4794</v>
      </c>
      <c r="D716" s="413" t="s">
        <v>2971</v>
      </c>
      <c r="E716" s="317" t="s">
        <v>3908</v>
      </c>
      <c r="F716" s="317" t="s">
        <v>4809</v>
      </c>
      <c r="G716" s="317" t="s">
        <v>4824</v>
      </c>
      <c r="H716" s="369" t="str">
        <f t="shared" si="26"/>
        <v>фото</v>
      </c>
      <c r="I716" s="298" t="s">
        <v>4843</v>
      </c>
      <c r="J716" s="299" t="s">
        <v>250</v>
      </c>
      <c r="K716" s="216">
        <v>5</v>
      </c>
      <c r="L716" s="300">
        <v>440.9</v>
      </c>
      <c r="M716" s="315">
        <v>1</v>
      </c>
      <c r="N716" s="301"/>
      <c r="O716" s="302">
        <f t="shared" si="27"/>
        <v>0</v>
      </c>
      <c r="P716" s="303">
        <v>4607109948224</v>
      </c>
      <c r="Q716" s="248"/>
      <c r="R716" s="466" t="s">
        <v>4261</v>
      </c>
      <c r="T716" s="334"/>
    </row>
    <row r="717" spans="1:20" ht="24">
      <c r="A717" s="291">
        <v>702</v>
      </c>
      <c r="B717" s="280">
        <v>1531</v>
      </c>
      <c r="C717" s="439" t="s">
        <v>3541</v>
      </c>
      <c r="D717" s="413" t="s">
        <v>2971</v>
      </c>
      <c r="E717" s="317" t="s">
        <v>3908</v>
      </c>
      <c r="F717" s="317" t="s">
        <v>1507</v>
      </c>
      <c r="G717" s="317" t="s">
        <v>6402</v>
      </c>
      <c r="H717" s="369" t="str">
        <f t="shared" si="26"/>
        <v>фото</v>
      </c>
      <c r="I717" s="298" t="s">
        <v>4205</v>
      </c>
      <c r="J717" s="299" t="s">
        <v>249</v>
      </c>
      <c r="K717" s="216">
        <v>5</v>
      </c>
      <c r="L717" s="300">
        <v>501.3</v>
      </c>
      <c r="M717" s="315">
        <v>1</v>
      </c>
      <c r="N717" s="301"/>
      <c r="O717" s="302">
        <f t="shared" si="27"/>
        <v>0</v>
      </c>
      <c r="P717" s="303">
        <v>4607109964354</v>
      </c>
      <c r="Q717" s="248"/>
      <c r="R717" s="466" t="s">
        <v>4261</v>
      </c>
      <c r="T717" s="334"/>
    </row>
    <row r="718" spans="1:20" ht="24">
      <c r="A718" s="291">
        <v>703</v>
      </c>
      <c r="B718" s="280">
        <v>7138</v>
      </c>
      <c r="C718" s="439" t="s">
        <v>6274</v>
      </c>
      <c r="D718" s="413" t="s">
        <v>2971</v>
      </c>
      <c r="E718" s="317" t="s">
        <v>3908</v>
      </c>
      <c r="F718" s="317" t="s">
        <v>6337</v>
      </c>
      <c r="G718" s="317" t="s">
        <v>6403</v>
      </c>
      <c r="H718" s="369" t="str">
        <f t="shared" si="26"/>
        <v>фото</v>
      </c>
      <c r="I718" s="298" t="s">
        <v>6466</v>
      </c>
      <c r="J718" s="299" t="s">
        <v>250</v>
      </c>
      <c r="K718" s="216">
        <v>3</v>
      </c>
      <c r="L718" s="300">
        <v>275.39999999999998</v>
      </c>
      <c r="M718" s="315">
        <v>1</v>
      </c>
      <c r="N718" s="301"/>
      <c r="O718" s="302">
        <f t="shared" si="27"/>
        <v>0</v>
      </c>
      <c r="P718" s="303">
        <v>4607109929575</v>
      </c>
      <c r="Q718" s="248"/>
      <c r="R718" s="466" t="s">
        <v>4261</v>
      </c>
      <c r="T718" s="334"/>
    </row>
    <row r="719" spans="1:20" ht="24">
      <c r="A719" s="291">
        <v>704</v>
      </c>
      <c r="B719" s="280">
        <v>16488</v>
      </c>
      <c r="C719" s="439" t="s">
        <v>3542</v>
      </c>
      <c r="D719" s="413" t="s">
        <v>2971</v>
      </c>
      <c r="E719" s="317" t="s">
        <v>3908</v>
      </c>
      <c r="F719" s="317" t="s">
        <v>3500</v>
      </c>
      <c r="G719" s="317" t="s">
        <v>3478</v>
      </c>
      <c r="H719" s="369" t="str">
        <f t="shared" si="26"/>
        <v>фото</v>
      </c>
      <c r="I719" s="298" t="s">
        <v>4206</v>
      </c>
      <c r="J719" s="299" t="s">
        <v>250</v>
      </c>
      <c r="K719" s="216">
        <v>5</v>
      </c>
      <c r="L719" s="300">
        <v>415.5</v>
      </c>
      <c r="M719" s="315">
        <v>1</v>
      </c>
      <c r="N719" s="301"/>
      <c r="O719" s="302">
        <f t="shared" si="27"/>
        <v>0</v>
      </c>
      <c r="P719" s="303">
        <v>4607109913000</v>
      </c>
      <c r="Q719" s="248"/>
      <c r="R719" s="466" t="s">
        <v>4261</v>
      </c>
      <c r="T719" s="334"/>
    </row>
    <row r="720" spans="1:20" ht="24">
      <c r="A720" s="291">
        <v>705</v>
      </c>
      <c r="B720" s="280">
        <v>3962</v>
      </c>
      <c r="C720" s="439" t="s">
        <v>6275</v>
      </c>
      <c r="D720" s="413" t="s">
        <v>2971</v>
      </c>
      <c r="E720" s="501" t="s">
        <v>3908</v>
      </c>
      <c r="F720" s="501" t="s">
        <v>6338</v>
      </c>
      <c r="G720" s="501" t="s">
        <v>6404</v>
      </c>
      <c r="H720" s="369" t="str">
        <f t="shared" si="26"/>
        <v>фото</v>
      </c>
      <c r="I720" s="298" t="s">
        <v>6467</v>
      </c>
      <c r="J720" s="299" t="s">
        <v>249</v>
      </c>
      <c r="K720" s="216">
        <v>5</v>
      </c>
      <c r="L720" s="300">
        <v>501.3</v>
      </c>
      <c r="M720" s="315">
        <v>1</v>
      </c>
      <c r="N720" s="301"/>
      <c r="O720" s="302">
        <f t="shared" si="27"/>
        <v>0</v>
      </c>
      <c r="P720" s="303">
        <v>4607109942222</v>
      </c>
      <c r="Q720" s="248" t="s">
        <v>6474</v>
      </c>
      <c r="R720" s="466" t="s">
        <v>4261</v>
      </c>
      <c r="T720" s="334"/>
    </row>
    <row r="721" spans="1:20" ht="14.4">
      <c r="A721" s="291">
        <v>706</v>
      </c>
      <c r="B721" s="418"/>
      <c r="C721" s="418"/>
      <c r="D721" s="408"/>
      <c r="E721" s="297" t="s">
        <v>4240</v>
      </c>
      <c r="F721" s="410"/>
      <c r="G721" s="472"/>
      <c r="H721" s="297"/>
      <c r="I721" s="297"/>
      <c r="J721" s="297"/>
      <c r="K721" s="297"/>
      <c r="L721" s="297"/>
      <c r="M721" s="297"/>
      <c r="N721" s="297"/>
      <c r="O721" s="297"/>
      <c r="P721" s="297"/>
      <c r="Q721" s="297"/>
      <c r="R721" s="466"/>
    </row>
    <row r="722" spans="1:20" ht="48">
      <c r="A722" s="291">
        <v>707</v>
      </c>
      <c r="B722" s="280">
        <v>14786</v>
      </c>
      <c r="C722" s="439" t="s">
        <v>6276</v>
      </c>
      <c r="D722" s="413" t="s">
        <v>3028</v>
      </c>
      <c r="E722" s="317" t="s">
        <v>3908</v>
      </c>
      <c r="F722" s="317" t="s">
        <v>6339</v>
      </c>
      <c r="G722" s="317" t="s">
        <v>6405</v>
      </c>
      <c r="H722" s="369" t="str">
        <f t="shared" si="26"/>
        <v>фото</v>
      </c>
      <c r="I722" s="298" t="s">
        <v>6468</v>
      </c>
      <c r="J722" s="299" t="s">
        <v>248</v>
      </c>
      <c r="K722" s="216">
        <v>2</v>
      </c>
      <c r="L722" s="300">
        <v>447.9</v>
      </c>
      <c r="M722" s="315">
        <v>1</v>
      </c>
      <c r="N722" s="301"/>
      <c r="O722" s="302">
        <f t="shared" si="27"/>
        <v>0</v>
      </c>
      <c r="P722" s="303">
        <v>4607105140820</v>
      </c>
      <c r="Q722" s="248" t="s">
        <v>5274</v>
      </c>
      <c r="R722" s="466" t="s">
        <v>216</v>
      </c>
      <c r="T722" s="334"/>
    </row>
    <row r="723" spans="1:20" ht="15.6">
      <c r="A723" s="291">
        <v>708</v>
      </c>
      <c r="B723" s="280">
        <v>2200</v>
      </c>
      <c r="C723" s="439" t="s">
        <v>3544</v>
      </c>
      <c r="D723" s="413" t="s">
        <v>3028</v>
      </c>
      <c r="E723" s="317" t="s">
        <v>3908</v>
      </c>
      <c r="F723" s="317" t="s">
        <v>3502</v>
      </c>
      <c r="G723" s="317" t="s">
        <v>3480</v>
      </c>
      <c r="H723" s="369" t="str">
        <f t="shared" si="26"/>
        <v>фото</v>
      </c>
      <c r="I723" s="298" t="s">
        <v>3520</v>
      </c>
      <c r="J723" s="299" t="s">
        <v>250</v>
      </c>
      <c r="K723" s="216">
        <v>2</v>
      </c>
      <c r="L723" s="300">
        <v>447.9</v>
      </c>
      <c r="M723" s="315">
        <v>1</v>
      </c>
      <c r="N723" s="301"/>
      <c r="O723" s="302">
        <f t="shared" si="27"/>
        <v>0</v>
      </c>
      <c r="P723" s="303">
        <v>4607109937778</v>
      </c>
      <c r="Q723" s="248"/>
      <c r="R723" s="466" t="s">
        <v>216</v>
      </c>
      <c r="T723" s="334"/>
    </row>
    <row r="724" spans="1:20" ht="36">
      <c r="A724" s="291">
        <v>709</v>
      </c>
      <c r="B724" s="280">
        <v>3042</v>
      </c>
      <c r="C724" s="439" t="s">
        <v>1730</v>
      </c>
      <c r="D724" s="413" t="s">
        <v>3028</v>
      </c>
      <c r="E724" s="317" t="s">
        <v>3908</v>
      </c>
      <c r="F724" s="317" t="s">
        <v>1731</v>
      </c>
      <c r="G724" s="317" t="s">
        <v>2393</v>
      </c>
      <c r="H724" s="369" t="str">
        <f t="shared" si="26"/>
        <v>фото</v>
      </c>
      <c r="I724" s="298" t="s">
        <v>3027</v>
      </c>
      <c r="J724" s="299" t="s">
        <v>250</v>
      </c>
      <c r="K724" s="216">
        <v>2</v>
      </c>
      <c r="L724" s="300">
        <v>447.9</v>
      </c>
      <c r="M724" s="315">
        <v>1</v>
      </c>
      <c r="N724" s="301"/>
      <c r="O724" s="302">
        <f t="shared" si="27"/>
        <v>0</v>
      </c>
      <c r="P724" s="303">
        <v>4607109959985</v>
      </c>
      <c r="Q724" s="248"/>
      <c r="R724" s="466" t="s">
        <v>216</v>
      </c>
      <c r="T724" s="334"/>
    </row>
    <row r="725" spans="1:20" ht="36">
      <c r="A725" s="291">
        <v>710</v>
      </c>
      <c r="B725" s="280">
        <v>10687</v>
      </c>
      <c r="C725" s="439" t="s">
        <v>6277</v>
      </c>
      <c r="D725" s="413" t="s">
        <v>3028</v>
      </c>
      <c r="E725" s="317" t="s">
        <v>3908</v>
      </c>
      <c r="F725" s="317" t="s">
        <v>6340</v>
      </c>
      <c r="G725" s="317" t="s">
        <v>6406</v>
      </c>
      <c r="H725" s="369" t="str">
        <f t="shared" si="26"/>
        <v>фото</v>
      </c>
      <c r="I725" s="298" t="s">
        <v>6469</v>
      </c>
      <c r="J725" s="299" t="s">
        <v>250</v>
      </c>
      <c r="K725" s="216">
        <v>2</v>
      </c>
      <c r="L725" s="300">
        <v>447.9</v>
      </c>
      <c r="M725" s="315">
        <v>1</v>
      </c>
      <c r="N725" s="301"/>
      <c r="O725" s="302">
        <f t="shared" si="27"/>
        <v>0</v>
      </c>
      <c r="P725" s="303">
        <v>4607109926390</v>
      </c>
      <c r="Q725" s="248"/>
      <c r="R725" s="466" t="s">
        <v>216</v>
      </c>
      <c r="T725" s="334"/>
    </row>
    <row r="726" spans="1:20" ht="48">
      <c r="A726" s="291">
        <v>711</v>
      </c>
      <c r="B726" s="280">
        <v>281</v>
      </c>
      <c r="C726" s="439" t="s">
        <v>3457</v>
      </c>
      <c r="D726" s="413" t="s">
        <v>3028</v>
      </c>
      <c r="E726" s="317" t="s">
        <v>3908</v>
      </c>
      <c r="F726" s="317" t="s">
        <v>219</v>
      </c>
      <c r="G726" s="317" t="s">
        <v>220</v>
      </c>
      <c r="H726" s="369" t="str">
        <f t="shared" si="26"/>
        <v>фото</v>
      </c>
      <c r="I726" s="298" t="s">
        <v>3032</v>
      </c>
      <c r="J726" s="299" t="s">
        <v>249</v>
      </c>
      <c r="K726" s="216">
        <v>5</v>
      </c>
      <c r="L726" s="300">
        <v>564.4</v>
      </c>
      <c r="M726" s="315">
        <v>1</v>
      </c>
      <c r="N726" s="301"/>
      <c r="O726" s="302">
        <f t="shared" si="27"/>
        <v>0</v>
      </c>
      <c r="P726" s="303">
        <v>4607109961575</v>
      </c>
      <c r="Q726" s="248"/>
      <c r="R726" s="466" t="s">
        <v>216</v>
      </c>
      <c r="T726" s="334"/>
    </row>
    <row r="727" spans="1:20" ht="15.6">
      <c r="A727" s="291">
        <v>712</v>
      </c>
      <c r="B727" s="280">
        <v>16516</v>
      </c>
      <c r="C727" s="439" t="s">
        <v>4207</v>
      </c>
      <c r="D727" s="413" t="s">
        <v>3028</v>
      </c>
      <c r="E727" s="317" t="s">
        <v>3908</v>
      </c>
      <c r="F727" s="317" t="s">
        <v>4208</v>
      </c>
      <c r="G727" s="317" t="s">
        <v>4209</v>
      </c>
      <c r="H727" s="369" t="str">
        <f t="shared" si="26"/>
        <v>фото</v>
      </c>
      <c r="I727" s="298" t="s">
        <v>4210</v>
      </c>
      <c r="J727" s="299" t="s">
        <v>249</v>
      </c>
      <c r="K727" s="216">
        <v>2</v>
      </c>
      <c r="L727" s="300">
        <v>447.9</v>
      </c>
      <c r="M727" s="315">
        <v>1</v>
      </c>
      <c r="N727" s="301"/>
      <c r="O727" s="302">
        <f t="shared" si="27"/>
        <v>0</v>
      </c>
      <c r="P727" s="303">
        <v>4607109912720</v>
      </c>
      <c r="Q727" s="248"/>
      <c r="R727" s="466" t="s">
        <v>216</v>
      </c>
      <c r="T727" s="334"/>
    </row>
    <row r="728" spans="1:20" ht="24">
      <c r="A728" s="291">
        <v>713</v>
      </c>
      <c r="B728" s="280">
        <v>3043</v>
      </c>
      <c r="C728" s="439" t="s">
        <v>3545</v>
      </c>
      <c r="D728" s="413" t="s">
        <v>3028</v>
      </c>
      <c r="E728" s="317" t="s">
        <v>3908</v>
      </c>
      <c r="F728" s="317" t="s">
        <v>1733</v>
      </c>
      <c r="G728" s="317" t="s">
        <v>1732</v>
      </c>
      <c r="H728" s="369" t="str">
        <f t="shared" si="26"/>
        <v>фото</v>
      </c>
      <c r="I728" s="298" t="s">
        <v>3030</v>
      </c>
      <c r="J728" s="299" t="s">
        <v>250</v>
      </c>
      <c r="K728" s="216">
        <v>2</v>
      </c>
      <c r="L728" s="300">
        <v>447.9</v>
      </c>
      <c r="M728" s="315">
        <v>1</v>
      </c>
      <c r="N728" s="301"/>
      <c r="O728" s="302">
        <f t="shared" si="27"/>
        <v>0</v>
      </c>
      <c r="P728" s="303">
        <v>4607109959992</v>
      </c>
      <c r="Q728" s="248"/>
      <c r="R728" s="466" t="s">
        <v>216</v>
      </c>
      <c r="T728" s="334"/>
    </row>
    <row r="729" spans="1:20" ht="24">
      <c r="A729" s="291">
        <v>714</v>
      </c>
      <c r="B729" s="280">
        <v>9435</v>
      </c>
      <c r="C729" s="439" t="s">
        <v>4211</v>
      </c>
      <c r="D729" s="413" t="s">
        <v>3028</v>
      </c>
      <c r="E729" s="317" t="s">
        <v>3908</v>
      </c>
      <c r="F729" s="317" t="s">
        <v>4212</v>
      </c>
      <c r="G729" s="317" t="s">
        <v>4213</v>
      </c>
      <c r="H729" s="369" t="str">
        <f t="shared" si="26"/>
        <v>фото</v>
      </c>
      <c r="I729" s="298" t="s">
        <v>4214</v>
      </c>
      <c r="J729" s="299" t="s">
        <v>249</v>
      </c>
      <c r="K729" s="216">
        <v>5</v>
      </c>
      <c r="L729" s="300">
        <v>575.70000000000005</v>
      </c>
      <c r="M729" s="315">
        <v>1</v>
      </c>
      <c r="N729" s="301"/>
      <c r="O729" s="302">
        <f t="shared" si="27"/>
        <v>0</v>
      </c>
      <c r="P729" s="303">
        <v>4607109953556</v>
      </c>
      <c r="Q729" s="248"/>
      <c r="R729" s="466" t="s">
        <v>216</v>
      </c>
      <c r="T729" s="334"/>
    </row>
    <row r="730" spans="1:20" ht="48">
      <c r="A730" s="291">
        <v>715</v>
      </c>
      <c r="B730" s="280">
        <v>282</v>
      </c>
      <c r="C730" s="439" t="s">
        <v>885</v>
      </c>
      <c r="D730" s="413" t="s">
        <v>3028</v>
      </c>
      <c r="E730" s="317" t="s">
        <v>3908</v>
      </c>
      <c r="F730" s="317" t="s">
        <v>2394</v>
      </c>
      <c r="G730" s="317" t="s">
        <v>221</v>
      </c>
      <c r="H730" s="369" t="str">
        <f t="shared" si="26"/>
        <v>фото</v>
      </c>
      <c r="I730" s="298" t="s">
        <v>3033</v>
      </c>
      <c r="J730" s="299" t="s">
        <v>249</v>
      </c>
      <c r="K730" s="216">
        <v>5</v>
      </c>
      <c r="L730" s="300">
        <v>564.4</v>
      </c>
      <c r="M730" s="315">
        <v>1</v>
      </c>
      <c r="N730" s="301"/>
      <c r="O730" s="302">
        <f t="shared" si="27"/>
        <v>0</v>
      </c>
      <c r="P730" s="303">
        <v>4607109961582</v>
      </c>
      <c r="Q730" s="248"/>
      <c r="R730" s="466" t="s">
        <v>216</v>
      </c>
      <c r="T730" s="334"/>
    </row>
    <row r="731" spans="1:20" ht="15.6">
      <c r="A731" s="291">
        <v>716</v>
      </c>
      <c r="B731" s="280">
        <v>7188</v>
      </c>
      <c r="C731" s="439" t="s">
        <v>4434</v>
      </c>
      <c r="D731" s="413" t="s">
        <v>3028</v>
      </c>
      <c r="E731" s="317" t="s">
        <v>3908</v>
      </c>
      <c r="F731" s="317" t="s">
        <v>4447</v>
      </c>
      <c r="G731" s="317" t="s">
        <v>4464</v>
      </c>
      <c r="H731" s="369" t="str">
        <f t="shared" si="26"/>
        <v>фото</v>
      </c>
      <c r="I731" s="298" t="s">
        <v>4479</v>
      </c>
      <c r="J731" s="299" t="s">
        <v>249</v>
      </c>
      <c r="K731" s="216">
        <v>5</v>
      </c>
      <c r="L731" s="300">
        <v>545.5</v>
      </c>
      <c r="M731" s="315">
        <v>1</v>
      </c>
      <c r="N731" s="301"/>
      <c r="O731" s="302">
        <f t="shared" si="27"/>
        <v>0</v>
      </c>
      <c r="P731" s="303">
        <v>4607109948323</v>
      </c>
      <c r="Q731" s="248"/>
      <c r="R731" s="466" t="s">
        <v>216</v>
      </c>
      <c r="T731" s="334"/>
    </row>
    <row r="732" spans="1:20" ht="24">
      <c r="A732" s="291">
        <v>717</v>
      </c>
      <c r="B732" s="280">
        <v>9439</v>
      </c>
      <c r="C732" s="439" t="s">
        <v>4858</v>
      </c>
      <c r="D732" s="413" t="s">
        <v>3028</v>
      </c>
      <c r="E732" s="317" t="s">
        <v>3908</v>
      </c>
      <c r="F732" s="317" t="s">
        <v>4910</v>
      </c>
      <c r="G732" s="317" t="s">
        <v>4874</v>
      </c>
      <c r="H732" s="369" t="str">
        <f t="shared" si="26"/>
        <v>фото</v>
      </c>
      <c r="I732" s="298" t="s">
        <v>4948</v>
      </c>
      <c r="J732" s="299" t="s">
        <v>250</v>
      </c>
      <c r="K732" s="216">
        <v>2</v>
      </c>
      <c r="L732" s="300">
        <v>447.9</v>
      </c>
      <c r="M732" s="315">
        <v>1</v>
      </c>
      <c r="N732" s="301"/>
      <c r="O732" s="302">
        <f t="shared" si="27"/>
        <v>0</v>
      </c>
      <c r="P732" s="303">
        <v>4607109975411</v>
      </c>
      <c r="Q732" s="248"/>
      <c r="R732" s="466" t="s">
        <v>216</v>
      </c>
      <c r="T732" s="334"/>
    </row>
    <row r="733" spans="1:20" ht="15.6">
      <c r="A733" s="291">
        <v>718</v>
      </c>
      <c r="B733" s="280">
        <v>5776</v>
      </c>
      <c r="C733" s="439" t="s">
        <v>6278</v>
      </c>
      <c r="D733" s="413" t="s">
        <v>3028</v>
      </c>
      <c r="E733" s="317" t="s">
        <v>3908</v>
      </c>
      <c r="F733" s="317" t="s">
        <v>6341</v>
      </c>
      <c r="G733" s="317" t="s">
        <v>6407</v>
      </c>
      <c r="H733" s="369" t="str">
        <f t="shared" si="26"/>
        <v>фото</v>
      </c>
      <c r="I733" s="298" t="s">
        <v>6470</v>
      </c>
      <c r="J733" s="299" t="s">
        <v>250</v>
      </c>
      <c r="K733" s="216">
        <v>2</v>
      </c>
      <c r="L733" s="300">
        <v>439.2</v>
      </c>
      <c r="M733" s="315">
        <v>1</v>
      </c>
      <c r="N733" s="301"/>
      <c r="O733" s="302">
        <f t="shared" si="27"/>
        <v>0</v>
      </c>
      <c r="P733" s="303">
        <v>4607109931226</v>
      </c>
      <c r="Q733" s="248"/>
      <c r="R733" s="466" t="s">
        <v>216</v>
      </c>
      <c r="T733" s="334"/>
    </row>
    <row r="734" spans="1:20" ht="15.6">
      <c r="A734" s="291">
        <v>719</v>
      </c>
      <c r="B734" s="280">
        <v>16515</v>
      </c>
      <c r="C734" s="439" t="s">
        <v>4215</v>
      </c>
      <c r="D734" s="413" t="s">
        <v>3028</v>
      </c>
      <c r="E734" s="317" t="s">
        <v>3908</v>
      </c>
      <c r="F734" s="317" t="s">
        <v>4216</v>
      </c>
      <c r="G734" s="317" t="s">
        <v>4217</v>
      </c>
      <c r="H734" s="369" t="str">
        <f t="shared" si="26"/>
        <v>фото</v>
      </c>
      <c r="I734" s="298" t="s">
        <v>4218</v>
      </c>
      <c r="J734" s="299" t="s">
        <v>250</v>
      </c>
      <c r="K734" s="216">
        <v>2</v>
      </c>
      <c r="L734" s="300">
        <v>447.9</v>
      </c>
      <c r="M734" s="315">
        <v>1</v>
      </c>
      <c r="N734" s="301"/>
      <c r="O734" s="302">
        <f t="shared" si="27"/>
        <v>0</v>
      </c>
      <c r="P734" s="303">
        <v>4607109912737</v>
      </c>
      <c r="Q734" s="248"/>
      <c r="R734" s="466" t="s">
        <v>216</v>
      </c>
      <c r="T734" s="334"/>
    </row>
    <row r="735" spans="1:20" ht="36">
      <c r="A735" s="291">
        <v>720</v>
      </c>
      <c r="B735" s="280">
        <v>10686</v>
      </c>
      <c r="C735" s="439" t="s">
        <v>6279</v>
      </c>
      <c r="D735" s="413" t="s">
        <v>3028</v>
      </c>
      <c r="E735" s="317" t="s">
        <v>3908</v>
      </c>
      <c r="F735" s="317" t="s">
        <v>6342</v>
      </c>
      <c r="G735" s="317" t="s">
        <v>6408</v>
      </c>
      <c r="H735" s="369" t="str">
        <f t="shared" si="26"/>
        <v>фото</v>
      </c>
      <c r="I735" s="298" t="s">
        <v>6471</v>
      </c>
      <c r="J735" s="299" t="s">
        <v>250</v>
      </c>
      <c r="K735" s="216">
        <v>2</v>
      </c>
      <c r="L735" s="300">
        <v>447.9</v>
      </c>
      <c r="M735" s="315">
        <v>1</v>
      </c>
      <c r="N735" s="301"/>
      <c r="O735" s="302">
        <f t="shared" si="27"/>
        <v>0</v>
      </c>
      <c r="P735" s="303">
        <v>4607109926406</v>
      </c>
      <c r="Q735" s="248"/>
      <c r="R735" s="466" t="s">
        <v>216</v>
      </c>
      <c r="T735" s="334"/>
    </row>
    <row r="736" spans="1:20" ht="48">
      <c r="A736" s="291">
        <v>721</v>
      </c>
      <c r="B736" s="280">
        <v>6377</v>
      </c>
      <c r="C736" s="439" t="s">
        <v>1936</v>
      </c>
      <c r="D736" s="413" t="s">
        <v>3028</v>
      </c>
      <c r="E736" s="317" t="s">
        <v>3908</v>
      </c>
      <c r="F736" s="317" t="s">
        <v>1938</v>
      </c>
      <c r="G736" s="317" t="s">
        <v>1937</v>
      </c>
      <c r="H736" s="369" t="str">
        <f t="shared" si="26"/>
        <v>фото</v>
      </c>
      <c r="I736" s="298" t="s">
        <v>3031</v>
      </c>
      <c r="J736" s="299" t="s">
        <v>249</v>
      </c>
      <c r="K736" s="216">
        <v>3</v>
      </c>
      <c r="L736" s="300">
        <v>520.79999999999995</v>
      </c>
      <c r="M736" s="315">
        <v>1</v>
      </c>
      <c r="N736" s="301"/>
      <c r="O736" s="302">
        <f t="shared" si="27"/>
        <v>0</v>
      </c>
      <c r="P736" s="303">
        <v>4607109929438</v>
      </c>
      <c r="Q736" s="248"/>
      <c r="R736" s="466" t="s">
        <v>216</v>
      </c>
      <c r="T736" s="334"/>
    </row>
    <row r="737" spans="1:20" ht="14.4">
      <c r="A737" s="291">
        <v>722</v>
      </c>
      <c r="B737" s="418"/>
      <c r="C737" s="418"/>
      <c r="D737" s="408"/>
      <c r="E737" s="297" t="s">
        <v>4241</v>
      </c>
      <c r="F737" s="410"/>
      <c r="G737" s="472"/>
      <c r="H737" s="297"/>
      <c r="I737" s="297"/>
      <c r="J737" s="297"/>
      <c r="K737" s="297"/>
      <c r="L737" s="297"/>
      <c r="M737" s="297"/>
      <c r="N737" s="297"/>
      <c r="O737" s="297"/>
      <c r="P737" s="297"/>
      <c r="Q737" s="297"/>
      <c r="R737" s="466"/>
    </row>
    <row r="738" spans="1:20" ht="15.6">
      <c r="A738" s="291">
        <v>723</v>
      </c>
      <c r="B738" s="280">
        <v>1487</v>
      </c>
      <c r="C738" s="439" t="s">
        <v>6280</v>
      </c>
      <c r="D738" s="413" t="s">
        <v>4024</v>
      </c>
      <c r="E738" s="317" t="s">
        <v>3908</v>
      </c>
      <c r="F738" s="317" t="s">
        <v>6343</v>
      </c>
      <c r="G738" s="317" t="s">
        <v>6409</v>
      </c>
      <c r="H738" s="369" t="str">
        <f t="shared" ref="H738:H800" si="28">HYPERLINK("https://www.gardenbulbs.ru/images/Lilium_CL/thumbnails/"&amp;C738&amp;".jpg","фото")</f>
        <v>фото</v>
      </c>
      <c r="I738" s="298" t="s">
        <v>6472</v>
      </c>
      <c r="J738" s="299" t="s">
        <v>249</v>
      </c>
      <c r="K738" s="216">
        <v>7</v>
      </c>
      <c r="L738" s="300">
        <v>354.4</v>
      </c>
      <c r="M738" s="315">
        <v>1</v>
      </c>
      <c r="N738" s="301"/>
      <c r="O738" s="302">
        <f t="shared" ref="O738:O800" si="29">IF(ISERROR(L738*N738),0,L738*N738)</f>
        <v>0</v>
      </c>
      <c r="P738" s="303">
        <v>4607109948231</v>
      </c>
      <c r="Q738" s="248" t="s">
        <v>4421</v>
      </c>
      <c r="R738" s="466" t="s">
        <v>4247</v>
      </c>
      <c r="T738" s="334"/>
    </row>
    <row r="739" spans="1:20" ht="36">
      <c r="A739" s="291">
        <v>724</v>
      </c>
      <c r="B739" s="280">
        <v>4347</v>
      </c>
      <c r="C739" s="439" t="s">
        <v>4423</v>
      </c>
      <c r="D739" s="413" t="s">
        <v>4024</v>
      </c>
      <c r="E739" s="317" t="s">
        <v>3908</v>
      </c>
      <c r="F739" s="317" t="s">
        <v>4436</v>
      </c>
      <c r="G739" s="317" t="s">
        <v>4453</v>
      </c>
      <c r="H739" s="369" t="str">
        <f t="shared" si="28"/>
        <v>фото</v>
      </c>
      <c r="I739" s="298" t="s">
        <v>4471</v>
      </c>
      <c r="J739" s="299" t="s">
        <v>248</v>
      </c>
      <c r="K739" s="216">
        <v>7</v>
      </c>
      <c r="L739" s="300">
        <v>318.8</v>
      </c>
      <c r="M739" s="315">
        <v>1</v>
      </c>
      <c r="N739" s="301"/>
      <c r="O739" s="302">
        <f t="shared" si="29"/>
        <v>0</v>
      </c>
      <c r="P739" s="303">
        <v>4607109987421</v>
      </c>
      <c r="Q739" s="248" t="s">
        <v>4421</v>
      </c>
      <c r="R739" s="466" t="s">
        <v>4247</v>
      </c>
      <c r="T739" s="334"/>
    </row>
    <row r="740" spans="1:20" ht="24">
      <c r="A740" s="291">
        <v>725</v>
      </c>
      <c r="B740" s="280">
        <v>11578</v>
      </c>
      <c r="C740" s="439" t="s">
        <v>4023</v>
      </c>
      <c r="D740" s="413" t="s">
        <v>4024</v>
      </c>
      <c r="E740" s="317" t="s">
        <v>3908</v>
      </c>
      <c r="F740" s="317" t="s">
        <v>4025</v>
      </c>
      <c r="G740" s="317" t="s">
        <v>4026</v>
      </c>
      <c r="H740" s="369" t="str">
        <f t="shared" si="28"/>
        <v>фото</v>
      </c>
      <c r="I740" s="298" t="s">
        <v>4027</v>
      </c>
      <c r="J740" s="299" t="s">
        <v>248</v>
      </c>
      <c r="K740" s="216">
        <v>7</v>
      </c>
      <c r="L740" s="300">
        <v>304.2</v>
      </c>
      <c r="M740" s="315">
        <v>1</v>
      </c>
      <c r="N740" s="301"/>
      <c r="O740" s="302">
        <f t="shared" si="29"/>
        <v>0</v>
      </c>
      <c r="P740" s="303">
        <v>4607109929643</v>
      </c>
      <c r="Q740" s="248"/>
      <c r="R740" s="466" t="s">
        <v>4247</v>
      </c>
      <c r="T740" s="334"/>
    </row>
    <row r="741" spans="1:20" ht="36">
      <c r="A741" s="291">
        <v>726</v>
      </c>
      <c r="B741" s="280">
        <v>11442</v>
      </c>
      <c r="C741" s="439" t="s">
        <v>4424</v>
      </c>
      <c r="D741" s="413" t="s">
        <v>4024</v>
      </c>
      <c r="E741" s="317" t="s">
        <v>3908</v>
      </c>
      <c r="F741" s="317" t="s">
        <v>4437</v>
      </c>
      <c r="G741" s="317" t="s">
        <v>4454</v>
      </c>
      <c r="H741" s="369" t="str">
        <f t="shared" si="28"/>
        <v>фото</v>
      </c>
      <c r="I741" s="298" t="s">
        <v>4472</v>
      </c>
      <c r="J741" s="299" t="s">
        <v>249</v>
      </c>
      <c r="K741" s="216">
        <v>7</v>
      </c>
      <c r="L741" s="300">
        <v>357</v>
      </c>
      <c r="M741" s="315">
        <v>1</v>
      </c>
      <c r="N741" s="301"/>
      <c r="O741" s="302">
        <f t="shared" si="29"/>
        <v>0</v>
      </c>
      <c r="P741" s="303">
        <v>4607109979426</v>
      </c>
      <c r="Q741" s="248"/>
      <c r="R741" s="466" t="s">
        <v>4247</v>
      </c>
      <c r="T741" s="334"/>
    </row>
    <row r="742" spans="1:20" ht="24">
      <c r="A742" s="291">
        <v>727</v>
      </c>
      <c r="B742" s="280">
        <v>11573</v>
      </c>
      <c r="C742" s="439" t="s">
        <v>4028</v>
      </c>
      <c r="D742" s="413" t="s">
        <v>4024</v>
      </c>
      <c r="E742" s="317" t="s">
        <v>3908</v>
      </c>
      <c r="F742" s="317" t="s">
        <v>4029</v>
      </c>
      <c r="G742" s="317" t="s">
        <v>4030</v>
      </c>
      <c r="H742" s="369" t="str">
        <f t="shared" si="28"/>
        <v>фото</v>
      </c>
      <c r="I742" s="298" t="s">
        <v>4031</v>
      </c>
      <c r="J742" s="299" t="s">
        <v>248</v>
      </c>
      <c r="K742" s="216">
        <v>7</v>
      </c>
      <c r="L742" s="300">
        <v>318.8</v>
      </c>
      <c r="M742" s="315">
        <v>1</v>
      </c>
      <c r="N742" s="301"/>
      <c r="O742" s="302">
        <f t="shared" si="29"/>
        <v>0</v>
      </c>
      <c r="P742" s="303">
        <v>4607109931639</v>
      </c>
      <c r="Q742" s="248"/>
      <c r="R742" s="466" t="s">
        <v>4247</v>
      </c>
      <c r="T742" s="334"/>
    </row>
    <row r="743" spans="1:20" ht="14.4">
      <c r="A743" s="291">
        <v>728</v>
      </c>
      <c r="B743" s="418"/>
      <c r="C743" s="418"/>
      <c r="D743" s="408"/>
      <c r="E743" s="297" t="s">
        <v>4239</v>
      </c>
      <c r="F743" s="410"/>
      <c r="G743" s="472"/>
      <c r="H743" s="297"/>
      <c r="I743" s="297"/>
      <c r="J743" s="297"/>
      <c r="K743" s="297"/>
      <c r="L743" s="297"/>
      <c r="M743" s="297"/>
      <c r="N743" s="297"/>
      <c r="O743" s="297"/>
      <c r="P743" s="297"/>
      <c r="Q743" s="297"/>
      <c r="R743" s="466"/>
    </row>
    <row r="744" spans="1:20" ht="28.8">
      <c r="A744" s="291">
        <v>729</v>
      </c>
      <c r="B744" s="280">
        <v>13625</v>
      </c>
      <c r="C744" s="439" t="s">
        <v>2390</v>
      </c>
      <c r="D744" s="413" t="s">
        <v>3017</v>
      </c>
      <c r="E744" s="317" t="s">
        <v>3908</v>
      </c>
      <c r="F744" s="317" t="s">
        <v>2392</v>
      </c>
      <c r="G744" s="317" t="s">
        <v>2391</v>
      </c>
      <c r="H744" s="369" t="str">
        <f t="shared" si="28"/>
        <v>фото</v>
      </c>
      <c r="I744" s="298" t="s">
        <v>3026</v>
      </c>
      <c r="J744" s="299" t="s">
        <v>249</v>
      </c>
      <c r="K744" s="216">
        <v>5</v>
      </c>
      <c r="L744" s="300">
        <v>456</v>
      </c>
      <c r="M744" s="315">
        <v>1</v>
      </c>
      <c r="N744" s="301"/>
      <c r="O744" s="302">
        <f t="shared" si="29"/>
        <v>0</v>
      </c>
      <c r="P744" s="303">
        <v>4607109919538</v>
      </c>
      <c r="Q744" s="248"/>
      <c r="R744" s="466" t="s">
        <v>4263</v>
      </c>
      <c r="T744" s="334"/>
    </row>
    <row r="745" spans="1:20" ht="24">
      <c r="A745" s="291">
        <v>730</v>
      </c>
      <c r="B745" s="280">
        <v>270</v>
      </c>
      <c r="C745" s="439" t="s">
        <v>877</v>
      </c>
      <c r="D745" s="413" t="s">
        <v>3017</v>
      </c>
      <c r="E745" s="317" t="s">
        <v>3908</v>
      </c>
      <c r="F745" s="317" t="s">
        <v>207</v>
      </c>
      <c r="G745" s="317" t="s">
        <v>208</v>
      </c>
      <c r="H745" s="369" t="str">
        <f t="shared" si="28"/>
        <v>фото</v>
      </c>
      <c r="I745" s="298" t="s">
        <v>3016</v>
      </c>
      <c r="J745" s="299" t="s">
        <v>249</v>
      </c>
      <c r="K745" s="216">
        <v>5</v>
      </c>
      <c r="L745" s="300">
        <v>501.3</v>
      </c>
      <c r="M745" s="315">
        <v>1</v>
      </c>
      <c r="N745" s="301"/>
      <c r="O745" s="302">
        <f t="shared" si="29"/>
        <v>0</v>
      </c>
      <c r="P745" s="303">
        <v>4607109961315</v>
      </c>
      <c r="Q745" s="248"/>
      <c r="R745" s="466" t="s">
        <v>4263</v>
      </c>
      <c r="T745" s="334"/>
    </row>
    <row r="746" spans="1:20" ht="36">
      <c r="A746" s="291">
        <v>731</v>
      </c>
      <c r="B746" s="280">
        <v>271</v>
      </c>
      <c r="C746" s="439" t="s">
        <v>878</v>
      </c>
      <c r="D746" s="413" t="s">
        <v>3017</v>
      </c>
      <c r="E746" s="317" t="s">
        <v>3908</v>
      </c>
      <c r="F746" s="317" t="s">
        <v>209</v>
      </c>
      <c r="G746" s="317" t="s">
        <v>210</v>
      </c>
      <c r="H746" s="369" t="str">
        <f t="shared" si="28"/>
        <v>фото</v>
      </c>
      <c r="I746" s="298" t="s">
        <v>3018</v>
      </c>
      <c r="J746" s="299" t="s">
        <v>249</v>
      </c>
      <c r="K746" s="216">
        <v>5</v>
      </c>
      <c r="L746" s="300">
        <v>501.3</v>
      </c>
      <c r="M746" s="315">
        <v>1</v>
      </c>
      <c r="N746" s="301"/>
      <c r="O746" s="302">
        <f t="shared" si="29"/>
        <v>0</v>
      </c>
      <c r="P746" s="303">
        <v>4607109961322</v>
      </c>
      <c r="Q746" s="248"/>
      <c r="R746" s="466" t="s">
        <v>4263</v>
      </c>
      <c r="T746" s="334"/>
    </row>
    <row r="747" spans="1:20" ht="24">
      <c r="A747" s="291">
        <v>732</v>
      </c>
      <c r="B747" s="280">
        <v>3807</v>
      </c>
      <c r="C747" s="439" t="s">
        <v>883</v>
      </c>
      <c r="D747" s="413" t="s">
        <v>3017</v>
      </c>
      <c r="E747" s="317" t="s">
        <v>3908</v>
      </c>
      <c r="F747" s="317" t="s">
        <v>834</v>
      </c>
      <c r="G747" s="317" t="s">
        <v>833</v>
      </c>
      <c r="H747" s="369" t="str">
        <f t="shared" si="28"/>
        <v>фото</v>
      </c>
      <c r="I747" s="298" t="s">
        <v>3025</v>
      </c>
      <c r="J747" s="299" t="s">
        <v>249</v>
      </c>
      <c r="K747" s="216">
        <v>5</v>
      </c>
      <c r="L747" s="300">
        <v>501.3</v>
      </c>
      <c r="M747" s="315">
        <v>1</v>
      </c>
      <c r="N747" s="301"/>
      <c r="O747" s="302">
        <f t="shared" si="29"/>
        <v>0</v>
      </c>
      <c r="P747" s="303">
        <v>4607109980255</v>
      </c>
      <c r="Q747" s="248"/>
      <c r="R747" s="466" t="s">
        <v>4263</v>
      </c>
      <c r="T747" s="334"/>
    </row>
    <row r="748" spans="1:20" ht="24">
      <c r="A748" s="291">
        <v>733</v>
      </c>
      <c r="B748" s="280">
        <v>3808</v>
      </c>
      <c r="C748" s="439" t="s">
        <v>879</v>
      </c>
      <c r="D748" s="413" t="s">
        <v>3017</v>
      </c>
      <c r="E748" s="317" t="s">
        <v>3908</v>
      </c>
      <c r="F748" s="317" t="s">
        <v>832</v>
      </c>
      <c r="G748" s="317" t="s">
        <v>831</v>
      </c>
      <c r="H748" s="369" t="str">
        <f t="shared" si="28"/>
        <v>фото</v>
      </c>
      <c r="I748" s="298" t="s">
        <v>3019</v>
      </c>
      <c r="J748" s="299" t="s">
        <v>249</v>
      </c>
      <c r="K748" s="216">
        <v>5</v>
      </c>
      <c r="L748" s="300">
        <v>501.3</v>
      </c>
      <c r="M748" s="315">
        <v>1</v>
      </c>
      <c r="N748" s="301"/>
      <c r="O748" s="302">
        <f t="shared" si="29"/>
        <v>0</v>
      </c>
      <c r="P748" s="303">
        <v>4607109980262</v>
      </c>
      <c r="Q748" s="248"/>
      <c r="R748" s="466" t="s">
        <v>4263</v>
      </c>
      <c r="T748" s="334"/>
    </row>
    <row r="749" spans="1:20" ht="48">
      <c r="A749" s="291">
        <v>734</v>
      </c>
      <c r="B749" s="280">
        <v>272</v>
      </c>
      <c r="C749" s="439" t="s">
        <v>880</v>
      </c>
      <c r="D749" s="413" t="s">
        <v>3017</v>
      </c>
      <c r="E749" s="317" t="s">
        <v>3908</v>
      </c>
      <c r="F749" s="317" t="s">
        <v>211</v>
      </c>
      <c r="G749" s="317" t="s">
        <v>212</v>
      </c>
      <c r="H749" s="369" t="str">
        <f t="shared" si="28"/>
        <v>фото</v>
      </c>
      <c r="I749" s="298" t="s">
        <v>3020</v>
      </c>
      <c r="J749" s="299" t="s">
        <v>249</v>
      </c>
      <c r="K749" s="216">
        <v>5</v>
      </c>
      <c r="L749" s="300">
        <v>501.3</v>
      </c>
      <c r="M749" s="315">
        <v>1</v>
      </c>
      <c r="N749" s="301"/>
      <c r="O749" s="302">
        <f t="shared" si="29"/>
        <v>0</v>
      </c>
      <c r="P749" s="303">
        <v>4607109961339</v>
      </c>
      <c r="Q749" s="248"/>
      <c r="R749" s="466" t="s">
        <v>4263</v>
      </c>
      <c r="T749" s="334"/>
    </row>
    <row r="750" spans="1:20" ht="24">
      <c r="A750" s="291">
        <v>735</v>
      </c>
      <c r="B750" s="280">
        <v>169</v>
      </c>
      <c r="C750" s="439" t="s">
        <v>2386</v>
      </c>
      <c r="D750" s="413" t="s">
        <v>3017</v>
      </c>
      <c r="E750" s="317" t="s">
        <v>3908</v>
      </c>
      <c r="F750" s="317" t="s">
        <v>2388</v>
      </c>
      <c r="G750" s="317" t="s">
        <v>2387</v>
      </c>
      <c r="H750" s="369" t="str">
        <f t="shared" si="28"/>
        <v>фото</v>
      </c>
      <c r="I750" s="298" t="s">
        <v>3021</v>
      </c>
      <c r="J750" s="299" t="s">
        <v>249</v>
      </c>
      <c r="K750" s="216">
        <v>5</v>
      </c>
      <c r="L750" s="300">
        <v>501.3</v>
      </c>
      <c r="M750" s="315">
        <v>1</v>
      </c>
      <c r="N750" s="301"/>
      <c r="O750" s="302">
        <f t="shared" si="29"/>
        <v>0</v>
      </c>
      <c r="P750" s="303">
        <v>4607109980279</v>
      </c>
      <c r="Q750" s="248"/>
      <c r="R750" s="466" t="s">
        <v>4263</v>
      </c>
      <c r="T750" s="334"/>
    </row>
    <row r="751" spans="1:20" ht="36">
      <c r="A751" s="291">
        <v>736</v>
      </c>
      <c r="B751" s="280">
        <v>273</v>
      </c>
      <c r="C751" s="439" t="s">
        <v>881</v>
      </c>
      <c r="D751" s="413" t="s">
        <v>3017</v>
      </c>
      <c r="E751" s="317" t="s">
        <v>3908</v>
      </c>
      <c r="F751" s="317" t="s">
        <v>213</v>
      </c>
      <c r="G751" s="317" t="s">
        <v>2389</v>
      </c>
      <c r="H751" s="369" t="str">
        <f t="shared" si="28"/>
        <v>фото</v>
      </c>
      <c r="I751" s="298" t="s">
        <v>3022</v>
      </c>
      <c r="J751" s="299" t="s">
        <v>249</v>
      </c>
      <c r="K751" s="216">
        <v>5</v>
      </c>
      <c r="L751" s="300">
        <v>501.3</v>
      </c>
      <c r="M751" s="315">
        <v>1</v>
      </c>
      <c r="N751" s="301"/>
      <c r="O751" s="302">
        <f t="shared" si="29"/>
        <v>0</v>
      </c>
      <c r="P751" s="303">
        <v>4607109961346</v>
      </c>
      <c r="Q751" s="248"/>
      <c r="R751" s="466" t="s">
        <v>4263</v>
      </c>
      <c r="T751" s="334"/>
    </row>
    <row r="752" spans="1:20" ht="24">
      <c r="A752" s="291">
        <v>737</v>
      </c>
      <c r="B752" s="280">
        <v>274</v>
      </c>
      <c r="C752" s="439" t="s">
        <v>882</v>
      </c>
      <c r="D752" s="413" t="s">
        <v>3017</v>
      </c>
      <c r="E752" s="317" t="s">
        <v>3908</v>
      </c>
      <c r="F752" s="317" t="s">
        <v>214</v>
      </c>
      <c r="G752" s="317" t="s">
        <v>215</v>
      </c>
      <c r="H752" s="369" t="str">
        <f t="shared" si="28"/>
        <v>фото</v>
      </c>
      <c r="I752" s="298" t="s">
        <v>3023</v>
      </c>
      <c r="J752" s="299" t="s">
        <v>249</v>
      </c>
      <c r="K752" s="216">
        <v>5</v>
      </c>
      <c r="L752" s="300">
        <v>501.3</v>
      </c>
      <c r="M752" s="315">
        <v>1</v>
      </c>
      <c r="N752" s="301"/>
      <c r="O752" s="302">
        <f t="shared" si="29"/>
        <v>0</v>
      </c>
      <c r="P752" s="303">
        <v>4607109961353</v>
      </c>
      <c r="Q752" s="248"/>
      <c r="R752" s="466" t="s">
        <v>4263</v>
      </c>
      <c r="T752" s="334"/>
    </row>
    <row r="753" spans="1:20" ht="24">
      <c r="A753" s="291">
        <v>738</v>
      </c>
      <c r="B753" s="280">
        <v>3810</v>
      </c>
      <c r="C753" s="439" t="s">
        <v>1724</v>
      </c>
      <c r="D753" s="413" t="s">
        <v>3017</v>
      </c>
      <c r="E753" s="317" t="s">
        <v>3908</v>
      </c>
      <c r="F753" s="317" t="s">
        <v>1726</v>
      </c>
      <c r="G753" s="317" t="s">
        <v>1725</v>
      </c>
      <c r="H753" s="369" t="str">
        <f t="shared" si="28"/>
        <v>фото</v>
      </c>
      <c r="I753" s="298" t="s">
        <v>3024</v>
      </c>
      <c r="J753" s="299" t="s">
        <v>249</v>
      </c>
      <c r="K753" s="216">
        <v>5</v>
      </c>
      <c r="L753" s="300">
        <v>501.3</v>
      </c>
      <c r="M753" s="315">
        <v>1</v>
      </c>
      <c r="N753" s="301"/>
      <c r="O753" s="302">
        <f t="shared" si="29"/>
        <v>0</v>
      </c>
      <c r="P753" s="303">
        <v>4607109980286</v>
      </c>
      <c r="Q753" s="248"/>
      <c r="R753" s="466" t="s">
        <v>4263</v>
      </c>
      <c r="T753" s="334"/>
    </row>
    <row r="754" spans="1:20" ht="18">
      <c r="A754" s="291">
        <v>739</v>
      </c>
      <c r="B754" s="419"/>
      <c r="C754" s="440"/>
      <c r="D754" s="383"/>
      <c r="E754" s="384" t="s">
        <v>222</v>
      </c>
      <c r="F754" s="385"/>
      <c r="G754" s="473"/>
      <c r="H754" s="386"/>
      <c r="I754" s="387"/>
      <c r="J754" s="382"/>
      <c r="K754" s="388"/>
      <c r="L754" s="382"/>
      <c r="M754" s="389"/>
      <c r="N754" s="382"/>
      <c r="O754" s="390"/>
      <c r="P754" s="390"/>
      <c r="Q754" s="390"/>
      <c r="R754" s="466"/>
      <c r="T754" s="334"/>
    </row>
    <row r="755" spans="1:20" ht="14.4">
      <c r="A755" s="291">
        <v>740</v>
      </c>
      <c r="B755" s="418"/>
      <c r="C755" s="418"/>
      <c r="D755" s="408"/>
      <c r="E755" s="297" t="s">
        <v>4465</v>
      </c>
      <c r="F755" s="410"/>
      <c r="G755" s="472"/>
      <c r="H755" s="297"/>
      <c r="I755" s="297"/>
      <c r="J755" s="297"/>
      <c r="K755" s="297"/>
      <c r="L755" s="297"/>
      <c r="M755" s="297"/>
      <c r="N755" s="297"/>
      <c r="O755" s="297"/>
      <c r="P755" s="297"/>
      <c r="Q755" s="297"/>
      <c r="R755" s="466"/>
    </row>
    <row r="756" spans="1:20" ht="24">
      <c r="A756" s="291">
        <v>741</v>
      </c>
      <c r="B756" s="280">
        <v>4268</v>
      </c>
      <c r="C756" s="439" t="s">
        <v>842</v>
      </c>
      <c r="D756" s="413" t="s">
        <v>2822</v>
      </c>
      <c r="E756" s="317" t="s">
        <v>3908</v>
      </c>
      <c r="F756" s="317" t="s">
        <v>4448</v>
      </c>
      <c r="G756" s="317" t="s">
        <v>4466</v>
      </c>
      <c r="H756" s="369" t="str">
        <f t="shared" si="28"/>
        <v>фото</v>
      </c>
      <c r="I756" s="298" t="s">
        <v>2859</v>
      </c>
      <c r="J756" s="299" t="s">
        <v>830</v>
      </c>
      <c r="K756" s="216">
        <v>3</v>
      </c>
      <c r="L756" s="300">
        <v>279.39999999999998</v>
      </c>
      <c r="M756" s="315">
        <v>1</v>
      </c>
      <c r="N756" s="301"/>
      <c r="O756" s="302">
        <f t="shared" si="29"/>
        <v>0</v>
      </c>
      <c r="P756" s="303">
        <v>4607109960684</v>
      </c>
      <c r="Q756" s="248" t="s">
        <v>4421</v>
      </c>
      <c r="R756" s="466" t="s">
        <v>4251</v>
      </c>
      <c r="T756" s="334"/>
    </row>
    <row r="757" spans="1:20" ht="15.6">
      <c r="A757" s="291">
        <v>742</v>
      </c>
      <c r="B757" s="280">
        <v>13290</v>
      </c>
      <c r="C757" s="439" t="s">
        <v>6222</v>
      </c>
      <c r="D757" s="413" t="s">
        <v>2822</v>
      </c>
      <c r="E757" s="501" t="s">
        <v>3908</v>
      </c>
      <c r="F757" s="501" t="s">
        <v>6508</v>
      </c>
      <c r="G757" s="501" t="s">
        <v>6573</v>
      </c>
      <c r="H757" s="369" t="str">
        <f t="shared" si="28"/>
        <v>фото</v>
      </c>
      <c r="I757" s="298" t="s">
        <v>6413</v>
      </c>
      <c r="J757" s="299" t="s">
        <v>830</v>
      </c>
      <c r="K757" s="216">
        <v>3</v>
      </c>
      <c r="L757" s="300">
        <v>379.8</v>
      </c>
      <c r="M757" s="315">
        <v>1</v>
      </c>
      <c r="N757" s="301"/>
      <c r="O757" s="302">
        <f t="shared" si="29"/>
        <v>0</v>
      </c>
      <c r="P757" s="303">
        <v>4607109978207</v>
      </c>
      <c r="Q757" s="248" t="s">
        <v>6474</v>
      </c>
      <c r="R757" s="466" t="s">
        <v>4480</v>
      </c>
      <c r="T757" s="334"/>
    </row>
    <row r="758" spans="1:20" ht="24">
      <c r="A758" s="291">
        <v>743</v>
      </c>
      <c r="B758" s="280">
        <v>16216</v>
      </c>
      <c r="C758" s="439" t="s">
        <v>4041</v>
      </c>
      <c r="D758" s="413" t="s">
        <v>2822</v>
      </c>
      <c r="E758" s="501" t="s">
        <v>3908</v>
      </c>
      <c r="F758" s="501" t="s">
        <v>6509</v>
      </c>
      <c r="G758" s="501" t="s">
        <v>6574</v>
      </c>
      <c r="H758" s="369" t="str">
        <f t="shared" si="28"/>
        <v>фото</v>
      </c>
      <c r="I758" s="298" t="s">
        <v>4044</v>
      </c>
      <c r="J758" s="299" t="s">
        <v>830</v>
      </c>
      <c r="K758" s="216">
        <v>3</v>
      </c>
      <c r="L758" s="300">
        <v>393.9</v>
      </c>
      <c r="M758" s="315">
        <v>1</v>
      </c>
      <c r="N758" s="301"/>
      <c r="O758" s="302">
        <f t="shared" si="29"/>
        <v>0</v>
      </c>
      <c r="P758" s="303">
        <v>4607109974940</v>
      </c>
      <c r="Q758" s="248" t="s">
        <v>6474</v>
      </c>
      <c r="R758" s="466" t="s">
        <v>4480</v>
      </c>
      <c r="T758" s="334"/>
    </row>
    <row r="759" spans="1:20" ht="24">
      <c r="A759" s="291">
        <v>744</v>
      </c>
      <c r="B759" s="280">
        <v>389</v>
      </c>
      <c r="C759" s="439" t="s">
        <v>2914</v>
      </c>
      <c r="D759" s="413" t="s">
        <v>2824</v>
      </c>
      <c r="E759" s="317" t="s">
        <v>3908</v>
      </c>
      <c r="F759" s="317" t="s">
        <v>4911</v>
      </c>
      <c r="G759" s="317" t="s">
        <v>4875</v>
      </c>
      <c r="H759" s="369" t="str">
        <f t="shared" si="28"/>
        <v>фото</v>
      </c>
      <c r="I759" s="298" t="s">
        <v>4390</v>
      </c>
      <c r="J759" s="299" t="s">
        <v>830</v>
      </c>
      <c r="K759" s="216">
        <v>3</v>
      </c>
      <c r="L759" s="300">
        <v>324</v>
      </c>
      <c r="M759" s="315">
        <v>1</v>
      </c>
      <c r="N759" s="301"/>
      <c r="O759" s="302">
        <f t="shared" si="29"/>
        <v>0</v>
      </c>
      <c r="P759" s="303">
        <v>4607105142978</v>
      </c>
      <c r="Q759" s="248" t="s">
        <v>5274</v>
      </c>
      <c r="R759" s="466" t="s">
        <v>4480</v>
      </c>
      <c r="T759" s="334"/>
    </row>
    <row r="760" spans="1:20" ht="24">
      <c r="A760" s="291">
        <v>745</v>
      </c>
      <c r="B760" s="280">
        <v>14796</v>
      </c>
      <c r="C760" s="439" t="s">
        <v>6241</v>
      </c>
      <c r="D760" s="413" t="s">
        <v>2824</v>
      </c>
      <c r="E760" s="317" t="s">
        <v>3908</v>
      </c>
      <c r="F760" s="317" t="s">
        <v>6510</v>
      </c>
      <c r="G760" s="317" t="s">
        <v>6575</v>
      </c>
      <c r="H760" s="369" t="str">
        <f t="shared" si="28"/>
        <v>фото</v>
      </c>
      <c r="I760" s="298" t="s">
        <v>6432</v>
      </c>
      <c r="J760" s="299" t="s">
        <v>830</v>
      </c>
      <c r="K760" s="216">
        <v>3</v>
      </c>
      <c r="L760" s="300">
        <v>324</v>
      </c>
      <c r="M760" s="315">
        <v>1</v>
      </c>
      <c r="N760" s="301"/>
      <c r="O760" s="302">
        <f t="shared" si="29"/>
        <v>0</v>
      </c>
      <c r="P760" s="303">
        <v>4607105142947</v>
      </c>
      <c r="Q760" s="248" t="s">
        <v>5274</v>
      </c>
      <c r="R760" s="466" t="s">
        <v>4480</v>
      </c>
      <c r="T760" s="334"/>
    </row>
    <row r="761" spans="1:20" ht="14.4">
      <c r="A761" s="291">
        <v>746</v>
      </c>
      <c r="B761" s="418"/>
      <c r="C761" s="418"/>
      <c r="D761" s="408"/>
      <c r="E761" s="297" t="s">
        <v>4876</v>
      </c>
      <c r="F761" s="410"/>
      <c r="G761" s="472"/>
      <c r="H761" s="297"/>
      <c r="I761" s="297"/>
      <c r="J761" s="297"/>
      <c r="K761" s="297"/>
      <c r="L761" s="297"/>
      <c r="M761" s="297"/>
      <c r="N761" s="297"/>
      <c r="O761" s="297"/>
      <c r="P761" s="297"/>
      <c r="Q761" s="297"/>
      <c r="R761" s="466"/>
    </row>
    <row r="762" spans="1:20" ht="28.8">
      <c r="A762" s="291">
        <v>747</v>
      </c>
      <c r="B762" s="280">
        <v>2542</v>
      </c>
      <c r="C762" s="439" t="s">
        <v>843</v>
      </c>
      <c r="D762" s="413" t="s">
        <v>2864</v>
      </c>
      <c r="E762" s="317" t="s">
        <v>3908</v>
      </c>
      <c r="F762" s="317" t="s">
        <v>4912</v>
      </c>
      <c r="G762" s="317" t="s">
        <v>4877</v>
      </c>
      <c r="H762" s="369" t="str">
        <f t="shared" si="28"/>
        <v>фото</v>
      </c>
      <c r="I762" s="298" t="s">
        <v>2865</v>
      </c>
      <c r="J762" s="299" t="s">
        <v>830</v>
      </c>
      <c r="K762" s="216">
        <v>3</v>
      </c>
      <c r="L762" s="300">
        <v>407.2</v>
      </c>
      <c r="M762" s="315">
        <v>1</v>
      </c>
      <c r="N762" s="301"/>
      <c r="O762" s="302">
        <f t="shared" si="29"/>
        <v>0</v>
      </c>
      <c r="P762" s="303">
        <v>4607105140684</v>
      </c>
      <c r="Q762" s="248" t="s">
        <v>5274</v>
      </c>
      <c r="R762" s="466" t="s">
        <v>4252</v>
      </c>
      <c r="T762" s="334"/>
    </row>
    <row r="763" spans="1:20" ht="36">
      <c r="A763" s="291">
        <v>748</v>
      </c>
      <c r="B763" s="280">
        <v>14791</v>
      </c>
      <c r="C763" s="439" t="s">
        <v>3925</v>
      </c>
      <c r="D763" s="413" t="s">
        <v>2867</v>
      </c>
      <c r="E763" s="317" t="s">
        <v>3908</v>
      </c>
      <c r="F763" s="317" t="s">
        <v>6511</v>
      </c>
      <c r="G763" s="317" t="s">
        <v>6576</v>
      </c>
      <c r="H763" s="369" t="str">
        <f t="shared" si="28"/>
        <v>фото</v>
      </c>
      <c r="I763" s="298" t="s">
        <v>4832</v>
      </c>
      <c r="J763" s="299" t="s">
        <v>830</v>
      </c>
      <c r="K763" s="216">
        <v>2</v>
      </c>
      <c r="L763" s="300">
        <v>293</v>
      </c>
      <c r="M763" s="315">
        <v>1</v>
      </c>
      <c r="N763" s="301"/>
      <c r="O763" s="302">
        <f t="shared" si="29"/>
        <v>0</v>
      </c>
      <c r="P763" s="303">
        <v>4607105140783</v>
      </c>
      <c r="Q763" s="248" t="s">
        <v>5274</v>
      </c>
      <c r="R763" s="466" t="s">
        <v>4253</v>
      </c>
      <c r="T763" s="334"/>
    </row>
    <row r="764" spans="1:20" ht="24">
      <c r="A764" s="291">
        <v>749</v>
      </c>
      <c r="B764" s="280">
        <v>16058</v>
      </c>
      <c r="C764" s="439" t="s">
        <v>844</v>
      </c>
      <c r="D764" s="413" t="s">
        <v>2864</v>
      </c>
      <c r="E764" s="317" t="s">
        <v>3908</v>
      </c>
      <c r="F764" s="317" t="s">
        <v>4913</v>
      </c>
      <c r="G764" s="317" t="s">
        <v>4878</v>
      </c>
      <c r="H764" s="369" t="str">
        <f t="shared" si="28"/>
        <v>фото</v>
      </c>
      <c r="I764" s="298" t="s">
        <v>2866</v>
      </c>
      <c r="J764" s="299" t="s">
        <v>830</v>
      </c>
      <c r="K764" s="216">
        <v>3</v>
      </c>
      <c r="L764" s="300">
        <v>407.2</v>
      </c>
      <c r="M764" s="315">
        <v>1</v>
      </c>
      <c r="N764" s="301"/>
      <c r="O764" s="302">
        <f t="shared" si="29"/>
        <v>0</v>
      </c>
      <c r="P764" s="303">
        <v>4607105140745</v>
      </c>
      <c r="Q764" s="248" t="s">
        <v>5274</v>
      </c>
      <c r="R764" s="466" t="s">
        <v>4252</v>
      </c>
      <c r="T764" s="334"/>
    </row>
    <row r="765" spans="1:20" ht="15.6">
      <c r="A765" s="291">
        <v>750</v>
      </c>
      <c r="B765" s="280">
        <v>4570</v>
      </c>
      <c r="C765" s="439" t="s">
        <v>4425</v>
      </c>
      <c r="D765" s="413" t="s">
        <v>2867</v>
      </c>
      <c r="E765" s="501" t="s">
        <v>3908</v>
      </c>
      <c r="F765" s="501" t="s">
        <v>4438</v>
      </c>
      <c r="G765" s="501" t="s">
        <v>6577</v>
      </c>
      <c r="H765" s="369" t="str">
        <f t="shared" si="28"/>
        <v>фото</v>
      </c>
      <c r="I765" s="298" t="s">
        <v>4833</v>
      </c>
      <c r="J765" s="299" t="s">
        <v>830</v>
      </c>
      <c r="K765" s="216">
        <v>3</v>
      </c>
      <c r="L765" s="300">
        <v>284.89999999999998</v>
      </c>
      <c r="M765" s="315">
        <v>1</v>
      </c>
      <c r="N765" s="301"/>
      <c r="O765" s="302">
        <f t="shared" si="29"/>
        <v>0</v>
      </c>
      <c r="P765" s="303">
        <v>4607109927410</v>
      </c>
      <c r="Q765" s="248" t="s">
        <v>6474</v>
      </c>
      <c r="R765" s="466" t="s">
        <v>4253</v>
      </c>
      <c r="T765" s="334"/>
    </row>
    <row r="766" spans="1:20" ht="15.6">
      <c r="A766" s="291">
        <v>751</v>
      </c>
      <c r="B766" s="280">
        <v>5352</v>
      </c>
      <c r="C766" s="439" t="s">
        <v>4057</v>
      </c>
      <c r="D766" s="413" t="s">
        <v>2867</v>
      </c>
      <c r="E766" s="317" t="s">
        <v>3908</v>
      </c>
      <c r="F766" s="317" t="s">
        <v>4914</v>
      </c>
      <c r="G766" s="317" t="s">
        <v>4879</v>
      </c>
      <c r="H766" s="369" t="str">
        <f t="shared" si="28"/>
        <v>фото</v>
      </c>
      <c r="I766" s="298" t="s">
        <v>4060</v>
      </c>
      <c r="J766" s="299" t="s">
        <v>830</v>
      </c>
      <c r="K766" s="216">
        <v>3</v>
      </c>
      <c r="L766" s="300">
        <v>328</v>
      </c>
      <c r="M766" s="315">
        <v>1</v>
      </c>
      <c r="N766" s="301"/>
      <c r="O766" s="302">
        <f t="shared" si="29"/>
        <v>0</v>
      </c>
      <c r="P766" s="303">
        <v>4607109931837</v>
      </c>
      <c r="Q766" s="248" t="s">
        <v>4421</v>
      </c>
      <c r="R766" s="466" t="s">
        <v>4253</v>
      </c>
      <c r="T766" s="334"/>
    </row>
    <row r="767" spans="1:20" ht="24">
      <c r="A767" s="291">
        <v>752</v>
      </c>
      <c r="B767" s="280">
        <v>14785</v>
      </c>
      <c r="C767" s="439" t="s">
        <v>3929</v>
      </c>
      <c r="D767" s="413" t="s">
        <v>2864</v>
      </c>
      <c r="E767" s="317" t="s">
        <v>3908</v>
      </c>
      <c r="F767" s="317" t="s">
        <v>4915</v>
      </c>
      <c r="G767" s="317" t="s">
        <v>4880</v>
      </c>
      <c r="H767" s="369" t="str">
        <f t="shared" si="28"/>
        <v>фото</v>
      </c>
      <c r="I767" s="298" t="s">
        <v>4394</v>
      </c>
      <c r="J767" s="299" t="s">
        <v>830</v>
      </c>
      <c r="K767" s="216">
        <v>3</v>
      </c>
      <c r="L767" s="300">
        <v>480.1</v>
      </c>
      <c r="M767" s="315">
        <v>1</v>
      </c>
      <c r="N767" s="301"/>
      <c r="O767" s="302">
        <f t="shared" si="29"/>
        <v>0</v>
      </c>
      <c r="P767" s="303">
        <v>4607105141186</v>
      </c>
      <c r="Q767" s="248" t="s">
        <v>5274</v>
      </c>
      <c r="R767" s="466" t="s">
        <v>4252</v>
      </c>
      <c r="T767" s="334"/>
    </row>
    <row r="768" spans="1:20" ht="28.8">
      <c r="A768" s="291">
        <v>753</v>
      </c>
      <c r="B768" s="280">
        <v>2821</v>
      </c>
      <c r="C768" s="439" t="s">
        <v>1897</v>
      </c>
      <c r="D768" s="413" t="s">
        <v>2864</v>
      </c>
      <c r="E768" s="317" t="s">
        <v>3908</v>
      </c>
      <c r="F768" s="317" t="s">
        <v>4916</v>
      </c>
      <c r="G768" s="317" t="s">
        <v>4881</v>
      </c>
      <c r="H768" s="369" t="str">
        <f t="shared" si="28"/>
        <v>фото</v>
      </c>
      <c r="I768" s="298" t="s">
        <v>2869</v>
      </c>
      <c r="J768" s="299" t="s">
        <v>830</v>
      </c>
      <c r="K768" s="216">
        <v>3</v>
      </c>
      <c r="L768" s="300">
        <v>483.5</v>
      </c>
      <c r="M768" s="315">
        <v>1</v>
      </c>
      <c r="N768" s="301"/>
      <c r="O768" s="302">
        <f t="shared" si="29"/>
        <v>0</v>
      </c>
      <c r="P768" s="303">
        <v>4607105141469</v>
      </c>
      <c r="Q768" s="248" t="s">
        <v>5274</v>
      </c>
      <c r="R768" s="466" t="s">
        <v>4252</v>
      </c>
      <c r="T768" s="334"/>
    </row>
    <row r="769" spans="1:20" ht="36">
      <c r="A769" s="291">
        <v>754</v>
      </c>
      <c r="B769" s="280">
        <v>3977</v>
      </c>
      <c r="C769" s="439" t="s">
        <v>6236</v>
      </c>
      <c r="D769" s="413" t="s">
        <v>2867</v>
      </c>
      <c r="E769" s="501" t="s">
        <v>3908</v>
      </c>
      <c r="F769" s="501" t="s">
        <v>6512</v>
      </c>
      <c r="G769" s="501" t="s">
        <v>6578</v>
      </c>
      <c r="H769" s="369" t="str">
        <f t="shared" si="28"/>
        <v>фото</v>
      </c>
      <c r="I769" s="298" t="s">
        <v>6427</v>
      </c>
      <c r="J769" s="299" t="s">
        <v>830</v>
      </c>
      <c r="K769" s="216">
        <v>3</v>
      </c>
      <c r="L769" s="300">
        <v>375.1</v>
      </c>
      <c r="M769" s="315">
        <v>1</v>
      </c>
      <c r="N769" s="301"/>
      <c r="O769" s="302">
        <f t="shared" si="29"/>
        <v>0</v>
      </c>
      <c r="P769" s="303">
        <v>4607109927588</v>
      </c>
      <c r="Q769" s="248" t="s">
        <v>6474</v>
      </c>
      <c r="R769" s="466" t="s">
        <v>4253</v>
      </c>
      <c r="T769" s="334"/>
    </row>
    <row r="770" spans="1:20" ht="28.8">
      <c r="A770" s="291">
        <v>755</v>
      </c>
      <c r="B770" s="280">
        <v>14763</v>
      </c>
      <c r="C770" s="439" t="s">
        <v>846</v>
      </c>
      <c r="D770" s="413" t="s">
        <v>2864</v>
      </c>
      <c r="E770" s="317" t="s">
        <v>3908</v>
      </c>
      <c r="F770" s="317" t="s">
        <v>6513</v>
      </c>
      <c r="G770" s="317" t="s">
        <v>6579</v>
      </c>
      <c r="H770" s="369" t="str">
        <f t="shared" si="28"/>
        <v>фото</v>
      </c>
      <c r="I770" s="298" t="s">
        <v>2874</v>
      </c>
      <c r="J770" s="299" t="s">
        <v>830</v>
      </c>
      <c r="K770" s="216">
        <v>3</v>
      </c>
      <c r="L770" s="300">
        <v>483.5</v>
      </c>
      <c r="M770" s="315">
        <v>1</v>
      </c>
      <c r="N770" s="301"/>
      <c r="O770" s="302">
        <f t="shared" si="29"/>
        <v>0</v>
      </c>
      <c r="P770" s="303">
        <v>4607105141957</v>
      </c>
      <c r="Q770" s="248" t="s">
        <v>5274</v>
      </c>
      <c r="R770" s="466" t="s">
        <v>4252</v>
      </c>
      <c r="T770" s="334"/>
    </row>
    <row r="771" spans="1:20" ht="15.6">
      <c r="A771" s="291">
        <v>756</v>
      </c>
      <c r="B771" s="280">
        <v>14755</v>
      </c>
      <c r="C771" s="439" t="s">
        <v>3940</v>
      </c>
      <c r="D771" s="413" t="s">
        <v>2864</v>
      </c>
      <c r="E771" s="317" t="s">
        <v>3908</v>
      </c>
      <c r="F771" s="317" t="s">
        <v>6514</v>
      </c>
      <c r="G771" s="317" t="s">
        <v>6580</v>
      </c>
      <c r="H771" s="369" t="str">
        <f t="shared" si="28"/>
        <v>фото</v>
      </c>
      <c r="I771" s="298" t="s">
        <v>3943</v>
      </c>
      <c r="J771" s="299" t="s">
        <v>830</v>
      </c>
      <c r="K771" s="216">
        <v>3</v>
      </c>
      <c r="L771" s="300">
        <v>480.1</v>
      </c>
      <c r="M771" s="315">
        <v>1</v>
      </c>
      <c r="N771" s="301"/>
      <c r="O771" s="302">
        <f t="shared" si="29"/>
        <v>0</v>
      </c>
      <c r="P771" s="303">
        <v>4607105141780</v>
      </c>
      <c r="Q771" s="248" t="s">
        <v>5274</v>
      </c>
      <c r="R771" s="466" t="s">
        <v>4252</v>
      </c>
      <c r="T771" s="334"/>
    </row>
    <row r="772" spans="1:20" ht="14.4">
      <c r="A772" s="291">
        <v>757</v>
      </c>
      <c r="B772" s="418"/>
      <c r="C772" s="418"/>
      <c r="D772" s="408"/>
      <c r="E772" s="297" t="s">
        <v>4882</v>
      </c>
      <c r="F772" s="410"/>
      <c r="G772" s="472"/>
      <c r="H772" s="297"/>
      <c r="I772" s="297"/>
      <c r="J772" s="297"/>
      <c r="K772" s="297"/>
      <c r="L772" s="297"/>
      <c r="M772" s="297"/>
      <c r="N772" s="297"/>
      <c r="O772" s="297"/>
      <c r="P772" s="297"/>
      <c r="Q772" s="297"/>
      <c r="R772" s="466"/>
    </row>
    <row r="773" spans="1:20" ht="24">
      <c r="A773" s="291">
        <v>758</v>
      </c>
      <c r="B773" s="280">
        <v>5064</v>
      </c>
      <c r="C773" s="439" t="s">
        <v>3531</v>
      </c>
      <c r="D773" s="413" t="s">
        <v>2937</v>
      </c>
      <c r="E773" s="317" t="s">
        <v>3908</v>
      </c>
      <c r="F773" s="317" t="s">
        <v>4917</v>
      </c>
      <c r="G773" s="317" t="s">
        <v>4883</v>
      </c>
      <c r="H773" s="369" t="str">
        <f t="shared" si="28"/>
        <v>фото</v>
      </c>
      <c r="I773" s="298" t="s">
        <v>3511</v>
      </c>
      <c r="J773" s="299" t="s">
        <v>830</v>
      </c>
      <c r="K773" s="216">
        <v>3</v>
      </c>
      <c r="L773" s="300">
        <v>460.9</v>
      </c>
      <c r="M773" s="315">
        <v>1</v>
      </c>
      <c r="N773" s="301"/>
      <c r="O773" s="302">
        <f t="shared" si="29"/>
        <v>0</v>
      </c>
      <c r="P773" s="303">
        <v>4607109947838</v>
      </c>
      <c r="Q773" s="248"/>
      <c r="R773" s="466" t="s">
        <v>4257</v>
      </c>
      <c r="T773" s="334"/>
    </row>
    <row r="774" spans="1:20" ht="24">
      <c r="A774" s="291">
        <v>759</v>
      </c>
      <c r="B774" s="280">
        <v>9444</v>
      </c>
      <c r="C774" s="439" t="s">
        <v>1716</v>
      </c>
      <c r="D774" s="413" t="s">
        <v>2937</v>
      </c>
      <c r="E774" s="317" t="s">
        <v>3908</v>
      </c>
      <c r="F774" s="317" t="s">
        <v>6515</v>
      </c>
      <c r="G774" s="317" t="s">
        <v>6581</v>
      </c>
      <c r="H774" s="369" t="str">
        <f t="shared" si="28"/>
        <v>фото</v>
      </c>
      <c r="I774" s="298" t="s">
        <v>2944</v>
      </c>
      <c r="J774" s="299" t="s">
        <v>830</v>
      </c>
      <c r="K774" s="216">
        <v>3</v>
      </c>
      <c r="L774" s="300">
        <v>352.2</v>
      </c>
      <c r="M774" s="315">
        <v>1</v>
      </c>
      <c r="N774" s="301"/>
      <c r="O774" s="302">
        <f t="shared" si="29"/>
        <v>0</v>
      </c>
      <c r="P774" s="303">
        <v>4607109977750</v>
      </c>
      <c r="Q774" s="248"/>
      <c r="R774" s="466" t="s">
        <v>4257</v>
      </c>
      <c r="T774" s="334"/>
    </row>
    <row r="775" spans="1:20" ht="28.8">
      <c r="A775" s="291">
        <v>760</v>
      </c>
      <c r="B775" s="280">
        <v>3792</v>
      </c>
      <c r="C775" s="439" t="s">
        <v>6488</v>
      </c>
      <c r="D775" s="413" t="s">
        <v>2937</v>
      </c>
      <c r="E775" s="317" t="s">
        <v>3908</v>
      </c>
      <c r="F775" s="317" t="s">
        <v>6516</v>
      </c>
      <c r="G775" s="317" t="s">
        <v>6582</v>
      </c>
      <c r="H775" s="369" t="str">
        <f t="shared" si="28"/>
        <v>фото</v>
      </c>
      <c r="I775" s="298" t="s">
        <v>6641</v>
      </c>
      <c r="J775" s="299" t="s">
        <v>830</v>
      </c>
      <c r="K775" s="216">
        <v>3</v>
      </c>
      <c r="L775" s="300">
        <v>460.9</v>
      </c>
      <c r="M775" s="315">
        <v>1</v>
      </c>
      <c r="N775" s="301"/>
      <c r="O775" s="302">
        <f t="shared" si="29"/>
        <v>0</v>
      </c>
      <c r="P775" s="303">
        <v>4607109947821</v>
      </c>
      <c r="Q775" s="248"/>
      <c r="R775" s="466" t="s">
        <v>4257</v>
      </c>
      <c r="T775" s="334"/>
    </row>
    <row r="776" spans="1:20" ht="28.8">
      <c r="A776" s="291">
        <v>761</v>
      </c>
      <c r="B776" s="280">
        <v>14784</v>
      </c>
      <c r="C776" s="439" t="s">
        <v>2367</v>
      </c>
      <c r="D776" s="413" t="s">
        <v>2937</v>
      </c>
      <c r="E776" s="317" t="s">
        <v>3908</v>
      </c>
      <c r="F776" s="317" t="s">
        <v>4918</v>
      </c>
      <c r="G776" s="317" t="s">
        <v>4884</v>
      </c>
      <c r="H776" s="369" t="str">
        <f t="shared" si="28"/>
        <v>фото</v>
      </c>
      <c r="I776" s="298" t="s">
        <v>3036</v>
      </c>
      <c r="J776" s="299" t="s">
        <v>830</v>
      </c>
      <c r="K776" s="216">
        <v>3</v>
      </c>
      <c r="L776" s="300">
        <v>339.3</v>
      </c>
      <c r="M776" s="315">
        <v>1</v>
      </c>
      <c r="N776" s="301"/>
      <c r="O776" s="302">
        <f t="shared" si="29"/>
        <v>0</v>
      </c>
      <c r="P776" s="303">
        <v>4607105142121</v>
      </c>
      <c r="Q776" s="248" t="s">
        <v>5274</v>
      </c>
      <c r="R776" s="466" t="s">
        <v>4257</v>
      </c>
      <c r="T776" s="334"/>
    </row>
    <row r="777" spans="1:20" ht="24">
      <c r="A777" s="291">
        <v>762</v>
      </c>
      <c r="B777" s="280">
        <v>1504</v>
      </c>
      <c r="C777" s="439" t="s">
        <v>861</v>
      </c>
      <c r="D777" s="413" t="s">
        <v>2937</v>
      </c>
      <c r="E777" s="317" t="s">
        <v>3908</v>
      </c>
      <c r="F777" s="317" t="s">
        <v>4919</v>
      </c>
      <c r="G777" s="317" t="s">
        <v>4885</v>
      </c>
      <c r="H777" s="369" t="str">
        <f t="shared" si="28"/>
        <v>фото</v>
      </c>
      <c r="I777" s="298" t="s">
        <v>2953</v>
      </c>
      <c r="J777" s="299" t="s">
        <v>830</v>
      </c>
      <c r="K777" s="216">
        <v>3</v>
      </c>
      <c r="L777" s="300">
        <v>457.5</v>
      </c>
      <c r="M777" s="315">
        <v>1</v>
      </c>
      <c r="N777" s="301"/>
      <c r="O777" s="302">
        <f t="shared" si="29"/>
        <v>0</v>
      </c>
      <c r="P777" s="303">
        <v>4607109961094</v>
      </c>
      <c r="Q777" s="248"/>
      <c r="R777" s="466" t="s">
        <v>4257</v>
      </c>
      <c r="T777" s="334"/>
    </row>
    <row r="778" spans="1:20" ht="24">
      <c r="A778" s="291">
        <v>763</v>
      </c>
      <c r="B778" s="280">
        <v>9450</v>
      </c>
      <c r="C778" s="439" t="s">
        <v>1912</v>
      </c>
      <c r="D778" s="413" t="s">
        <v>2937</v>
      </c>
      <c r="E778" s="317" t="s">
        <v>3908</v>
      </c>
      <c r="F778" s="317" t="s">
        <v>4449</v>
      </c>
      <c r="G778" s="317" t="s">
        <v>4467</v>
      </c>
      <c r="H778" s="369" t="str">
        <f t="shared" si="28"/>
        <v>фото</v>
      </c>
      <c r="I778" s="298" t="s">
        <v>2948</v>
      </c>
      <c r="J778" s="299" t="s">
        <v>830</v>
      </c>
      <c r="K778" s="216">
        <v>3</v>
      </c>
      <c r="L778" s="300">
        <v>376.6</v>
      </c>
      <c r="M778" s="315">
        <v>1</v>
      </c>
      <c r="N778" s="301"/>
      <c r="O778" s="302">
        <f t="shared" si="29"/>
        <v>0</v>
      </c>
      <c r="P778" s="303">
        <v>4607109968291</v>
      </c>
      <c r="Q778" s="248"/>
      <c r="R778" s="466" t="s">
        <v>4257</v>
      </c>
      <c r="T778" s="334"/>
    </row>
    <row r="779" spans="1:20" ht="36">
      <c r="A779" s="291">
        <v>764</v>
      </c>
      <c r="B779" s="280">
        <v>13643</v>
      </c>
      <c r="C779" s="439" t="s">
        <v>2366</v>
      </c>
      <c r="D779" s="413" t="s">
        <v>2937</v>
      </c>
      <c r="E779" s="317" t="s">
        <v>3908</v>
      </c>
      <c r="F779" s="317" t="s">
        <v>6517</v>
      </c>
      <c r="G779" s="317" t="s">
        <v>6583</v>
      </c>
      <c r="H779" s="369" t="str">
        <f t="shared" si="28"/>
        <v>фото</v>
      </c>
      <c r="I779" s="298" t="s">
        <v>2949</v>
      </c>
      <c r="J779" s="299" t="s">
        <v>830</v>
      </c>
      <c r="K779" s="216">
        <v>3</v>
      </c>
      <c r="L779" s="300">
        <v>399.8</v>
      </c>
      <c r="M779" s="315">
        <v>1</v>
      </c>
      <c r="N779" s="301"/>
      <c r="O779" s="302">
        <f t="shared" si="29"/>
        <v>0</v>
      </c>
      <c r="P779" s="303">
        <v>4607109919361</v>
      </c>
      <c r="Q779" s="248"/>
      <c r="R779" s="466" t="s">
        <v>4257</v>
      </c>
      <c r="T779" s="334"/>
    </row>
    <row r="780" spans="1:20" ht="14.4">
      <c r="A780" s="291">
        <v>765</v>
      </c>
      <c r="B780" s="418"/>
      <c r="C780" s="418"/>
      <c r="D780" s="408"/>
      <c r="E780" s="297" t="s">
        <v>4468</v>
      </c>
      <c r="F780" s="410"/>
      <c r="G780" s="472"/>
      <c r="H780" s="297"/>
      <c r="I780" s="297"/>
      <c r="J780" s="297"/>
      <c r="K780" s="297"/>
      <c r="L780" s="297"/>
      <c r="M780" s="297"/>
      <c r="N780" s="297"/>
      <c r="O780" s="297"/>
      <c r="P780" s="297"/>
      <c r="Q780" s="297"/>
      <c r="R780" s="466"/>
    </row>
    <row r="781" spans="1:20" ht="28.8">
      <c r="A781" s="291">
        <v>766</v>
      </c>
      <c r="B781" s="280">
        <v>4606</v>
      </c>
      <c r="C781" s="439" t="s">
        <v>4414</v>
      </c>
      <c r="D781" s="413" t="s">
        <v>2921</v>
      </c>
      <c r="E781" s="501" t="s">
        <v>3908</v>
      </c>
      <c r="F781" s="501" t="s">
        <v>6518</v>
      </c>
      <c r="G781" s="501" t="s">
        <v>6584</v>
      </c>
      <c r="H781" s="369" t="str">
        <f t="shared" si="28"/>
        <v>фото</v>
      </c>
      <c r="I781" s="298" t="s">
        <v>4398</v>
      </c>
      <c r="J781" s="299" t="s">
        <v>830</v>
      </c>
      <c r="K781" s="216">
        <v>3</v>
      </c>
      <c r="L781" s="300">
        <v>525.9</v>
      </c>
      <c r="M781" s="315">
        <v>1</v>
      </c>
      <c r="N781" s="301"/>
      <c r="O781" s="302">
        <f t="shared" si="29"/>
        <v>0</v>
      </c>
      <c r="P781" s="303">
        <v>4607109958513</v>
      </c>
      <c r="Q781" s="248" t="s">
        <v>6474</v>
      </c>
      <c r="R781" s="466" t="s">
        <v>4256</v>
      </c>
      <c r="T781" s="334"/>
    </row>
    <row r="782" spans="1:20" ht="48">
      <c r="A782" s="291">
        <v>767</v>
      </c>
      <c r="B782" s="280">
        <v>714</v>
      </c>
      <c r="C782" s="439" t="s">
        <v>4118</v>
      </c>
      <c r="D782" s="413" t="s">
        <v>2921</v>
      </c>
      <c r="E782" s="501" t="s">
        <v>3908</v>
      </c>
      <c r="F782" s="501" t="s">
        <v>6519</v>
      </c>
      <c r="G782" s="501" t="s">
        <v>6585</v>
      </c>
      <c r="H782" s="369" t="str">
        <f t="shared" si="28"/>
        <v>фото</v>
      </c>
      <c r="I782" s="298" t="s">
        <v>4121</v>
      </c>
      <c r="J782" s="299" t="s">
        <v>830</v>
      </c>
      <c r="K782" s="216">
        <v>3</v>
      </c>
      <c r="L782" s="300">
        <v>525.9</v>
      </c>
      <c r="M782" s="315">
        <v>1</v>
      </c>
      <c r="N782" s="301"/>
      <c r="O782" s="302">
        <f t="shared" si="29"/>
        <v>0</v>
      </c>
      <c r="P782" s="303">
        <v>4607109968260</v>
      </c>
      <c r="Q782" s="248" t="s">
        <v>6474</v>
      </c>
      <c r="R782" s="466" t="s">
        <v>4256</v>
      </c>
      <c r="T782" s="334"/>
    </row>
    <row r="783" spans="1:20" ht="36">
      <c r="A783" s="291">
        <v>768</v>
      </c>
      <c r="B783" s="280">
        <v>12062</v>
      </c>
      <c r="C783" s="439" t="s">
        <v>6489</v>
      </c>
      <c r="D783" s="413" t="s">
        <v>2921</v>
      </c>
      <c r="E783" s="501" t="s">
        <v>3908</v>
      </c>
      <c r="F783" s="501" t="s">
        <v>6520</v>
      </c>
      <c r="G783" s="501" t="s">
        <v>6586</v>
      </c>
      <c r="H783" s="369" t="str">
        <f t="shared" si="28"/>
        <v>фото</v>
      </c>
      <c r="I783" s="298" t="s">
        <v>6642</v>
      </c>
      <c r="J783" s="299" t="s">
        <v>830</v>
      </c>
      <c r="K783" s="216">
        <v>3</v>
      </c>
      <c r="L783" s="300">
        <v>525.9</v>
      </c>
      <c r="M783" s="315">
        <v>1</v>
      </c>
      <c r="N783" s="301"/>
      <c r="O783" s="302">
        <f t="shared" si="29"/>
        <v>0</v>
      </c>
      <c r="P783" s="303">
        <v>4607109968475</v>
      </c>
      <c r="Q783" s="248" t="s">
        <v>6474</v>
      </c>
      <c r="R783" s="466" t="s">
        <v>4256</v>
      </c>
      <c r="T783" s="334"/>
    </row>
    <row r="784" spans="1:20" ht="36">
      <c r="A784" s="291">
        <v>769</v>
      </c>
      <c r="B784" s="280">
        <v>10690</v>
      </c>
      <c r="C784" s="439" t="s">
        <v>2927</v>
      </c>
      <c r="D784" s="413" t="s">
        <v>2921</v>
      </c>
      <c r="E784" s="317" t="s">
        <v>3908</v>
      </c>
      <c r="F784" s="317" t="s">
        <v>4923</v>
      </c>
      <c r="G784" s="317" t="s">
        <v>4889</v>
      </c>
      <c r="H784" s="369" t="str">
        <f t="shared" si="28"/>
        <v>фото</v>
      </c>
      <c r="I784" s="298" t="s">
        <v>2930</v>
      </c>
      <c r="J784" s="299" t="s">
        <v>830</v>
      </c>
      <c r="K784" s="216">
        <v>3</v>
      </c>
      <c r="L784" s="300">
        <v>525.9</v>
      </c>
      <c r="M784" s="315">
        <v>1</v>
      </c>
      <c r="N784" s="301"/>
      <c r="O784" s="302">
        <f t="shared" si="29"/>
        <v>0</v>
      </c>
      <c r="P784" s="303">
        <v>4607109926536</v>
      </c>
      <c r="Q784" s="248"/>
      <c r="R784" s="466" t="s">
        <v>4256</v>
      </c>
      <c r="T784" s="334"/>
    </row>
    <row r="785" spans="1:20" ht="28.8">
      <c r="A785" s="291">
        <v>770</v>
      </c>
      <c r="B785" s="280">
        <v>10691</v>
      </c>
      <c r="C785" s="439" t="s">
        <v>2931</v>
      </c>
      <c r="D785" s="413" t="s">
        <v>2921</v>
      </c>
      <c r="E785" s="317" t="s">
        <v>3908</v>
      </c>
      <c r="F785" s="317" t="s">
        <v>6521</v>
      </c>
      <c r="G785" s="317" t="s">
        <v>6587</v>
      </c>
      <c r="H785" s="369" t="str">
        <f t="shared" si="28"/>
        <v>фото</v>
      </c>
      <c r="I785" s="298" t="s">
        <v>2934</v>
      </c>
      <c r="J785" s="299" t="s">
        <v>830</v>
      </c>
      <c r="K785" s="216">
        <v>3</v>
      </c>
      <c r="L785" s="300">
        <v>525.9</v>
      </c>
      <c r="M785" s="315">
        <v>1</v>
      </c>
      <c r="N785" s="301"/>
      <c r="O785" s="302">
        <f t="shared" si="29"/>
        <v>0</v>
      </c>
      <c r="P785" s="303">
        <v>4607109926529</v>
      </c>
      <c r="Q785" s="248"/>
      <c r="R785" s="466" t="s">
        <v>4256</v>
      </c>
      <c r="T785" s="334"/>
    </row>
    <row r="786" spans="1:20" ht="22.05" customHeight="1">
      <c r="A786" s="291">
        <v>771</v>
      </c>
      <c r="B786" s="280">
        <v>13626</v>
      </c>
      <c r="C786" s="439" t="s">
        <v>2354</v>
      </c>
      <c r="D786" s="413" t="s">
        <v>2921</v>
      </c>
      <c r="E786" s="317" t="s">
        <v>3908</v>
      </c>
      <c r="F786" s="317" t="s">
        <v>6522</v>
      </c>
      <c r="G786" s="317" t="s">
        <v>6588</v>
      </c>
      <c r="H786" s="369" t="str">
        <f t="shared" si="28"/>
        <v>фото</v>
      </c>
      <c r="I786" s="298" t="s">
        <v>3035</v>
      </c>
      <c r="J786" s="299" t="s">
        <v>252</v>
      </c>
      <c r="K786" s="216">
        <v>3</v>
      </c>
      <c r="L786" s="300">
        <v>460.9</v>
      </c>
      <c r="M786" s="315">
        <v>1</v>
      </c>
      <c r="N786" s="301"/>
      <c r="O786" s="302">
        <f t="shared" si="29"/>
        <v>0</v>
      </c>
      <c r="P786" s="303">
        <v>4607109919521</v>
      </c>
      <c r="Q786" s="248"/>
      <c r="R786" s="466" t="s">
        <v>4256</v>
      </c>
      <c r="T786" s="334"/>
    </row>
    <row r="787" spans="1:20" ht="24">
      <c r="A787" s="291">
        <v>772</v>
      </c>
      <c r="B787" s="280">
        <v>10693</v>
      </c>
      <c r="C787" s="439" t="s">
        <v>2395</v>
      </c>
      <c r="D787" s="413" t="s">
        <v>2921</v>
      </c>
      <c r="E787" s="317" t="s">
        <v>3908</v>
      </c>
      <c r="F787" s="317" t="s">
        <v>3503</v>
      </c>
      <c r="G787" s="317" t="s">
        <v>3481</v>
      </c>
      <c r="H787" s="369" t="str">
        <f t="shared" si="28"/>
        <v>фото</v>
      </c>
      <c r="I787" s="298" t="s">
        <v>3521</v>
      </c>
      <c r="J787" s="299" t="s">
        <v>830</v>
      </c>
      <c r="K787" s="216">
        <v>3</v>
      </c>
      <c r="L787" s="300">
        <v>495.4</v>
      </c>
      <c r="M787" s="315">
        <v>1</v>
      </c>
      <c r="N787" s="301"/>
      <c r="O787" s="302">
        <f t="shared" si="29"/>
        <v>0</v>
      </c>
      <c r="P787" s="303">
        <v>4607109926505</v>
      </c>
      <c r="Q787" s="248"/>
      <c r="R787" s="466" t="s">
        <v>4256</v>
      </c>
      <c r="T787" s="334"/>
    </row>
    <row r="788" spans="1:20" ht="24">
      <c r="A788" s="291">
        <v>773</v>
      </c>
      <c r="B788" s="280">
        <v>14048</v>
      </c>
      <c r="C788" s="439" t="s">
        <v>6258</v>
      </c>
      <c r="D788" s="413" t="s">
        <v>2921</v>
      </c>
      <c r="E788" s="317" t="s">
        <v>3908</v>
      </c>
      <c r="F788" s="317" t="s">
        <v>6523</v>
      </c>
      <c r="G788" s="317" t="s">
        <v>6589</v>
      </c>
      <c r="H788" s="369" t="str">
        <f t="shared" si="28"/>
        <v>фото</v>
      </c>
      <c r="I788" s="298" t="s">
        <v>6450</v>
      </c>
      <c r="J788" s="299" t="s">
        <v>830</v>
      </c>
      <c r="K788" s="216">
        <v>3</v>
      </c>
      <c r="L788" s="300">
        <v>487.4</v>
      </c>
      <c r="M788" s="315">
        <v>1</v>
      </c>
      <c r="N788" s="301"/>
      <c r="O788" s="302">
        <f t="shared" si="29"/>
        <v>0</v>
      </c>
      <c r="P788" s="303">
        <v>4607105140851</v>
      </c>
      <c r="Q788" s="248" t="s">
        <v>5274</v>
      </c>
      <c r="R788" s="466" t="s">
        <v>4256</v>
      </c>
      <c r="T788" s="334"/>
    </row>
    <row r="789" spans="1:20" ht="36">
      <c r="A789" s="291">
        <v>774</v>
      </c>
      <c r="B789" s="280">
        <v>1451</v>
      </c>
      <c r="C789" s="439" t="s">
        <v>6259</v>
      </c>
      <c r="D789" s="413" t="s">
        <v>2921</v>
      </c>
      <c r="E789" s="317" t="s">
        <v>3908</v>
      </c>
      <c r="F789" s="317" t="s">
        <v>6524</v>
      </c>
      <c r="G789" s="317" t="s">
        <v>6590</v>
      </c>
      <c r="H789" s="369" t="str">
        <f t="shared" si="28"/>
        <v>фото</v>
      </c>
      <c r="I789" s="298" t="s">
        <v>6451</v>
      </c>
      <c r="J789" s="299" t="s">
        <v>830</v>
      </c>
      <c r="K789" s="216">
        <v>3</v>
      </c>
      <c r="L789" s="300">
        <v>476.1</v>
      </c>
      <c r="M789" s="315">
        <v>1</v>
      </c>
      <c r="N789" s="301"/>
      <c r="O789" s="302">
        <f t="shared" si="29"/>
        <v>0</v>
      </c>
      <c r="P789" s="303">
        <v>4607105143272</v>
      </c>
      <c r="Q789" s="248" t="s">
        <v>5274</v>
      </c>
      <c r="R789" s="466" t="s">
        <v>4256</v>
      </c>
      <c r="T789" s="334"/>
    </row>
    <row r="790" spans="1:20" ht="24">
      <c r="A790" s="291">
        <v>775</v>
      </c>
      <c r="B790" s="280">
        <v>16493</v>
      </c>
      <c r="C790" s="439" t="s">
        <v>4419</v>
      </c>
      <c r="D790" s="413" t="s">
        <v>2921</v>
      </c>
      <c r="E790" s="317" t="s">
        <v>3908</v>
      </c>
      <c r="F790" s="317" t="s">
        <v>6525</v>
      </c>
      <c r="G790" s="317" t="s">
        <v>6591</v>
      </c>
      <c r="H790" s="369" t="str">
        <f t="shared" si="28"/>
        <v>фото</v>
      </c>
      <c r="I790" s="298" t="s">
        <v>4403</v>
      </c>
      <c r="J790" s="299" t="s">
        <v>830</v>
      </c>
      <c r="K790" s="216">
        <v>3</v>
      </c>
      <c r="L790" s="300">
        <v>487.4</v>
      </c>
      <c r="M790" s="315">
        <v>1</v>
      </c>
      <c r="N790" s="301"/>
      <c r="O790" s="302">
        <f t="shared" si="29"/>
        <v>0</v>
      </c>
      <c r="P790" s="303">
        <v>4607109912959</v>
      </c>
      <c r="Q790" s="248"/>
      <c r="R790" s="466" t="s">
        <v>4256</v>
      </c>
      <c r="T790" s="334"/>
    </row>
    <row r="791" spans="1:20" ht="24">
      <c r="A791" s="291">
        <v>776</v>
      </c>
      <c r="B791" s="280">
        <v>10694</v>
      </c>
      <c r="C791" s="439" t="s">
        <v>3975</v>
      </c>
      <c r="D791" s="413" t="s">
        <v>2921</v>
      </c>
      <c r="E791" s="317" t="s">
        <v>3908</v>
      </c>
      <c r="F791" s="317" t="s">
        <v>4920</v>
      </c>
      <c r="G791" s="317" t="s">
        <v>4886</v>
      </c>
      <c r="H791" s="369" t="str">
        <f t="shared" si="28"/>
        <v>фото</v>
      </c>
      <c r="I791" s="298" t="s">
        <v>4949</v>
      </c>
      <c r="J791" s="299" t="s">
        <v>830</v>
      </c>
      <c r="K791" s="216">
        <v>3</v>
      </c>
      <c r="L791" s="300">
        <v>499.3</v>
      </c>
      <c r="M791" s="315">
        <v>1</v>
      </c>
      <c r="N791" s="301"/>
      <c r="O791" s="302">
        <f t="shared" si="29"/>
        <v>0</v>
      </c>
      <c r="P791" s="303">
        <v>4607109926499</v>
      </c>
      <c r="Q791" s="248"/>
      <c r="R791" s="466" t="s">
        <v>4256</v>
      </c>
      <c r="T791" s="334"/>
    </row>
    <row r="792" spans="1:20" ht="23.55" customHeight="1">
      <c r="A792" s="291">
        <v>777</v>
      </c>
      <c r="B792" s="280">
        <v>16484</v>
      </c>
      <c r="C792" s="439" t="s">
        <v>6261</v>
      </c>
      <c r="D792" s="413" t="s">
        <v>2921</v>
      </c>
      <c r="E792" s="317" t="s">
        <v>3908</v>
      </c>
      <c r="F792" s="317" t="s">
        <v>6526</v>
      </c>
      <c r="G792" s="317" t="s">
        <v>6592</v>
      </c>
      <c r="H792" s="369" t="str">
        <f t="shared" si="28"/>
        <v>фото</v>
      </c>
      <c r="I792" s="298" t="s">
        <v>6643</v>
      </c>
      <c r="J792" s="299" t="s">
        <v>830</v>
      </c>
      <c r="K792" s="216">
        <v>3</v>
      </c>
      <c r="L792" s="300">
        <v>499.3</v>
      </c>
      <c r="M792" s="315">
        <v>1</v>
      </c>
      <c r="N792" s="301"/>
      <c r="O792" s="302">
        <f t="shared" si="29"/>
        <v>0</v>
      </c>
      <c r="P792" s="303">
        <v>4607109913048</v>
      </c>
      <c r="Q792" s="248"/>
      <c r="R792" s="466" t="s">
        <v>4256</v>
      </c>
      <c r="T792" s="334"/>
    </row>
    <row r="793" spans="1:20" ht="23.55" customHeight="1">
      <c r="A793" s="291">
        <v>778</v>
      </c>
      <c r="B793" s="280">
        <v>1788</v>
      </c>
      <c r="C793" s="439" t="s">
        <v>6262</v>
      </c>
      <c r="D793" s="413" t="s">
        <v>2921</v>
      </c>
      <c r="E793" s="501" t="s">
        <v>3908</v>
      </c>
      <c r="F793" s="501" t="s">
        <v>6527</v>
      </c>
      <c r="G793" s="501" t="s">
        <v>6593</v>
      </c>
      <c r="H793" s="369" t="str">
        <f t="shared" si="28"/>
        <v>фото</v>
      </c>
      <c r="I793" s="298" t="s">
        <v>6453</v>
      </c>
      <c r="J793" s="299" t="s">
        <v>830</v>
      </c>
      <c r="K793" s="216">
        <v>3</v>
      </c>
      <c r="L793" s="300">
        <v>487.4</v>
      </c>
      <c r="M793" s="315">
        <v>1</v>
      </c>
      <c r="N793" s="301"/>
      <c r="O793" s="302">
        <f t="shared" si="29"/>
        <v>0</v>
      </c>
      <c r="P793" s="303">
        <v>4607109953341</v>
      </c>
      <c r="Q793" s="248" t="s">
        <v>6474</v>
      </c>
      <c r="R793" s="466" t="s">
        <v>4256</v>
      </c>
      <c r="T793" s="334"/>
    </row>
    <row r="794" spans="1:20" ht="36">
      <c r="A794" s="291">
        <v>779</v>
      </c>
      <c r="B794" s="280">
        <v>13633</v>
      </c>
      <c r="C794" s="439" t="s">
        <v>4100</v>
      </c>
      <c r="D794" s="413" t="s">
        <v>2921</v>
      </c>
      <c r="E794" s="317" t="s">
        <v>3908</v>
      </c>
      <c r="F794" s="317" t="s">
        <v>6344</v>
      </c>
      <c r="G794" s="317" t="s">
        <v>6410</v>
      </c>
      <c r="H794" s="369" t="str">
        <f t="shared" si="28"/>
        <v>фото</v>
      </c>
      <c r="I794" s="298" t="s">
        <v>4103</v>
      </c>
      <c r="J794" s="299" t="s">
        <v>830</v>
      </c>
      <c r="K794" s="216">
        <v>3</v>
      </c>
      <c r="L794" s="300">
        <v>457.5</v>
      </c>
      <c r="M794" s="315">
        <v>1</v>
      </c>
      <c r="N794" s="301"/>
      <c r="O794" s="302">
        <f t="shared" si="29"/>
        <v>0</v>
      </c>
      <c r="P794" s="303">
        <v>4607109919453</v>
      </c>
      <c r="Q794" s="248"/>
      <c r="R794" s="466" t="s">
        <v>4256</v>
      </c>
      <c r="T794" s="334"/>
    </row>
    <row r="795" spans="1:20" ht="24">
      <c r="A795" s="291">
        <v>780</v>
      </c>
      <c r="B795" s="280">
        <v>16498</v>
      </c>
      <c r="C795" s="439" t="s">
        <v>4104</v>
      </c>
      <c r="D795" s="413" t="s">
        <v>2921</v>
      </c>
      <c r="E795" s="317" t="s">
        <v>3908</v>
      </c>
      <c r="F795" s="317" t="s">
        <v>4810</v>
      </c>
      <c r="G795" s="317" t="s">
        <v>4825</v>
      </c>
      <c r="H795" s="369" t="str">
        <f t="shared" si="28"/>
        <v>фото</v>
      </c>
      <c r="I795" s="298" t="s">
        <v>4107</v>
      </c>
      <c r="J795" s="299" t="s">
        <v>830</v>
      </c>
      <c r="K795" s="216">
        <v>3</v>
      </c>
      <c r="L795" s="300">
        <v>457.5</v>
      </c>
      <c r="M795" s="315">
        <v>1</v>
      </c>
      <c r="N795" s="301"/>
      <c r="O795" s="302">
        <f t="shared" si="29"/>
        <v>0</v>
      </c>
      <c r="P795" s="303">
        <v>4607109912904</v>
      </c>
      <c r="Q795" s="248"/>
      <c r="R795" s="466" t="s">
        <v>4256</v>
      </c>
      <c r="T795" s="334"/>
    </row>
    <row r="796" spans="1:20" ht="28.8">
      <c r="A796" s="291">
        <v>781</v>
      </c>
      <c r="B796" s="280">
        <v>13635</v>
      </c>
      <c r="C796" s="439" t="s">
        <v>4108</v>
      </c>
      <c r="D796" s="413" t="s">
        <v>2921</v>
      </c>
      <c r="E796" s="317" t="s">
        <v>3908</v>
      </c>
      <c r="F796" s="317" t="s">
        <v>6345</v>
      </c>
      <c r="G796" s="317" t="s">
        <v>6411</v>
      </c>
      <c r="H796" s="369" t="str">
        <f t="shared" si="28"/>
        <v>фото</v>
      </c>
      <c r="I796" s="298" t="s">
        <v>4111</v>
      </c>
      <c r="J796" s="299" t="s">
        <v>830</v>
      </c>
      <c r="K796" s="216">
        <v>3</v>
      </c>
      <c r="L796" s="300">
        <v>457.5</v>
      </c>
      <c r="M796" s="315">
        <v>1</v>
      </c>
      <c r="N796" s="301"/>
      <c r="O796" s="302">
        <f t="shared" si="29"/>
        <v>0</v>
      </c>
      <c r="P796" s="303">
        <v>4607109919439</v>
      </c>
      <c r="Q796" s="248"/>
      <c r="R796" s="466" t="s">
        <v>4256</v>
      </c>
      <c r="T796" s="334"/>
    </row>
    <row r="797" spans="1:20" ht="36">
      <c r="A797" s="291">
        <v>782</v>
      </c>
      <c r="B797" s="280">
        <v>14778</v>
      </c>
      <c r="C797" s="439" t="s">
        <v>4090</v>
      </c>
      <c r="D797" s="413" t="s">
        <v>2921</v>
      </c>
      <c r="E797" s="317" t="s">
        <v>3908</v>
      </c>
      <c r="F797" s="317" t="s">
        <v>4921</v>
      </c>
      <c r="G797" s="317" t="s">
        <v>4887</v>
      </c>
      <c r="H797" s="369" t="str">
        <f t="shared" si="28"/>
        <v>фото</v>
      </c>
      <c r="I797" s="298" t="s">
        <v>4093</v>
      </c>
      <c r="J797" s="299" t="s">
        <v>830</v>
      </c>
      <c r="K797" s="216">
        <v>3</v>
      </c>
      <c r="L797" s="300">
        <v>476.1</v>
      </c>
      <c r="M797" s="315">
        <v>1</v>
      </c>
      <c r="N797" s="301"/>
      <c r="O797" s="302">
        <f t="shared" si="29"/>
        <v>0</v>
      </c>
      <c r="P797" s="303">
        <v>4607105142466</v>
      </c>
      <c r="Q797" s="248" t="s">
        <v>5274</v>
      </c>
      <c r="R797" s="466" t="s">
        <v>4256</v>
      </c>
      <c r="T797" s="334"/>
    </row>
    <row r="798" spans="1:20" ht="28.8">
      <c r="A798" s="291">
        <v>783</v>
      </c>
      <c r="B798" s="280">
        <v>9448</v>
      </c>
      <c r="C798" s="439" t="s">
        <v>3990</v>
      </c>
      <c r="D798" s="413" t="s">
        <v>2921</v>
      </c>
      <c r="E798" s="317" t="s">
        <v>3908</v>
      </c>
      <c r="F798" s="317" t="s">
        <v>4922</v>
      </c>
      <c r="G798" s="317" t="s">
        <v>4888</v>
      </c>
      <c r="H798" s="369" t="str">
        <f t="shared" si="28"/>
        <v>фото</v>
      </c>
      <c r="I798" s="298" t="s">
        <v>3993</v>
      </c>
      <c r="J798" s="299" t="s">
        <v>830</v>
      </c>
      <c r="K798" s="216">
        <v>3</v>
      </c>
      <c r="L798" s="300">
        <v>464.8</v>
      </c>
      <c r="M798" s="315">
        <v>1</v>
      </c>
      <c r="N798" s="301"/>
      <c r="O798" s="302">
        <f t="shared" si="29"/>
        <v>0</v>
      </c>
      <c r="P798" s="303">
        <v>4607109975404</v>
      </c>
      <c r="Q798" s="248"/>
      <c r="R798" s="466" t="s">
        <v>4256</v>
      </c>
      <c r="T798" s="334"/>
    </row>
    <row r="799" spans="1:20" ht="24">
      <c r="A799" s="291">
        <v>784</v>
      </c>
      <c r="B799" s="280">
        <v>14787</v>
      </c>
      <c r="C799" s="439" t="s">
        <v>1336</v>
      </c>
      <c r="D799" s="413" t="s">
        <v>2921</v>
      </c>
      <c r="E799" s="317" t="s">
        <v>3908</v>
      </c>
      <c r="F799" s="317" t="s">
        <v>6528</v>
      </c>
      <c r="G799" s="317" t="s">
        <v>6594</v>
      </c>
      <c r="H799" s="369" t="str">
        <f t="shared" si="28"/>
        <v>фото</v>
      </c>
      <c r="I799" s="298" t="s">
        <v>3994</v>
      </c>
      <c r="J799" s="299" t="s">
        <v>830</v>
      </c>
      <c r="K799" s="216">
        <v>3</v>
      </c>
      <c r="L799" s="300">
        <v>453.5</v>
      </c>
      <c r="M799" s="315">
        <v>1</v>
      </c>
      <c r="N799" s="301"/>
      <c r="O799" s="302">
        <f t="shared" si="29"/>
        <v>0</v>
      </c>
      <c r="P799" s="303">
        <v>4607105142701</v>
      </c>
      <c r="Q799" s="248" t="s">
        <v>5274</v>
      </c>
      <c r="R799" s="466" t="s">
        <v>4256</v>
      </c>
      <c r="T799" s="334"/>
    </row>
    <row r="800" spans="1:20" ht="36">
      <c r="A800" s="291">
        <v>785</v>
      </c>
      <c r="B800" s="280">
        <v>4333</v>
      </c>
      <c r="C800" s="439" t="s">
        <v>4790</v>
      </c>
      <c r="D800" s="413" t="s">
        <v>2921</v>
      </c>
      <c r="E800" s="317" t="s">
        <v>3908</v>
      </c>
      <c r="F800" s="317" t="s">
        <v>4924</v>
      </c>
      <c r="G800" s="317" t="s">
        <v>4890</v>
      </c>
      <c r="H800" s="369" t="str">
        <f t="shared" si="28"/>
        <v>фото</v>
      </c>
      <c r="I800" s="298" t="s">
        <v>4838</v>
      </c>
      <c r="J800" s="299" t="s">
        <v>830</v>
      </c>
      <c r="K800" s="216">
        <v>3</v>
      </c>
      <c r="L800" s="300">
        <v>453.5</v>
      </c>
      <c r="M800" s="315">
        <v>1</v>
      </c>
      <c r="N800" s="301"/>
      <c r="O800" s="302">
        <f t="shared" si="29"/>
        <v>0</v>
      </c>
      <c r="P800" s="303">
        <v>4607105141599</v>
      </c>
      <c r="Q800" s="248" t="s">
        <v>5274</v>
      </c>
      <c r="R800" s="466" t="s">
        <v>4256</v>
      </c>
      <c r="T800" s="334"/>
    </row>
    <row r="801" spans="1:20" ht="48">
      <c r="A801" s="291">
        <v>786</v>
      </c>
      <c r="B801" s="280">
        <v>4019</v>
      </c>
      <c r="C801" s="439" t="s">
        <v>6490</v>
      </c>
      <c r="D801" s="413" t="s">
        <v>2921</v>
      </c>
      <c r="E801" s="501" t="s">
        <v>3908</v>
      </c>
      <c r="F801" s="501" t="s">
        <v>6529</v>
      </c>
      <c r="G801" s="501" t="s">
        <v>6595</v>
      </c>
      <c r="H801" s="369" t="str">
        <f t="shared" ref="H801:H845" si="30">HYPERLINK("https://www.gardenbulbs.ru/images/Lilium_CL/thumbnails/"&amp;C801&amp;".jpg","фото")</f>
        <v>фото</v>
      </c>
      <c r="I801" s="298" t="s">
        <v>6644</v>
      </c>
      <c r="J801" s="299" t="s">
        <v>830</v>
      </c>
      <c r="K801" s="216">
        <v>3</v>
      </c>
      <c r="L801" s="300">
        <v>476.1</v>
      </c>
      <c r="M801" s="315">
        <v>1</v>
      </c>
      <c r="N801" s="301"/>
      <c r="O801" s="302">
        <f t="shared" ref="O801:O845" si="31">IF(ISERROR(L801*N801),0,L801*N801)</f>
        <v>0</v>
      </c>
      <c r="P801" s="303">
        <v>4607109928400</v>
      </c>
      <c r="Q801" s="248" t="s">
        <v>6474</v>
      </c>
      <c r="R801" s="466" t="s">
        <v>4256</v>
      </c>
      <c r="T801" s="334"/>
    </row>
    <row r="802" spans="1:20" ht="24">
      <c r="A802" s="291">
        <v>787</v>
      </c>
      <c r="B802" s="280">
        <v>13637</v>
      </c>
      <c r="C802" s="439" t="s">
        <v>3995</v>
      </c>
      <c r="D802" s="413" t="s">
        <v>2921</v>
      </c>
      <c r="E802" s="317" t="s">
        <v>3908</v>
      </c>
      <c r="F802" s="317" t="s">
        <v>6530</v>
      </c>
      <c r="G802" s="317" t="s">
        <v>6596</v>
      </c>
      <c r="H802" s="369" t="str">
        <f t="shared" si="30"/>
        <v>фото</v>
      </c>
      <c r="I802" s="298" t="s">
        <v>6645</v>
      </c>
      <c r="J802" s="299" t="s">
        <v>830</v>
      </c>
      <c r="K802" s="216">
        <v>3</v>
      </c>
      <c r="L802" s="300">
        <v>491.4</v>
      </c>
      <c r="M802" s="315">
        <v>1</v>
      </c>
      <c r="N802" s="301"/>
      <c r="O802" s="302">
        <f t="shared" si="31"/>
        <v>0</v>
      </c>
      <c r="P802" s="303">
        <v>4607109919415</v>
      </c>
      <c r="Q802" s="248"/>
      <c r="R802" s="466" t="s">
        <v>4256</v>
      </c>
      <c r="T802" s="334"/>
    </row>
    <row r="803" spans="1:20" ht="24">
      <c r="A803" s="291">
        <v>788</v>
      </c>
      <c r="B803" s="280">
        <v>13638</v>
      </c>
      <c r="C803" s="439" t="s">
        <v>2396</v>
      </c>
      <c r="D803" s="413" t="s">
        <v>2921</v>
      </c>
      <c r="E803" s="317" t="s">
        <v>3908</v>
      </c>
      <c r="F803" s="317" t="s">
        <v>4925</v>
      </c>
      <c r="G803" s="317" t="s">
        <v>4891</v>
      </c>
      <c r="H803" s="369" t="str">
        <f t="shared" si="30"/>
        <v>фото</v>
      </c>
      <c r="I803" s="298" t="s">
        <v>4950</v>
      </c>
      <c r="J803" s="299" t="s">
        <v>830</v>
      </c>
      <c r="K803" s="216">
        <v>3</v>
      </c>
      <c r="L803" s="300">
        <v>487.4</v>
      </c>
      <c r="M803" s="315">
        <v>1</v>
      </c>
      <c r="N803" s="301"/>
      <c r="O803" s="302">
        <f t="shared" si="31"/>
        <v>0</v>
      </c>
      <c r="P803" s="303">
        <v>4607109919408</v>
      </c>
      <c r="Q803" s="248"/>
      <c r="R803" s="466" t="s">
        <v>4256</v>
      </c>
      <c r="T803" s="334"/>
    </row>
    <row r="804" spans="1:20" ht="24">
      <c r="A804" s="291">
        <v>789</v>
      </c>
      <c r="B804" s="280">
        <v>4629</v>
      </c>
      <c r="C804" s="439" t="s">
        <v>4098</v>
      </c>
      <c r="D804" s="413" t="s">
        <v>2921</v>
      </c>
      <c r="E804" s="501" t="s">
        <v>3908</v>
      </c>
      <c r="F804" s="501" t="s">
        <v>6531</v>
      </c>
      <c r="G804" s="501" t="s">
        <v>6597</v>
      </c>
      <c r="H804" s="369" t="str">
        <f t="shared" si="30"/>
        <v>фото</v>
      </c>
      <c r="I804" s="298" t="s">
        <v>4099</v>
      </c>
      <c r="J804" s="299" t="s">
        <v>830</v>
      </c>
      <c r="K804" s="216">
        <v>3</v>
      </c>
      <c r="L804" s="300">
        <v>487.4</v>
      </c>
      <c r="M804" s="315">
        <v>1</v>
      </c>
      <c r="N804" s="301"/>
      <c r="O804" s="302">
        <f t="shared" si="31"/>
        <v>0</v>
      </c>
      <c r="P804" s="303">
        <v>4607109977255</v>
      </c>
      <c r="Q804" s="248" t="s">
        <v>6474</v>
      </c>
      <c r="R804" s="466" t="s">
        <v>4256</v>
      </c>
      <c r="T804" s="334"/>
    </row>
    <row r="805" spans="1:20" ht="27.15" customHeight="1">
      <c r="A805" s="291">
        <v>790</v>
      </c>
      <c r="B805" s="280">
        <v>13629</v>
      </c>
      <c r="C805" s="439" t="s">
        <v>3454</v>
      </c>
      <c r="D805" s="413" t="s">
        <v>2921</v>
      </c>
      <c r="E805" s="317" t="s">
        <v>3908</v>
      </c>
      <c r="F805" s="317" t="s">
        <v>6532</v>
      </c>
      <c r="G805" s="317" t="s">
        <v>6598</v>
      </c>
      <c r="H805" s="369" t="str">
        <f t="shared" si="30"/>
        <v>фото</v>
      </c>
      <c r="I805" s="298" t="s">
        <v>3444</v>
      </c>
      <c r="J805" s="299" t="s">
        <v>830</v>
      </c>
      <c r="K805" s="216">
        <v>3</v>
      </c>
      <c r="L805" s="300">
        <v>499.3</v>
      </c>
      <c r="M805" s="315">
        <v>1</v>
      </c>
      <c r="N805" s="301"/>
      <c r="O805" s="302">
        <f t="shared" si="31"/>
        <v>0</v>
      </c>
      <c r="P805" s="303">
        <v>4607109919491</v>
      </c>
      <c r="Q805" s="248"/>
      <c r="R805" s="466" t="s">
        <v>4256</v>
      </c>
      <c r="T805" s="334"/>
    </row>
    <row r="806" spans="1:20" ht="24">
      <c r="A806" s="291">
        <v>791</v>
      </c>
      <c r="B806" s="280">
        <v>13561</v>
      </c>
      <c r="C806" s="439" t="s">
        <v>4791</v>
      </c>
      <c r="D806" s="413" t="s">
        <v>2921</v>
      </c>
      <c r="E806" s="317" t="s">
        <v>3908</v>
      </c>
      <c r="F806" s="317" t="s">
        <v>6533</v>
      </c>
      <c r="G806" s="317" t="s">
        <v>6599</v>
      </c>
      <c r="H806" s="369" t="str">
        <f t="shared" si="30"/>
        <v>фото</v>
      </c>
      <c r="I806" s="298" t="s">
        <v>6646</v>
      </c>
      <c r="J806" s="299" t="s">
        <v>830</v>
      </c>
      <c r="K806" s="216">
        <v>3</v>
      </c>
      <c r="L806" s="300">
        <v>495.4</v>
      </c>
      <c r="M806" s="315">
        <v>1</v>
      </c>
      <c r="N806" s="301"/>
      <c r="O806" s="302">
        <f t="shared" si="31"/>
        <v>0</v>
      </c>
      <c r="P806" s="303">
        <v>4607109920152</v>
      </c>
      <c r="Q806" s="248"/>
      <c r="R806" s="466" t="s">
        <v>4256</v>
      </c>
      <c r="T806" s="334"/>
    </row>
    <row r="807" spans="1:20" ht="24">
      <c r="A807" s="291">
        <v>792</v>
      </c>
      <c r="B807" s="280">
        <v>10955</v>
      </c>
      <c r="C807" s="439" t="s">
        <v>4420</v>
      </c>
      <c r="D807" s="413" t="s">
        <v>2921</v>
      </c>
      <c r="E807" s="317" t="s">
        <v>3908</v>
      </c>
      <c r="F807" s="317" t="s">
        <v>6534</v>
      </c>
      <c r="G807" s="317" t="s">
        <v>6600</v>
      </c>
      <c r="H807" s="369" t="str">
        <f t="shared" si="30"/>
        <v>фото</v>
      </c>
      <c r="I807" s="298" t="s">
        <v>4404</v>
      </c>
      <c r="J807" s="299" t="s">
        <v>830</v>
      </c>
      <c r="K807" s="216">
        <v>3</v>
      </c>
      <c r="L807" s="300">
        <v>457.5</v>
      </c>
      <c r="M807" s="315">
        <v>1</v>
      </c>
      <c r="N807" s="301"/>
      <c r="O807" s="302">
        <f t="shared" si="31"/>
        <v>0</v>
      </c>
      <c r="P807" s="303">
        <v>4607105143326</v>
      </c>
      <c r="Q807" s="248" t="s">
        <v>5274</v>
      </c>
      <c r="R807" s="466" t="s">
        <v>4256</v>
      </c>
      <c r="T807" s="334"/>
    </row>
    <row r="808" spans="1:20" ht="14.4">
      <c r="A808" s="291">
        <v>793</v>
      </c>
      <c r="B808" s="418"/>
      <c r="C808" s="418"/>
      <c r="D808" s="408"/>
      <c r="E808" s="297" t="s">
        <v>119</v>
      </c>
      <c r="F808" s="410"/>
      <c r="G808" s="472"/>
      <c r="H808" s="297"/>
      <c r="I808" s="297"/>
      <c r="J808" s="297"/>
      <c r="K808" s="297"/>
      <c r="L808" s="297"/>
      <c r="M808" s="297"/>
      <c r="N808" s="297"/>
      <c r="O808" s="297"/>
      <c r="P808" s="297"/>
      <c r="Q808" s="297"/>
      <c r="R808" s="466"/>
    </row>
    <row r="809" spans="1:20" ht="36">
      <c r="A809" s="291">
        <v>794</v>
      </c>
      <c r="B809" s="280">
        <v>9469</v>
      </c>
      <c r="C809" s="439" t="s">
        <v>3999</v>
      </c>
      <c r="D809" s="413" t="s">
        <v>2971</v>
      </c>
      <c r="E809" s="317" t="s">
        <v>3908</v>
      </c>
      <c r="F809" s="317" t="s">
        <v>6535</v>
      </c>
      <c r="G809" s="317" t="s">
        <v>6601</v>
      </c>
      <c r="H809" s="369" t="str">
        <f t="shared" si="30"/>
        <v>фото</v>
      </c>
      <c r="I809" s="298" t="s">
        <v>6647</v>
      </c>
      <c r="J809" s="299" t="s">
        <v>830</v>
      </c>
      <c r="K809" s="216">
        <v>3</v>
      </c>
      <c r="L809" s="300">
        <v>460.9</v>
      </c>
      <c r="M809" s="315">
        <v>1</v>
      </c>
      <c r="N809" s="301"/>
      <c r="O809" s="302">
        <f t="shared" si="31"/>
        <v>0</v>
      </c>
      <c r="P809" s="303">
        <v>4607109989920</v>
      </c>
      <c r="Q809" s="248"/>
      <c r="R809" s="466" t="s">
        <v>4261</v>
      </c>
      <c r="T809" s="334"/>
    </row>
    <row r="810" spans="1:20" ht="23.55" customHeight="1">
      <c r="A810" s="291">
        <v>795</v>
      </c>
      <c r="B810" s="280">
        <v>188</v>
      </c>
      <c r="C810" s="439" t="s">
        <v>3546</v>
      </c>
      <c r="D810" s="413" t="s">
        <v>2971</v>
      </c>
      <c r="E810" s="317" t="s">
        <v>3908</v>
      </c>
      <c r="F810" s="317" t="s">
        <v>6536</v>
      </c>
      <c r="G810" s="317" t="s">
        <v>6602</v>
      </c>
      <c r="H810" s="369" t="str">
        <f t="shared" si="30"/>
        <v>фото</v>
      </c>
      <c r="I810" s="298" t="s">
        <v>6648</v>
      </c>
      <c r="J810" s="299" t="s">
        <v>830</v>
      </c>
      <c r="K810" s="216">
        <v>3</v>
      </c>
      <c r="L810" s="300">
        <v>445.6</v>
      </c>
      <c r="M810" s="315">
        <v>1</v>
      </c>
      <c r="N810" s="301"/>
      <c r="O810" s="302">
        <f t="shared" si="31"/>
        <v>0</v>
      </c>
      <c r="P810" s="303">
        <v>4607109929452</v>
      </c>
      <c r="Q810" s="248"/>
      <c r="R810" s="466" t="s">
        <v>4261</v>
      </c>
      <c r="T810" s="334"/>
    </row>
    <row r="811" spans="1:20" ht="28.8">
      <c r="A811" s="291">
        <v>796</v>
      </c>
      <c r="B811" s="280">
        <v>9470</v>
      </c>
      <c r="C811" s="439" t="s">
        <v>4006</v>
      </c>
      <c r="D811" s="413" t="s">
        <v>2971</v>
      </c>
      <c r="E811" s="317" t="s">
        <v>3908</v>
      </c>
      <c r="F811" s="317" t="s">
        <v>6537</v>
      </c>
      <c r="G811" s="317" t="s">
        <v>6603</v>
      </c>
      <c r="H811" s="369" t="str">
        <f t="shared" si="30"/>
        <v>фото</v>
      </c>
      <c r="I811" s="298" t="s">
        <v>4009</v>
      </c>
      <c r="J811" s="299" t="s">
        <v>830</v>
      </c>
      <c r="K811" s="216">
        <v>3</v>
      </c>
      <c r="L811" s="300">
        <v>457.5</v>
      </c>
      <c r="M811" s="315">
        <v>1</v>
      </c>
      <c r="N811" s="301"/>
      <c r="O811" s="302">
        <f t="shared" si="31"/>
        <v>0</v>
      </c>
      <c r="P811" s="303">
        <v>4607109976630</v>
      </c>
      <c r="Q811" s="248"/>
      <c r="R811" s="466" t="s">
        <v>4261</v>
      </c>
      <c r="T811" s="334"/>
    </row>
    <row r="812" spans="1:20" ht="24">
      <c r="A812" s="291">
        <v>797</v>
      </c>
      <c r="B812" s="280">
        <v>9471</v>
      </c>
      <c r="C812" s="439" t="s">
        <v>1338</v>
      </c>
      <c r="D812" s="413" t="s">
        <v>2971</v>
      </c>
      <c r="E812" s="317" t="s">
        <v>3908</v>
      </c>
      <c r="F812" s="317" t="s">
        <v>6538</v>
      </c>
      <c r="G812" s="317" t="s">
        <v>6604</v>
      </c>
      <c r="H812" s="369" t="str">
        <f t="shared" si="30"/>
        <v>фото</v>
      </c>
      <c r="I812" s="298" t="s">
        <v>2975</v>
      </c>
      <c r="J812" s="299" t="s">
        <v>830</v>
      </c>
      <c r="K812" s="216">
        <v>2</v>
      </c>
      <c r="L812" s="300">
        <v>259</v>
      </c>
      <c r="M812" s="315">
        <v>1</v>
      </c>
      <c r="N812" s="301"/>
      <c r="O812" s="302">
        <f t="shared" si="31"/>
        <v>0</v>
      </c>
      <c r="P812" s="303">
        <v>4607109989951</v>
      </c>
      <c r="Q812" s="248"/>
      <c r="R812" s="466" t="s">
        <v>4261</v>
      </c>
      <c r="T812" s="334"/>
    </row>
    <row r="813" spans="1:20" ht="30" customHeight="1">
      <c r="A813" s="291">
        <v>798</v>
      </c>
      <c r="B813" s="280">
        <v>5772</v>
      </c>
      <c r="C813" s="439" t="s">
        <v>1918</v>
      </c>
      <c r="D813" s="413" t="s">
        <v>2971</v>
      </c>
      <c r="E813" s="317" t="s">
        <v>3908</v>
      </c>
      <c r="F813" s="317" t="s">
        <v>6539</v>
      </c>
      <c r="G813" s="317" t="s">
        <v>6605</v>
      </c>
      <c r="H813" s="369" t="str">
        <f t="shared" si="30"/>
        <v>фото</v>
      </c>
      <c r="I813" s="298" t="s">
        <v>2976</v>
      </c>
      <c r="J813" s="299" t="s">
        <v>830</v>
      </c>
      <c r="K813" s="216">
        <v>3</v>
      </c>
      <c r="L813" s="300">
        <v>387.9</v>
      </c>
      <c r="M813" s="315">
        <v>1</v>
      </c>
      <c r="N813" s="301"/>
      <c r="O813" s="302">
        <f t="shared" si="31"/>
        <v>0</v>
      </c>
      <c r="P813" s="303">
        <v>4607109937792</v>
      </c>
      <c r="Q813" s="248"/>
      <c r="R813" s="466" t="s">
        <v>4261</v>
      </c>
      <c r="T813" s="334"/>
    </row>
    <row r="814" spans="1:20" ht="30" customHeight="1">
      <c r="A814" s="291">
        <v>799</v>
      </c>
      <c r="B814" s="280">
        <v>9473</v>
      </c>
      <c r="C814" s="439" t="s">
        <v>4170</v>
      </c>
      <c r="D814" s="413" t="s">
        <v>2971</v>
      </c>
      <c r="E814" s="317" t="s">
        <v>3908</v>
      </c>
      <c r="F814" s="317" t="s">
        <v>6540</v>
      </c>
      <c r="G814" s="317" t="s">
        <v>6606</v>
      </c>
      <c r="H814" s="369" t="str">
        <f t="shared" si="30"/>
        <v>фото</v>
      </c>
      <c r="I814" s="298" t="s">
        <v>6649</v>
      </c>
      <c r="J814" s="299" t="s">
        <v>830</v>
      </c>
      <c r="K814" s="216">
        <v>3</v>
      </c>
      <c r="L814" s="300">
        <v>399.8</v>
      </c>
      <c r="M814" s="315">
        <v>1</v>
      </c>
      <c r="N814" s="301"/>
      <c r="O814" s="302">
        <f t="shared" si="31"/>
        <v>0</v>
      </c>
      <c r="P814" s="303">
        <v>4607109982440</v>
      </c>
      <c r="Q814" s="248"/>
      <c r="R814" s="466" t="s">
        <v>4261</v>
      </c>
      <c r="T814" s="334"/>
    </row>
    <row r="815" spans="1:20" ht="30" customHeight="1">
      <c r="A815" s="291">
        <v>800</v>
      </c>
      <c r="B815" s="280">
        <v>9498</v>
      </c>
      <c r="C815" s="439" t="s">
        <v>4174</v>
      </c>
      <c r="D815" s="413" t="s">
        <v>2971</v>
      </c>
      <c r="E815" s="317" t="s">
        <v>3908</v>
      </c>
      <c r="F815" s="317" t="s">
        <v>6541</v>
      </c>
      <c r="G815" s="317" t="s">
        <v>6607</v>
      </c>
      <c r="H815" s="369" t="str">
        <f t="shared" si="30"/>
        <v>фото</v>
      </c>
      <c r="I815" s="298" t="s">
        <v>4177</v>
      </c>
      <c r="J815" s="299" t="s">
        <v>830</v>
      </c>
      <c r="K815" s="216">
        <v>3</v>
      </c>
      <c r="L815" s="300">
        <v>442.2</v>
      </c>
      <c r="M815" s="315">
        <v>1</v>
      </c>
      <c r="N815" s="301"/>
      <c r="O815" s="302">
        <f t="shared" si="31"/>
        <v>0</v>
      </c>
      <c r="P815" s="303">
        <v>4607109990285</v>
      </c>
      <c r="Q815" s="248"/>
      <c r="R815" s="466" t="s">
        <v>4261</v>
      </c>
      <c r="T815" s="334"/>
    </row>
    <row r="816" spans="1:20" ht="24">
      <c r="A816" s="291">
        <v>801</v>
      </c>
      <c r="B816" s="280">
        <v>9484</v>
      </c>
      <c r="C816" s="439" t="s">
        <v>3535</v>
      </c>
      <c r="D816" s="413" t="s">
        <v>2971</v>
      </c>
      <c r="E816" s="317" t="s">
        <v>3908</v>
      </c>
      <c r="F816" s="317" t="s">
        <v>6542</v>
      </c>
      <c r="G816" s="317" t="s">
        <v>6608</v>
      </c>
      <c r="H816" s="369" t="str">
        <f t="shared" si="30"/>
        <v>фото</v>
      </c>
      <c r="I816" s="298" t="s">
        <v>3515</v>
      </c>
      <c r="J816" s="299" t="s">
        <v>830</v>
      </c>
      <c r="K816" s="216">
        <v>3</v>
      </c>
      <c r="L816" s="300">
        <v>407.2</v>
      </c>
      <c r="M816" s="315">
        <v>1</v>
      </c>
      <c r="N816" s="301"/>
      <c r="O816" s="302">
        <f t="shared" si="31"/>
        <v>0</v>
      </c>
      <c r="P816" s="303">
        <v>4607109968567</v>
      </c>
      <c r="Q816" s="248"/>
      <c r="R816" s="466" t="s">
        <v>4261</v>
      </c>
      <c r="T816" s="334"/>
    </row>
    <row r="817" spans="1:20" ht="23.55" customHeight="1">
      <c r="A817" s="291">
        <v>802</v>
      </c>
      <c r="B817" s="280">
        <v>3115</v>
      </c>
      <c r="C817" s="439" t="s">
        <v>4178</v>
      </c>
      <c r="D817" s="413" t="s">
        <v>2971</v>
      </c>
      <c r="E817" s="501" t="s">
        <v>3908</v>
      </c>
      <c r="F817" s="501" t="s">
        <v>6543</v>
      </c>
      <c r="G817" s="501" t="s">
        <v>6609</v>
      </c>
      <c r="H817" s="369" t="str">
        <f t="shared" si="30"/>
        <v>фото</v>
      </c>
      <c r="I817" s="298" t="s">
        <v>4181</v>
      </c>
      <c r="J817" s="299" t="s">
        <v>830</v>
      </c>
      <c r="K817" s="216">
        <v>3</v>
      </c>
      <c r="L817" s="300">
        <v>460.9</v>
      </c>
      <c r="M817" s="315">
        <v>1</v>
      </c>
      <c r="N817" s="301"/>
      <c r="O817" s="302">
        <f t="shared" si="31"/>
        <v>0</v>
      </c>
      <c r="P817" s="303">
        <v>4607109942246</v>
      </c>
      <c r="Q817" s="248" t="s">
        <v>6474</v>
      </c>
      <c r="R817" s="466" t="s">
        <v>4261</v>
      </c>
      <c r="T817" s="334"/>
    </row>
    <row r="818" spans="1:20" ht="24">
      <c r="A818" s="291">
        <v>803</v>
      </c>
      <c r="B818" s="280">
        <v>13229</v>
      </c>
      <c r="C818" s="439" t="s">
        <v>4433</v>
      </c>
      <c r="D818" s="413" t="s">
        <v>2971</v>
      </c>
      <c r="E818" s="501" t="s">
        <v>3908</v>
      </c>
      <c r="F818" s="501" t="s">
        <v>6544</v>
      </c>
      <c r="G818" s="501" t="s">
        <v>6610</v>
      </c>
      <c r="H818" s="369" t="str">
        <f t="shared" si="30"/>
        <v>фото</v>
      </c>
      <c r="I818" s="298" t="s">
        <v>4841</v>
      </c>
      <c r="J818" s="299" t="s">
        <v>830</v>
      </c>
      <c r="K818" s="216">
        <v>5</v>
      </c>
      <c r="L818" s="300">
        <v>690.2</v>
      </c>
      <c r="M818" s="315">
        <v>1</v>
      </c>
      <c r="N818" s="301"/>
      <c r="O818" s="302">
        <f t="shared" si="31"/>
        <v>0</v>
      </c>
      <c r="P818" s="303">
        <v>4607109916407</v>
      </c>
      <c r="Q818" s="248" t="s">
        <v>6474</v>
      </c>
      <c r="R818" s="466" t="s">
        <v>4261</v>
      </c>
      <c r="T818" s="334"/>
    </row>
    <row r="819" spans="1:20" ht="24">
      <c r="A819" s="291">
        <v>804</v>
      </c>
      <c r="B819" s="280">
        <v>14770</v>
      </c>
      <c r="C819" s="439" t="s">
        <v>6491</v>
      </c>
      <c r="D819" s="413" t="s">
        <v>2971</v>
      </c>
      <c r="E819" s="317" t="s">
        <v>3908</v>
      </c>
      <c r="F819" s="317" t="s">
        <v>6545</v>
      </c>
      <c r="G819" s="317" t="s">
        <v>6611</v>
      </c>
      <c r="H819" s="369" t="str">
        <f t="shared" si="30"/>
        <v>фото</v>
      </c>
      <c r="I819" s="298" t="s">
        <v>6650</v>
      </c>
      <c r="J819" s="299" t="s">
        <v>830</v>
      </c>
      <c r="K819" s="216">
        <v>3</v>
      </c>
      <c r="L819" s="300">
        <v>396.4</v>
      </c>
      <c r="M819" s="315">
        <v>1</v>
      </c>
      <c r="N819" s="301"/>
      <c r="O819" s="302">
        <f t="shared" si="31"/>
        <v>0</v>
      </c>
      <c r="P819" s="303">
        <v>4607105142213</v>
      </c>
      <c r="Q819" s="248" t="s">
        <v>5274</v>
      </c>
      <c r="R819" s="466" t="s">
        <v>4261</v>
      </c>
      <c r="T819" s="334"/>
    </row>
    <row r="820" spans="1:20" ht="23.55" customHeight="1">
      <c r="A820" s="291">
        <v>805</v>
      </c>
      <c r="B820" s="280">
        <v>14772</v>
      </c>
      <c r="C820" s="439" t="s">
        <v>1924</v>
      </c>
      <c r="D820" s="413" t="s">
        <v>2971</v>
      </c>
      <c r="E820" s="317" t="s">
        <v>3908</v>
      </c>
      <c r="F820" s="317" t="s">
        <v>4926</v>
      </c>
      <c r="G820" s="317" t="s">
        <v>4892</v>
      </c>
      <c r="H820" s="369" t="str">
        <f t="shared" si="30"/>
        <v>фото</v>
      </c>
      <c r="I820" s="298" t="s">
        <v>2985</v>
      </c>
      <c r="J820" s="299" t="s">
        <v>830</v>
      </c>
      <c r="K820" s="216">
        <v>3</v>
      </c>
      <c r="L820" s="300">
        <v>384.5</v>
      </c>
      <c r="M820" s="315">
        <v>1</v>
      </c>
      <c r="N820" s="301"/>
      <c r="O820" s="302">
        <f t="shared" si="31"/>
        <v>0</v>
      </c>
      <c r="P820" s="303">
        <v>4607105142282</v>
      </c>
      <c r="Q820" s="248" t="s">
        <v>5274</v>
      </c>
      <c r="R820" s="466" t="s">
        <v>4261</v>
      </c>
      <c r="T820" s="334"/>
    </row>
    <row r="821" spans="1:20" ht="24">
      <c r="A821" s="291">
        <v>806</v>
      </c>
      <c r="B821" s="280">
        <v>14780</v>
      </c>
      <c r="C821" s="439" t="s">
        <v>868</v>
      </c>
      <c r="D821" s="413" t="s">
        <v>2971</v>
      </c>
      <c r="E821" s="317" t="s">
        <v>3908</v>
      </c>
      <c r="F821" s="317" t="s">
        <v>6546</v>
      </c>
      <c r="G821" s="317" t="s">
        <v>6612</v>
      </c>
      <c r="H821" s="369" t="str">
        <f t="shared" si="30"/>
        <v>фото</v>
      </c>
      <c r="I821" s="298" t="s">
        <v>4014</v>
      </c>
      <c r="J821" s="299" t="s">
        <v>830</v>
      </c>
      <c r="K821" s="216">
        <v>3</v>
      </c>
      <c r="L821" s="300">
        <v>460.9</v>
      </c>
      <c r="M821" s="315">
        <v>1</v>
      </c>
      <c r="N821" s="301"/>
      <c r="O821" s="302">
        <f t="shared" si="31"/>
        <v>0</v>
      </c>
      <c r="P821" s="303">
        <v>4607105142473</v>
      </c>
      <c r="Q821" s="248" t="s">
        <v>5274</v>
      </c>
      <c r="R821" s="466" t="s">
        <v>4261</v>
      </c>
      <c r="T821" s="334"/>
    </row>
    <row r="822" spans="1:20" ht="36">
      <c r="A822" s="291">
        <v>807</v>
      </c>
      <c r="B822" s="280">
        <v>9487</v>
      </c>
      <c r="C822" s="439" t="s">
        <v>869</v>
      </c>
      <c r="D822" s="413" t="s">
        <v>2971</v>
      </c>
      <c r="E822" s="317" t="s">
        <v>3908</v>
      </c>
      <c r="F822" s="317" t="s">
        <v>4927</v>
      </c>
      <c r="G822" s="317" t="s">
        <v>4893</v>
      </c>
      <c r="H822" s="369" t="str">
        <f t="shared" si="30"/>
        <v>фото</v>
      </c>
      <c r="I822" s="298" t="s">
        <v>2986</v>
      </c>
      <c r="J822" s="299" t="s">
        <v>830</v>
      </c>
      <c r="K822" s="216">
        <v>3</v>
      </c>
      <c r="L822" s="300">
        <v>384.5</v>
      </c>
      <c r="M822" s="315">
        <v>1</v>
      </c>
      <c r="N822" s="301"/>
      <c r="O822" s="302">
        <f t="shared" si="31"/>
        <v>0</v>
      </c>
      <c r="P822" s="303">
        <v>4607109990063</v>
      </c>
      <c r="Q822" s="248"/>
      <c r="R822" s="466" t="s">
        <v>4261</v>
      </c>
      <c r="T822" s="334"/>
    </row>
    <row r="823" spans="1:20" ht="28.8">
      <c r="A823" s="291">
        <v>808</v>
      </c>
      <c r="B823" s="280">
        <v>9488</v>
      </c>
      <c r="C823" s="439" t="s">
        <v>4015</v>
      </c>
      <c r="D823" s="413" t="s">
        <v>2971</v>
      </c>
      <c r="E823" s="317" t="s">
        <v>3908</v>
      </c>
      <c r="F823" s="317" t="s">
        <v>6547</v>
      </c>
      <c r="G823" s="317" t="s">
        <v>6613</v>
      </c>
      <c r="H823" s="369" t="str">
        <f t="shared" si="30"/>
        <v>фото</v>
      </c>
      <c r="I823" s="298" t="s">
        <v>6651</v>
      </c>
      <c r="J823" s="299" t="s">
        <v>830</v>
      </c>
      <c r="K823" s="216">
        <v>3</v>
      </c>
      <c r="L823" s="300">
        <v>407.2</v>
      </c>
      <c r="M823" s="315">
        <v>1</v>
      </c>
      <c r="N823" s="301"/>
      <c r="O823" s="302">
        <f t="shared" si="31"/>
        <v>0</v>
      </c>
      <c r="P823" s="303">
        <v>4607109982211</v>
      </c>
      <c r="Q823" s="248"/>
      <c r="R823" s="466" t="s">
        <v>4261</v>
      </c>
      <c r="T823" s="334"/>
    </row>
    <row r="824" spans="1:20" ht="36">
      <c r="A824" s="291">
        <v>809</v>
      </c>
      <c r="B824" s="280">
        <v>9489</v>
      </c>
      <c r="C824" s="439" t="s">
        <v>870</v>
      </c>
      <c r="D824" s="413" t="s">
        <v>2971</v>
      </c>
      <c r="E824" s="317" t="s">
        <v>3908</v>
      </c>
      <c r="F824" s="317" t="s">
        <v>6548</v>
      </c>
      <c r="G824" s="317" t="s">
        <v>6614</v>
      </c>
      <c r="H824" s="369" t="str">
        <f t="shared" si="30"/>
        <v>фото</v>
      </c>
      <c r="I824" s="298" t="s">
        <v>2987</v>
      </c>
      <c r="J824" s="299" t="s">
        <v>830</v>
      </c>
      <c r="K824" s="216">
        <v>3</v>
      </c>
      <c r="L824" s="300">
        <v>407.2</v>
      </c>
      <c r="M824" s="315">
        <v>1</v>
      </c>
      <c r="N824" s="301"/>
      <c r="O824" s="302">
        <f t="shared" si="31"/>
        <v>0</v>
      </c>
      <c r="P824" s="303">
        <v>4607109976722</v>
      </c>
      <c r="Q824" s="248"/>
      <c r="R824" s="466" t="s">
        <v>4261</v>
      </c>
      <c r="T824" s="334"/>
    </row>
    <row r="825" spans="1:20" ht="27.75" customHeight="1">
      <c r="A825" s="291">
        <v>810</v>
      </c>
      <c r="B825" s="280">
        <v>14559</v>
      </c>
      <c r="C825" s="439" t="s">
        <v>3537</v>
      </c>
      <c r="D825" s="413" t="s">
        <v>2971</v>
      </c>
      <c r="E825" s="317" t="s">
        <v>3908</v>
      </c>
      <c r="F825" s="317" t="s">
        <v>6549</v>
      </c>
      <c r="G825" s="317" t="s">
        <v>6615</v>
      </c>
      <c r="H825" s="369" t="str">
        <f t="shared" si="30"/>
        <v>фото</v>
      </c>
      <c r="I825" s="298" t="s">
        <v>4190</v>
      </c>
      <c r="J825" s="299" t="s">
        <v>830</v>
      </c>
      <c r="K825" s="216">
        <v>3</v>
      </c>
      <c r="L825" s="300">
        <v>365.9</v>
      </c>
      <c r="M825" s="315">
        <v>1</v>
      </c>
      <c r="N825" s="301"/>
      <c r="O825" s="302">
        <f t="shared" si="31"/>
        <v>0</v>
      </c>
      <c r="P825" s="303">
        <v>4607105142602</v>
      </c>
      <c r="Q825" s="248" t="s">
        <v>5274</v>
      </c>
      <c r="R825" s="466" t="s">
        <v>4261</v>
      </c>
      <c r="T825" s="334"/>
    </row>
    <row r="826" spans="1:20" ht="24">
      <c r="A826" s="291">
        <v>811</v>
      </c>
      <c r="B826" s="280">
        <v>9603</v>
      </c>
      <c r="C826" s="439" t="s">
        <v>4016</v>
      </c>
      <c r="D826" s="413" t="s">
        <v>2971</v>
      </c>
      <c r="E826" s="317" t="s">
        <v>3908</v>
      </c>
      <c r="F826" s="317" t="s">
        <v>6550</v>
      </c>
      <c r="G826" s="317" t="s">
        <v>6616</v>
      </c>
      <c r="H826" s="369" t="str">
        <f t="shared" si="30"/>
        <v>фото</v>
      </c>
      <c r="I826" s="298" t="s">
        <v>4019</v>
      </c>
      <c r="J826" s="299" t="s">
        <v>830</v>
      </c>
      <c r="K826" s="216">
        <v>3</v>
      </c>
      <c r="L826" s="300">
        <v>460.9</v>
      </c>
      <c r="M826" s="315">
        <v>1</v>
      </c>
      <c r="N826" s="301"/>
      <c r="O826" s="302">
        <f t="shared" si="31"/>
        <v>0</v>
      </c>
      <c r="P826" s="303">
        <v>4607105141025</v>
      </c>
      <c r="Q826" s="248" t="s">
        <v>5274</v>
      </c>
      <c r="R826" s="466" t="s">
        <v>4261</v>
      </c>
      <c r="T826" s="334"/>
    </row>
    <row r="827" spans="1:20" ht="28.8">
      <c r="A827" s="291">
        <v>812</v>
      </c>
      <c r="B827" s="280">
        <v>9491</v>
      </c>
      <c r="C827" s="439" t="s">
        <v>6492</v>
      </c>
      <c r="D827" s="413" t="s">
        <v>2971</v>
      </c>
      <c r="E827" s="317" t="s">
        <v>3908</v>
      </c>
      <c r="F827" s="317" t="s">
        <v>6551</v>
      </c>
      <c r="G827" s="317" t="s">
        <v>6617</v>
      </c>
      <c r="H827" s="369" t="str">
        <f t="shared" si="30"/>
        <v>фото</v>
      </c>
      <c r="I827" s="298" t="s">
        <v>2989</v>
      </c>
      <c r="J827" s="299" t="s">
        <v>830</v>
      </c>
      <c r="K827" s="216">
        <v>3</v>
      </c>
      <c r="L827" s="300">
        <v>299.7</v>
      </c>
      <c r="M827" s="315">
        <v>1</v>
      </c>
      <c r="N827" s="301"/>
      <c r="O827" s="302">
        <f t="shared" si="31"/>
        <v>0</v>
      </c>
      <c r="P827" s="303">
        <v>4607109954782</v>
      </c>
      <c r="Q827" s="248"/>
      <c r="R827" s="466" t="s">
        <v>4261</v>
      </c>
      <c r="T827" s="334"/>
    </row>
    <row r="828" spans="1:20" ht="24">
      <c r="A828" s="291">
        <v>813</v>
      </c>
      <c r="B828" s="280">
        <v>9492</v>
      </c>
      <c r="C828" s="439" t="s">
        <v>872</v>
      </c>
      <c r="D828" s="413" t="s">
        <v>2971</v>
      </c>
      <c r="E828" s="317" t="s">
        <v>3908</v>
      </c>
      <c r="F828" s="317" t="s">
        <v>4219</v>
      </c>
      <c r="G828" s="317" t="s">
        <v>4220</v>
      </c>
      <c r="H828" s="369" t="str">
        <f t="shared" si="30"/>
        <v>фото</v>
      </c>
      <c r="I828" s="298" t="s">
        <v>2990</v>
      </c>
      <c r="J828" s="299" t="s">
        <v>830</v>
      </c>
      <c r="K828" s="216">
        <v>3</v>
      </c>
      <c r="L828" s="300">
        <v>407.2</v>
      </c>
      <c r="M828" s="315">
        <v>1</v>
      </c>
      <c r="N828" s="301"/>
      <c r="O828" s="302">
        <f t="shared" si="31"/>
        <v>0</v>
      </c>
      <c r="P828" s="303">
        <v>4607109944325</v>
      </c>
      <c r="Q828" s="248"/>
      <c r="R828" s="466" t="s">
        <v>4261</v>
      </c>
      <c r="T828" s="334"/>
    </row>
    <row r="829" spans="1:20" ht="27.15" customHeight="1">
      <c r="A829" s="291">
        <v>814</v>
      </c>
      <c r="B829" s="280">
        <v>1533</v>
      </c>
      <c r="C829" s="439" t="s">
        <v>1930</v>
      </c>
      <c r="D829" s="413" t="s">
        <v>2971</v>
      </c>
      <c r="E829" s="317" t="s">
        <v>3908</v>
      </c>
      <c r="F829" s="317" t="s">
        <v>4928</v>
      </c>
      <c r="G829" s="317" t="s">
        <v>4894</v>
      </c>
      <c r="H829" s="369" t="str">
        <f t="shared" si="30"/>
        <v>фото</v>
      </c>
      <c r="I829" s="298" t="s">
        <v>4020</v>
      </c>
      <c r="J829" s="299" t="s">
        <v>830</v>
      </c>
      <c r="K829" s="216">
        <v>3</v>
      </c>
      <c r="L829" s="300">
        <v>475.6</v>
      </c>
      <c r="M829" s="315">
        <v>1</v>
      </c>
      <c r="N829" s="301"/>
      <c r="O829" s="302">
        <f t="shared" si="31"/>
        <v>0</v>
      </c>
      <c r="P829" s="303">
        <v>4607109979976</v>
      </c>
      <c r="Q829" s="248" t="s">
        <v>4421</v>
      </c>
      <c r="R829" s="466" t="s">
        <v>4261</v>
      </c>
      <c r="T829" s="334"/>
    </row>
    <row r="830" spans="1:20" ht="28.8">
      <c r="A830" s="291">
        <v>815</v>
      </c>
      <c r="B830" s="280">
        <v>4306</v>
      </c>
      <c r="C830" s="439" t="s">
        <v>874</v>
      </c>
      <c r="D830" s="413" t="s">
        <v>2971</v>
      </c>
      <c r="E830" s="317" t="s">
        <v>3908</v>
      </c>
      <c r="F830" s="317" t="s">
        <v>4450</v>
      </c>
      <c r="G830" s="317" t="s">
        <v>4469</v>
      </c>
      <c r="H830" s="369" t="str">
        <f t="shared" si="30"/>
        <v>фото</v>
      </c>
      <c r="I830" s="298" t="s">
        <v>4197</v>
      </c>
      <c r="J830" s="299" t="s">
        <v>830</v>
      </c>
      <c r="K830" s="216">
        <v>3</v>
      </c>
      <c r="L830" s="300">
        <v>460.9</v>
      </c>
      <c r="M830" s="315">
        <v>1</v>
      </c>
      <c r="N830" s="301"/>
      <c r="O830" s="302">
        <f t="shared" si="31"/>
        <v>0</v>
      </c>
      <c r="P830" s="303">
        <v>4607109931431</v>
      </c>
      <c r="Q830" s="248" t="s">
        <v>4421</v>
      </c>
      <c r="R830" s="466" t="s">
        <v>4261</v>
      </c>
      <c r="T830" s="334"/>
    </row>
    <row r="831" spans="1:20" ht="23.55" customHeight="1">
      <c r="A831" s="291">
        <v>816</v>
      </c>
      <c r="B831" s="280">
        <v>9496</v>
      </c>
      <c r="C831" s="439" t="s">
        <v>1508</v>
      </c>
      <c r="D831" s="413" t="s">
        <v>2971</v>
      </c>
      <c r="E831" s="317" t="s">
        <v>3908</v>
      </c>
      <c r="F831" s="317" t="s">
        <v>6552</v>
      </c>
      <c r="G831" s="317" t="s">
        <v>6618</v>
      </c>
      <c r="H831" s="369" t="str">
        <f t="shared" si="30"/>
        <v>фото</v>
      </c>
      <c r="I831" s="298" t="s">
        <v>2995</v>
      </c>
      <c r="J831" s="299" t="s">
        <v>252</v>
      </c>
      <c r="K831" s="216">
        <v>2</v>
      </c>
      <c r="L831" s="300">
        <v>342.7</v>
      </c>
      <c r="M831" s="315">
        <v>1</v>
      </c>
      <c r="N831" s="301"/>
      <c r="O831" s="302">
        <f t="shared" si="31"/>
        <v>0</v>
      </c>
      <c r="P831" s="303">
        <v>4607109976791</v>
      </c>
      <c r="Q831" s="248"/>
      <c r="R831" s="466" t="s">
        <v>4261</v>
      </c>
      <c r="T831" s="334"/>
    </row>
    <row r="832" spans="1:20" ht="23.55" customHeight="1">
      <c r="A832" s="291">
        <v>817</v>
      </c>
      <c r="B832" s="280">
        <v>9479</v>
      </c>
      <c r="C832" s="439" t="s">
        <v>4203</v>
      </c>
      <c r="D832" s="413" t="s">
        <v>2971</v>
      </c>
      <c r="E832" s="317" t="s">
        <v>3908</v>
      </c>
      <c r="F832" s="317" t="s">
        <v>4221</v>
      </c>
      <c r="G832" s="317" t="s">
        <v>4222</v>
      </c>
      <c r="H832" s="369" t="str">
        <f t="shared" si="30"/>
        <v>фото</v>
      </c>
      <c r="I832" s="298" t="s">
        <v>4204</v>
      </c>
      <c r="J832" s="299" t="s">
        <v>830</v>
      </c>
      <c r="K832" s="216">
        <v>3</v>
      </c>
      <c r="L832" s="300">
        <v>426.9</v>
      </c>
      <c r="M832" s="315">
        <v>1</v>
      </c>
      <c r="N832" s="301"/>
      <c r="O832" s="302">
        <f t="shared" si="31"/>
        <v>0</v>
      </c>
      <c r="P832" s="303">
        <v>4607109990193</v>
      </c>
      <c r="Q832" s="248"/>
      <c r="R832" s="466" t="s">
        <v>4261</v>
      </c>
      <c r="T832" s="334"/>
    </row>
    <row r="833" spans="1:20" ht="24">
      <c r="A833" s="291">
        <v>818</v>
      </c>
      <c r="B833" s="280">
        <v>13593</v>
      </c>
      <c r="C833" s="439" t="s">
        <v>3456</v>
      </c>
      <c r="D833" s="413" t="s">
        <v>2971</v>
      </c>
      <c r="E833" s="317" t="s">
        <v>3908</v>
      </c>
      <c r="F833" s="317" t="s">
        <v>6553</v>
      </c>
      <c r="G833" s="317" t="s">
        <v>6619</v>
      </c>
      <c r="H833" s="369" t="str">
        <f t="shared" si="30"/>
        <v>фото</v>
      </c>
      <c r="I833" s="298" t="s">
        <v>6652</v>
      </c>
      <c r="J833" s="299" t="s">
        <v>830</v>
      </c>
      <c r="K833" s="216">
        <v>3</v>
      </c>
      <c r="L833" s="300">
        <v>415.6</v>
      </c>
      <c r="M833" s="315">
        <v>1</v>
      </c>
      <c r="N833" s="301"/>
      <c r="O833" s="302">
        <f t="shared" si="31"/>
        <v>0</v>
      </c>
      <c r="P833" s="303">
        <v>4607109980071</v>
      </c>
      <c r="Q833" s="248"/>
      <c r="R833" s="466" t="s">
        <v>4261</v>
      </c>
      <c r="T833" s="334"/>
    </row>
    <row r="834" spans="1:20" ht="36">
      <c r="A834" s="291">
        <v>819</v>
      </c>
      <c r="B834" s="280">
        <v>9483</v>
      </c>
      <c r="C834" s="439" t="s">
        <v>3540</v>
      </c>
      <c r="D834" s="413" t="s">
        <v>2971</v>
      </c>
      <c r="E834" s="317" t="s">
        <v>3908</v>
      </c>
      <c r="F834" s="317" t="s">
        <v>4451</v>
      </c>
      <c r="G834" s="317" t="s">
        <v>4470</v>
      </c>
      <c r="H834" s="369" t="str">
        <f t="shared" si="30"/>
        <v>фото</v>
      </c>
      <c r="I834" s="298" t="s">
        <v>3522</v>
      </c>
      <c r="J834" s="299" t="s">
        <v>830</v>
      </c>
      <c r="K834" s="216">
        <v>3</v>
      </c>
      <c r="L834" s="300">
        <v>407.2</v>
      </c>
      <c r="M834" s="315">
        <v>1</v>
      </c>
      <c r="N834" s="301"/>
      <c r="O834" s="302">
        <f t="shared" si="31"/>
        <v>0</v>
      </c>
      <c r="P834" s="303">
        <v>4607109944318</v>
      </c>
      <c r="Q834" s="248"/>
      <c r="R834" s="466" t="s">
        <v>4261</v>
      </c>
      <c r="T834" s="334"/>
    </row>
    <row r="835" spans="1:20" ht="24">
      <c r="A835" s="291">
        <v>820</v>
      </c>
      <c r="B835" s="280">
        <v>9476</v>
      </c>
      <c r="C835" s="439" t="s">
        <v>6274</v>
      </c>
      <c r="D835" s="413" t="s">
        <v>2971</v>
      </c>
      <c r="E835" s="317" t="s">
        <v>3908</v>
      </c>
      <c r="F835" s="317" t="s">
        <v>6554</v>
      </c>
      <c r="G835" s="317" t="s">
        <v>6620</v>
      </c>
      <c r="H835" s="369" t="str">
        <f t="shared" si="30"/>
        <v>фото</v>
      </c>
      <c r="I835" s="298" t="s">
        <v>6466</v>
      </c>
      <c r="J835" s="299" t="s">
        <v>830</v>
      </c>
      <c r="K835" s="216">
        <v>3</v>
      </c>
      <c r="L835" s="300">
        <v>403.8</v>
      </c>
      <c r="M835" s="315">
        <v>1</v>
      </c>
      <c r="N835" s="301"/>
      <c r="O835" s="302">
        <f t="shared" si="31"/>
        <v>0</v>
      </c>
      <c r="P835" s="303">
        <v>4607109990179</v>
      </c>
      <c r="Q835" s="248"/>
      <c r="R835" s="466" t="s">
        <v>4261</v>
      </c>
      <c r="T835" s="334"/>
    </row>
    <row r="836" spans="1:20" ht="14.4">
      <c r="A836" s="291">
        <v>821</v>
      </c>
      <c r="B836" s="418"/>
      <c r="C836" s="418"/>
      <c r="D836" s="408"/>
      <c r="E836" s="297" t="s">
        <v>6493</v>
      </c>
      <c r="F836" s="410"/>
      <c r="G836" s="472"/>
      <c r="H836" s="297"/>
      <c r="I836" s="297"/>
      <c r="J836" s="297"/>
      <c r="K836" s="297"/>
      <c r="L836" s="297"/>
      <c r="M836" s="297"/>
      <c r="N836" s="297"/>
      <c r="O836" s="297"/>
      <c r="P836" s="297"/>
      <c r="Q836" s="297"/>
      <c r="R836" s="466"/>
    </row>
    <row r="837" spans="1:20" ht="36">
      <c r="A837" s="291">
        <v>822</v>
      </c>
      <c r="B837" s="280">
        <v>4214</v>
      </c>
      <c r="C837" s="439" t="s">
        <v>884</v>
      </c>
      <c r="D837" s="413" t="s">
        <v>3028</v>
      </c>
      <c r="E837" s="317" t="s">
        <v>3908</v>
      </c>
      <c r="F837" s="317" t="s">
        <v>217</v>
      </c>
      <c r="G837" s="317" t="s">
        <v>6621</v>
      </c>
      <c r="H837" s="369" t="str">
        <f t="shared" si="30"/>
        <v>фото</v>
      </c>
      <c r="I837" s="298" t="s">
        <v>3029</v>
      </c>
      <c r="J837" s="299" t="s">
        <v>830</v>
      </c>
      <c r="K837" s="216">
        <v>2</v>
      </c>
      <c r="L837" s="300">
        <v>315.60000000000002</v>
      </c>
      <c r="M837" s="315">
        <v>1</v>
      </c>
      <c r="N837" s="301"/>
      <c r="O837" s="302">
        <f t="shared" si="31"/>
        <v>0</v>
      </c>
      <c r="P837" s="303">
        <v>4607109912515</v>
      </c>
      <c r="Q837" s="248"/>
      <c r="R837" s="466" t="s">
        <v>216</v>
      </c>
      <c r="T837" s="334"/>
    </row>
    <row r="838" spans="1:20" ht="48">
      <c r="A838" s="291">
        <v>823</v>
      </c>
      <c r="B838" s="280">
        <v>3121</v>
      </c>
      <c r="C838" s="439" t="s">
        <v>885</v>
      </c>
      <c r="D838" s="413" t="s">
        <v>3028</v>
      </c>
      <c r="E838" s="317" t="s">
        <v>3908</v>
      </c>
      <c r="F838" s="317" t="s">
        <v>2394</v>
      </c>
      <c r="G838" s="317" t="s">
        <v>6622</v>
      </c>
      <c r="H838" s="369" t="str">
        <f t="shared" si="30"/>
        <v>фото</v>
      </c>
      <c r="I838" s="298" t="s">
        <v>3033</v>
      </c>
      <c r="J838" s="299" t="s">
        <v>830</v>
      </c>
      <c r="K838" s="216">
        <v>2</v>
      </c>
      <c r="L838" s="300">
        <v>341.2</v>
      </c>
      <c r="M838" s="315">
        <v>1</v>
      </c>
      <c r="N838" s="301"/>
      <c r="O838" s="302">
        <f t="shared" si="31"/>
        <v>0</v>
      </c>
      <c r="P838" s="303">
        <v>4607109916445</v>
      </c>
      <c r="Q838" s="248"/>
      <c r="R838" s="466" t="s">
        <v>216</v>
      </c>
      <c r="T838" s="334"/>
    </row>
    <row r="839" spans="1:20" ht="48">
      <c r="A839" s="291">
        <v>824</v>
      </c>
      <c r="B839" s="280">
        <v>10835</v>
      </c>
      <c r="C839" s="439" t="s">
        <v>1939</v>
      </c>
      <c r="D839" s="413" t="s">
        <v>3028</v>
      </c>
      <c r="E839" s="317" t="s">
        <v>3908</v>
      </c>
      <c r="F839" s="317" t="s">
        <v>1940</v>
      </c>
      <c r="G839" s="317" t="s">
        <v>6623</v>
      </c>
      <c r="H839" s="369" t="str">
        <f t="shared" si="30"/>
        <v>фото</v>
      </c>
      <c r="I839" s="298" t="s">
        <v>3034</v>
      </c>
      <c r="J839" s="299" t="s">
        <v>830</v>
      </c>
      <c r="K839" s="216">
        <v>2</v>
      </c>
      <c r="L839" s="300">
        <v>341.2</v>
      </c>
      <c r="M839" s="315">
        <v>1</v>
      </c>
      <c r="N839" s="301"/>
      <c r="O839" s="302">
        <f t="shared" si="31"/>
        <v>0</v>
      </c>
      <c r="P839" s="303">
        <v>4607109960479</v>
      </c>
      <c r="Q839" s="248"/>
      <c r="R839" s="466" t="s">
        <v>216</v>
      </c>
      <c r="T839" s="334"/>
    </row>
    <row r="840" spans="1:20" ht="28.8">
      <c r="A840" s="291">
        <v>825</v>
      </c>
      <c r="B840" s="280">
        <v>13650</v>
      </c>
      <c r="C840" s="439" t="s">
        <v>877</v>
      </c>
      <c r="D840" s="413" t="s">
        <v>3017</v>
      </c>
      <c r="E840" s="317" t="s">
        <v>3908</v>
      </c>
      <c r="F840" s="317" t="s">
        <v>6555</v>
      </c>
      <c r="G840" s="317" t="s">
        <v>6624</v>
      </c>
      <c r="H840" s="369" t="str">
        <f t="shared" si="30"/>
        <v>фото</v>
      </c>
      <c r="I840" s="298" t="s">
        <v>3016</v>
      </c>
      <c r="J840" s="299" t="s">
        <v>830</v>
      </c>
      <c r="K840" s="216">
        <v>3</v>
      </c>
      <c r="L840" s="300">
        <v>460.9</v>
      </c>
      <c r="M840" s="315">
        <v>1</v>
      </c>
      <c r="N840" s="301"/>
      <c r="O840" s="302">
        <f t="shared" si="31"/>
        <v>0</v>
      </c>
      <c r="P840" s="303">
        <v>4607109919293</v>
      </c>
      <c r="Q840" s="248"/>
      <c r="R840" s="466" t="s">
        <v>4263</v>
      </c>
      <c r="T840" s="334"/>
    </row>
    <row r="841" spans="1:20" ht="28.8">
      <c r="A841" s="291">
        <v>826</v>
      </c>
      <c r="B841" s="280">
        <v>7732</v>
      </c>
      <c r="C841" s="439" t="s">
        <v>879</v>
      </c>
      <c r="D841" s="413" t="s">
        <v>3017</v>
      </c>
      <c r="E841" s="317" t="s">
        <v>3908</v>
      </c>
      <c r="F841" s="317" t="s">
        <v>4929</v>
      </c>
      <c r="G841" s="317" t="s">
        <v>4895</v>
      </c>
      <c r="H841" s="369" t="str">
        <f t="shared" si="30"/>
        <v>фото</v>
      </c>
      <c r="I841" s="298" t="s">
        <v>3019</v>
      </c>
      <c r="J841" s="299" t="s">
        <v>830</v>
      </c>
      <c r="K841" s="216">
        <v>3</v>
      </c>
      <c r="L841" s="300">
        <v>460.9</v>
      </c>
      <c r="M841" s="315">
        <v>1</v>
      </c>
      <c r="N841" s="301"/>
      <c r="O841" s="302">
        <f t="shared" si="31"/>
        <v>0</v>
      </c>
      <c r="P841" s="303">
        <v>4607105142589</v>
      </c>
      <c r="Q841" s="248" t="s">
        <v>5274</v>
      </c>
      <c r="R841" s="466" t="s">
        <v>4263</v>
      </c>
      <c r="T841" s="334"/>
    </row>
    <row r="842" spans="1:20" ht="48">
      <c r="A842" s="291">
        <v>827</v>
      </c>
      <c r="B842" s="280">
        <v>13652</v>
      </c>
      <c r="C842" s="439" t="s">
        <v>880</v>
      </c>
      <c r="D842" s="413" t="s">
        <v>3017</v>
      </c>
      <c r="E842" s="317" t="s">
        <v>3908</v>
      </c>
      <c r="F842" s="317" t="s">
        <v>6556</v>
      </c>
      <c r="G842" s="317" t="s">
        <v>6625</v>
      </c>
      <c r="H842" s="369" t="str">
        <f t="shared" si="30"/>
        <v>фото</v>
      </c>
      <c r="I842" s="298" t="s">
        <v>3020</v>
      </c>
      <c r="J842" s="299" t="s">
        <v>830</v>
      </c>
      <c r="K842" s="216">
        <v>3</v>
      </c>
      <c r="L842" s="300">
        <v>460.9</v>
      </c>
      <c r="M842" s="315">
        <v>1</v>
      </c>
      <c r="N842" s="301"/>
      <c r="O842" s="302">
        <f t="shared" si="31"/>
        <v>0</v>
      </c>
      <c r="P842" s="303">
        <v>4607109919279</v>
      </c>
      <c r="Q842" s="248"/>
      <c r="R842" s="466" t="s">
        <v>4263</v>
      </c>
      <c r="T842" s="334"/>
    </row>
    <row r="843" spans="1:20" ht="24">
      <c r="A843" s="291">
        <v>828</v>
      </c>
      <c r="B843" s="280">
        <v>14757</v>
      </c>
      <c r="C843" s="439" t="s">
        <v>2386</v>
      </c>
      <c r="D843" s="413" t="s">
        <v>3017</v>
      </c>
      <c r="E843" s="317" t="s">
        <v>3908</v>
      </c>
      <c r="F843" s="317" t="s">
        <v>6557</v>
      </c>
      <c r="G843" s="317" t="s">
        <v>6626</v>
      </c>
      <c r="H843" s="369" t="str">
        <f t="shared" si="30"/>
        <v>фото</v>
      </c>
      <c r="I843" s="298" t="s">
        <v>3021</v>
      </c>
      <c r="J843" s="299" t="s">
        <v>830</v>
      </c>
      <c r="K843" s="216">
        <v>3</v>
      </c>
      <c r="L843" s="300">
        <v>460.9</v>
      </c>
      <c r="M843" s="315">
        <v>1</v>
      </c>
      <c r="N843" s="301"/>
      <c r="O843" s="302">
        <f t="shared" si="31"/>
        <v>0</v>
      </c>
      <c r="P843" s="303">
        <v>4607105142626</v>
      </c>
      <c r="Q843" s="248" t="s">
        <v>5274</v>
      </c>
      <c r="R843" s="466" t="s">
        <v>4263</v>
      </c>
      <c r="T843" s="334"/>
    </row>
    <row r="844" spans="1:20" ht="36">
      <c r="A844" s="291">
        <v>829</v>
      </c>
      <c r="B844" s="280">
        <v>13653</v>
      </c>
      <c r="C844" s="439" t="s">
        <v>881</v>
      </c>
      <c r="D844" s="413" t="s">
        <v>3017</v>
      </c>
      <c r="E844" s="317" t="s">
        <v>3908</v>
      </c>
      <c r="F844" s="317" t="s">
        <v>6558</v>
      </c>
      <c r="G844" s="317" t="s">
        <v>6627</v>
      </c>
      <c r="H844" s="369" t="str">
        <f t="shared" si="30"/>
        <v>фото</v>
      </c>
      <c r="I844" s="298" t="s">
        <v>3022</v>
      </c>
      <c r="J844" s="299" t="s">
        <v>830</v>
      </c>
      <c r="K844" s="216">
        <v>3</v>
      </c>
      <c r="L844" s="300">
        <v>460.9</v>
      </c>
      <c r="M844" s="315">
        <v>1</v>
      </c>
      <c r="N844" s="301"/>
      <c r="O844" s="302">
        <f t="shared" si="31"/>
        <v>0</v>
      </c>
      <c r="P844" s="303">
        <v>4607109919262</v>
      </c>
      <c r="Q844" s="248"/>
      <c r="R844" s="466" t="s">
        <v>4263</v>
      </c>
      <c r="T844" s="334"/>
    </row>
    <row r="845" spans="1:20" ht="24">
      <c r="A845" s="291">
        <v>830</v>
      </c>
      <c r="B845" s="280">
        <v>13654</v>
      </c>
      <c r="C845" s="439" t="s">
        <v>882</v>
      </c>
      <c r="D845" s="413" t="s">
        <v>3017</v>
      </c>
      <c r="E845" s="317" t="s">
        <v>3908</v>
      </c>
      <c r="F845" s="317" t="s">
        <v>4223</v>
      </c>
      <c r="G845" s="317" t="s">
        <v>4224</v>
      </c>
      <c r="H845" s="369" t="str">
        <f t="shared" si="30"/>
        <v>фото</v>
      </c>
      <c r="I845" s="298" t="s">
        <v>3023</v>
      </c>
      <c r="J845" s="299" t="s">
        <v>830</v>
      </c>
      <c r="K845" s="216">
        <v>3</v>
      </c>
      <c r="L845" s="300">
        <v>460.9</v>
      </c>
      <c r="M845" s="315">
        <v>1</v>
      </c>
      <c r="N845" s="301"/>
      <c r="O845" s="302">
        <f t="shared" si="31"/>
        <v>0</v>
      </c>
      <c r="P845" s="303">
        <v>4607109919255</v>
      </c>
      <c r="Q845" s="248"/>
      <c r="R845" s="466" t="s">
        <v>4263</v>
      </c>
      <c r="T845" s="334"/>
    </row>
    <row r="846" spans="1:20" ht="8.25" customHeight="1">
      <c r="B846" s="53"/>
      <c r="C846" s="135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R846" s="466"/>
    </row>
    <row r="847" spans="1:20" ht="13.8">
      <c r="B847" s="53"/>
      <c r="C847" s="135"/>
      <c r="D847" s="391" t="s">
        <v>4225</v>
      </c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R847" s="466"/>
    </row>
    <row r="848" spans="1:20" ht="13.8">
      <c r="B848" s="53"/>
      <c r="C848" s="135"/>
      <c r="D848" s="391" t="s">
        <v>4291</v>
      </c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R848" s="466"/>
    </row>
    <row r="849" spans="2:18" ht="13.8">
      <c r="B849" s="53"/>
      <c r="C849" s="135"/>
      <c r="D849" s="391" t="s">
        <v>4226</v>
      </c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R849" s="466"/>
    </row>
    <row r="850" spans="2:18" ht="13.8">
      <c r="B850" s="53"/>
      <c r="C850" s="135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R850" s="466"/>
    </row>
    <row r="851" spans="2:18" ht="13.8">
      <c r="B851" s="53"/>
      <c r="C851" s="135"/>
      <c r="D851" s="391" t="s">
        <v>223</v>
      </c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R851" s="466"/>
    </row>
    <row r="852" spans="2:18" ht="13.8">
      <c r="B852" s="53"/>
      <c r="C852" s="135"/>
      <c r="D852" s="391" t="s">
        <v>4227</v>
      </c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R852" s="466"/>
    </row>
    <row r="853" spans="2:18" ht="13.8">
      <c r="B853" s="53"/>
      <c r="C853" s="135"/>
      <c r="D853" s="391" t="s">
        <v>4292</v>
      </c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R853" s="466"/>
    </row>
    <row r="854" spans="2:18" ht="13.8">
      <c r="B854" s="53"/>
      <c r="C854" s="135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R854" s="466"/>
    </row>
  </sheetData>
  <sheetProtection sort="0" autoFilter="0"/>
  <protectedRanges>
    <protectedRange sqref="L4 N4" name="Диапазон1_3_1"/>
  </protectedRanges>
  <autoFilter ref="A13:R845">
    <filterColumn colId="4" showButton="0"/>
    <filterColumn colId="5" showButton="0"/>
  </autoFilter>
  <sortState ref="A168:AC197">
    <sortCondition ref="F168:F197"/>
  </sortState>
  <dataConsolidate/>
  <mergeCells count="12">
    <mergeCell ref="K1:N1"/>
    <mergeCell ref="K2:N4"/>
    <mergeCell ref="K5:N5"/>
    <mergeCell ref="E7:I7"/>
    <mergeCell ref="E4:I5"/>
    <mergeCell ref="E3:I3"/>
    <mergeCell ref="E2:I2"/>
    <mergeCell ref="E9:I11"/>
    <mergeCell ref="E13:G13"/>
    <mergeCell ref="L9:N10"/>
    <mergeCell ref="P4:Q10"/>
    <mergeCell ref="K6:N7"/>
  </mergeCells>
  <conditionalFormatting sqref="B19">
    <cfRule type="duplicateValues" dxfId="436" priority="36"/>
  </conditionalFormatting>
  <conditionalFormatting sqref="B24">
    <cfRule type="duplicateValues" dxfId="435" priority="35"/>
  </conditionalFormatting>
  <conditionalFormatting sqref="B37">
    <cfRule type="duplicateValues" dxfId="434" priority="34"/>
  </conditionalFormatting>
  <conditionalFormatting sqref="B52">
    <cfRule type="duplicateValues" dxfId="433" priority="33"/>
  </conditionalFormatting>
  <conditionalFormatting sqref="B58">
    <cfRule type="duplicateValues" dxfId="432" priority="32"/>
  </conditionalFormatting>
  <conditionalFormatting sqref="B69">
    <cfRule type="duplicateValues" dxfId="431" priority="31"/>
  </conditionalFormatting>
  <conditionalFormatting sqref="B344 B334 B329 B314 B259 B227 B205 B198 B167 B161 B152 B122 B107 B83 B73">
    <cfRule type="duplicateValues" dxfId="430" priority="30"/>
  </conditionalFormatting>
  <conditionalFormatting sqref="B351">
    <cfRule type="duplicateValues" dxfId="429" priority="29"/>
  </conditionalFormatting>
  <conditionalFormatting sqref="B357">
    <cfRule type="duplicateValues" dxfId="428" priority="1"/>
  </conditionalFormatting>
  <conditionalFormatting sqref="B377">
    <cfRule type="duplicateValues" dxfId="427" priority="2"/>
  </conditionalFormatting>
  <conditionalFormatting sqref="B393">
    <cfRule type="duplicateValues" dxfId="426" priority="3"/>
  </conditionalFormatting>
  <conditionalFormatting sqref="B402">
    <cfRule type="duplicateValues" dxfId="425" priority="4"/>
  </conditionalFormatting>
  <conditionalFormatting sqref="B414">
    <cfRule type="duplicateValues" dxfId="424" priority="5"/>
  </conditionalFormatting>
  <conditionalFormatting sqref="B418">
    <cfRule type="duplicateValues" dxfId="423" priority="6"/>
  </conditionalFormatting>
  <conditionalFormatting sqref="B431">
    <cfRule type="duplicateValues" dxfId="422" priority="7"/>
  </conditionalFormatting>
  <conditionalFormatting sqref="B456">
    <cfRule type="duplicateValues" dxfId="421" priority="8"/>
  </conditionalFormatting>
  <conditionalFormatting sqref="B473">
    <cfRule type="duplicateValues" dxfId="420" priority="9"/>
  </conditionalFormatting>
  <conditionalFormatting sqref="B520">
    <cfRule type="duplicateValues" dxfId="419" priority="10"/>
  </conditionalFormatting>
  <conditionalFormatting sqref="B531">
    <cfRule type="duplicateValues" dxfId="418" priority="11"/>
  </conditionalFormatting>
  <conditionalFormatting sqref="B541">
    <cfRule type="duplicateValues" dxfId="417" priority="12"/>
  </conditionalFormatting>
  <conditionalFormatting sqref="B583">
    <cfRule type="duplicateValues" dxfId="416" priority="13"/>
  </conditionalFormatting>
  <conditionalFormatting sqref="B586">
    <cfRule type="duplicateValues" dxfId="415" priority="14"/>
  </conditionalFormatting>
  <conditionalFormatting sqref="B593">
    <cfRule type="duplicateValues" dxfId="414" priority="15"/>
  </conditionalFormatting>
  <conditionalFormatting sqref="B616">
    <cfRule type="duplicateValues" dxfId="413" priority="16"/>
  </conditionalFormatting>
  <conditionalFormatting sqref="B652">
    <cfRule type="duplicateValues" dxfId="412" priority="17"/>
  </conditionalFormatting>
  <conditionalFormatting sqref="B721">
    <cfRule type="duplicateValues" dxfId="411" priority="18"/>
  </conditionalFormatting>
  <conditionalFormatting sqref="B737">
    <cfRule type="duplicateValues" dxfId="410" priority="19"/>
  </conditionalFormatting>
  <conditionalFormatting sqref="B743">
    <cfRule type="duplicateValues" dxfId="409" priority="20"/>
  </conditionalFormatting>
  <conditionalFormatting sqref="B754">
    <cfRule type="duplicateValues" dxfId="408" priority="27"/>
  </conditionalFormatting>
  <conditionalFormatting sqref="B755">
    <cfRule type="duplicateValues" dxfId="407" priority="26"/>
  </conditionalFormatting>
  <conditionalFormatting sqref="B761">
    <cfRule type="duplicateValues" dxfId="406" priority="25"/>
  </conditionalFormatting>
  <conditionalFormatting sqref="B772">
    <cfRule type="duplicateValues" dxfId="405" priority="24"/>
  </conditionalFormatting>
  <conditionalFormatting sqref="B773:B779 B352:B356 B756:B760 B762:B771 B781:B807 B809:B835 B837:B845 B744:B753 B738:B742 B722:B736 B653:B720 B617:B651 B594:B615 B587:B592 B584:B585 B542:B582 B532:B540 B521:B530 B474:B519 B457:B472 B432:B455 B419:B430 B415:B417 B403:B413 B394:B401 B378:B392 B358:B376">
    <cfRule type="duplicateValues" dxfId="404" priority="1553"/>
  </conditionalFormatting>
  <conditionalFormatting sqref="B780">
    <cfRule type="duplicateValues" dxfId="403" priority="23"/>
  </conditionalFormatting>
  <conditionalFormatting sqref="B808">
    <cfRule type="duplicateValues" dxfId="402" priority="22"/>
  </conditionalFormatting>
  <conditionalFormatting sqref="B836">
    <cfRule type="duplicateValues" dxfId="401" priority="21"/>
  </conditionalFormatting>
  <conditionalFormatting sqref="B846:B854 B1:B6 B348:B350 B8 B10:B18">
    <cfRule type="duplicateValues" dxfId="400" priority="1386"/>
  </conditionalFormatting>
  <conditionalFormatting sqref="B17:C17">
    <cfRule type="duplicateValues" dxfId="399" priority="1338"/>
  </conditionalFormatting>
  <conditionalFormatting sqref="B18:C18">
    <cfRule type="duplicateValues" dxfId="398" priority="1339"/>
  </conditionalFormatting>
  <conditionalFormatting sqref="B350:C350">
    <cfRule type="duplicateValues" dxfId="397" priority="1340"/>
  </conditionalFormatting>
  <conditionalFormatting sqref="C16">
    <cfRule type="duplicateValues" dxfId="396" priority="1341"/>
  </conditionalFormatting>
  <conditionalFormatting sqref="P199:P204 P20:P23 P25:P36 P38:P51 P53:P57 P59:P68 P70:P72 P74:P82 P84:P106 P108:P121 P123:P151 P153:P160 P162:P166 P206:P226 P228:P258 P260:P313 P315:P328 P330:P333 P335:P343 P345:P347 P168:P197">
    <cfRule type="duplicateValues" dxfId="395" priority="1552"/>
  </conditionalFormatting>
  <conditionalFormatting sqref="P773:P779 P352:P356 P756:P760 P762:P771 P781:P807 P809:P835 P837:P845 P744:P753 P738:P742 P722:P736 P653:P720 P617:P651 P594:P615 P587:P592 P584:P585 P542:P582 P532:P540 P521:P530 P474:P519 P457:P472 P432:P455 P419:P430 P415:P417 P403:P413 P394:P401 P378:P392 P358:P376">
    <cfRule type="duplicateValues" dxfId="394" priority="1559"/>
  </conditionalFormatting>
  <hyperlinks>
    <hyperlink ref="B7" location="'Лилии Colorline'!N20" tooltip="ПРЛ&gt;&gt;&gt;" display="ПРЛ&gt;&gt;&gt;"/>
    <hyperlink ref="B9" location="'Лилии Colorline'!N347" tooltip="ОСН&gt;&gt;&gt;" display="ОСН&gt;&gt;&gt;"/>
  </hyperlinks>
  <printOptions horizontalCentered="1"/>
  <pageMargins left="0.15748031496062992" right="0.15748031496062992" top="0.62992125984251968" bottom="0.59055118110236227" header="0.15748031496062992" footer="0.15748031496062992"/>
  <pageSetup paperSize="9" scale="52" fitToHeight="5" orientation="portrait" r:id="rId1"/>
  <headerFooter alignWithMargins="0">
    <oddHeader>&amp;C&amp;"Arial Cyr,полужирный"&amp;12Прайс-лист"COLOR LINE"</oddHeader>
    <oddFooter>&amp;CСтраница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16"/>
  </sheetPr>
  <dimension ref="A1:AC1661"/>
  <sheetViews>
    <sheetView view="pageBreakPreview" topLeftCell="B1" zoomScaleSheetLayoutView="100" workbookViewId="0">
      <selection activeCell="G19" sqref="G19"/>
    </sheetView>
  </sheetViews>
  <sheetFormatPr defaultColWidth="9.109375" defaultRowHeight="13.2"/>
  <cols>
    <col min="1" max="1" width="1.88671875" customWidth="1"/>
    <col min="2" max="2" width="8.6640625" customWidth="1"/>
    <col min="3" max="3" width="10.88671875" hidden="1" customWidth="1"/>
    <col min="4" max="4" width="1" customWidth="1"/>
    <col min="5" max="5" width="18" customWidth="1"/>
    <col min="6" max="6" width="23.33203125" customWidth="1"/>
    <col min="7" max="7" width="6.6640625" customWidth="1"/>
    <col min="8" max="8" width="43.6640625" customWidth="1"/>
    <col min="9" max="9" width="6.21875" customWidth="1"/>
    <col min="10" max="10" width="7" customWidth="1"/>
    <col min="11" max="11" width="6" customWidth="1"/>
    <col min="12" max="12" width="9.77734375" customWidth="1"/>
    <col min="13" max="13" width="5.77734375" customWidth="1"/>
    <col min="14" max="14" width="8.109375" customWidth="1"/>
    <col min="15" max="15" width="11.33203125" customWidth="1"/>
    <col min="16" max="16" width="13" customWidth="1"/>
    <col min="17" max="17" width="7.33203125" customWidth="1"/>
    <col min="18" max="18" width="30.6640625" customWidth="1"/>
    <col min="19" max="19" width="14" customWidth="1"/>
  </cols>
  <sheetData>
    <row r="1" spans="1:29" ht="12.9" customHeight="1" thickBot="1">
      <c r="A1" s="488"/>
      <c r="B1" s="531"/>
      <c r="C1" s="420"/>
      <c r="D1" s="1"/>
      <c r="E1" s="843" t="s">
        <v>6211</v>
      </c>
      <c r="F1" s="843"/>
      <c r="G1" s="843"/>
      <c r="H1" s="843"/>
      <c r="I1" s="26"/>
      <c r="J1" s="27"/>
      <c r="K1" s="829" t="s">
        <v>239</v>
      </c>
      <c r="L1" s="830"/>
      <c r="M1" s="830"/>
      <c r="N1" s="831"/>
      <c r="O1" s="28"/>
      <c r="P1" s="28"/>
      <c r="Q1" s="77"/>
      <c r="R1" s="79"/>
      <c r="S1" s="29"/>
      <c r="T1" s="466"/>
    </row>
    <row r="2" spans="1:29" ht="6.75" customHeight="1">
      <c r="A2" s="489"/>
      <c r="B2" s="531"/>
      <c r="C2" s="420"/>
      <c r="D2" s="1"/>
      <c r="E2" s="843"/>
      <c r="F2" s="843"/>
      <c r="G2" s="843"/>
      <c r="H2" s="843"/>
      <c r="I2" s="26"/>
      <c r="J2" s="27"/>
      <c r="K2" s="832">
        <f>'ЗАКАЗ-ФОРМА'!C16</f>
        <v>0</v>
      </c>
      <c r="L2" s="833"/>
      <c r="M2" s="833"/>
      <c r="N2" s="834"/>
      <c r="O2" s="44"/>
      <c r="P2" s="44"/>
      <c r="Q2" s="827" t="s">
        <v>4773</v>
      </c>
      <c r="R2" s="827"/>
      <c r="S2" s="50"/>
      <c r="T2" s="466"/>
    </row>
    <row r="3" spans="1:29" ht="4.5" customHeight="1">
      <c r="A3" s="489"/>
      <c r="B3" s="531"/>
      <c r="C3" s="420"/>
      <c r="D3" s="1"/>
      <c r="E3" s="843"/>
      <c r="F3" s="843"/>
      <c r="G3" s="843"/>
      <c r="H3" s="843"/>
      <c r="I3" s="26"/>
      <c r="J3" s="27"/>
      <c r="K3" s="835"/>
      <c r="L3" s="836"/>
      <c r="M3" s="836"/>
      <c r="N3" s="837"/>
      <c r="O3" s="44"/>
      <c r="P3" s="44"/>
      <c r="Q3" s="827"/>
      <c r="R3" s="827"/>
      <c r="S3" s="50"/>
      <c r="T3" s="466"/>
    </row>
    <row r="4" spans="1:29" ht="5.25" customHeight="1" thickBot="1">
      <c r="A4" s="489"/>
      <c r="B4" s="531"/>
      <c r="C4" s="420"/>
      <c r="D4" s="1"/>
      <c r="E4" s="843"/>
      <c r="F4" s="843"/>
      <c r="G4" s="843"/>
      <c r="H4" s="843"/>
      <c r="I4" s="26"/>
      <c r="J4" s="27"/>
      <c r="K4" s="838"/>
      <c r="L4" s="839"/>
      <c r="M4" s="840"/>
      <c r="N4" s="841"/>
      <c r="O4" s="44"/>
      <c r="P4" s="44"/>
      <c r="Q4" s="827"/>
      <c r="R4" s="827"/>
      <c r="S4" s="50"/>
      <c r="T4" s="466"/>
    </row>
    <row r="5" spans="1:29" ht="8.1" customHeight="1" thickBot="1">
      <c r="A5" s="489"/>
      <c r="B5" s="540"/>
      <c r="C5" s="420"/>
      <c r="D5" s="1"/>
      <c r="E5" s="843"/>
      <c r="F5" s="843"/>
      <c r="G5" s="843"/>
      <c r="H5" s="843"/>
      <c r="I5" s="26"/>
      <c r="J5" s="30"/>
      <c r="K5" s="31"/>
      <c r="L5" s="842" t="s">
        <v>240</v>
      </c>
      <c r="M5" s="842"/>
      <c r="N5" s="842"/>
      <c r="O5" s="44"/>
      <c r="P5" s="44"/>
      <c r="Q5" s="827"/>
      <c r="R5" s="827"/>
      <c r="S5" s="29"/>
      <c r="T5" s="466"/>
    </row>
    <row r="6" spans="1:29" ht="8.1" customHeight="1">
      <c r="A6" s="490"/>
      <c r="B6" s="34"/>
      <c r="C6" s="422"/>
      <c r="D6" s="63"/>
      <c r="E6" s="843"/>
      <c r="F6" s="843"/>
      <c r="G6" s="843"/>
      <c r="H6" s="843"/>
      <c r="I6" s="35"/>
      <c r="J6" s="30"/>
      <c r="K6" s="798">
        <f>SUM(O19:O1652)</f>
        <v>0</v>
      </c>
      <c r="L6" s="799"/>
      <c r="M6" s="799"/>
      <c r="N6" s="799"/>
      <c r="O6" s="44"/>
      <c r="P6" s="44"/>
      <c r="Q6" s="827"/>
      <c r="R6" s="827"/>
      <c r="S6" s="29"/>
      <c r="T6" s="466"/>
    </row>
    <row r="7" spans="1:29" ht="15" customHeight="1">
      <c r="A7" s="490"/>
      <c r="B7" s="566" t="s">
        <v>4953</v>
      </c>
      <c r="C7" s="422"/>
      <c r="D7" s="63"/>
      <c r="E7" s="828" t="s">
        <v>3548</v>
      </c>
      <c r="F7" s="828"/>
      <c r="G7" s="828"/>
      <c r="H7" s="828"/>
      <c r="I7" s="35"/>
      <c r="J7" s="110" t="s">
        <v>117</v>
      </c>
      <c r="K7" s="801"/>
      <c r="L7" s="802"/>
      <c r="M7" s="802"/>
      <c r="N7" s="802"/>
      <c r="O7" s="52"/>
      <c r="P7" s="52"/>
      <c r="Q7" s="78"/>
      <c r="R7" s="79"/>
      <c r="S7" s="29"/>
      <c r="T7" s="466"/>
    </row>
    <row r="8" spans="1:29" ht="3.75" customHeight="1">
      <c r="A8" s="491"/>
      <c r="B8" s="42"/>
      <c r="C8" s="423"/>
      <c r="D8" s="64"/>
      <c r="E8" s="36"/>
      <c r="F8" s="33"/>
      <c r="G8" s="33"/>
      <c r="H8" s="37"/>
      <c r="I8" s="35"/>
      <c r="J8" s="30"/>
      <c r="K8" s="31"/>
      <c r="L8" s="38"/>
      <c r="M8" s="38"/>
      <c r="N8" s="30"/>
      <c r="O8" s="52"/>
      <c r="P8" s="52"/>
      <c r="Q8" s="78"/>
      <c r="R8" s="79"/>
      <c r="S8" s="29"/>
      <c r="T8" s="466"/>
    </row>
    <row r="9" spans="1:29" ht="12" customHeight="1">
      <c r="A9" s="492"/>
      <c r="B9" s="565" t="s">
        <v>5980</v>
      </c>
      <c r="C9" s="424"/>
      <c r="D9" s="65"/>
      <c r="E9" s="348" t="s">
        <v>9146</v>
      </c>
      <c r="F9" s="40"/>
      <c r="G9" s="40"/>
      <c r="H9" s="41"/>
      <c r="I9" s="33"/>
      <c r="J9" s="42"/>
      <c r="K9" s="31"/>
      <c r="L9" s="823">
        <f>SUM(N19:N1652)</f>
        <v>0</v>
      </c>
      <c r="M9" s="824"/>
      <c r="N9" s="824"/>
      <c r="O9" s="352"/>
      <c r="P9" s="352"/>
      <c r="Q9" s="353"/>
      <c r="R9" s="79"/>
      <c r="S9" s="29"/>
      <c r="T9" s="466"/>
    </row>
    <row r="10" spans="1:29" ht="12" customHeight="1">
      <c r="A10" s="492"/>
      <c r="B10" s="27"/>
      <c r="C10" s="424"/>
      <c r="D10" s="65"/>
      <c r="E10" s="54"/>
      <c r="F10" s="40"/>
      <c r="G10" s="40"/>
      <c r="H10" s="41"/>
      <c r="I10" s="33"/>
      <c r="J10" s="42"/>
      <c r="K10" s="46" t="s">
        <v>118</v>
      </c>
      <c r="L10" s="825"/>
      <c r="M10" s="826"/>
      <c r="N10" s="826"/>
      <c r="O10" s="352"/>
      <c r="P10" s="351" t="s">
        <v>6217</v>
      </c>
      <c r="Q10" s="353"/>
      <c r="R10" s="79"/>
      <c r="S10" s="29"/>
      <c r="T10" s="466"/>
    </row>
    <row r="11" spans="1:29" ht="6.75" customHeight="1" thickBot="1">
      <c r="A11" s="492"/>
      <c r="B11" s="27"/>
      <c r="C11" s="424"/>
      <c r="D11" s="65"/>
      <c r="E11" s="54"/>
      <c r="F11" s="40"/>
      <c r="G11" s="40"/>
      <c r="H11" s="41"/>
      <c r="I11" s="33"/>
      <c r="J11" s="42"/>
      <c r="K11" s="31"/>
      <c r="L11" s="38"/>
      <c r="M11" s="38"/>
      <c r="N11" s="45"/>
      <c r="O11" s="352"/>
      <c r="P11" s="352"/>
      <c r="Q11" s="353"/>
      <c r="R11" s="79"/>
      <c r="S11" s="29"/>
      <c r="T11" s="466"/>
    </row>
    <row r="12" spans="1:29" ht="48" customHeight="1" thickBot="1">
      <c r="A12" s="493"/>
      <c r="B12" s="416" t="s">
        <v>3661</v>
      </c>
      <c r="C12" s="425"/>
      <c r="D12" s="356"/>
      <c r="E12" s="821" t="s">
        <v>3428</v>
      </c>
      <c r="F12" s="822"/>
      <c r="G12" s="339" t="s">
        <v>3429</v>
      </c>
      <c r="H12" s="340" t="s">
        <v>17</v>
      </c>
      <c r="I12" s="282" t="s">
        <v>18</v>
      </c>
      <c r="J12" s="282" t="s">
        <v>3662</v>
      </c>
      <c r="K12" s="329" t="s">
        <v>3433</v>
      </c>
      <c r="L12" s="333" t="s">
        <v>3430</v>
      </c>
      <c r="M12" s="290" t="s">
        <v>3421</v>
      </c>
      <c r="N12" s="330" t="s">
        <v>3431</v>
      </c>
      <c r="O12" s="133" t="s">
        <v>1701</v>
      </c>
      <c r="P12" s="343" t="s">
        <v>19</v>
      </c>
      <c r="Q12" s="344" t="s">
        <v>3432</v>
      </c>
      <c r="R12" s="134" t="s">
        <v>1510</v>
      </c>
      <c r="S12" s="134" t="s">
        <v>2397</v>
      </c>
      <c r="T12" s="466"/>
    </row>
    <row r="13" spans="1:29" ht="17.25" customHeight="1">
      <c r="A13" s="494"/>
      <c r="B13" s="362"/>
      <c r="C13" s="426"/>
      <c r="D13" s="361"/>
      <c r="E13" s="393" t="s">
        <v>20</v>
      </c>
      <c r="F13" s="362"/>
      <c r="G13" s="362"/>
      <c r="H13" s="362"/>
      <c r="I13" s="363"/>
      <c r="J13" s="364"/>
      <c r="K13" s="365"/>
      <c r="L13" s="365"/>
      <c r="M13" s="365"/>
      <c r="N13" s="365"/>
      <c r="O13" s="135"/>
      <c r="P13" s="135"/>
      <c r="Q13" s="135"/>
      <c r="R13" s="135"/>
      <c r="S13" s="135"/>
      <c r="T13" s="466"/>
    </row>
    <row r="14" spans="1:29" ht="4.5" customHeight="1">
      <c r="A14" s="396"/>
      <c r="B14" s="397"/>
      <c r="C14" s="434"/>
      <c r="D14" s="397"/>
      <c r="E14" s="397"/>
      <c r="F14" s="398"/>
      <c r="G14" s="396"/>
      <c r="H14" s="396"/>
      <c r="I14" s="396"/>
      <c r="J14" s="399"/>
      <c r="K14" s="397"/>
      <c r="L14" s="397"/>
      <c r="M14" s="397"/>
      <c r="N14" s="397"/>
      <c r="O14" s="400"/>
      <c r="P14" s="397"/>
      <c r="Q14" s="397"/>
      <c r="R14" s="468"/>
      <c r="S14" s="53"/>
      <c r="T14" s="528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8" customHeight="1">
      <c r="A15" s="291">
        <v>1</v>
      </c>
      <c r="B15" s="370" t="s">
        <v>3422</v>
      </c>
      <c r="C15" s="435"/>
      <c r="D15" s="405"/>
      <c r="E15" s="372"/>
      <c r="F15" s="372"/>
      <c r="G15" s="371"/>
      <c r="H15" s="372"/>
      <c r="I15" s="373"/>
      <c r="J15" s="373"/>
      <c r="K15" s="374"/>
      <c r="L15" s="375"/>
      <c r="M15" s="373"/>
      <c r="N15" s="373"/>
      <c r="O15" s="373"/>
      <c r="P15" s="373"/>
      <c r="Q15" s="373"/>
      <c r="R15" s="466"/>
      <c r="T15" s="466"/>
    </row>
    <row r="16" spans="1:29" ht="3.75" customHeight="1">
      <c r="A16" s="291">
        <v>2</v>
      </c>
      <c r="B16" s="417"/>
      <c r="C16" s="417"/>
      <c r="D16" s="417"/>
      <c r="E16" s="417"/>
      <c r="F16" s="417"/>
      <c r="G16" s="417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466"/>
      <c r="T16" s="466"/>
    </row>
    <row r="17" spans="1:20" ht="18.75" customHeight="1">
      <c r="A17" s="291">
        <v>3</v>
      </c>
      <c r="B17" s="30"/>
      <c r="C17" s="194"/>
      <c r="D17" s="407"/>
      <c r="E17" s="510" t="s">
        <v>4517</v>
      </c>
      <c r="F17" s="310"/>
      <c r="G17" s="309"/>
      <c r="H17" s="311"/>
      <c r="I17" s="312"/>
      <c r="J17" s="313"/>
      <c r="K17" s="313"/>
      <c r="L17" s="311"/>
      <c r="M17" s="314"/>
      <c r="N17" s="311"/>
      <c r="O17" s="311"/>
      <c r="P17" s="311"/>
      <c r="Q17" s="311"/>
      <c r="R17" s="29"/>
      <c r="T17" s="466"/>
    </row>
    <row r="18" spans="1:20" ht="18" customHeight="1">
      <c r="A18" s="291">
        <v>4</v>
      </c>
      <c r="B18" s="336"/>
      <c r="C18" s="427"/>
      <c r="D18" s="427"/>
      <c r="E18" s="517" t="s">
        <v>4518</v>
      </c>
      <c r="F18" s="337"/>
      <c r="G18" s="513"/>
      <c r="H18" s="337"/>
      <c r="I18" s="514"/>
      <c r="J18" s="515"/>
      <c r="K18" s="515"/>
      <c r="L18" s="514"/>
      <c r="M18" s="516"/>
      <c r="N18" s="513"/>
      <c r="O18" s="552"/>
      <c r="P18" s="552"/>
      <c r="Q18" s="552"/>
      <c r="R18" s="552"/>
      <c r="S18" s="552"/>
      <c r="T18" s="466"/>
    </row>
    <row r="19" spans="1:20" ht="41.4">
      <c r="A19" s="291">
        <v>5</v>
      </c>
      <c r="B19" s="421">
        <v>5609</v>
      </c>
      <c r="C19" s="428" t="s">
        <v>3549</v>
      </c>
      <c r="D19" s="225"/>
      <c r="E19" s="366" t="s">
        <v>242</v>
      </c>
      <c r="F19" s="226" t="s">
        <v>3592</v>
      </c>
      <c r="G19" s="136" t="str">
        <f t="shared" ref="G19:G61" si="0">HYPERLINK("https://www.gardenbulbs.ru/images/promoline_CL/thumbnails/"&amp;C19&amp;".jpg","фото")</f>
        <v>фото</v>
      </c>
      <c r="H19" s="614" t="s">
        <v>8576</v>
      </c>
      <c r="I19" s="555" t="s">
        <v>585</v>
      </c>
      <c r="J19" s="227" t="s">
        <v>244</v>
      </c>
      <c r="K19" s="547">
        <v>3</v>
      </c>
      <c r="L19" s="233">
        <v>186.1</v>
      </c>
      <c r="M19" s="601">
        <v>5</v>
      </c>
      <c r="N19" s="602"/>
      <c r="O19" s="550">
        <f t="shared" ref="O19:O61" si="1">IF(ISERROR(L19*N19),0,L19*N19)</f>
        <v>0</v>
      </c>
      <c r="P19" s="229">
        <v>4607109912614</v>
      </c>
      <c r="Q19" s="555"/>
      <c r="R19" s="603" t="s">
        <v>3549</v>
      </c>
      <c r="S19" s="231" t="s">
        <v>1943</v>
      </c>
      <c r="T19" s="524" t="s">
        <v>4573</v>
      </c>
    </row>
    <row r="20" spans="1:20" ht="41.4">
      <c r="A20" s="291">
        <v>6</v>
      </c>
      <c r="B20" s="421">
        <v>2219</v>
      </c>
      <c r="C20" s="428" t="s">
        <v>901</v>
      </c>
      <c r="D20" s="225"/>
      <c r="E20" s="366" t="s">
        <v>242</v>
      </c>
      <c r="F20" s="226" t="s">
        <v>586</v>
      </c>
      <c r="G20" s="136" t="str">
        <f t="shared" si="0"/>
        <v>фото</v>
      </c>
      <c r="H20" s="357" t="s">
        <v>8577</v>
      </c>
      <c r="I20" s="215" t="s">
        <v>601</v>
      </c>
      <c r="J20" s="227" t="s">
        <v>280</v>
      </c>
      <c r="K20" s="547">
        <v>2</v>
      </c>
      <c r="L20" s="233">
        <v>158.9</v>
      </c>
      <c r="M20" s="296">
        <v>5</v>
      </c>
      <c r="N20" s="217"/>
      <c r="O20" s="302">
        <f t="shared" si="1"/>
        <v>0</v>
      </c>
      <c r="P20" s="544">
        <v>4607109985366</v>
      </c>
      <c r="Q20" s="215"/>
      <c r="R20" s="545" t="s">
        <v>901</v>
      </c>
      <c r="S20" s="546" t="s">
        <v>2398</v>
      </c>
      <c r="T20" s="524" t="s">
        <v>4573</v>
      </c>
    </row>
    <row r="21" spans="1:20" ht="41.4">
      <c r="A21" s="291">
        <v>7</v>
      </c>
      <c r="B21" s="421">
        <v>1229</v>
      </c>
      <c r="C21" s="428" t="s">
        <v>2278</v>
      </c>
      <c r="D21" s="225"/>
      <c r="E21" s="366" t="s">
        <v>242</v>
      </c>
      <c r="F21" s="226" t="s">
        <v>4620</v>
      </c>
      <c r="G21" s="136" t="str">
        <f t="shared" si="0"/>
        <v>фото</v>
      </c>
      <c r="H21" s="357" t="s">
        <v>8578</v>
      </c>
      <c r="I21" s="215" t="s">
        <v>601</v>
      </c>
      <c r="J21" s="227" t="s">
        <v>280</v>
      </c>
      <c r="K21" s="547">
        <v>2</v>
      </c>
      <c r="L21" s="233">
        <v>219.7</v>
      </c>
      <c r="M21" s="296">
        <v>5</v>
      </c>
      <c r="N21" s="217"/>
      <c r="O21" s="302">
        <f t="shared" si="1"/>
        <v>0</v>
      </c>
      <c r="P21" s="544">
        <v>4607109912560</v>
      </c>
      <c r="Q21" s="215"/>
      <c r="R21" s="545" t="s">
        <v>2278</v>
      </c>
      <c r="S21" s="546" t="s">
        <v>2398</v>
      </c>
      <c r="T21" s="524" t="s">
        <v>4573</v>
      </c>
    </row>
    <row r="22" spans="1:20" ht="27.6">
      <c r="A22" s="291">
        <v>8</v>
      </c>
      <c r="B22" s="421">
        <v>2591</v>
      </c>
      <c r="C22" s="428" t="s">
        <v>5276</v>
      </c>
      <c r="D22" s="225"/>
      <c r="E22" s="366" t="s">
        <v>242</v>
      </c>
      <c r="F22" s="226" t="s">
        <v>5335</v>
      </c>
      <c r="G22" s="136" t="str">
        <f t="shared" si="0"/>
        <v>фото</v>
      </c>
      <c r="H22" s="604" t="s">
        <v>8579</v>
      </c>
      <c r="I22" s="215" t="s">
        <v>601</v>
      </c>
      <c r="J22" s="227" t="s">
        <v>280</v>
      </c>
      <c r="K22" s="547">
        <v>2</v>
      </c>
      <c r="L22" s="233">
        <v>219.7</v>
      </c>
      <c r="M22" s="296">
        <v>5</v>
      </c>
      <c r="N22" s="217"/>
      <c r="O22" s="302">
        <f t="shared" si="1"/>
        <v>0</v>
      </c>
      <c r="P22" s="544">
        <v>4607109912553</v>
      </c>
      <c r="Q22" s="215"/>
      <c r="R22" s="545" t="s">
        <v>5276</v>
      </c>
      <c r="S22" s="546" t="s">
        <v>2398</v>
      </c>
      <c r="T22" s="524" t="s">
        <v>4573</v>
      </c>
    </row>
    <row r="23" spans="1:20" ht="27.6">
      <c r="A23" s="291">
        <v>9</v>
      </c>
      <c r="B23" s="421">
        <v>2349</v>
      </c>
      <c r="C23" s="428" t="s">
        <v>5277</v>
      </c>
      <c r="D23" s="225"/>
      <c r="E23" s="366" t="s">
        <v>242</v>
      </c>
      <c r="F23" s="226" t="s">
        <v>5336</v>
      </c>
      <c r="G23" s="136" t="str">
        <f t="shared" si="0"/>
        <v>фото</v>
      </c>
      <c r="H23" s="604" t="s">
        <v>8580</v>
      </c>
      <c r="I23" s="215" t="s">
        <v>601</v>
      </c>
      <c r="J23" s="227" t="s">
        <v>280</v>
      </c>
      <c r="K23" s="547">
        <v>2</v>
      </c>
      <c r="L23" s="233">
        <v>219.7</v>
      </c>
      <c r="M23" s="296">
        <v>5</v>
      </c>
      <c r="N23" s="217"/>
      <c r="O23" s="302">
        <f t="shared" si="1"/>
        <v>0</v>
      </c>
      <c r="P23" s="544">
        <v>4607109912546</v>
      </c>
      <c r="Q23" s="215"/>
      <c r="R23" s="545" t="s">
        <v>5277</v>
      </c>
      <c r="S23" s="546" t="s">
        <v>2398</v>
      </c>
      <c r="T23" s="524" t="s">
        <v>4573</v>
      </c>
    </row>
    <row r="24" spans="1:20" ht="27.6">
      <c r="A24" s="291">
        <v>10</v>
      </c>
      <c r="B24" s="421">
        <v>7468</v>
      </c>
      <c r="C24" s="428" t="s">
        <v>3135</v>
      </c>
      <c r="D24" s="225"/>
      <c r="E24" s="366" t="s">
        <v>242</v>
      </c>
      <c r="F24" s="226" t="s">
        <v>3790</v>
      </c>
      <c r="G24" s="136" t="str">
        <f t="shared" si="0"/>
        <v>фото</v>
      </c>
      <c r="H24" s="511" t="s">
        <v>8547</v>
      </c>
      <c r="I24" s="215" t="s">
        <v>601</v>
      </c>
      <c r="J24" s="227" t="s">
        <v>280</v>
      </c>
      <c r="K24" s="547">
        <v>2</v>
      </c>
      <c r="L24" s="233">
        <v>219.7</v>
      </c>
      <c r="M24" s="296">
        <v>5</v>
      </c>
      <c r="N24" s="217"/>
      <c r="O24" s="302">
        <f t="shared" si="1"/>
        <v>0</v>
      </c>
      <c r="P24" s="544">
        <v>4607109924341</v>
      </c>
      <c r="Q24" s="215"/>
      <c r="R24" s="545" t="s">
        <v>3135</v>
      </c>
      <c r="S24" s="546" t="s">
        <v>2398</v>
      </c>
      <c r="T24" s="524" t="s">
        <v>4573</v>
      </c>
    </row>
    <row r="25" spans="1:20" ht="55.2">
      <c r="A25" s="291">
        <v>11</v>
      </c>
      <c r="B25" s="421">
        <v>1131</v>
      </c>
      <c r="C25" s="428" t="s">
        <v>5278</v>
      </c>
      <c r="D25" s="225"/>
      <c r="E25" s="366" t="s">
        <v>242</v>
      </c>
      <c r="F25" s="226" t="s">
        <v>5337</v>
      </c>
      <c r="G25" s="136" t="str">
        <f t="shared" si="0"/>
        <v>фото</v>
      </c>
      <c r="H25" s="511" t="s">
        <v>8581</v>
      </c>
      <c r="I25" s="215" t="s">
        <v>585</v>
      </c>
      <c r="J25" s="227" t="s">
        <v>244</v>
      </c>
      <c r="K25" s="547">
        <v>2</v>
      </c>
      <c r="L25" s="233">
        <v>153.79999999999998</v>
      </c>
      <c r="M25" s="296">
        <v>5</v>
      </c>
      <c r="N25" s="217"/>
      <c r="O25" s="302">
        <f t="shared" si="1"/>
        <v>0</v>
      </c>
      <c r="P25" s="544">
        <v>4607109942307</v>
      </c>
      <c r="Q25" s="215"/>
      <c r="R25" s="545" t="s">
        <v>5278</v>
      </c>
      <c r="S25" s="546" t="s">
        <v>1943</v>
      </c>
      <c r="T25" s="524" t="s">
        <v>4573</v>
      </c>
    </row>
    <row r="26" spans="1:20" ht="27.6">
      <c r="A26" s="291">
        <v>12</v>
      </c>
      <c r="B26" s="421">
        <v>13075</v>
      </c>
      <c r="C26" s="428" t="s">
        <v>887</v>
      </c>
      <c r="D26" s="225"/>
      <c r="E26" s="366" t="s">
        <v>242</v>
      </c>
      <c r="F26" s="226" t="s">
        <v>587</v>
      </c>
      <c r="G26" s="136" t="str">
        <f t="shared" si="0"/>
        <v>фото</v>
      </c>
      <c r="H26" s="357" t="s">
        <v>8582</v>
      </c>
      <c r="I26" s="215" t="s">
        <v>588</v>
      </c>
      <c r="J26" s="227" t="s">
        <v>244</v>
      </c>
      <c r="K26" s="547">
        <v>3</v>
      </c>
      <c r="L26" s="233">
        <v>193.7</v>
      </c>
      <c r="M26" s="296">
        <v>5</v>
      </c>
      <c r="N26" s="217"/>
      <c r="O26" s="302">
        <f t="shared" si="1"/>
        <v>0</v>
      </c>
      <c r="P26" s="544">
        <v>4607105102101</v>
      </c>
      <c r="Q26" s="215"/>
      <c r="R26" s="545" t="s">
        <v>887</v>
      </c>
      <c r="S26" s="546" t="s">
        <v>2399</v>
      </c>
      <c r="T26" s="524" t="s">
        <v>4573</v>
      </c>
    </row>
    <row r="27" spans="1:20" ht="41.4">
      <c r="A27" s="291">
        <v>13</v>
      </c>
      <c r="B27" s="421">
        <v>7356</v>
      </c>
      <c r="C27" s="428" t="s">
        <v>1826</v>
      </c>
      <c r="D27" s="225"/>
      <c r="E27" s="366" t="s">
        <v>242</v>
      </c>
      <c r="F27" s="226" t="s">
        <v>1736</v>
      </c>
      <c r="G27" s="136" t="str">
        <f t="shared" si="0"/>
        <v>фото</v>
      </c>
      <c r="H27" s="357" t="s">
        <v>8583</v>
      </c>
      <c r="I27" s="215" t="s">
        <v>585</v>
      </c>
      <c r="J27" s="227" t="s">
        <v>244</v>
      </c>
      <c r="K27" s="547">
        <v>2</v>
      </c>
      <c r="L27" s="233">
        <v>127.5</v>
      </c>
      <c r="M27" s="296">
        <v>5</v>
      </c>
      <c r="N27" s="217"/>
      <c r="O27" s="302">
        <f t="shared" si="1"/>
        <v>0</v>
      </c>
      <c r="P27" s="544">
        <v>4607109937426</v>
      </c>
      <c r="Q27" s="215"/>
      <c r="R27" s="545" t="s">
        <v>1826</v>
      </c>
      <c r="S27" s="546" t="s">
        <v>1943</v>
      </c>
      <c r="T27" s="524" t="s">
        <v>4573</v>
      </c>
    </row>
    <row r="28" spans="1:20" ht="25.65" customHeight="1">
      <c r="A28" s="291">
        <v>14</v>
      </c>
      <c r="B28" s="421">
        <v>13085</v>
      </c>
      <c r="C28" s="428" t="s">
        <v>3550</v>
      </c>
      <c r="D28" s="225"/>
      <c r="E28" s="366" t="s">
        <v>242</v>
      </c>
      <c r="F28" s="226" t="s">
        <v>3593</v>
      </c>
      <c r="G28" s="136" t="str">
        <f t="shared" si="0"/>
        <v>фото</v>
      </c>
      <c r="H28" s="357" t="s">
        <v>8584</v>
      </c>
      <c r="I28" s="215" t="s">
        <v>585</v>
      </c>
      <c r="J28" s="227" t="s">
        <v>244</v>
      </c>
      <c r="K28" s="547">
        <v>3</v>
      </c>
      <c r="L28" s="233">
        <v>177.79999999999998</v>
      </c>
      <c r="M28" s="296">
        <v>5</v>
      </c>
      <c r="N28" s="217"/>
      <c r="O28" s="302">
        <f t="shared" si="1"/>
        <v>0</v>
      </c>
      <c r="P28" s="544">
        <v>4607109930816</v>
      </c>
      <c r="Q28" s="215"/>
      <c r="R28" s="545" t="s">
        <v>3550</v>
      </c>
      <c r="S28" s="546" t="s">
        <v>3136</v>
      </c>
      <c r="T28" s="524" t="s">
        <v>4573</v>
      </c>
    </row>
    <row r="29" spans="1:20" ht="41.4">
      <c r="A29" s="291">
        <v>15</v>
      </c>
      <c r="B29" s="421">
        <v>12938</v>
      </c>
      <c r="C29" s="428" t="s">
        <v>5279</v>
      </c>
      <c r="D29" s="225"/>
      <c r="E29" s="366" t="s">
        <v>242</v>
      </c>
      <c r="F29" s="226" t="s">
        <v>5338</v>
      </c>
      <c r="G29" s="136" t="str">
        <f t="shared" si="0"/>
        <v>фото</v>
      </c>
      <c r="H29" s="604" t="s">
        <v>8585</v>
      </c>
      <c r="I29" s="215" t="s">
        <v>585</v>
      </c>
      <c r="J29" s="227" t="s">
        <v>244</v>
      </c>
      <c r="K29" s="547">
        <v>2</v>
      </c>
      <c r="L29" s="233">
        <v>143.19999999999999</v>
      </c>
      <c r="M29" s="296">
        <v>5</v>
      </c>
      <c r="N29" s="217"/>
      <c r="O29" s="302">
        <f t="shared" si="1"/>
        <v>0</v>
      </c>
      <c r="P29" s="544">
        <v>4607109942284</v>
      </c>
      <c r="Q29" s="215"/>
      <c r="R29" s="545" t="s">
        <v>5279</v>
      </c>
      <c r="S29" s="546" t="s">
        <v>3136</v>
      </c>
      <c r="T29" s="524" t="s">
        <v>4573</v>
      </c>
    </row>
    <row r="30" spans="1:20" ht="27.6">
      <c r="A30" s="291">
        <v>16</v>
      </c>
      <c r="B30" s="421">
        <v>2752</v>
      </c>
      <c r="C30" s="428" t="s">
        <v>5280</v>
      </c>
      <c r="D30" s="225"/>
      <c r="E30" s="366" t="s">
        <v>242</v>
      </c>
      <c r="F30" s="226" t="s">
        <v>5339</v>
      </c>
      <c r="G30" s="136" t="str">
        <f t="shared" si="0"/>
        <v>фото</v>
      </c>
      <c r="H30" s="511" t="s">
        <v>8586</v>
      </c>
      <c r="I30" s="215" t="s">
        <v>585</v>
      </c>
      <c r="J30" s="227" t="s">
        <v>244</v>
      </c>
      <c r="K30" s="547">
        <v>2</v>
      </c>
      <c r="L30" s="233">
        <v>132.6</v>
      </c>
      <c r="M30" s="296">
        <v>5</v>
      </c>
      <c r="N30" s="217"/>
      <c r="O30" s="302">
        <f t="shared" si="1"/>
        <v>0</v>
      </c>
      <c r="P30" s="544">
        <v>4607109948699</v>
      </c>
      <c r="Q30" s="215"/>
      <c r="R30" s="545" t="s">
        <v>5280</v>
      </c>
      <c r="S30" s="546" t="s">
        <v>3136</v>
      </c>
      <c r="T30" s="524" t="s">
        <v>4573</v>
      </c>
    </row>
    <row r="31" spans="1:20" ht="55.2">
      <c r="A31" s="291">
        <v>17</v>
      </c>
      <c r="B31" s="421">
        <v>13093</v>
      </c>
      <c r="C31" s="428" t="s">
        <v>3737</v>
      </c>
      <c r="D31" s="225"/>
      <c r="E31" s="366" t="s">
        <v>242</v>
      </c>
      <c r="F31" s="226" t="s">
        <v>3791</v>
      </c>
      <c r="G31" s="136" t="str">
        <f t="shared" si="0"/>
        <v>фото</v>
      </c>
      <c r="H31" s="357" t="s">
        <v>8587</v>
      </c>
      <c r="I31" s="215" t="s">
        <v>588</v>
      </c>
      <c r="J31" s="227" t="s">
        <v>244</v>
      </c>
      <c r="K31" s="547">
        <v>2</v>
      </c>
      <c r="L31" s="233">
        <v>176.1</v>
      </c>
      <c r="M31" s="296">
        <v>5</v>
      </c>
      <c r="N31" s="217"/>
      <c r="O31" s="302">
        <f t="shared" si="1"/>
        <v>0</v>
      </c>
      <c r="P31" s="544">
        <v>4607109942918</v>
      </c>
      <c r="Q31" s="215"/>
      <c r="R31" s="545" t="s">
        <v>3737</v>
      </c>
      <c r="S31" s="546" t="s">
        <v>2400</v>
      </c>
      <c r="T31" s="524" t="s">
        <v>4573</v>
      </c>
    </row>
    <row r="32" spans="1:20" ht="27.6">
      <c r="A32" s="291">
        <v>18</v>
      </c>
      <c r="B32" s="421">
        <v>7354</v>
      </c>
      <c r="C32" s="428" t="s">
        <v>889</v>
      </c>
      <c r="D32" s="225"/>
      <c r="E32" s="366" t="s">
        <v>242</v>
      </c>
      <c r="F32" s="226" t="s">
        <v>589</v>
      </c>
      <c r="G32" s="136" t="str">
        <f t="shared" si="0"/>
        <v>фото</v>
      </c>
      <c r="H32" s="357" t="s">
        <v>5429</v>
      </c>
      <c r="I32" s="215" t="s">
        <v>585</v>
      </c>
      <c r="J32" s="227" t="s">
        <v>244</v>
      </c>
      <c r="K32" s="547">
        <v>2</v>
      </c>
      <c r="L32" s="233">
        <v>142</v>
      </c>
      <c r="M32" s="296">
        <v>5</v>
      </c>
      <c r="N32" s="217"/>
      <c r="O32" s="302">
        <f t="shared" si="1"/>
        <v>0</v>
      </c>
      <c r="P32" s="544">
        <v>4607109912539</v>
      </c>
      <c r="Q32" s="215"/>
      <c r="R32" s="545" t="s">
        <v>889</v>
      </c>
      <c r="S32" s="546" t="s">
        <v>3136</v>
      </c>
      <c r="T32" s="524" t="s">
        <v>4573</v>
      </c>
    </row>
    <row r="33" spans="1:20" ht="41.4">
      <c r="A33" s="291">
        <v>19</v>
      </c>
      <c r="B33" s="421">
        <v>5577</v>
      </c>
      <c r="C33" s="428" t="s">
        <v>890</v>
      </c>
      <c r="D33" s="225"/>
      <c r="E33" s="366" t="s">
        <v>242</v>
      </c>
      <c r="F33" s="226" t="s">
        <v>592</v>
      </c>
      <c r="G33" s="136" t="str">
        <f t="shared" si="0"/>
        <v>фото</v>
      </c>
      <c r="H33" s="357" t="s">
        <v>8678</v>
      </c>
      <c r="I33" s="215" t="s">
        <v>593</v>
      </c>
      <c r="J33" s="227" t="s">
        <v>244</v>
      </c>
      <c r="K33" s="547">
        <v>2</v>
      </c>
      <c r="L33" s="233">
        <v>117.3</v>
      </c>
      <c r="M33" s="296">
        <v>5</v>
      </c>
      <c r="N33" s="217"/>
      <c r="O33" s="302">
        <f t="shared" si="1"/>
        <v>0</v>
      </c>
      <c r="P33" s="544">
        <v>4607109948965</v>
      </c>
      <c r="Q33" s="215"/>
      <c r="R33" s="545" t="s">
        <v>890</v>
      </c>
      <c r="S33" s="546" t="s">
        <v>2398</v>
      </c>
      <c r="T33" s="524" t="s">
        <v>4573</v>
      </c>
    </row>
    <row r="34" spans="1:20" ht="27.6">
      <c r="A34" s="291">
        <v>20</v>
      </c>
      <c r="B34" s="421">
        <v>13076</v>
      </c>
      <c r="C34" s="428" t="s">
        <v>1511</v>
      </c>
      <c r="D34" s="225"/>
      <c r="E34" s="366" t="s">
        <v>242</v>
      </c>
      <c r="F34" s="226" t="s">
        <v>43</v>
      </c>
      <c r="G34" s="136" t="str">
        <f t="shared" si="0"/>
        <v>фото</v>
      </c>
      <c r="H34" s="357" t="s">
        <v>8589</v>
      </c>
      <c r="I34" s="215" t="s">
        <v>585</v>
      </c>
      <c r="J34" s="227" t="s">
        <v>244</v>
      </c>
      <c r="K34" s="547">
        <v>2</v>
      </c>
      <c r="L34" s="233">
        <v>132.6</v>
      </c>
      <c r="M34" s="296">
        <v>5</v>
      </c>
      <c r="N34" s="217"/>
      <c r="O34" s="302">
        <f t="shared" si="1"/>
        <v>0</v>
      </c>
      <c r="P34" s="544">
        <v>4607105102125</v>
      </c>
      <c r="Q34" s="215"/>
      <c r="R34" s="545" t="s">
        <v>1511</v>
      </c>
      <c r="S34" s="546" t="s">
        <v>3136</v>
      </c>
      <c r="T34" s="524" t="s">
        <v>4573</v>
      </c>
    </row>
    <row r="35" spans="1:20" ht="27.6">
      <c r="A35" s="291">
        <v>21</v>
      </c>
      <c r="B35" s="421">
        <v>147</v>
      </c>
      <c r="C35" s="428" t="s">
        <v>3137</v>
      </c>
      <c r="D35" s="225"/>
      <c r="E35" s="366" t="s">
        <v>242</v>
      </c>
      <c r="F35" s="226" t="s">
        <v>3138</v>
      </c>
      <c r="G35" s="136" t="str">
        <f t="shared" si="0"/>
        <v>фото</v>
      </c>
      <c r="H35" s="511" t="s">
        <v>8548</v>
      </c>
      <c r="I35" s="215" t="s">
        <v>585</v>
      </c>
      <c r="J35" s="227" t="s">
        <v>244</v>
      </c>
      <c r="K35" s="547">
        <v>2</v>
      </c>
      <c r="L35" s="233">
        <v>140.1</v>
      </c>
      <c r="M35" s="296">
        <v>5</v>
      </c>
      <c r="N35" s="217"/>
      <c r="O35" s="302">
        <f t="shared" si="1"/>
        <v>0</v>
      </c>
      <c r="P35" s="544">
        <v>4607109961759</v>
      </c>
      <c r="Q35" s="215"/>
      <c r="R35" s="545" t="s">
        <v>3137</v>
      </c>
      <c r="S35" s="546" t="s">
        <v>3136</v>
      </c>
      <c r="T35" s="524" t="s">
        <v>4573</v>
      </c>
    </row>
    <row r="36" spans="1:20" ht="82.8">
      <c r="A36" s="291">
        <v>22</v>
      </c>
      <c r="B36" s="421">
        <v>8632</v>
      </c>
      <c r="C36" s="428" t="s">
        <v>5977</v>
      </c>
      <c r="D36" s="225"/>
      <c r="E36" s="366" t="s">
        <v>242</v>
      </c>
      <c r="F36" s="226" t="s">
        <v>5340</v>
      </c>
      <c r="G36" s="136" t="str">
        <f t="shared" si="0"/>
        <v>фото</v>
      </c>
      <c r="H36" s="604" t="s">
        <v>8590</v>
      </c>
      <c r="I36" s="215" t="s">
        <v>585</v>
      </c>
      <c r="J36" s="227" t="s">
        <v>244</v>
      </c>
      <c r="K36" s="547">
        <v>2</v>
      </c>
      <c r="L36" s="233">
        <v>143.19999999999999</v>
      </c>
      <c r="M36" s="296">
        <v>5</v>
      </c>
      <c r="N36" s="217"/>
      <c r="O36" s="302">
        <f t="shared" si="1"/>
        <v>0</v>
      </c>
      <c r="P36" s="544">
        <v>4607109940730</v>
      </c>
      <c r="Q36" s="215"/>
      <c r="R36" s="545" t="s">
        <v>5977</v>
      </c>
      <c r="S36" s="546" t="s">
        <v>1943</v>
      </c>
      <c r="T36" s="524" t="s">
        <v>4573</v>
      </c>
    </row>
    <row r="37" spans="1:20" ht="27.6">
      <c r="A37" s="291">
        <v>23</v>
      </c>
      <c r="B37" s="421">
        <v>3305</v>
      </c>
      <c r="C37" s="428" t="s">
        <v>1512</v>
      </c>
      <c r="D37" s="225"/>
      <c r="E37" s="366" t="s">
        <v>242</v>
      </c>
      <c r="F37" s="226" t="s">
        <v>1341</v>
      </c>
      <c r="G37" s="136" t="str">
        <f t="shared" si="0"/>
        <v>фото</v>
      </c>
      <c r="H37" s="357" t="s">
        <v>8591</v>
      </c>
      <c r="I37" s="215" t="s">
        <v>585</v>
      </c>
      <c r="J37" s="227" t="s">
        <v>244</v>
      </c>
      <c r="K37" s="547">
        <v>2</v>
      </c>
      <c r="L37" s="233">
        <v>127.5</v>
      </c>
      <c r="M37" s="296">
        <v>5</v>
      </c>
      <c r="N37" s="217"/>
      <c r="O37" s="302">
        <f t="shared" si="1"/>
        <v>0</v>
      </c>
      <c r="P37" s="544">
        <v>4607109950432</v>
      </c>
      <c r="Q37" s="215"/>
      <c r="R37" s="545" t="s">
        <v>1512</v>
      </c>
      <c r="S37" s="546" t="s">
        <v>1943</v>
      </c>
      <c r="T37" s="524" t="s">
        <v>4573</v>
      </c>
    </row>
    <row r="38" spans="1:20" ht="27.6">
      <c r="A38" s="291">
        <v>24</v>
      </c>
      <c r="B38" s="421">
        <v>7508</v>
      </c>
      <c r="C38" s="428" t="s">
        <v>2200</v>
      </c>
      <c r="D38" s="225"/>
      <c r="E38" s="366" t="s">
        <v>242</v>
      </c>
      <c r="F38" s="226" t="s">
        <v>2084</v>
      </c>
      <c r="G38" s="136" t="str">
        <f t="shared" si="0"/>
        <v>фото</v>
      </c>
      <c r="H38" s="512" t="s">
        <v>8592</v>
      </c>
      <c r="I38" s="215" t="s">
        <v>585</v>
      </c>
      <c r="J38" s="227" t="s">
        <v>244</v>
      </c>
      <c r="K38" s="547">
        <v>2</v>
      </c>
      <c r="L38" s="233">
        <v>153.79999999999998</v>
      </c>
      <c r="M38" s="296">
        <v>5</v>
      </c>
      <c r="N38" s="217"/>
      <c r="O38" s="302">
        <f t="shared" si="1"/>
        <v>0</v>
      </c>
      <c r="P38" s="544">
        <v>4607109911631</v>
      </c>
      <c r="Q38" s="215"/>
      <c r="R38" s="545" t="s">
        <v>2200</v>
      </c>
      <c r="S38" s="546" t="s">
        <v>1943</v>
      </c>
      <c r="T38" s="524" t="s">
        <v>4573</v>
      </c>
    </row>
    <row r="39" spans="1:20" ht="27.6">
      <c r="A39" s="291">
        <v>25</v>
      </c>
      <c r="B39" s="421">
        <v>2931</v>
      </c>
      <c r="C39" s="428" t="s">
        <v>891</v>
      </c>
      <c r="D39" s="225"/>
      <c r="E39" s="366" t="s">
        <v>242</v>
      </c>
      <c r="F39" s="226" t="s">
        <v>594</v>
      </c>
      <c r="G39" s="136" t="str">
        <f t="shared" si="0"/>
        <v>фото</v>
      </c>
      <c r="H39" s="357" t="s">
        <v>8593</v>
      </c>
      <c r="I39" s="215" t="s">
        <v>585</v>
      </c>
      <c r="J39" s="227" t="s">
        <v>244</v>
      </c>
      <c r="K39" s="547">
        <v>3</v>
      </c>
      <c r="L39" s="233">
        <v>181.4</v>
      </c>
      <c r="M39" s="296">
        <v>5</v>
      </c>
      <c r="N39" s="217"/>
      <c r="O39" s="302">
        <f t="shared" si="1"/>
        <v>0</v>
      </c>
      <c r="P39" s="544">
        <v>4607109979235</v>
      </c>
      <c r="Q39" s="215"/>
      <c r="R39" s="545" t="s">
        <v>891</v>
      </c>
      <c r="S39" s="546" t="s">
        <v>3136</v>
      </c>
      <c r="T39" s="524" t="s">
        <v>4573</v>
      </c>
    </row>
    <row r="40" spans="1:20" ht="27.6">
      <c r="A40" s="291">
        <v>26</v>
      </c>
      <c r="B40" s="421">
        <v>8648</v>
      </c>
      <c r="C40" s="428" t="s">
        <v>1827</v>
      </c>
      <c r="D40" s="225"/>
      <c r="E40" s="366" t="s">
        <v>242</v>
      </c>
      <c r="F40" s="226" t="s">
        <v>1737</v>
      </c>
      <c r="G40" s="136" t="str">
        <f t="shared" si="0"/>
        <v>фото</v>
      </c>
      <c r="H40" s="357" t="s">
        <v>8594</v>
      </c>
      <c r="I40" s="215" t="s">
        <v>585</v>
      </c>
      <c r="J40" s="227" t="s">
        <v>280</v>
      </c>
      <c r="K40" s="547">
        <v>3</v>
      </c>
      <c r="L40" s="233">
        <v>186.7</v>
      </c>
      <c r="M40" s="296">
        <v>5</v>
      </c>
      <c r="N40" s="217"/>
      <c r="O40" s="302">
        <f t="shared" si="1"/>
        <v>0</v>
      </c>
      <c r="P40" s="544">
        <v>4607109942260</v>
      </c>
      <c r="Q40" s="215"/>
      <c r="R40" s="545" t="s">
        <v>1827</v>
      </c>
      <c r="S40" s="546" t="s">
        <v>3136</v>
      </c>
      <c r="T40" s="524" t="s">
        <v>4573</v>
      </c>
    </row>
    <row r="41" spans="1:20" ht="41.4">
      <c r="A41" s="291">
        <v>27</v>
      </c>
      <c r="B41" s="421">
        <v>13490</v>
      </c>
      <c r="C41" s="428" t="s">
        <v>3551</v>
      </c>
      <c r="D41" s="225"/>
      <c r="E41" s="366" t="s">
        <v>242</v>
      </c>
      <c r="F41" s="226" t="s">
        <v>3594</v>
      </c>
      <c r="G41" s="136" t="str">
        <f t="shared" si="0"/>
        <v>фото</v>
      </c>
      <c r="H41" s="357" t="s">
        <v>8595</v>
      </c>
      <c r="I41" s="215" t="s">
        <v>585</v>
      </c>
      <c r="J41" s="227" t="s">
        <v>280</v>
      </c>
      <c r="K41" s="547">
        <v>2</v>
      </c>
      <c r="L41" s="233">
        <v>182.79999999999998</v>
      </c>
      <c r="M41" s="296">
        <v>5</v>
      </c>
      <c r="N41" s="217"/>
      <c r="O41" s="302">
        <f t="shared" si="1"/>
        <v>0</v>
      </c>
      <c r="P41" s="544">
        <v>4607109949757</v>
      </c>
      <c r="Q41" s="215"/>
      <c r="R41" s="545" t="s">
        <v>3551</v>
      </c>
      <c r="S41" s="546" t="s">
        <v>1943</v>
      </c>
      <c r="T41" s="524" t="s">
        <v>4573</v>
      </c>
    </row>
    <row r="42" spans="1:20" ht="41.4">
      <c r="A42" s="291">
        <v>28</v>
      </c>
      <c r="B42" s="421">
        <v>2652</v>
      </c>
      <c r="C42" s="428" t="s">
        <v>5281</v>
      </c>
      <c r="D42" s="225"/>
      <c r="E42" s="366" t="s">
        <v>242</v>
      </c>
      <c r="F42" s="226" t="s">
        <v>5341</v>
      </c>
      <c r="G42" s="136" t="str">
        <f t="shared" si="0"/>
        <v>фото</v>
      </c>
      <c r="H42" s="511" t="s">
        <v>8596</v>
      </c>
      <c r="I42" s="215" t="s">
        <v>990</v>
      </c>
      <c r="J42" s="227" t="s">
        <v>244</v>
      </c>
      <c r="K42" s="547">
        <v>2</v>
      </c>
      <c r="L42" s="233">
        <v>209.5</v>
      </c>
      <c r="M42" s="296">
        <v>5</v>
      </c>
      <c r="N42" s="217"/>
      <c r="O42" s="302">
        <f t="shared" si="1"/>
        <v>0</v>
      </c>
      <c r="P42" s="544">
        <v>4607109916186</v>
      </c>
      <c r="Q42" s="215"/>
      <c r="R42" s="545" t="s">
        <v>5281</v>
      </c>
      <c r="S42" s="546" t="s">
        <v>3136</v>
      </c>
      <c r="T42" s="524" t="s">
        <v>4573</v>
      </c>
    </row>
    <row r="43" spans="1:20" ht="41.4">
      <c r="A43" s="291">
        <v>29</v>
      </c>
      <c r="B43" s="421">
        <v>2417</v>
      </c>
      <c r="C43" s="428" t="s">
        <v>2204</v>
      </c>
      <c r="D43" s="225"/>
      <c r="E43" s="366" t="s">
        <v>242</v>
      </c>
      <c r="F43" s="226" t="s">
        <v>1342</v>
      </c>
      <c r="G43" s="136" t="str">
        <f t="shared" si="0"/>
        <v>фото</v>
      </c>
      <c r="H43" s="357" t="s">
        <v>8597</v>
      </c>
      <c r="I43" s="215" t="s">
        <v>585</v>
      </c>
      <c r="J43" s="227" t="s">
        <v>243</v>
      </c>
      <c r="K43" s="547">
        <v>3</v>
      </c>
      <c r="L43" s="233">
        <v>212.5</v>
      </c>
      <c r="M43" s="296">
        <v>5</v>
      </c>
      <c r="N43" s="217"/>
      <c r="O43" s="302">
        <f t="shared" si="1"/>
        <v>0</v>
      </c>
      <c r="P43" s="544">
        <v>4607109948828</v>
      </c>
      <c r="Q43" s="215"/>
      <c r="R43" s="545" t="s">
        <v>2204</v>
      </c>
      <c r="S43" s="546" t="s">
        <v>1943</v>
      </c>
      <c r="T43" s="524" t="s">
        <v>4573</v>
      </c>
    </row>
    <row r="44" spans="1:20" ht="27.6">
      <c r="A44" s="291">
        <v>30</v>
      </c>
      <c r="B44" s="421">
        <v>69</v>
      </c>
      <c r="C44" s="428" t="s">
        <v>899</v>
      </c>
      <c r="D44" s="225"/>
      <c r="E44" s="366" t="s">
        <v>242</v>
      </c>
      <c r="F44" s="226" t="s">
        <v>595</v>
      </c>
      <c r="G44" s="136" t="str">
        <f t="shared" si="0"/>
        <v>фото</v>
      </c>
      <c r="H44" s="357" t="s">
        <v>8598</v>
      </c>
      <c r="I44" s="215" t="s">
        <v>585</v>
      </c>
      <c r="J44" s="227" t="s">
        <v>244</v>
      </c>
      <c r="K44" s="547">
        <v>3</v>
      </c>
      <c r="L44" s="233">
        <v>181.9</v>
      </c>
      <c r="M44" s="296">
        <v>5</v>
      </c>
      <c r="N44" s="217"/>
      <c r="O44" s="302">
        <f t="shared" si="1"/>
        <v>0</v>
      </c>
      <c r="P44" s="544">
        <v>4607109926864</v>
      </c>
      <c r="Q44" s="215"/>
      <c r="R44" s="545" t="s">
        <v>899</v>
      </c>
      <c r="S44" s="546" t="s">
        <v>3136</v>
      </c>
      <c r="T44" s="524" t="s">
        <v>4573</v>
      </c>
    </row>
    <row r="45" spans="1:20" ht="41.4">
      <c r="A45" s="291">
        <v>31</v>
      </c>
      <c r="B45" s="421">
        <v>5364</v>
      </c>
      <c r="C45" s="428" t="s">
        <v>3552</v>
      </c>
      <c r="D45" s="225"/>
      <c r="E45" s="367" t="s">
        <v>242</v>
      </c>
      <c r="F45" s="232" t="s">
        <v>3595</v>
      </c>
      <c r="G45" s="136" t="str">
        <f t="shared" si="0"/>
        <v>фото</v>
      </c>
      <c r="H45" s="357" t="s">
        <v>8599</v>
      </c>
      <c r="I45" s="215" t="s">
        <v>585</v>
      </c>
      <c r="J45" s="227" t="s">
        <v>244</v>
      </c>
      <c r="K45" s="547">
        <v>2</v>
      </c>
      <c r="L45" s="233">
        <v>132.6</v>
      </c>
      <c r="M45" s="296">
        <v>5</v>
      </c>
      <c r="N45" s="217"/>
      <c r="O45" s="302">
        <f t="shared" si="1"/>
        <v>0</v>
      </c>
      <c r="P45" s="544">
        <v>4607109955604</v>
      </c>
      <c r="Q45" s="359" t="s">
        <v>8677</v>
      </c>
      <c r="R45" s="545" t="s">
        <v>3552</v>
      </c>
      <c r="S45" s="546" t="s">
        <v>3136</v>
      </c>
      <c r="T45" s="524" t="s">
        <v>4573</v>
      </c>
    </row>
    <row r="46" spans="1:20" ht="27.6">
      <c r="A46" s="291">
        <v>32</v>
      </c>
      <c r="B46" s="421">
        <v>3416</v>
      </c>
      <c r="C46" s="428" t="s">
        <v>2402</v>
      </c>
      <c r="D46" s="225"/>
      <c r="E46" s="366" t="s">
        <v>242</v>
      </c>
      <c r="F46" s="226" t="s">
        <v>2403</v>
      </c>
      <c r="G46" s="136" t="str">
        <f t="shared" si="0"/>
        <v>фото</v>
      </c>
      <c r="H46" s="357" t="s">
        <v>5572</v>
      </c>
      <c r="I46" s="215" t="s">
        <v>585</v>
      </c>
      <c r="J46" s="227" t="s">
        <v>244</v>
      </c>
      <c r="K46" s="547">
        <v>3</v>
      </c>
      <c r="L46" s="233">
        <v>193.7</v>
      </c>
      <c r="M46" s="296">
        <v>5</v>
      </c>
      <c r="N46" s="217"/>
      <c r="O46" s="302">
        <f t="shared" si="1"/>
        <v>0</v>
      </c>
      <c r="P46" s="544">
        <v>4607109950166</v>
      </c>
      <c r="Q46" s="215"/>
      <c r="R46" s="545" t="s">
        <v>2402</v>
      </c>
      <c r="S46" s="546" t="s">
        <v>3136</v>
      </c>
      <c r="T46" s="524" t="s">
        <v>4573</v>
      </c>
    </row>
    <row r="47" spans="1:20" ht="55.2">
      <c r="A47" s="291">
        <v>33</v>
      </c>
      <c r="B47" s="421">
        <v>7815</v>
      </c>
      <c r="C47" s="428" t="s">
        <v>3738</v>
      </c>
      <c r="D47" s="225"/>
      <c r="E47" s="366" t="s">
        <v>242</v>
      </c>
      <c r="F47" s="226" t="s">
        <v>3792</v>
      </c>
      <c r="G47" s="136" t="str">
        <f t="shared" si="0"/>
        <v>фото</v>
      </c>
      <c r="H47" s="357" t="s">
        <v>8600</v>
      </c>
      <c r="I47" s="215" t="s">
        <v>601</v>
      </c>
      <c r="J47" s="227" t="s">
        <v>244</v>
      </c>
      <c r="K47" s="547">
        <v>2</v>
      </c>
      <c r="L47" s="233">
        <v>167.9</v>
      </c>
      <c r="M47" s="296">
        <v>5</v>
      </c>
      <c r="N47" s="217"/>
      <c r="O47" s="302">
        <f t="shared" si="1"/>
        <v>0</v>
      </c>
      <c r="P47" s="544">
        <v>4607109916834</v>
      </c>
      <c r="Q47" s="215"/>
      <c r="R47" s="545" t="s">
        <v>3738</v>
      </c>
      <c r="S47" s="546" t="s">
        <v>1943</v>
      </c>
      <c r="T47" s="524" t="s">
        <v>4573</v>
      </c>
    </row>
    <row r="48" spans="1:20" ht="27.6">
      <c r="A48" s="291">
        <v>34</v>
      </c>
      <c r="B48" s="421">
        <v>2448</v>
      </c>
      <c r="C48" s="428" t="s">
        <v>1513</v>
      </c>
      <c r="D48" s="225"/>
      <c r="E48" s="366" t="s">
        <v>242</v>
      </c>
      <c r="F48" s="226" t="s">
        <v>44</v>
      </c>
      <c r="G48" s="136" t="str">
        <f t="shared" si="0"/>
        <v>фото</v>
      </c>
      <c r="H48" s="357" t="s">
        <v>8601</v>
      </c>
      <c r="I48" s="215" t="s">
        <v>585</v>
      </c>
      <c r="J48" s="227" t="s">
        <v>244</v>
      </c>
      <c r="K48" s="547">
        <v>2</v>
      </c>
      <c r="L48" s="233">
        <v>143.19999999999999</v>
      </c>
      <c r="M48" s="296">
        <v>5</v>
      </c>
      <c r="N48" s="217"/>
      <c r="O48" s="302">
        <f t="shared" si="1"/>
        <v>0</v>
      </c>
      <c r="P48" s="544">
        <v>4607109967027</v>
      </c>
      <c r="Q48" s="215"/>
      <c r="R48" s="545" t="s">
        <v>1513</v>
      </c>
      <c r="S48" s="546" t="s">
        <v>1943</v>
      </c>
      <c r="T48" s="524" t="s">
        <v>4573</v>
      </c>
    </row>
    <row r="49" spans="1:20" ht="69">
      <c r="A49" s="291">
        <v>35</v>
      </c>
      <c r="B49" s="421">
        <v>1458</v>
      </c>
      <c r="C49" s="428" t="s">
        <v>900</v>
      </c>
      <c r="D49" s="225"/>
      <c r="E49" s="366" t="s">
        <v>242</v>
      </c>
      <c r="F49" s="226" t="s">
        <v>596</v>
      </c>
      <c r="G49" s="136" t="str">
        <f t="shared" si="0"/>
        <v>фото</v>
      </c>
      <c r="H49" s="357" t="s">
        <v>8602</v>
      </c>
      <c r="I49" s="215" t="s">
        <v>585</v>
      </c>
      <c r="J49" s="227" t="s">
        <v>244</v>
      </c>
      <c r="K49" s="547">
        <v>3</v>
      </c>
      <c r="L49" s="233">
        <v>156.1</v>
      </c>
      <c r="M49" s="296">
        <v>5</v>
      </c>
      <c r="N49" s="217"/>
      <c r="O49" s="302">
        <f t="shared" si="1"/>
        <v>0</v>
      </c>
      <c r="P49" s="544">
        <v>4607109985380</v>
      </c>
      <c r="Q49" s="215"/>
      <c r="R49" s="545" t="s">
        <v>900</v>
      </c>
      <c r="S49" s="546" t="s">
        <v>2398</v>
      </c>
      <c r="T49" s="524" t="s">
        <v>4573</v>
      </c>
    </row>
    <row r="50" spans="1:20" ht="27.6">
      <c r="A50" s="291">
        <v>36</v>
      </c>
      <c r="B50" s="421">
        <v>7713</v>
      </c>
      <c r="C50" s="428" t="s">
        <v>3739</v>
      </c>
      <c r="D50" s="225"/>
      <c r="E50" s="367" t="s">
        <v>242</v>
      </c>
      <c r="F50" s="232" t="s">
        <v>3793</v>
      </c>
      <c r="G50" s="136" t="str">
        <f t="shared" si="0"/>
        <v>фото</v>
      </c>
      <c r="H50" s="357" t="s">
        <v>8603</v>
      </c>
      <c r="I50" s="215" t="s">
        <v>601</v>
      </c>
      <c r="J50" s="227" t="s">
        <v>244</v>
      </c>
      <c r="K50" s="547">
        <v>3</v>
      </c>
      <c r="L50" s="233">
        <v>186.1</v>
      </c>
      <c r="M50" s="296">
        <v>5</v>
      </c>
      <c r="N50" s="217"/>
      <c r="O50" s="302">
        <f t="shared" si="1"/>
        <v>0</v>
      </c>
      <c r="P50" s="544">
        <v>4607109928486</v>
      </c>
      <c r="Q50" s="359" t="s">
        <v>8677</v>
      </c>
      <c r="R50" s="545" t="s">
        <v>3739</v>
      </c>
      <c r="S50" s="546" t="s">
        <v>1943</v>
      </c>
      <c r="T50" s="524" t="s">
        <v>4573</v>
      </c>
    </row>
    <row r="51" spans="1:20" ht="18">
      <c r="A51" s="291">
        <v>37</v>
      </c>
      <c r="B51" s="421">
        <v>14583</v>
      </c>
      <c r="C51" s="428" t="s">
        <v>913</v>
      </c>
      <c r="D51" s="225"/>
      <c r="E51" s="367" t="s">
        <v>242</v>
      </c>
      <c r="F51" s="232" t="s">
        <v>600</v>
      </c>
      <c r="G51" s="136" t="str">
        <f t="shared" si="0"/>
        <v>фото</v>
      </c>
      <c r="H51" s="605" t="s">
        <v>8604</v>
      </c>
      <c r="I51" s="215" t="s">
        <v>612</v>
      </c>
      <c r="J51" s="227" t="s">
        <v>243</v>
      </c>
      <c r="K51" s="547">
        <v>3</v>
      </c>
      <c r="L51" s="233">
        <v>136</v>
      </c>
      <c r="M51" s="296">
        <v>5</v>
      </c>
      <c r="N51" s="217"/>
      <c r="O51" s="302">
        <f t="shared" si="1"/>
        <v>0</v>
      </c>
      <c r="P51" s="544">
        <v>4607109973677</v>
      </c>
      <c r="Q51" s="359" t="s">
        <v>8677</v>
      </c>
      <c r="R51" s="545" t="s">
        <v>913</v>
      </c>
      <c r="S51" s="546" t="s">
        <v>1943</v>
      </c>
      <c r="T51" s="524" t="s">
        <v>4573</v>
      </c>
    </row>
    <row r="52" spans="1:20" ht="27.6">
      <c r="A52" s="291">
        <v>38</v>
      </c>
      <c r="B52" s="421">
        <v>6643</v>
      </c>
      <c r="C52" s="428" t="s">
        <v>4592</v>
      </c>
      <c r="D52" s="225"/>
      <c r="E52" s="366" t="s">
        <v>242</v>
      </c>
      <c r="F52" s="226" t="s">
        <v>4621</v>
      </c>
      <c r="G52" s="136" t="str">
        <f t="shared" si="0"/>
        <v>фото</v>
      </c>
      <c r="H52" s="357" t="s">
        <v>4650</v>
      </c>
      <c r="I52" s="215" t="s">
        <v>585</v>
      </c>
      <c r="J52" s="227" t="s">
        <v>244</v>
      </c>
      <c r="K52" s="547">
        <v>2</v>
      </c>
      <c r="L52" s="233">
        <v>132.6</v>
      </c>
      <c r="M52" s="296">
        <v>5</v>
      </c>
      <c r="N52" s="217"/>
      <c r="O52" s="302">
        <f t="shared" si="1"/>
        <v>0</v>
      </c>
      <c r="P52" s="544">
        <v>4607109911594</v>
      </c>
      <c r="Q52" s="215"/>
      <c r="R52" s="545" t="s">
        <v>4592</v>
      </c>
      <c r="S52" s="546" t="s">
        <v>2398</v>
      </c>
      <c r="T52" s="524" t="s">
        <v>4573</v>
      </c>
    </row>
    <row r="53" spans="1:20" ht="41.4">
      <c r="A53" s="291">
        <v>39</v>
      </c>
      <c r="B53" s="421">
        <v>2037</v>
      </c>
      <c r="C53" s="428" t="s">
        <v>2203</v>
      </c>
      <c r="D53" s="225"/>
      <c r="E53" s="366" t="s">
        <v>242</v>
      </c>
      <c r="F53" s="226" t="s">
        <v>2088</v>
      </c>
      <c r="G53" s="136" t="str">
        <f t="shared" si="0"/>
        <v>фото</v>
      </c>
      <c r="H53" s="512" t="s">
        <v>8605</v>
      </c>
      <c r="I53" s="215" t="s">
        <v>585</v>
      </c>
      <c r="J53" s="227" t="s">
        <v>244</v>
      </c>
      <c r="K53" s="547">
        <v>3</v>
      </c>
      <c r="L53" s="233">
        <v>177.79999999999998</v>
      </c>
      <c r="M53" s="296">
        <v>5</v>
      </c>
      <c r="N53" s="217"/>
      <c r="O53" s="302">
        <f t="shared" si="1"/>
        <v>0</v>
      </c>
      <c r="P53" s="544">
        <v>4607105102309</v>
      </c>
      <c r="Q53" s="215"/>
      <c r="R53" s="545" t="s">
        <v>2203</v>
      </c>
      <c r="S53" s="546" t="s">
        <v>3136</v>
      </c>
      <c r="T53" s="524" t="s">
        <v>4573</v>
      </c>
    </row>
    <row r="54" spans="1:20" ht="41.4">
      <c r="A54" s="291">
        <v>40</v>
      </c>
      <c r="B54" s="421">
        <v>5823</v>
      </c>
      <c r="C54" s="428" t="s">
        <v>5282</v>
      </c>
      <c r="D54" s="225"/>
      <c r="E54" s="366" t="s">
        <v>242</v>
      </c>
      <c r="F54" s="226" t="s">
        <v>5342</v>
      </c>
      <c r="G54" s="136" t="str">
        <f t="shared" si="0"/>
        <v>фото</v>
      </c>
      <c r="H54" s="357" t="s">
        <v>5573</v>
      </c>
      <c r="I54" s="215" t="s">
        <v>585</v>
      </c>
      <c r="J54" s="227" t="s">
        <v>244</v>
      </c>
      <c r="K54" s="547">
        <v>2</v>
      </c>
      <c r="L54" s="233">
        <v>143.19999999999999</v>
      </c>
      <c r="M54" s="296">
        <v>5</v>
      </c>
      <c r="N54" s="217"/>
      <c r="O54" s="302">
        <f t="shared" si="1"/>
        <v>0</v>
      </c>
      <c r="P54" s="544">
        <v>4607109916803</v>
      </c>
      <c r="Q54" s="215"/>
      <c r="R54" s="545" t="s">
        <v>5282</v>
      </c>
      <c r="S54" s="546" t="s">
        <v>3136</v>
      </c>
      <c r="T54" s="524" t="s">
        <v>4573</v>
      </c>
    </row>
    <row r="55" spans="1:20" ht="18">
      <c r="A55" s="291">
        <v>41</v>
      </c>
      <c r="B55" s="421">
        <v>3813</v>
      </c>
      <c r="C55" s="428" t="s">
        <v>3553</v>
      </c>
      <c r="D55" s="225"/>
      <c r="E55" s="367" t="s">
        <v>242</v>
      </c>
      <c r="F55" s="232" t="s">
        <v>3596</v>
      </c>
      <c r="G55" s="136" t="str">
        <f t="shared" si="0"/>
        <v>фото</v>
      </c>
      <c r="H55" s="357" t="s">
        <v>3626</v>
      </c>
      <c r="I55" s="215" t="s">
        <v>585</v>
      </c>
      <c r="J55" s="227" t="s">
        <v>244</v>
      </c>
      <c r="K55" s="547">
        <v>2</v>
      </c>
      <c r="L55" s="233">
        <v>143.19999999999999</v>
      </c>
      <c r="M55" s="296">
        <v>5</v>
      </c>
      <c r="N55" s="217"/>
      <c r="O55" s="302">
        <f t="shared" si="1"/>
        <v>0</v>
      </c>
      <c r="P55" s="544">
        <v>4607109952078</v>
      </c>
      <c r="Q55" s="359" t="s">
        <v>8677</v>
      </c>
      <c r="R55" s="545" t="s">
        <v>3553</v>
      </c>
      <c r="S55" s="546" t="s">
        <v>1943</v>
      </c>
      <c r="T55" s="524" t="s">
        <v>4573</v>
      </c>
    </row>
    <row r="56" spans="1:20" ht="41.4">
      <c r="A56" s="291">
        <v>42</v>
      </c>
      <c r="B56" s="421">
        <v>3366</v>
      </c>
      <c r="C56" s="428" t="s">
        <v>3141</v>
      </c>
      <c r="D56" s="225"/>
      <c r="E56" s="366" t="s">
        <v>242</v>
      </c>
      <c r="F56" s="226" t="s">
        <v>3140</v>
      </c>
      <c r="G56" s="136" t="str">
        <f t="shared" si="0"/>
        <v>фото</v>
      </c>
      <c r="H56" s="604" t="s">
        <v>8606</v>
      </c>
      <c r="I56" s="215" t="s">
        <v>585</v>
      </c>
      <c r="J56" s="227" t="s">
        <v>243</v>
      </c>
      <c r="K56" s="547">
        <v>3</v>
      </c>
      <c r="L56" s="233">
        <v>162.5</v>
      </c>
      <c r="M56" s="296">
        <v>5</v>
      </c>
      <c r="N56" s="217"/>
      <c r="O56" s="302">
        <f t="shared" si="1"/>
        <v>0</v>
      </c>
      <c r="P56" s="544">
        <v>4607109950302</v>
      </c>
      <c r="Q56" s="215"/>
      <c r="R56" s="545" t="s">
        <v>3141</v>
      </c>
      <c r="S56" s="546" t="s">
        <v>1943</v>
      </c>
      <c r="T56" s="524" t="s">
        <v>4573</v>
      </c>
    </row>
    <row r="57" spans="1:20" ht="41.4">
      <c r="A57" s="291">
        <v>43</v>
      </c>
      <c r="B57" s="421">
        <v>1993</v>
      </c>
      <c r="C57" s="428" t="s">
        <v>1829</v>
      </c>
      <c r="D57" s="225"/>
      <c r="E57" s="366" t="s">
        <v>242</v>
      </c>
      <c r="F57" s="226" t="s">
        <v>1739</v>
      </c>
      <c r="G57" s="136" t="str">
        <f t="shared" si="0"/>
        <v>фото</v>
      </c>
      <c r="H57" s="606" t="s">
        <v>8607</v>
      </c>
      <c r="I57" s="215" t="s">
        <v>588</v>
      </c>
      <c r="J57" s="227" t="s">
        <v>244</v>
      </c>
      <c r="K57" s="547">
        <v>2</v>
      </c>
      <c r="L57" s="233">
        <v>140.79999999999998</v>
      </c>
      <c r="M57" s="296">
        <v>5</v>
      </c>
      <c r="N57" s="217"/>
      <c r="O57" s="302">
        <f t="shared" si="1"/>
        <v>0</v>
      </c>
      <c r="P57" s="544">
        <v>4607109985694</v>
      </c>
      <c r="Q57" s="215"/>
      <c r="R57" s="545" t="s">
        <v>1829</v>
      </c>
      <c r="S57" s="546" t="s">
        <v>1943</v>
      </c>
      <c r="T57" s="524" t="s">
        <v>4573</v>
      </c>
    </row>
    <row r="58" spans="1:20" ht="27.6">
      <c r="A58" s="291">
        <v>44</v>
      </c>
      <c r="B58" s="421">
        <v>3778</v>
      </c>
      <c r="C58" s="428" t="s">
        <v>2201</v>
      </c>
      <c r="D58" s="225"/>
      <c r="E58" s="367" t="s">
        <v>242</v>
      </c>
      <c r="F58" s="232" t="s">
        <v>2085</v>
      </c>
      <c r="G58" s="136" t="str">
        <f t="shared" si="0"/>
        <v>фото</v>
      </c>
      <c r="H58" s="357" t="s">
        <v>8608</v>
      </c>
      <c r="I58" s="215" t="s">
        <v>588</v>
      </c>
      <c r="J58" s="227" t="s">
        <v>244</v>
      </c>
      <c r="K58" s="547">
        <v>2</v>
      </c>
      <c r="L58" s="233">
        <v>145.9</v>
      </c>
      <c r="M58" s="296">
        <v>5</v>
      </c>
      <c r="N58" s="217"/>
      <c r="O58" s="302">
        <f t="shared" si="1"/>
        <v>0</v>
      </c>
      <c r="P58" s="544">
        <v>4607109957400</v>
      </c>
      <c r="Q58" s="359" t="s">
        <v>8677</v>
      </c>
      <c r="R58" s="545" t="s">
        <v>2201</v>
      </c>
      <c r="S58" s="546" t="s">
        <v>1943</v>
      </c>
      <c r="T58" s="524" t="s">
        <v>4573</v>
      </c>
    </row>
    <row r="59" spans="1:20" ht="41.4">
      <c r="A59" s="291">
        <v>45</v>
      </c>
      <c r="B59" s="421">
        <v>17055</v>
      </c>
      <c r="C59" s="428" t="s">
        <v>5283</v>
      </c>
      <c r="D59" s="225"/>
      <c r="E59" s="366" t="s">
        <v>242</v>
      </c>
      <c r="F59" s="226" t="s">
        <v>5343</v>
      </c>
      <c r="G59" s="136" t="str">
        <f t="shared" si="0"/>
        <v>фото</v>
      </c>
      <c r="H59" s="511" t="s">
        <v>8609</v>
      </c>
      <c r="I59" s="215" t="s">
        <v>585</v>
      </c>
      <c r="J59" s="227" t="s">
        <v>244</v>
      </c>
      <c r="K59" s="547">
        <v>2</v>
      </c>
      <c r="L59" s="233">
        <v>143.19999999999999</v>
      </c>
      <c r="M59" s="296">
        <v>5</v>
      </c>
      <c r="N59" s="217"/>
      <c r="O59" s="302">
        <f t="shared" si="1"/>
        <v>0</v>
      </c>
      <c r="P59" s="544">
        <v>4607109949740</v>
      </c>
      <c r="Q59" s="215"/>
      <c r="R59" s="545" t="s">
        <v>5283</v>
      </c>
      <c r="S59" s="546" t="s">
        <v>3136</v>
      </c>
      <c r="T59" s="524" t="s">
        <v>4573</v>
      </c>
    </row>
    <row r="60" spans="1:20" ht="27.6">
      <c r="A60" s="291">
        <v>46</v>
      </c>
      <c r="B60" s="421">
        <v>9592</v>
      </c>
      <c r="C60" s="428" t="s">
        <v>893</v>
      </c>
      <c r="D60" s="225"/>
      <c r="E60" s="367" t="s">
        <v>242</v>
      </c>
      <c r="F60" s="232" t="s">
        <v>45</v>
      </c>
      <c r="G60" s="136" t="str">
        <f t="shared" si="0"/>
        <v>фото</v>
      </c>
      <c r="H60" s="357" t="s">
        <v>8610</v>
      </c>
      <c r="I60" s="215" t="s">
        <v>585</v>
      </c>
      <c r="J60" s="227" t="s">
        <v>244</v>
      </c>
      <c r="K60" s="547">
        <v>2</v>
      </c>
      <c r="L60" s="233">
        <v>182.79999999999998</v>
      </c>
      <c r="M60" s="296">
        <v>5</v>
      </c>
      <c r="N60" s="217"/>
      <c r="O60" s="302">
        <f t="shared" si="1"/>
        <v>0</v>
      </c>
      <c r="P60" s="544">
        <v>4607109977927</v>
      </c>
      <c r="Q60" s="359" t="s">
        <v>8677</v>
      </c>
      <c r="R60" s="545" t="s">
        <v>893</v>
      </c>
      <c r="S60" s="546" t="s">
        <v>3136</v>
      </c>
      <c r="T60" s="524" t="s">
        <v>4573</v>
      </c>
    </row>
    <row r="61" spans="1:20" ht="27.6">
      <c r="A61" s="291">
        <v>47</v>
      </c>
      <c r="B61" s="421">
        <v>7492</v>
      </c>
      <c r="C61" s="428" t="s">
        <v>3139</v>
      </c>
      <c r="D61" s="225"/>
      <c r="E61" s="366" t="s">
        <v>242</v>
      </c>
      <c r="F61" s="226" t="s">
        <v>3142</v>
      </c>
      <c r="G61" s="136" t="str">
        <f t="shared" si="0"/>
        <v>фото</v>
      </c>
      <c r="H61" s="604" t="s">
        <v>8611</v>
      </c>
      <c r="I61" s="215" t="s">
        <v>585</v>
      </c>
      <c r="J61" s="227" t="s">
        <v>244</v>
      </c>
      <c r="K61" s="547">
        <v>2</v>
      </c>
      <c r="L61" s="233">
        <v>151</v>
      </c>
      <c r="M61" s="296">
        <v>5</v>
      </c>
      <c r="N61" s="217"/>
      <c r="O61" s="302">
        <f t="shared" si="1"/>
        <v>0</v>
      </c>
      <c r="P61" s="544">
        <v>4607109938713</v>
      </c>
      <c r="Q61" s="215"/>
      <c r="R61" s="545" t="s">
        <v>3139</v>
      </c>
      <c r="S61" s="546" t="s">
        <v>3136</v>
      </c>
      <c r="T61" s="524" t="s">
        <v>4573</v>
      </c>
    </row>
    <row r="62" spans="1:20" ht="27.6">
      <c r="A62" s="291">
        <v>48</v>
      </c>
      <c r="B62" s="421">
        <v>1286</v>
      </c>
      <c r="C62" s="428" t="s">
        <v>909</v>
      </c>
      <c r="D62" s="225"/>
      <c r="E62" s="366" t="s">
        <v>242</v>
      </c>
      <c r="F62" s="226" t="s">
        <v>602</v>
      </c>
      <c r="G62" s="136" t="str">
        <f t="shared" ref="G62:G124" si="2">HYPERLINK("https://www.gardenbulbs.ru/images/promoline_CL/thumbnails/"&amp;C62&amp;".jpg","фото")</f>
        <v>фото</v>
      </c>
      <c r="H62" s="357" t="s">
        <v>8612</v>
      </c>
      <c r="I62" s="215" t="s">
        <v>585</v>
      </c>
      <c r="J62" s="227" t="s">
        <v>280</v>
      </c>
      <c r="K62" s="547">
        <v>2</v>
      </c>
      <c r="L62" s="233">
        <v>124.8</v>
      </c>
      <c r="M62" s="296">
        <v>5</v>
      </c>
      <c r="N62" s="217"/>
      <c r="O62" s="302">
        <f t="shared" ref="O62:O124" si="3">IF(ISERROR(L62*N62),0,L62*N62)</f>
        <v>0</v>
      </c>
      <c r="P62" s="544">
        <v>4607105100589</v>
      </c>
      <c r="Q62" s="215"/>
      <c r="R62" s="545" t="s">
        <v>909</v>
      </c>
      <c r="S62" s="546" t="s">
        <v>3136</v>
      </c>
      <c r="T62" s="524" t="s">
        <v>4573</v>
      </c>
    </row>
    <row r="63" spans="1:20" ht="27.6">
      <c r="A63" s="291">
        <v>49</v>
      </c>
      <c r="B63" s="421">
        <v>16977</v>
      </c>
      <c r="C63" s="428" t="s">
        <v>892</v>
      </c>
      <c r="D63" s="225"/>
      <c r="E63" s="366" t="s">
        <v>242</v>
      </c>
      <c r="F63" s="226" t="s">
        <v>603</v>
      </c>
      <c r="G63" s="136" t="str">
        <f t="shared" si="2"/>
        <v>фото</v>
      </c>
      <c r="H63" s="357" t="s">
        <v>5430</v>
      </c>
      <c r="I63" s="215" t="s">
        <v>585</v>
      </c>
      <c r="J63" s="227" t="s">
        <v>244</v>
      </c>
      <c r="K63" s="547">
        <v>2</v>
      </c>
      <c r="L63" s="233">
        <v>130.19999999999999</v>
      </c>
      <c r="M63" s="296">
        <v>5</v>
      </c>
      <c r="N63" s="217"/>
      <c r="O63" s="302">
        <f t="shared" si="3"/>
        <v>0</v>
      </c>
      <c r="P63" s="544">
        <v>4607109916797</v>
      </c>
      <c r="Q63" s="215"/>
      <c r="R63" s="545" t="s">
        <v>892</v>
      </c>
      <c r="S63" s="546" t="s">
        <v>3136</v>
      </c>
      <c r="T63" s="524" t="s">
        <v>4573</v>
      </c>
    </row>
    <row r="64" spans="1:20" ht="27.6">
      <c r="A64" s="291">
        <v>50</v>
      </c>
      <c r="B64" s="421">
        <v>5161</v>
      </c>
      <c r="C64" s="428" t="s">
        <v>3555</v>
      </c>
      <c r="D64" s="225"/>
      <c r="E64" s="366" t="s">
        <v>242</v>
      </c>
      <c r="F64" s="226" t="s">
        <v>3598</v>
      </c>
      <c r="G64" s="136" t="str">
        <f t="shared" si="2"/>
        <v>фото</v>
      </c>
      <c r="H64" s="357" t="s">
        <v>5431</v>
      </c>
      <c r="I64" s="215" t="s">
        <v>588</v>
      </c>
      <c r="J64" s="227" t="s">
        <v>277</v>
      </c>
      <c r="K64" s="547">
        <v>2</v>
      </c>
      <c r="L64" s="233">
        <v>167.1</v>
      </c>
      <c r="M64" s="296">
        <v>5</v>
      </c>
      <c r="N64" s="217"/>
      <c r="O64" s="302">
        <f t="shared" si="3"/>
        <v>0</v>
      </c>
      <c r="P64" s="544">
        <v>4607109948705</v>
      </c>
      <c r="Q64" s="215"/>
      <c r="R64" s="545" t="s">
        <v>3555</v>
      </c>
      <c r="S64" s="546" t="s">
        <v>3654</v>
      </c>
      <c r="T64" s="524" t="s">
        <v>4573</v>
      </c>
    </row>
    <row r="65" spans="1:20" ht="27.6">
      <c r="A65" s="291">
        <v>51</v>
      </c>
      <c r="B65" s="421">
        <v>17054</v>
      </c>
      <c r="C65" s="428" t="s">
        <v>3143</v>
      </c>
      <c r="D65" s="225"/>
      <c r="E65" s="366" t="s">
        <v>242</v>
      </c>
      <c r="F65" s="226" t="s">
        <v>3144</v>
      </c>
      <c r="G65" s="136" t="str">
        <f t="shared" si="2"/>
        <v>фото</v>
      </c>
      <c r="H65" s="604" t="s">
        <v>8613</v>
      </c>
      <c r="I65" s="215" t="s">
        <v>585</v>
      </c>
      <c r="J65" s="227" t="s">
        <v>244</v>
      </c>
      <c r="K65" s="547">
        <v>2</v>
      </c>
      <c r="L65" s="233">
        <v>130.19999999999999</v>
      </c>
      <c r="M65" s="296">
        <v>5</v>
      </c>
      <c r="N65" s="217"/>
      <c r="O65" s="302">
        <f t="shared" si="3"/>
        <v>0</v>
      </c>
      <c r="P65" s="544">
        <v>4607109961513</v>
      </c>
      <c r="Q65" s="215"/>
      <c r="R65" s="545" t="s">
        <v>3143</v>
      </c>
      <c r="S65" s="546" t="s">
        <v>3136</v>
      </c>
      <c r="T65" s="524" t="s">
        <v>4573</v>
      </c>
    </row>
    <row r="66" spans="1:20" ht="27.6">
      <c r="A66" s="291">
        <v>52</v>
      </c>
      <c r="B66" s="421">
        <v>2045</v>
      </c>
      <c r="C66" s="428" t="s">
        <v>5284</v>
      </c>
      <c r="D66" s="225"/>
      <c r="E66" s="366" t="s">
        <v>242</v>
      </c>
      <c r="F66" s="226" t="s">
        <v>5344</v>
      </c>
      <c r="G66" s="136" t="str">
        <f t="shared" si="2"/>
        <v>фото</v>
      </c>
      <c r="H66" s="357" t="s">
        <v>8614</v>
      </c>
      <c r="I66" s="215" t="s">
        <v>585</v>
      </c>
      <c r="J66" s="227" t="s">
        <v>244</v>
      </c>
      <c r="K66" s="547">
        <v>2</v>
      </c>
      <c r="L66" s="233">
        <v>182.79999999999998</v>
      </c>
      <c r="M66" s="296">
        <v>5</v>
      </c>
      <c r="N66" s="217"/>
      <c r="O66" s="302">
        <f t="shared" si="3"/>
        <v>0</v>
      </c>
      <c r="P66" s="544">
        <v>4607109931912</v>
      </c>
      <c r="Q66" s="215"/>
      <c r="R66" s="545" t="s">
        <v>5284</v>
      </c>
      <c r="S66" s="546" t="s">
        <v>1943</v>
      </c>
      <c r="T66" s="524" t="s">
        <v>4573</v>
      </c>
    </row>
    <row r="67" spans="1:20" ht="23.55" customHeight="1">
      <c r="A67" s="291">
        <v>53</v>
      </c>
      <c r="B67" s="421">
        <v>7586</v>
      </c>
      <c r="C67" s="428" t="s">
        <v>5285</v>
      </c>
      <c r="D67" s="225"/>
      <c r="E67" s="366" t="s">
        <v>242</v>
      </c>
      <c r="F67" s="226" t="s">
        <v>4525</v>
      </c>
      <c r="G67" s="136" t="str">
        <f t="shared" si="2"/>
        <v>фото</v>
      </c>
      <c r="H67" s="604" t="s">
        <v>8615</v>
      </c>
      <c r="I67" s="215" t="s">
        <v>601</v>
      </c>
      <c r="J67" s="227" t="s">
        <v>244</v>
      </c>
      <c r="K67" s="547">
        <v>2</v>
      </c>
      <c r="L67" s="233">
        <v>118.1</v>
      </c>
      <c r="M67" s="296">
        <v>5</v>
      </c>
      <c r="N67" s="217"/>
      <c r="O67" s="302">
        <f t="shared" si="3"/>
        <v>0</v>
      </c>
      <c r="P67" s="544">
        <v>4607109967560</v>
      </c>
      <c r="Q67" s="215"/>
      <c r="R67" s="545" t="s">
        <v>5285</v>
      </c>
      <c r="S67" s="546" t="s">
        <v>3136</v>
      </c>
      <c r="T67" s="524" t="s">
        <v>4573</v>
      </c>
    </row>
    <row r="68" spans="1:20" ht="41.4">
      <c r="A68" s="291">
        <v>54</v>
      </c>
      <c r="B68" s="421">
        <v>7739</v>
      </c>
      <c r="C68" s="428" t="s">
        <v>1393</v>
      </c>
      <c r="D68" s="225"/>
      <c r="E68" s="367" t="s">
        <v>242</v>
      </c>
      <c r="F68" s="232" t="s">
        <v>903</v>
      </c>
      <c r="G68" s="136" t="str">
        <f t="shared" si="2"/>
        <v>фото</v>
      </c>
      <c r="H68" s="607" t="s">
        <v>8616</v>
      </c>
      <c r="I68" s="215" t="s">
        <v>585</v>
      </c>
      <c r="J68" s="227" t="s">
        <v>244</v>
      </c>
      <c r="K68" s="547">
        <v>2</v>
      </c>
      <c r="L68" s="233">
        <v>127.5</v>
      </c>
      <c r="M68" s="296">
        <v>5</v>
      </c>
      <c r="N68" s="217"/>
      <c r="O68" s="302">
        <f t="shared" si="3"/>
        <v>0</v>
      </c>
      <c r="P68" s="544">
        <v>4607109984451</v>
      </c>
      <c r="Q68" s="359" t="s">
        <v>8677</v>
      </c>
      <c r="R68" s="545" t="s">
        <v>1393</v>
      </c>
      <c r="S68" s="546" t="s">
        <v>2399</v>
      </c>
      <c r="T68" s="524" t="s">
        <v>4573</v>
      </c>
    </row>
    <row r="69" spans="1:20" ht="27.6">
      <c r="A69" s="291">
        <v>55</v>
      </c>
      <c r="B69" s="421">
        <v>2651</v>
      </c>
      <c r="C69" s="428" t="s">
        <v>1394</v>
      </c>
      <c r="D69" s="225"/>
      <c r="E69" s="366" t="s">
        <v>242</v>
      </c>
      <c r="F69" s="226" t="s">
        <v>904</v>
      </c>
      <c r="G69" s="136" t="str">
        <f t="shared" si="2"/>
        <v>фото</v>
      </c>
      <c r="H69" s="357" t="s">
        <v>8617</v>
      </c>
      <c r="I69" s="215" t="s">
        <v>588</v>
      </c>
      <c r="J69" s="227" t="s">
        <v>244</v>
      </c>
      <c r="K69" s="547">
        <v>2</v>
      </c>
      <c r="L69" s="233">
        <v>127.5</v>
      </c>
      <c r="M69" s="296">
        <v>5</v>
      </c>
      <c r="N69" s="217"/>
      <c r="O69" s="302">
        <f t="shared" si="3"/>
        <v>0</v>
      </c>
      <c r="P69" s="544">
        <v>4607109956014</v>
      </c>
      <c r="Q69" s="215"/>
      <c r="R69" s="545" t="s">
        <v>1394</v>
      </c>
      <c r="S69" s="546" t="s">
        <v>2399</v>
      </c>
      <c r="T69" s="524" t="s">
        <v>4573</v>
      </c>
    </row>
    <row r="70" spans="1:20" ht="27.6">
      <c r="A70" s="291">
        <v>56</v>
      </c>
      <c r="B70" s="421">
        <v>11944</v>
      </c>
      <c r="C70" s="428" t="s">
        <v>905</v>
      </c>
      <c r="D70" s="225"/>
      <c r="E70" s="366" t="s">
        <v>242</v>
      </c>
      <c r="F70" s="226" t="s">
        <v>604</v>
      </c>
      <c r="G70" s="136" t="str">
        <f t="shared" si="2"/>
        <v>фото</v>
      </c>
      <c r="H70" s="357" t="s">
        <v>8618</v>
      </c>
      <c r="I70" s="215" t="s">
        <v>585</v>
      </c>
      <c r="J70" s="227" t="s">
        <v>244</v>
      </c>
      <c r="K70" s="547">
        <v>2</v>
      </c>
      <c r="L70" s="233">
        <v>122</v>
      </c>
      <c r="M70" s="296">
        <v>5</v>
      </c>
      <c r="N70" s="217"/>
      <c r="O70" s="302">
        <f t="shared" si="3"/>
        <v>0</v>
      </c>
      <c r="P70" s="544">
        <v>4607109947982</v>
      </c>
      <c r="Q70" s="215"/>
      <c r="R70" s="545" t="s">
        <v>905</v>
      </c>
      <c r="S70" s="546" t="s">
        <v>3136</v>
      </c>
      <c r="T70" s="524" t="s">
        <v>4573</v>
      </c>
    </row>
    <row r="71" spans="1:20" ht="27.6">
      <c r="A71" s="291">
        <v>57</v>
      </c>
      <c r="B71" s="421">
        <v>1962</v>
      </c>
      <c r="C71" s="428" t="s">
        <v>906</v>
      </c>
      <c r="D71" s="225"/>
      <c r="E71" s="366" t="s">
        <v>242</v>
      </c>
      <c r="F71" s="226" t="s">
        <v>605</v>
      </c>
      <c r="G71" s="136" t="str">
        <f t="shared" si="2"/>
        <v>фото</v>
      </c>
      <c r="H71" s="357" t="s">
        <v>8619</v>
      </c>
      <c r="I71" s="215" t="s">
        <v>585</v>
      </c>
      <c r="J71" s="227" t="s">
        <v>244</v>
      </c>
      <c r="K71" s="547">
        <v>2</v>
      </c>
      <c r="L71" s="233">
        <v>135</v>
      </c>
      <c r="M71" s="296">
        <v>5</v>
      </c>
      <c r="N71" s="217"/>
      <c r="O71" s="302">
        <f t="shared" si="3"/>
        <v>0</v>
      </c>
      <c r="P71" s="544">
        <v>4607109979631</v>
      </c>
      <c r="Q71" s="215"/>
      <c r="R71" s="545" t="s">
        <v>906</v>
      </c>
      <c r="S71" s="546" t="s">
        <v>3136</v>
      </c>
      <c r="T71" s="524" t="s">
        <v>4573</v>
      </c>
    </row>
    <row r="72" spans="1:20" ht="27.6">
      <c r="A72" s="291">
        <v>58</v>
      </c>
      <c r="B72" s="421">
        <v>6110</v>
      </c>
      <c r="C72" s="428" t="s">
        <v>5286</v>
      </c>
      <c r="D72" s="225"/>
      <c r="E72" s="366" t="s">
        <v>242</v>
      </c>
      <c r="F72" s="226" t="s">
        <v>5345</v>
      </c>
      <c r="G72" s="136" t="str">
        <f t="shared" si="2"/>
        <v>фото</v>
      </c>
      <c r="H72" s="357" t="s">
        <v>8620</v>
      </c>
      <c r="I72" s="215" t="s">
        <v>585</v>
      </c>
      <c r="J72" s="227" t="s">
        <v>244</v>
      </c>
      <c r="K72" s="547">
        <v>2</v>
      </c>
      <c r="L72" s="233">
        <v>140.4</v>
      </c>
      <c r="M72" s="296">
        <v>5</v>
      </c>
      <c r="N72" s="217"/>
      <c r="O72" s="302">
        <f t="shared" si="3"/>
        <v>0</v>
      </c>
      <c r="P72" s="544">
        <v>4607109952634</v>
      </c>
      <c r="Q72" s="215"/>
      <c r="R72" s="545" t="s">
        <v>5286</v>
      </c>
      <c r="S72" s="546" t="s">
        <v>3136</v>
      </c>
      <c r="T72" s="524" t="s">
        <v>4573</v>
      </c>
    </row>
    <row r="73" spans="1:20" ht="27.6">
      <c r="A73" s="291">
        <v>59</v>
      </c>
      <c r="B73" s="421">
        <v>2389</v>
      </c>
      <c r="C73" s="428" t="s">
        <v>1395</v>
      </c>
      <c r="D73" s="225"/>
      <c r="E73" s="366" t="s">
        <v>242</v>
      </c>
      <c r="F73" s="226" t="s">
        <v>907</v>
      </c>
      <c r="G73" s="136" t="str">
        <f t="shared" si="2"/>
        <v>фото</v>
      </c>
      <c r="H73" s="357" t="s">
        <v>8621</v>
      </c>
      <c r="I73" s="215" t="s">
        <v>585</v>
      </c>
      <c r="J73" s="227" t="s">
        <v>244</v>
      </c>
      <c r="K73" s="547">
        <v>3</v>
      </c>
      <c r="L73" s="233">
        <v>161.9</v>
      </c>
      <c r="M73" s="296">
        <v>5</v>
      </c>
      <c r="N73" s="217"/>
      <c r="O73" s="302">
        <f t="shared" si="3"/>
        <v>0</v>
      </c>
      <c r="P73" s="544">
        <v>4607109967409</v>
      </c>
      <c r="Q73" s="215"/>
      <c r="R73" s="545" t="s">
        <v>1395</v>
      </c>
      <c r="S73" s="546" t="s">
        <v>2398</v>
      </c>
      <c r="T73" s="524" t="s">
        <v>4573</v>
      </c>
    </row>
    <row r="74" spans="1:20" ht="41.4">
      <c r="A74" s="291">
        <v>60</v>
      </c>
      <c r="B74" s="421">
        <v>2018</v>
      </c>
      <c r="C74" s="428" t="s">
        <v>5287</v>
      </c>
      <c r="D74" s="225"/>
      <c r="E74" s="366" t="s">
        <v>242</v>
      </c>
      <c r="F74" s="226" t="s">
        <v>5346</v>
      </c>
      <c r="G74" s="136" t="str">
        <f t="shared" si="2"/>
        <v>фото</v>
      </c>
      <c r="H74" s="357" t="s">
        <v>8622</v>
      </c>
      <c r="I74" s="215" t="s">
        <v>585</v>
      </c>
      <c r="J74" s="227" t="s">
        <v>244</v>
      </c>
      <c r="K74" s="547">
        <v>2</v>
      </c>
      <c r="L74" s="233">
        <v>145.5</v>
      </c>
      <c r="M74" s="296">
        <v>5</v>
      </c>
      <c r="N74" s="217"/>
      <c r="O74" s="302">
        <f t="shared" si="3"/>
        <v>0</v>
      </c>
      <c r="P74" s="544">
        <v>4607109929285</v>
      </c>
      <c r="Q74" s="215"/>
      <c r="R74" s="545" t="s">
        <v>5287</v>
      </c>
      <c r="S74" s="546" t="s">
        <v>3136</v>
      </c>
      <c r="T74" s="524" t="s">
        <v>4573</v>
      </c>
    </row>
    <row r="75" spans="1:20" ht="27.6">
      <c r="A75" s="291">
        <v>61</v>
      </c>
      <c r="B75" s="421">
        <v>7718</v>
      </c>
      <c r="C75" s="428" t="s">
        <v>3741</v>
      </c>
      <c r="D75" s="225"/>
      <c r="E75" s="367" t="s">
        <v>242</v>
      </c>
      <c r="F75" s="232" t="s">
        <v>3795</v>
      </c>
      <c r="G75" s="136" t="str">
        <f t="shared" si="2"/>
        <v>фото</v>
      </c>
      <c r="H75" s="604" t="s">
        <v>8623</v>
      </c>
      <c r="I75" s="215" t="s">
        <v>585</v>
      </c>
      <c r="J75" s="227" t="s">
        <v>244</v>
      </c>
      <c r="K75" s="547">
        <v>3</v>
      </c>
      <c r="L75" s="233">
        <v>161.9</v>
      </c>
      <c r="M75" s="296">
        <v>5</v>
      </c>
      <c r="N75" s="217"/>
      <c r="O75" s="302">
        <f t="shared" si="3"/>
        <v>0</v>
      </c>
      <c r="P75" s="544">
        <v>4607109927526</v>
      </c>
      <c r="Q75" s="359" t="s">
        <v>8677</v>
      </c>
      <c r="R75" s="545" t="s">
        <v>3741</v>
      </c>
      <c r="S75" s="546" t="s">
        <v>3136</v>
      </c>
      <c r="T75" s="524" t="s">
        <v>4573</v>
      </c>
    </row>
    <row r="76" spans="1:20" ht="55.2">
      <c r="A76" s="291">
        <v>62</v>
      </c>
      <c r="B76" s="421">
        <v>9608</v>
      </c>
      <c r="C76" s="428" t="s">
        <v>4593</v>
      </c>
      <c r="D76" s="225"/>
      <c r="E76" s="367" t="s">
        <v>242</v>
      </c>
      <c r="F76" s="232" t="s">
        <v>4622</v>
      </c>
      <c r="G76" s="136" t="str">
        <f t="shared" si="2"/>
        <v>фото</v>
      </c>
      <c r="H76" s="357" t="s">
        <v>8624</v>
      </c>
      <c r="I76" s="215" t="s">
        <v>585</v>
      </c>
      <c r="J76" s="227" t="s">
        <v>244</v>
      </c>
      <c r="K76" s="547">
        <v>2</v>
      </c>
      <c r="L76" s="233">
        <v>127.5</v>
      </c>
      <c r="M76" s="296">
        <v>5</v>
      </c>
      <c r="N76" s="217"/>
      <c r="O76" s="302">
        <f t="shared" si="3"/>
        <v>0</v>
      </c>
      <c r="P76" s="544">
        <v>4607109958179</v>
      </c>
      <c r="Q76" s="359" t="s">
        <v>8677</v>
      </c>
      <c r="R76" s="545" t="s">
        <v>4593</v>
      </c>
      <c r="S76" s="546" t="s">
        <v>1943</v>
      </c>
      <c r="T76" s="524" t="s">
        <v>4573</v>
      </c>
    </row>
    <row r="77" spans="1:20" ht="27.6">
      <c r="A77" s="291">
        <v>63</v>
      </c>
      <c r="B77" s="421">
        <v>11798</v>
      </c>
      <c r="C77" s="428" t="s">
        <v>2404</v>
      </c>
      <c r="D77" s="225"/>
      <c r="E77" s="366" t="s">
        <v>242</v>
      </c>
      <c r="F77" s="226" t="s">
        <v>2405</v>
      </c>
      <c r="G77" s="136" t="str">
        <f t="shared" si="2"/>
        <v>фото</v>
      </c>
      <c r="H77" s="357" t="s">
        <v>8625</v>
      </c>
      <c r="I77" s="215" t="s">
        <v>585</v>
      </c>
      <c r="J77" s="227" t="s">
        <v>244</v>
      </c>
      <c r="K77" s="547">
        <v>2</v>
      </c>
      <c r="L77" s="233">
        <v>145.5</v>
      </c>
      <c r="M77" s="296">
        <v>5</v>
      </c>
      <c r="N77" s="217"/>
      <c r="O77" s="302">
        <f t="shared" si="3"/>
        <v>0</v>
      </c>
      <c r="P77" s="544">
        <v>4607109944165</v>
      </c>
      <c r="Q77" s="215"/>
      <c r="R77" s="545" t="s">
        <v>2404</v>
      </c>
      <c r="S77" s="546" t="s">
        <v>3136</v>
      </c>
      <c r="T77" s="524" t="s">
        <v>4573</v>
      </c>
    </row>
    <row r="78" spans="1:20" ht="27.75" customHeight="1">
      <c r="A78" s="291">
        <v>64</v>
      </c>
      <c r="B78" s="421">
        <v>441</v>
      </c>
      <c r="C78" s="428" t="s">
        <v>908</v>
      </c>
      <c r="D78" s="225"/>
      <c r="E78" s="367" t="s">
        <v>242</v>
      </c>
      <c r="F78" s="232" t="s">
        <v>607</v>
      </c>
      <c r="G78" s="136" t="str">
        <f t="shared" si="2"/>
        <v>фото</v>
      </c>
      <c r="H78" s="357" t="s">
        <v>8626</v>
      </c>
      <c r="I78" s="215" t="s">
        <v>608</v>
      </c>
      <c r="J78" s="227" t="s">
        <v>243</v>
      </c>
      <c r="K78" s="547">
        <v>3</v>
      </c>
      <c r="L78" s="233">
        <v>170.2</v>
      </c>
      <c r="M78" s="296">
        <v>5</v>
      </c>
      <c r="N78" s="217"/>
      <c r="O78" s="302">
        <f t="shared" si="3"/>
        <v>0</v>
      </c>
      <c r="P78" s="544">
        <v>4607109958155</v>
      </c>
      <c r="Q78" s="359" t="s">
        <v>8677</v>
      </c>
      <c r="R78" s="545" t="s">
        <v>908</v>
      </c>
      <c r="S78" s="546" t="s">
        <v>1943</v>
      </c>
      <c r="T78" s="524" t="s">
        <v>4573</v>
      </c>
    </row>
    <row r="79" spans="1:20" ht="27.6">
      <c r="A79" s="291">
        <v>65</v>
      </c>
      <c r="B79" s="421">
        <v>7076</v>
      </c>
      <c r="C79" s="428" t="s">
        <v>5435</v>
      </c>
      <c r="D79" s="225"/>
      <c r="E79" s="367" t="s">
        <v>242</v>
      </c>
      <c r="F79" s="232" t="s">
        <v>5522</v>
      </c>
      <c r="G79" s="136" t="str">
        <f t="shared" si="2"/>
        <v>фото</v>
      </c>
      <c r="H79" s="511" t="s">
        <v>8627</v>
      </c>
      <c r="I79" s="215" t="s">
        <v>585</v>
      </c>
      <c r="J79" s="227" t="s">
        <v>244</v>
      </c>
      <c r="K79" s="547">
        <v>2</v>
      </c>
      <c r="L79" s="233">
        <v>132.6</v>
      </c>
      <c r="M79" s="296">
        <v>5</v>
      </c>
      <c r="N79" s="217"/>
      <c r="O79" s="302">
        <f t="shared" si="3"/>
        <v>0</v>
      </c>
      <c r="P79" s="544">
        <v>4607109913741</v>
      </c>
      <c r="Q79" s="359" t="s">
        <v>8677</v>
      </c>
      <c r="R79" s="545" t="s">
        <v>5435</v>
      </c>
      <c r="S79" s="546" t="s">
        <v>3136</v>
      </c>
      <c r="T79" s="524" t="s">
        <v>4573</v>
      </c>
    </row>
    <row r="80" spans="1:20" ht="41.4">
      <c r="A80" s="291">
        <v>66</v>
      </c>
      <c r="B80" s="421">
        <v>16071</v>
      </c>
      <c r="C80" s="428" t="s">
        <v>5436</v>
      </c>
      <c r="D80" s="225"/>
      <c r="E80" s="367" t="s">
        <v>242</v>
      </c>
      <c r="F80" s="232" t="s">
        <v>5523</v>
      </c>
      <c r="G80" s="136" t="str">
        <f t="shared" si="2"/>
        <v>фото</v>
      </c>
      <c r="H80" s="357" t="s">
        <v>8628</v>
      </c>
      <c r="I80" s="215" t="s">
        <v>585</v>
      </c>
      <c r="J80" s="227" t="s">
        <v>244</v>
      </c>
      <c r="K80" s="547">
        <v>2</v>
      </c>
      <c r="L80" s="233">
        <v>153.79999999999998</v>
      </c>
      <c r="M80" s="296">
        <v>5</v>
      </c>
      <c r="N80" s="217"/>
      <c r="O80" s="302">
        <f t="shared" si="3"/>
        <v>0</v>
      </c>
      <c r="P80" s="544">
        <v>4607109955888</v>
      </c>
      <c r="Q80" s="359" t="s">
        <v>8677</v>
      </c>
      <c r="R80" s="545" t="s">
        <v>5436</v>
      </c>
      <c r="S80" s="546" t="s">
        <v>3136</v>
      </c>
      <c r="T80" s="524" t="s">
        <v>4573</v>
      </c>
    </row>
    <row r="81" spans="1:20" ht="41.4">
      <c r="A81" s="291">
        <v>67</v>
      </c>
      <c r="B81" s="421">
        <v>5218</v>
      </c>
      <c r="C81" s="428" t="s">
        <v>3743</v>
      </c>
      <c r="D81" s="225"/>
      <c r="E81" s="366" t="s">
        <v>242</v>
      </c>
      <c r="F81" s="226" t="s">
        <v>3796</v>
      </c>
      <c r="G81" s="136" t="str">
        <f t="shared" si="2"/>
        <v>фото</v>
      </c>
      <c r="H81" s="357" t="s">
        <v>8629</v>
      </c>
      <c r="I81" s="215" t="s">
        <v>585</v>
      </c>
      <c r="J81" s="227" t="s">
        <v>244</v>
      </c>
      <c r="K81" s="547">
        <v>3</v>
      </c>
      <c r="L81" s="233">
        <v>186.7</v>
      </c>
      <c r="M81" s="296">
        <v>5</v>
      </c>
      <c r="N81" s="217"/>
      <c r="O81" s="302">
        <f t="shared" si="3"/>
        <v>0</v>
      </c>
      <c r="P81" s="544">
        <v>4607109963043</v>
      </c>
      <c r="Q81" s="215"/>
      <c r="R81" s="545" t="s">
        <v>3743</v>
      </c>
      <c r="S81" s="546" t="s">
        <v>3879</v>
      </c>
      <c r="T81" s="524" t="s">
        <v>4573</v>
      </c>
    </row>
    <row r="82" spans="1:20" ht="27.6">
      <c r="A82" s="291">
        <v>68</v>
      </c>
      <c r="B82" s="421">
        <v>16168</v>
      </c>
      <c r="C82" s="428" t="s">
        <v>3145</v>
      </c>
      <c r="D82" s="225"/>
      <c r="E82" s="367" t="s">
        <v>242</v>
      </c>
      <c r="F82" s="232" t="s">
        <v>3146</v>
      </c>
      <c r="G82" s="136" t="str">
        <f t="shared" si="2"/>
        <v>фото</v>
      </c>
      <c r="H82" s="357" t="s">
        <v>5574</v>
      </c>
      <c r="I82" s="215" t="s">
        <v>585</v>
      </c>
      <c r="J82" s="227" t="s">
        <v>244</v>
      </c>
      <c r="K82" s="547">
        <v>2</v>
      </c>
      <c r="L82" s="233">
        <v>143.19999999999999</v>
      </c>
      <c r="M82" s="296">
        <v>5</v>
      </c>
      <c r="N82" s="217"/>
      <c r="O82" s="302">
        <f t="shared" si="3"/>
        <v>0</v>
      </c>
      <c r="P82" s="544">
        <v>4607109928530</v>
      </c>
      <c r="Q82" s="359" t="s">
        <v>8677</v>
      </c>
      <c r="R82" s="545" t="s">
        <v>3145</v>
      </c>
      <c r="S82" s="546" t="s">
        <v>3136</v>
      </c>
      <c r="T82" s="524" t="s">
        <v>4573</v>
      </c>
    </row>
    <row r="83" spans="1:20" ht="27.6">
      <c r="A83" s="291">
        <v>69</v>
      </c>
      <c r="B83" s="421">
        <v>8771</v>
      </c>
      <c r="C83" s="428" t="s">
        <v>4594</v>
      </c>
      <c r="D83" s="225"/>
      <c r="E83" s="367" t="s">
        <v>242</v>
      </c>
      <c r="F83" s="232" t="s">
        <v>4623</v>
      </c>
      <c r="G83" s="136" t="str">
        <f t="shared" si="2"/>
        <v>фото</v>
      </c>
      <c r="H83" s="604" t="s">
        <v>8630</v>
      </c>
      <c r="I83" s="215" t="s">
        <v>612</v>
      </c>
      <c r="J83" s="227" t="s">
        <v>243</v>
      </c>
      <c r="K83" s="547">
        <v>3</v>
      </c>
      <c r="L83" s="233">
        <v>151.9</v>
      </c>
      <c r="M83" s="296">
        <v>5</v>
      </c>
      <c r="N83" s="217"/>
      <c r="O83" s="302">
        <f t="shared" si="3"/>
        <v>0</v>
      </c>
      <c r="P83" s="544">
        <v>4607109955895</v>
      </c>
      <c r="Q83" s="359" t="s">
        <v>8677</v>
      </c>
      <c r="R83" s="545" t="s">
        <v>4594</v>
      </c>
      <c r="S83" s="546" t="s">
        <v>1943</v>
      </c>
      <c r="T83" s="524" t="s">
        <v>4573</v>
      </c>
    </row>
    <row r="84" spans="1:20" ht="27.6">
      <c r="A84" s="291">
        <v>70</v>
      </c>
      <c r="B84" s="421">
        <v>5124</v>
      </c>
      <c r="C84" s="428" t="s">
        <v>1832</v>
      </c>
      <c r="D84" s="225"/>
      <c r="E84" s="366" t="s">
        <v>242</v>
      </c>
      <c r="F84" s="226" t="s">
        <v>1742</v>
      </c>
      <c r="G84" s="136" t="str">
        <f t="shared" si="2"/>
        <v>фото</v>
      </c>
      <c r="H84" s="357" t="s">
        <v>8631</v>
      </c>
      <c r="I84" s="215" t="s">
        <v>588</v>
      </c>
      <c r="J84" s="227" t="s">
        <v>244</v>
      </c>
      <c r="K84" s="547">
        <v>2</v>
      </c>
      <c r="L84" s="233">
        <v>135.29999999999998</v>
      </c>
      <c r="M84" s="296">
        <v>5</v>
      </c>
      <c r="N84" s="217"/>
      <c r="O84" s="302">
        <f t="shared" si="3"/>
        <v>0</v>
      </c>
      <c r="P84" s="544">
        <v>4607109985243</v>
      </c>
      <c r="Q84" s="215"/>
      <c r="R84" s="545" t="s">
        <v>1832</v>
      </c>
      <c r="S84" s="546" t="s">
        <v>1943</v>
      </c>
      <c r="T84" s="524" t="s">
        <v>4573</v>
      </c>
    </row>
    <row r="85" spans="1:20" ht="27.6">
      <c r="A85" s="291">
        <v>71</v>
      </c>
      <c r="B85" s="421">
        <v>14074</v>
      </c>
      <c r="C85" s="428" t="s">
        <v>3744</v>
      </c>
      <c r="D85" s="225"/>
      <c r="E85" s="367" t="s">
        <v>242</v>
      </c>
      <c r="F85" s="232" t="s">
        <v>3797</v>
      </c>
      <c r="G85" s="136" t="str">
        <f t="shared" si="2"/>
        <v>фото</v>
      </c>
      <c r="H85" s="357" t="s">
        <v>8632</v>
      </c>
      <c r="I85" s="215" t="s">
        <v>585</v>
      </c>
      <c r="J85" s="227" t="s">
        <v>244</v>
      </c>
      <c r="K85" s="547">
        <v>2</v>
      </c>
      <c r="L85" s="233">
        <v>182.79999999999998</v>
      </c>
      <c r="M85" s="296">
        <v>5</v>
      </c>
      <c r="N85" s="217"/>
      <c r="O85" s="302">
        <f t="shared" si="3"/>
        <v>0</v>
      </c>
      <c r="P85" s="544">
        <v>4607109982204</v>
      </c>
      <c r="Q85" s="359" t="s">
        <v>8677</v>
      </c>
      <c r="R85" s="545" t="s">
        <v>3744</v>
      </c>
      <c r="S85" s="546" t="s">
        <v>3136</v>
      </c>
      <c r="T85" s="524" t="s">
        <v>4573</v>
      </c>
    </row>
    <row r="86" spans="1:20" ht="41.4">
      <c r="A86" s="291">
        <v>72</v>
      </c>
      <c r="B86" s="421">
        <v>14075</v>
      </c>
      <c r="C86" s="428" t="s">
        <v>3745</v>
      </c>
      <c r="D86" s="225"/>
      <c r="E86" s="367" t="s">
        <v>242</v>
      </c>
      <c r="F86" s="232" t="s">
        <v>3798</v>
      </c>
      <c r="G86" s="136" t="str">
        <f t="shared" si="2"/>
        <v>фото</v>
      </c>
      <c r="H86" s="357" t="s">
        <v>8633</v>
      </c>
      <c r="I86" s="215" t="s">
        <v>588</v>
      </c>
      <c r="J86" s="227" t="s">
        <v>244</v>
      </c>
      <c r="K86" s="547">
        <v>3</v>
      </c>
      <c r="L86" s="233">
        <v>176.1</v>
      </c>
      <c r="M86" s="296">
        <v>5</v>
      </c>
      <c r="N86" s="217"/>
      <c r="O86" s="302">
        <f t="shared" si="3"/>
        <v>0</v>
      </c>
      <c r="P86" s="544">
        <v>4607109981689</v>
      </c>
      <c r="Q86" s="359" t="s">
        <v>8677</v>
      </c>
      <c r="R86" s="545" t="s">
        <v>3745</v>
      </c>
      <c r="S86" s="546" t="s">
        <v>1943</v>
      </c>
      <c r="T86" s="524" t="s">
        <v>4573</v>
      </c>
    </row>
    <row r="87" spans="1:20" ht="27.6">
      <c r="A87" s="291">
        <v>73</v>
      </c>
      <c r="B87" s="421">
        <v>5365</v>
      </c>
      <c r="C87" s="428" t="s">
        <v>910</v>
      </c>
      <c r="D87" s="225"/>
      <c r="E87" s="367" t="s">
        <v>242</v>
      </c>
      <c r="F87" s="232" t="s">
        <v>609</v>
      </c>
      <c r="G87" s="136" t="str">
        <f t="shared" si="2"/>
        <v>фото</v>
      </c>
      <c r="H87" s="485" t="s">
        <v>8634</v>
      </c>
      <c r="I87" s="215" t="s">
        <v>585</v>
      </c>
      <c r="J87" s="227" t="s">
        <v>280</v>
      </c>
      <c r="K87" s="547">
        <v>2</v>
      </c>
      <c r="L87" s="233">
        <v>143.19999999999999</v>
      </c>
      <c r="M87" s="296">
        <v>5</v>
      </c>
      <c r="N87" s="217"/>
      <c r="O87" s="302">
        <f t="shared" si="3"/>
        <v>0</v>
      </c>
      <c r="P87" s="544">
        <v>4607109928509</v>
      </c>
      <c r="Q87" s="359" t="s">
        <v>8677</v>
      </c>
      <c r="R87" s="545" t="s">
        <v>910</v>
      </c>
      <c r="S87" s="546" t="s">
        <v>3136</v>
      </c>
      <c r="T87" s="524" t="s">
        <v>4573</v>
      </c>
    </row>
    <row r="88" spans="1:20" ht="27.6">
      <c r="A88" s="291">
        <v>74</v>
      </c>
      <c r="B88" s="421">
        <v>11819</v>
      </c>
      <c r="C88" s="428" t="s">
        <v>911</v>
      </c>
      <c r="D88" s="225"/>
      <c r="E88" s="366" t="s">
        <v>242</v>
      </c>
      <c r="F88" s="226" t="s">
        <v>610</v>
      </c>
      <c r="G88" s="136" t="str">
        <f t="shared" si="2"/>
        <v>фото</v>
      </c>
      <c r="H88" s="357" t="s">
        <v>8635</v>
      </c>
      <c r="I88" s="215" t="s">
        <v>585</v>
      </c>
      <c r="J88" s="227" t="s">
        <v>244</v>
      </c>
      <c r="K88" s="547">
        <v>2</v>
      </c>
      <c r="L88" s="233">
        <v>135</v>
      </c>
      <c r="M88" s="296">
        <v>5</v>
      </c>
      <c r="N88" s="217"/>
      <c r="O88" s="302">
        <f t="shared" si="3"/>
        <v>0</v>
      </c>
      <c r="P88" s="544">
        <v>4607109924068</v>
      </c>
      <c r="Q88" s="215"/>
      <c r="R88" s="545" t="s">
        <v>911</v>
      </c>
      <c r="S88" s="546" t="s">
        <v>3136</v>
      </c>
      <c r="T88" s="524" t="s">
        <v>4573</v>
      </c>
    </row>
    <row r="89" spans="1:20" ht="55.2">
      <c r="A89" s="291">
        <v>75</v>
      </c>
      <c r="B89" s="421">
        <v>11822</v>
      </c>
      <c r="C89" s="428" t="s">
        <v>5288</v>
      </c>
      <c r="D89" s="225"/>
      <c r="E89" s="366" t="s">
        <v>242</v>
      </c>
      <c r="F89" s="226" t="s">
        <v>5347</v>
      </c>
      <c r="G89" s="136" t="str">
        <f t="shared" si="2"/>
        <v>фото</v>
      </c>
      <c r="H89" s="357" t="s">
        <v>8549</v>
      </c>
      <c r="I89" s="215" t="s">
        <v>585</v>
      </c>
      <c r="J89" s="227" t="s">
        <v>244</v>
      </c>
      <c r="K89" s="547">
        <v>2</v>
      </c>
      <c r="L89" s="233">
        <v>132.6</v>
      </c>
      <c r="M89" s="296">
        <v>5</v>
      </c>
      <c r="N89" s="217"/>
      <c r="O89" s="302">
        <f t="shared" si="3"/>
        <v>0</v>
      </c>
      <c r="P89" s="544">
        <v>4607109942741</v>
      </c>
      <c r="Q89" s="215"/>
      <c r="R89" s="545" t="s">
        <v>5288</v>
      </c>
      <c r="S89" s="546" t="s">
        <v>2398</v>
      </c>
      <c r="T89" s="524" t="s">
        <v>4573</v>
      </c>
    </row>
    <row r="90" spans="1:20" ht="41.4">
      <c r="A90" s="291">
        <v>76</v>
      </c>
      <c r="B90" s="421">
        <v>11823</v>
      </c>
      <c r="C90" s="428" t="s">
        <v>3746</v>
      </c>
      <c r="D90" s="225"/>
      <c r="E90" s="366" t="s">
        <v>242</v>
      </c>
      <c r="F90" s="226" t="s">
        <v>3799</v>
      </c>
      <c r="G90" s="136" t="str">
        <f t="shared" si="2"/>
        <v>фото</v>
      </c>
      <c r="H90" s="357" t="s">
        <v>8636</v>
      </c>
      <c r="I90" s="215" t="s">
        <v>585</v>
      </c>
      <c r="J90" s="227" t="s">
        <v>244</v>
      </c>
      <c r="K90" s="547">
        <v>2</v>
      </c>
      <c r="L90" s="233">
        <v>135.29999999999998</v>
      </c>
      <c r="M90" s="296">
        <v>5</v>
      </c>
      <c r="N90" s="217"/>
      <c r="O90" s="302">
        <f t="shared" si="3"/>
        <v>0</v>
      </c>
      <c r="P90" s="544">
        <v>4607109924051</v>
      </c>
      <c r="Q90" s="215"/>
      <c r="R90" s="545" t="s">
        <v>3746</v>
      </c>
      <c r="S90" s="546" t="s">
        <v>3879</v>
      </c>
      <c r="T90" s="524" t="s">
        <v>4573</v>
      </c>
    </row>
    <row r="91" spans="1:20" ht="41.4">
      <c r="A91" s="291">
        <v>77</v>
      </c>
      <c r="B91" s="421">
        <v>2462</v>
      </c>
      <c r="C91" s="428" t="s">
        <v>5665</v>
      </c>
      <c r="D91" s="225"/>
      <c r="E91" s="366" t="s">
        <v>242</v>
      </c>
      <c r="F91" s="226" t="s">
        <v>5348</v>
      </c>
      <c r="G91" s="136" t="str">
        <f t="shared" si="2"/>
        <v>фото</v>
      </c>
      <c r="H91" s="357" t="s">
        <v>8637</v>
      </c>
      <c r="I91" s="215" t="s">
        <v>585</v>
      </c>
      <c r="J91" s="227" t="s">
        <v>244</v>
      </c>
      <c r="K91" s="547">
        <v>2</v>
      </c>
      <c r="L91" s="233">
        <v>249.1</v>
      </c>
      <c r="M91" s="296">
        <v>5</v>
      </c>
      <c r="N91" s="217"/>
      <c r="O91" s="302">
        <f t="shared" si="3"/>
        <v>0</v>
      </c>
      <c r="P91" s="544">
        <v>4607109924044</v>
      </c>
      <c r="Q91" s="215"/>
      <c r="R91" s="545" t="s">
        <v>5665</v>
      </c>
      <c r="S91" s="546" t="s">
        <v>2398</v>
      </c>
      <c r="T91" s="524" t="s">
        <v>4573</v>
      </c>
    </row>
    <row r="92" spans="1:20" ht="27.6">
      <c r="A92" s="291">
        <v>78</v>
      </c>
      <c r="B92" s="421">
        <v>7082</v>
      </c>
      <c r="C92" s="428" t="s">
        <v>5437</v>
      </c>
      <c r="D92" s="225"/>
      <c r="E92" s="367" t="s">
        <v>242</v>
      </c>
      <c r="F92" s="232" t="s">
        <v>5524</v>
      </c>
      <c r="G92" s="136" t="str">
        <f t="shared" si="2"/>
        <v>фото</v>
      </c>
      <c r="H92" s="357" t="s">
        <v>5575</v>
      </c>
      <c r="I92" s="215" t="s">
        <v>585</v>
      </c>
      <c r="J92" s="227" t="s">
        <v>244</v>
      </c>
      <c r="K92" s="547">
        <v>2</v>
      </c>
      <c r="L92" s="233">
        <v>132.6</v>
      </c>
      <c r="M92" s="296">
        <v>5</v>
      </c>
      <c r="N92" s="217"/>
      <c r="O92" s="302">
        <f t="shared" si="3"/>
        <v>0</v>
      </c>
      <c r="P92" s="544">
        <v>4607109928479</v>
      </c>
      <c r="Q92" s="359" t="s">
        <v>8677</v>
      </c>
      <c r="R92" s="545" t="s">
        <v>5437</v>
      </c>
      <c r="S92" s="546" t="s">
        <v>3136</v>
      </c>
      <c r="T92" s="524" t="s">
        <v>4573</v>
      </c>
    </row>
    <row r="93" spans="1:20" ht="23.55" customHeight="1">
      <c r="A93" s="291">
        <v>79</v>
      </c>
      <c r="B93" s="421">
        <v>1929</v>
      </c>
      <c r="C93" s="428" t="s">
        <v>1514</v>
      </c>
      <c r="D93" s="225"/>
      <c r="E93" s="366" t="s">
        <v>242</v>
      </c>
      <c r="F93" s="226" t="s">
        <v>1515</v>
      </c>
      <c r="G93" s="136" t="str">
        <f t="shared" si="2"/>
        <v>фото</v>
      </c>
      <c r="H93" s="357" t="s">
        <v>8638</v>
      </c>
      <c r="I93" s="215" t="s">
        <v>585</v>
      </c>
      <c r="J93" s="227" t="s">
        <v>244</v>
      </c>
      <c r="K93" s="547">
        <v>2</v>
      </c>
      <c r="L93" s="233">
        <v>127.5</v>
      </c>
      <c r="M93" s="296">
        <v>5</v>
      </c>
      <c r="N93" s="217"/>
      <c r="O93" s="302">
        <f t="shared" si="3"/>
        <v>0</v>
      </c>
      <c r="P93" s="544">
        <v>4607109961223</v>
      </c>
      <c r="Q93" s="215"/>
      <c r="R93" s="545" t="s">
        <v>1514</v>
      </c>
      <c r="S93" s="546" t="s">
        <v>3136</v>
      </c>
      <c r="T93" s="524" t="s">
        <v>4573</v>
      </c>
    </row>
    <row r="94" spans="1:20" ht="23.55" customHeight="1">
      <c r="A94" s="291">
        <v>80</v>
      </c>
      <c r="B94" s="421">
        <v>976</v>
      </c>
      <c r="C94" s="428" t="s">
        <v>912</v>
      </c>
      <c r="D94" s="225"/>
      <c r="E94" s="366" t="s">
        <v>242</v>
      </c>
      <c r="F94" s="226" t="s">
        <v>611</v>
      </c>
      <c r="G94" s="136" t="str">
        <f t="shared" si="2"/>
        <v>фото</v>
      </c>
      <c r="H94" s="357" t="s">
        <v>8639</v>
      </c>
      <c r="I94" s="215" t="s">
        <v>585</v>
      </c>
      <c r="J94" s="227" t="s">
        <v>244</v>
      </c>
      <c r="K94" s="547">
        <v>2</v>
      </c>
      <c r="L94" s="233">
        <v>173</v>
      </c>
      <c r="M94" s="296">
        <v>5</v>
      </c>
      <c r="N94" s="217"/>
      <c r="O94" s="302">
        <f t="shared" si="3"/>
        <v>0</v>
      </c>
      <c r="P94" s="544">
        <v>4607109960738</v>
      </c>
      <c r="Q94" s="215"/>
      <c r="R94" s="545" t="s">
        <v>912</v>
      </c>
      <c r="S94" s="546" t="s">
        <v>1943</v>
      </c>
      <c r="T94" s="524" t="s">
        <v>4573</v>
      </c>
    </row>
    <row r="95" spans="1:20" ht="55.2">
      <c r="A95" s="291">
        <v>81</v>
      </c>
      <c r="B95" s="421">
        <v>3338</v>
      </c>
      <c r="C95" s="428" t="s">
        <v>1828</v>
      </c>
      <c r="D95" s="225"/>
      <c r="E95" s="366" t="s">
        <v>242</v>
      </c>
      <c r="F95" s="226" t="s">
        <v>1738</v>
      </c>
      <c r="G95" s="136" t="str">
        <f t="shared" si="2"/>
        <v>фото</v>
      </c>
      <c r="H95" s="357" t="s">
        <v>2406</v>
      </c>
      <c r="I95" s="215" t="s">
        <v>585</v>
      </c>
      <c r="J95" s="227" t="s">
        <v>244</v>
      </c>
      <c r="K95" s="547">
        <v>3</v>
      </c>
      <c r="L95" s="233">
        <v>186.1</v>
      </c>
      <c r="M95" s="296">
        <v>5</v>
      </c>
      <c r="N95" s="217"/>
      <c r="O95" s="302">
        <f t="shared" si="3"/>
        <v>0</v>
      </c>
      <c r="P95" s="544">
        <v>4607109950371</v>
      </c>
      <c r="Q95" s="215"/>
      <c r="R95" s="545" t="s">
        <v>1828</v>
      </c>
      <c r="S95" s="546" t="s">
        <v>2398</v>
      </c>
      <c r="T95" s="524" t="s">
        <v>4573</v>
      </c>
    </row>
    <row r="96" spans="1:20" ht="41.4">
      <c r="A96" s="291">
        <v>82</v>
      </c>
      <c r="B96" s="421">
        <v>9628</v>
      </c>
      <c r="C96" s="428" t="s">
        <v>5289</v>
      </c>
      <c r="D96" s="225"/>
      <c r="E96" s="366" t="s">
        <v>242</v>
      </c>
      <c r="F96" s="226" t="s">
        <v>5349</v>
      </c>
      <c r="G96" s="136" t="str">
        <f t="shared" si="2"/>
        <v>фото</v>
      </c>
      <c r="H96" s="511" t="s">
        <v>8550</v>
      </c>
      <c r="I96" s="215" t="s">
        <v>585</v>
      </c>
      <c r="J96" s="227" t="s">
        <v>244</v>
      </c>
      <c r="K96" s="547">
        <v>2</v>
      </c>
      <c r="L96" s="233">
        <v>111.39999999999999</v>
      </c>
      <c r="M96" s="296">
        <v>5</v>
      </c>
      <c r="N96" s="217"/>
      <c r="O96" s="302">
        <f t="shared" si="3"/>
        <v>0</v>
      </c>
      <c r="P96" s="544">
        <v>4607109917046</v>
      </c>
      <c r="Q96" s="215"/>
      <c r="R96" s="545" t="s">
        <v>5289</v>
      </c>
      <c r="S96" s="546" t="s">
        <v>3136</v>
      </c>
      <c r="T96" s="524" t="s">
        <v>4573</v>
      </c>
    </row>
    <row r="97" spans="1:20" ht="41.4">
      <c r="A97" s="291">
        <v>83</v>
      </c>
      <c r="B97" s="421">
        <v>6725</v>
      </c>
      <c r="C97" s="428" t="s">
        <v>5290</v>
      </c>
      <c r="D97" s="225"/>
      <c r="E97" s="366" t="s">
        <v>242</v>
      </c>
      <c r="F97" s="226" t="s">
        <v>5350</v>
      </c>
      <c r="G97" s="136" t="str">
        <f t="shared" si="2"/>
        <v>фото</v>
      </c>
      <c r="H97" s="357" t="s">
        <v>5432</v>
      </c>
      <c r="I97" s="215" t="s">
        <v>585</v>
      </c>
      <c r="J97" s="227" t="s">
        <v>244</v>
      </c>
      <c r="K97" s="547">
        <v>2</v>
      </c>
      <c r="L97" s="233">
        <v>127.5</v>
      </c>
      <c r="M97" s="296">
        <v>5</v>
      </c>
      <c r="N97" s="217"/>
      <c r="O97" s="302">
        <f t="shared" si="3"/>
        <v>0</v>
      </c>
      <c r="P97" s="544">
        <v>4607109924396</v>
      </c>
      <c r="Q97" s="215"/>
      <c r="R97" s="545" t="s">
        <v>5290</v>
      </c>
      <c r="S97" s="546" t="s">
        <v>3136</v>
      </c>
      <c r="T97" s="524" t="s">
        <v>4573</v>
      </c>
    </row>
    <row r="98" spans="1:20" ht="27.6">
      <c r="A98" s="291">
        <v>84</v>
      </c>
      <c r="B98" s="421">
        <v>2930</v>
      </c>
      <c r="C98" s="428" t="s">
        <v>898</v>
      </c>
      <c r="D98" s="225"/>
      <c r="E98" s="366" t="s">
        <v>242</v>
      </c>
      <c r="F98" s="226" t="s">
        <v>614</v>
      </c>
      <c r="G98" s="136" t="str">
        <f t="shared" si="2"/>
        <v>фото</v>
      </c>
      <c r="H98" s="357" t="s">
        <v>8640</v>
      </c>
      <c r="I98" s="215" t="s">
        <v>585</v>
      </c>
      <c r="J98" s="227" t="s">
        <v>244</v>
      </c>
      <c r="K98" s="547">
        <v>2</v>
      </c>
      <c r="L98" s="233">
        <v>132.6</v>
      </c>
      <c r="M98" s="296">
        <v>5</v>
      </c>
      <c r="N98" s="217"/>
      <c r="O98" s="302">
        <f t="shared" si="3"/>
        <v>0</v>
      </c>
      <c r="P98" s="544">
        <v>4607109979204</v>
      </c>
      <c r="Q98" s="215"/>
      <c r="R98" s="545" t="s">
        <v>898</v>
      </c>
      <c r="S98" s="546" t="s">
        <v>3136</v>
      </c>
      <c r="T98" s="524" t="s">
        <v>4573</v>
      </c>
    </row>
    <row r="99" spans="1:20" ht="27.6">
      <c r="A99" s="291">
        <v>85</v>
      </c>
      <c r="B99" s="421">
        <v>2076</v>
      </c>
      <c r="C99" s="428" t="s">
        <v>897</v>
      </c>
      <c r="D99" s="225"/>
      <c r="E99" s="366" t="s">
        <v>242</v>
      </c>
      <c r="F99" s="226" t="s">
        <v>615</v>
      </c>
      <c r="G99" s="136" t="str">
        <f t="shared" si="2"/>
        <v>фото</v>
      </c>
      <c r="H99" s="357" t="s">
        <v>8641</v>
      </c>
      <c r="I99" s="215" t="s">
        <v>585</v>
      </c>
      <c r="J99" s="227" t="s">
        <v>244</v>
      </c>
      <c r="K99" s="547">
        <v>2</v>
      </c>
      <c r="L99" s="233">
        <v>121.19999999999999</v>
      </c>
      <c r="M99" s="296">
        <v>5</v>
      </c>
      <c r="N99" s="217"/>
      <c r="O99" s="302">
        <f t="shared" si="3"/>
        <v>0</v>
      </c>
      <c r="P99" s="544">
        <v>4607109947791</v>
      </c>
      <c r="Q99" s="215"/>
      <c r="R99" s="545" t="s">
        <v>897</v>
      </c>
      <c r="S99" s="546" t="s">
        <v>1943</v>
      </c>
      <c r="T99" s="524" t="s">
        <v>4573</v>
      </c>
    </row>
    <row r="100" spans="1:20" ht="27.6">
      <c r="A100" s="291">
        <v>86</v>
      </c>
      <c r="B100" s="421">
        <v>10102</v>
      </c>
      <c r="C100" s="428" t="s">
        <v>3556</v>
      </c>
      <c r="D100" s="225"/>
      <c r="E100" s="366" t="s">
        <v>242</v>
      </c>
      <c r="F100" s="226" t="s">
        <v>3600</v>
      </c>
      <c r="G100" s="136" t="str">
        <f t="shared" si="2"/>
        <v>фото</v>
      </c>
      <c r="H100" s="357" t="s">
        <v>8642</v>
      </c>
      <c r="I100" s="215" t="s">
        <v>585</v>
      </c>
      <c r="J100" s="227" t="s">
        <v>244</v>
      </c>
      <c r="K100" s="547">
        <v>2</v>
      </c>
      <c r="L100" s="233">
        <v>153.79999999999998</v>
      </c>
      <c r="M100" s="296">
        <v>5</v>
      </c>
      <c r="N100" s="217"/>
      <c r="O100" s="302">
        <f t="shared" si="3"/>
        <v>0</v>
      </c>
      <c r="P100" s="544">
        <v>4607109934203</v>
      </c>
      <c r="Q100" s="215"/>
      <c r="R100" s="545" t="s">
        <v>3556</v>
      </c>
      <c r="S100" s="546" t="s">
        <v>1943</v>
      </c>
      <c r="T100" s="524" t="s">
        <v>4573</v>
      </c>
    </row>
    <row r="101" spans="1:20" ht="27.6">
      <c r="A101" s="291">
        <v>87</v>
      </c>
      <c r="B101" s="421">
        <v>2423</v>
      </c>
      <c r="C101" s="428" t="s">
        <v>1392</v>
      </c>
      <c r="D101" s="225"/>
      <c r="E101" s="366" t="s">
        <v>242</v>
      </c>
      <c r="F101" s="226" t="s">
        <v>894</v>
      </c>
      <c r="G101" s="136" t="str">
        <f t="shared" si="2"/>
        <v>фото</v>
      </c>
      <c r="H101" s="357" t="s">
        <v>8643</v>
      </c>
      <c r="I101" s="215" t="s">
        <v>601</v>
      </c>
      <c r="J101" s="227" t="s">
        <v>244</v>
      </c>
      <c r="K101" s="547">
        <v>3</v>
      </c>
      <c r="L101" s="233">
        <v>190.2</v>
      </c>
      <c r="M101" s="296">
        <v>5</v>
      </c>
      <c r="N101" s="217"/>
      <c r="O101" s="302">
        <f t="shared" si="3"/>
        <v>0</v>
      </c>
      <c r="P101" s="544">
        <v>4607109966525</v>
      </c>
      <c r="Q101" s="215"/>
      <c r="R101" s="545" t="s">
        <v>1392</v>
      </c>
      <c r="S101" s="546" t="s">
        <v>1943</v>
      </c>
      <c r="T101" s="524" t="s">
        <v>4573</v>
      </c>
    </row>
    <row r="102" spans="1:20" ht="27.6">
      <c r="A102" s="291">
        <v>88</v>
      </c>
      <c r="B102" s="421">
        <v>11020</v>
      </c>
      <c r="C102" s="428" t="s">
        <v>5275</v>
      </c>
      <c r="D102" s="225"/>
      <c r="E102" s="366" t="s">
        <v>242</v>
      </c>
      <c r="F102" s="226" t="s">
        <v>5334</v>
      </c>
      <c r="G102" s="136" t="str">
        <f t="shared" si="2"/>
        <v>фото</v>
      </c>
      <c r="H102" s="357" t="s">
        <v>8644</v>
      </c>
      <c r="I102" s="215" t="s">
        <v>585</v>
      </c>
      <c r="J102" s="227" t="s">
        <v>244</v>
      </c>
      <c r="K102" s="547">
        <v>2</v>
      </c>
      <c r="L102" s="233">
        <v>153.79999999999998</v>
      </c>
      <c r="M102" s="296">
        <v>5</v>
      </c>
      <c r="N102" s="217"/>
      <c r="O102" s="302">
        <f t="shared" si="3"/>
        <v>0</v>
      </c>
      <c r="P102" s="544">
        <v>4607109911709</v>
      </c>
      <c r="Q102" s="215"/>
      <c r="R102" s="545" t="s">
        <v>5275</v>
      </c>
      <c r="S102" s="546" t="s">
        <v>1943</v>
      </c>
      <c r="T102" s="524" t="s">
        <v>4573</v>
      </c>
    </row>
    <row r="103" spans="1:20" ht="27.6">
      <c r="A103" s="291">
        <v>89</v>
      </c>
      <c r="B103" s="421">
        <v>5208</v>
      </c>
      <c r="C103" s="428" t="s">
        <v>895</v>
      </c>
      <c r="D103" s="225"/>
      <c r="E103" s="366" t="s">
        <v>242</v>
      </c>
      <c r="F103" s="226" t="s">
        <v>46</v>
      </c>
      <c r="G103" s="136" t="str">
        <f t="shared" si="2"/>
        <v>фото</v>
      </c>
      <c r="H103" s="357" t="s">
        <v>8645</v>
      </c>
      <c r="I103" s="215" t="s">
        <v>585</v>
      </c>
      <c r="J103" s="227" t="s">
        <v>244</v>
      </c>
      <c r="K103" s="547">
        <v>3</v>
      </c>
      <c r="L103" s="233">
        <v>159.6</v>
      </c>
      <c r="M103" s="296">
        <v>5</v>
      </c>
      <c r="N103" s="217"/>
      <c r="O103" s="302">
        <f t="shared" si="3"/>
        <v>0</v>
      </c>
      <c r="P103" s="544">
        <v>4607109927137</v>
      </c>
      <c r="Q103" s="215"/>
      <c r="R103" s="545" t="s">
        <v>895</v>
      </c>
      <c r="S103" s="546" t="s">
        <v>8675</v>
      </c>
      <c r="T103" s="524" t="s">
        <v>4573</v>
      </c>
    </row>
    <row r="104" spans="1:20" ht="18" customHeight="1">
      <c r="A104" s="291">
        <v>90</v>
      </c>
      <c r="B104" s="336"/>
      <c r="C104" s="427"/>
      <c r="D104" s="427"/>
      <c r="E104" s="517" t="s">
        <v>4545</v>
      </c>
      <c r="F104" s="337"/>
      <c r="G104" s="513"/>
      <c r="H104" s="337"/>
      <c r="I104" s="514"/>
      <c r="J104" s="515"/>
      <c r="K104" s="548"/>
      <c r="L104" s="514"/>
      <c r="M104" s="516"/>
      <c r="N104" s="513"/>
      <c r="O104" s="135"/>
      <c r="P104" s="135"/>
      <c r="Q104" s="135"/>
      <c r="R104" s="135"/>
      <c r="S104" s="135"/>
      <c r="T104" s="466"/>
    </row>
    <row r="105" spans="1:20" ht="41.4">
      <c r="A105" s="291">
        <v>91</v>
      </c>
      <c r="B105" s="421">
        <v>12662</v>
      </c>
      <c r="C105" s="428" t="s">
        <v>2217</v>
      </c>
      <c r="D105" s="225"/>
      <c r="E105" s="366" t="s">
        <v>242</v>
      </c>
      <c r="F105" s="226" t="s">
        <v>2096</v>
      </c>
      <c r="G105" s="136" t="str">
        <f t="shared" si="2"/>
        <v>фото</v>
      </c>
      <c r="H105" s="357" t="s">
        <v>2153</v>
      </c>
      <c r="I105" s="215" t="s">
        <v>585</v>
      </c>
      <c r="J105" s="227" t="s">
        <v>244</v>
      </c>
      <c r="K105" s="547">
        <v>2</v>
      </c>
      <c r="L105" s="233">
        <v>137.69999999999999</v>
      </c>
      <c r="M105" s="296">
        <v>5</v>
      </c>
      <c r="N105" s="217"/>
      <c r="O105" s="302">
        <f t="shared" si="3"/>
        <v>0</v>
      </c>
      <c r="P105" s="544">
        <v>4607109924402</v>
      </c>
      <c r="Q105" s="215"/>
      <c r="R105" s="545" t="s">
        <v>2217</v>
      </c>
      <c r="S105" s="546" t="s">
        <v>1963</v>
      </c>
      <c r="T105" s="524" t="s">
        <v>4574</v>
      </c>
    </row>
    <row r="106" spans="1:20" ht="27.6">
      <c r="A106" s="291">
        <v>92</v>
      </c>
      <c r="B106" s="421">
        <v>9611</v>
      </c>
      <c r="C106" s="428" t="s">
        <v>1002</v>
      </c>
      <c r="D106" s="225"/>
      <c r="E106" s="367" t="s">
        <v>242</v>
      </c>
      <c r="F106" s="232" t="s">
        <v>738</v>
      </c>
      <c r="G106" s="136" t="str">
        <f t="shared" si="2"/>
        <v>фото</v>
      </c>
      <c r="H106" s="357" t="s">
        <v>8646</v>
      </c>
      <c r="I106" s="215" t="s">
        <v>585</v>
      </c>
      <c r="J106" s="227" t="s">
        <v>244</v>
      </c>
      <c r="K106" s="547">
        <v>2</v>
      </c>
      <c r="L106" s="233">
        <v>126.3</v>
      </c>
      <c r="M106" s="296">
        <v>5</v>
      </c>
      <c r="N106" s="217"/>
      <c r="O106" s="302">
        <f t="shared" si="3"/>
        <v>0</v>
      </c>
      <c r="P106" s="544">
        <v>4607109991374</v>
      </c>
      <c r="Q106" s="359" t="s">
        <v>8677</v>
      </c>
      <c r="R106" s="545" t="s">
        <v>1002</v>
      </c>
      <c r="S106" s="546" t="s">
        <v>1963</v>
      </c>
      <c r="T106" s="524" t="s">
        <v>4574</v>
      </c>
    </row>
    <row r="107" spans="1:20" ht="27.6">
      <c r="A107" s="291">
        <v>93</v>
      </c>
      <c r="B107" s="421">
        <v>7357</v>
      </c>
      <c r="C107" s="428" t="s">
        <v>1003</v>
      </c>
      <c r="D107" s="225"/>
      <c r="E107" s="366" t="s">
        <v>242</v>
      </c>
      <c r="F107" s="226" t="s">
        <v>739</v>
      </c>
      <c r="G107" s="136" t="str">
        <f t="shared" si="2"/>
        <v>фото</v>
      </c>
      <c r="H107" s="357" t="s">
        <v>740</v>
      </c>
      <c r="I107" s="215" t="s">
        <v>585</v>
      </c>
      <c r="J107" s="227" t="s">
        <v>244</v>
      </c>
      <c r="K107" s="547">
        <v>3</v>
      </c>
      <c r="L107" s="233">
        <v>201.4</v>
      </c>
      <c r="M107" s="296">
        <v>5</v>
      </c>
      <c r="N107" s="217"/>
      <c r="O107" s="302">
        <f t="shared" si="3"/>
        <v>0</v>
      </c>
      <c r="P107" s="544">
        <v>4607109917053</v>
      </c>
      <c r="Q107" s="215"/>
      <c r="R107" s="545" t="s">
        <v>1003</v>
      </c>
      <c r="S107" s="546" t="s">
        <v>1963</v>
      </c>
      <c r="T107" s="524" t="s">
        <v>4574</v>
      </c>
    </row>
    <row r="108" spans="1:20" ht="18">
      <c r="A108" s="291">
        <v>94</v>
      </c>
      <c r="B108" s="421">
        <v>10952</v>
      </c>
      <c r="C108" s="428" t="s">
        <v>1004</v>
      </c>
      <c r="D108" s="225"/>
      <c r="E108" s="367" t="s">
        <v>242</v>
      </c>
      <c r="F108" s="232" t="s">
        <v>741</v>
      </c>
      <c r="G108" s="136" t="str">
        <f t="shared" si="2"/>
        <v>фото</v>
      </c>
      <c r="H108" s="605" t="s">
        <v>8647</v>
      </c>
      <c r="I108" s="215" t="s">
        <v>588</v>
      </c>
      <c r="J108" s="227" t="s">
        <v>277</v>
      </c>
      <c r="K108" s="547">
        <v>3</v>
      </c>
      <c r="L108" s="233">
        <v>161.9</v>
      </c>
      <c r="M108" s="296">
        <v>5</v>
      </c>
      <c r="N108" s="217"/>
      <c r="O108" s="302">
        <f t="shared" si="3"/>
        <v>0</v>
      </c>
      <c r="P108" s="544">
        <v>4607109955482</v>
      </c>
      <c r="Q108" s="359" t="s">
        <v>8677</v>
      </c>
      <c r="R108" s="545" t="s">
        <v>1004</v>
      </c>
      <c r="S108" s="546" t="s">
        <v>1963</v>
      </c>
      <c r="T108" s="524" t="s">
        <v>4574</v>
      </c>
    </row>
    <row r="109" spans="1:20" ht="18">
      <c r="A109" s="291">
        <v>95</v>
      </c>
      <c r="B109" s="421">
        <v>1061</v>
      </c>
      <c r="C109" s="428" t="s">
        <v>1006</v>
      </c>
      <c r="D109" s="225"/>
      <c r="E109" s="367" t="s">
        <v>242</v>
      </c>
      <c r="F109" s="232" t="s">
        <v>744</v>
      </c>
      <c r="G109" s="136" t="str">
        <f t="shared" si="2"/>
        <v>фото</v>
      </c>
      <c r="H109" s="357" t="s">
        <v>745</v>
      </c>
      <c r="I109" s="215" t="s">
        <v>585</v>
      </c>
      <c r="J109" s="227" t="s">
        <v>244</v>
      </c>
      <c r="K109" s="615">
        <v>3</v>
      </c>
      <c r="L109" s="233">
        <v>176.7</v>
      </c>
      <c r="M109" s="296">
        <v>5</v>
      </c>
      <c r="N109" s="217"/>
      <c r="O109" s="302">
        <f t="shared" si="3"/>
        <v>0</v>
      </c>
      <c r="P109" s="544">
        <v>4607109977781</v>
      </c>
      <c r="Q109" s="359"/>
      <c r="R109" s="545" t="s">
        <v>1006</v>
      </c>
      <c r="S109" s="546" t="s">
        <v>1963</v>
      </c>
      <c r="T109" s="524" t="s">
        <v>4574</v>
      </c>
    </row>
    <row r="110" spans="1:20" ht="18">
      <c r="A110" s="291">
        <v>96</v>
      </c>
      <c r="B110" s="421">
        <v>1521</v>
      </c>
      <c r="C110" s="428" t="s">
        <v>1007</v>
      </c>
      <c r="D110" s="225"/>
      <c r="E110" s="366" t="s">
        <v>242</v>
      </c>
      <c r="F110" s="226" t="s">
        <v>746</v>
      </c>
      <c r="G110" s="136" t="str">
        <f t="shared" si="2"/>
        <v>фото</v>
      </c>
      <c r="H110" s="357" t="s">
        <v>747</v>
      </c>
      <c r="I110" s="215" t="s">
        <v>585</v>
      </c>
      <c r="J110" s="227" t="s">
        <v>244</v>
      </c>
      <c r="K110" s="547">
        <v>2</v>
      </c>
      <c r="L110" s="233">
        <v>132.6</v>
      </c>
      <c r="M110" s="296">
        <v>5</v>
      </c>
      <c r="N110" s="217"/>
      <c r="O110" s="302">
        <f t="shared" si="3"/>
        <v>0</v>
      </c>
      <c r="P110" s="544">
        <v>4607109985489</v>
      </c>
      <c r="Q110" s="215"/>
      <c r="R110" s="545" t="s">
        <v>1007</v>
      </c>
      <c r="S110" s="546" t="s">
        <v>1963</v>
      </c>
      <c r="T110" s="524" t="s">
        <v>4574</v>
      </c>
    </row>
    <row r="111" spans="1:20" ht="27.6">
      <c r="A111" s="291">
        <v>97</v>
      </c>
      <c r="B111" s="421">
        <v>13080</v>
      </c>
      <c r="C111" s="428" t="s">
        <v>1544</v>
      </c>
      <c r="D111" s="225"/>
      <c r="E111" s="366" t="s">
        <v>242</v>
      </c>
      <c r="F111" s="226" t="s">
        <v>748</v>
      </c>
      <c r="G111" s="136" t="str">
        <f t="shared" si="2"/>
        <v>фото</v>
      </c>
      <c r="H111" s="608" t="s">
        <v>8648</v>
      </c>
      <c r="I111" s="215" t="s">
        <v>585</v>
      </c>
      <c r="J111" s="227" t="s">
        <v>244</v>
      </c>
      <c r="K111" s="547">
        <v>2</v>
      </c>
      <c r="L111" s="233">
        <v>127.5</v>
      </c>
      <c r="M111" s="296">
        <v>5</v>
      </c>
      <c r="N111" s="217"/>
      <c r="O111" s="302">
        <f t="shared" si="3"/>
        <v>0</v>
      </c>
      <c r="P111" s="544">
        <v>4607105102712</v>
      </c>
      <c r="Q111" s="215"/>
      <c r="R111" s="545" t="s">
        <v>1544</v>
      </c>
      <c r="S111" s="546" t="s">
        <v>1963</v>
      </c>
      <c r="T111" s="524" t="s">
        <v>4574</v>
      </c>
    </row>
    <row r="112" spans="1:20" ht="18">
      <c r="A112" s="291">
        <v>98</v>
      </c>
      <c r="B112" s="421">
        <v>11744</v>
      </c>
      <c r="C112" s="428" t="s">
        <v>1008</v>
      </c>
      <c r="D112" s="225"/>
      <c r="E112" s="366" t="s">
        <v>242</v>
      </c>
      <c r="F112" s="226" t="s">
        <v>749</v>
      </c>
      <c r="G112" s="136" t="str">
        <f t="shared" si="2"/>
        <v>фото</v>
      </c>
      <c r="H112" s="357" t="s">
        <v>750</v>
      </c>
      <c r="I112" s="215" t="s">
        <v>585</v>
      </c>
      <c r="J112" s="227" t="s">
        <v>244</v>
      </c>
      <c r="K112" s="547">
        <v>3</v>
      </c>
      <c r="L112" s="233">
        <v>161.9</v>
      </c>
      <c r="M112" s="296">
        <v>5</v>
      </c>
      <c r="N112" s="217"/>
      <c r="O112" s="302">
        <f t="shared" si="3"/>
        <v>0</v>
      </c>
      <c r="P112" s="544">
        <v>4607109923153</v>
      </c>
      <c r="Q112" s="215"/>
      <c r="R112" s="545" t="s">
        <v>1008</v>
      </c>
      <c r="S112" s="546" t="s">
        <v>1963</v>
      </c>
      <c r="T112" s="524" t="s">
        <v>4574</v>
      </c>
    </row>
    <row r="113" spans="1:20" ht="27.6">
      <c r="A113" s="291">
        <v>99</v>
      </c>
      <c r="B113" s="421">
        <v>11907</v>
      </c>
      <c r="C113" s="428" t="s">
        <v>1029</v>
      </c>
      <c r="D113" s="225"/>
      <c r="E113" s="366" t="s">
        <v>242</v>
      </c>
      <c r="F113" s="226" t="s">
        <v>751</v>
      </c>
      <c r="G113" s="136" t="str">
        <f t="shared" si="2"/>
        <v>фото</v>
      </c>
      <c r="H113" s="357" t="s">
        <v>8649</v>
      </c>
      <c r="I113" s="215" t="s">
        <v>585</v>
      </c>
      <c r="J113" s="227" t="s">
        <v>244</v>
      </c>
      <c r="K113" s="547">
        <v>2</v>
      </c>
      <c r="L113" s="233">
        <v>119.69999999999999</v>
      </c>
      <c r="M113" s="296">
        <v>5</v>
      </c>
      <c r="N113" s="217"/>
      <c r="O113" s="302">
        <f t="shared" si="3"/>
        <v>0</v>
      </c>
      <c r="P113" s="544">
        <v>4607109919583</v>
      </c>
      <c r="Q113" s="215"/>
      <c r="R113" s="545" t="s">
        <v>1029</v>
      </c>
      <c r="S113" s="546" t="s">
        <v>1963</v>
      </c>
      <c r="T113" s="524" t="s">
        <v>4574</v>
      </c>
    </row>
    <row r="114" spans="1:20" ht="41.4">
      <c r="A114" s="291">
        <v>100</v>
      </c>
      <c r="B114" s="421">
        <v>2638</v>
      </c>
      <c r="C114" s="428" t="s">
        <v>2219</v>
      </c>
      <c r="D114" s="225"/>
      <c r="E114" s="366" t="s">
        <v>242</v>
      </c>
      <c r="F114" s="226" t="s">
        <v>2429</v>
      </c>
      <c r="G114" s="136" t="str">
        <f t="shared" si="2"/>
        <v>фото</v>
      </c>
      <c r="H114" s="357" t="s">
        <v>2430</v>
      </c>
      <c r="I114" s="215" t="s">
        <v>585</v>
      </c>
      <c r="J114" s="227" t="s">
        <v>244</v>
      </c>
      <c r="K114" s="547">
        <v>2</v>
      </c>
      <c r="L114" s="233">
        <v>124.8</v>
      </c>
      <c r="M114" s="296">
        <v>5</v>
      </c>
      <c r="N114" s="217"/>
      <c r="O114" s="302">
        <f t="shared" si="3"/>
        <v>0</v>
      </c>
      <c r="P114" s="544">
        <v>4607109950593</v>
      </c>
      <c r="Q114" s="215"/>
      <c r="R114" s="545" t="s">
        <v>2219</v>
      </c>
      <c r="S114" s="546" t="s">
        <v>1963</v>
      </c>
      <c r="T114" s="524" t="s">
        <v>4574</v>
      </c>
    </row>
    <row r="115" spans="1:20" ht="26.55" customHeight="1">
      <c r="A115" s="291">
        <v>101</v>
      </c>
      <c r="B115" s="421">
        <v>7720</v>
      </c>
      <c r="C115" s="428" t="s">
        <v>5438</v>
      </c>
      <c r="D115" s="225"/>
      <c r="E115" s="367" t="s">
        <v>242</v>
      </c>
      <c r="F115" s="232" t="s">
        <v>5525</v>
      </c>
      <c r="G115" s="136" t="str">
        <f t="shared" si="2"/>
        <v>фото</v>
      </c>
      <c r="H115" s="608" t="s">
        <v>14</v>
      </c>
      <c r="I115" s="215" t="s">
        <v>585</v>
      </c>
      <c r="J115" s="227" t="s">
        <v>244</v>
      </c>
      <c r="K115" s="547">
        <v>3</v>
      </c>
      <c r="L115" s="233">
        <v>164.29999999999998</v>
      </c>
      <c r="M115" s="296">
        <v>5</v>
      </c>
      <c r="N115" s="217"/>
      <c r="O115" s="302">
        <f t="shared" si="3"/>
        <v>0</v>
      </c>
      <c r="P115" s="544">
        <v>4607109913956</v>
      </c>
      <c r="Q115" s="359" t="s">
        <v>8677</v>
      </c>
      <c r="R115" s="545" t="s">
        <v>5438</v>
      </c>
      <c r="S115" s="546" t="s">
        <v>1963</v>
      </c>
      <c r="T115" s="524" t="s">
        <v>4574</v>
      </c>
    </row>
    <row r="116" spans="1:20" ht="26.55" customHeight="1">
      <c r="A116" s="291">
        <v>102</v>
      </c>
      <c r="B116" s="421">
        <v>11810</v>
      </c>
      <c r="C116" s="428" t="s">
        <v>1014</v>
      </c>
      <c r="D116" s="225"/>
      <c r="E116" s="366" t="s">
        <v>242</v>
      </c>
      <c r="F116" s="226" t="s">
        <v>752</v>
      </c>
      <c r="G116" s="136" t="str">
        <f t="shared" si="2"/>
        <v>фото</v>
      </c>
      <c r="H116" s="357" t="s">
        <v>753</v>
      </c>
      <c r="I116" s="215" t="s">
        <v>585</v>
      </c>
      <c r="J116" s="227" t="s">
        <v>244</v>
      </c>
      <c r="K116" s="547">
        <v>3</v>
      </c>
      <c r="L116" s="233">
        <v>170.2</v>
      </c>
      <c r="M116" s="296">
        <v>5</v>
      </c>
      <c r="N116" s="217"/>
      <c r="O116" s="302">
        <f t="shared" si="3"/>
        <v>0</v>
      </c>
      <c r="P116" s="544">
        <v>4607109912270</v>
      </c>
      <c r="Q116" s="215"/>
      <c r="R116" s="545" t="s">
        <v>1014</v>
      </c>
      <c r="S116" s="546" t="s">
        <v>1963</v>
      </c>
      <c r="T116" s="524" t="s">
        <v>4574</v>
      </c>
    </row>
    <row r="117" spans="1:20" ht="41.4">
      <c r="A117" s="291">
        <v>103</v>
      </c>
      <c r="B117" s="421">
        <v>9104</v>
      </c>
      <c r="C117" s="428" t="s">
        <v>3147</v>
      </c>
      <c r="D117" s="225"/>
      <c r="E117" s="366" t="s">
        <v>242</v>
      </c>
      <c r="F117" s="226" t="s">
        <v>3148</v>
      </c>
      <c r="G117" s="136" t="str">
        <f t="shared" si="2"/>
        <v>фото</v>
      </c>
      <c r="H117" s="604" t="s">
        <v>8650</v>
      </c>
      <c r="I117" s="215" t="s">
        <v>585</v>
      </c>
      <c r="J117" s="227" t="s">
        <v>244</v>
      </c>
      <c r="K117" s="547">
        <v>2</v>
      </c>
      <c r="L117" s="233">
        <v>130.6</v>
      </c>
      <c r="M117" s="296">
        <v>5</v>
      </c>
      <c r="N117" s="217"/>
      <c r="O117" s="302">
        <f t="shared" si="3"/>
        <v>0</v>
      </c>
      <c r="P117" s="544">
        <v>4607109939840</v>
      </c>
      <c r="Q117" s="215"/>
      <c r="R117" s="545" t="s">
        <v>3147</v>
      </c>
      <c r="S117" s="546" t="s">
        <v>1963</v>
      </c>
      <c r="T117" s="524" t="s">
        <v>4574</v>
      </c>
    </row>
    <row r="118" spans="1:20" ht="25.65" customHeight="1">
      <c r="A118" s="291">
        <v>104</v>
      </c>
      <c r="B118" s="421">
        <v>9675</v>
      </c>
      <c r="C118" s="428" t="s">
        <v>1015</v>
      </c>
      <c r="D118" s="225"/>
      <c r="E118" s="366" t="s">
        <v>242</v>
      </c>
      <c r="F118" s="226" t="s">
        <v>755</v>
      </c>
      <c r="G118" s="136" t="str">
        <f t="shared" si="2"/>
        <v>фото</v>
      </c>
      <c r="H118" s="357" t="s">
        <v>756</v>
      </c>
      <c r="I118" s="215" t="s">
        <v>585</v>
      </c>
      <c r="J118" s="227" t="s">
        <v>244</v>
      </c>
      <c r="K118" s="547">
        <v>3</v>
      </c>
      <c r="L118" s="233">
        <v>166.1</v>
      </c>
      <c r="M118" s="296">
        <v>5</v>
      </c>
      <c r="N118" s="217"/>
      <c r="O118" s="302">
        <f t="shared" si="3"/>
        <v>0</v>
      </c>
      <c r="P118" s="544">
        <v>4607109927151</v>
      </c>
      <c r="Q118" s="215"/>
      <c r="R118" s="545" t="s">
        <v>1015</v>
      </c>
      <c r="S118" s="546" t="s">
        <v>1963</v>
      </c>
      <c r="T118" s="524" t="s">
        <v>4574</v>
      </c>
    </row>
    <row r="119" spans="1:20" ht="25.65" customHeight="1">
      <c r="A119" s="291">
        <v>105</v>
      </c>
      <c r="B119" s="421">
        <v>2062</v>
      </c>
      <c r="C119" s="428" t="s">
        <v>2220</v>
      </c>
      <c r="D119" s="225"/>
      <c r="E119" s="366" t="s">
        <v>242</v>
      </c>
      <c r="F119" s="226" t="s">
        <v>2098</v>
      </c>
      <c r="G119" s="136" t="str">
        <f t="shared" si="2"/>
        <v>фото</v>
      </c>
      <c r="H119" s="357" t="s">
        <v>2155</v>
      </c>
      <c r="I119" s="215" t="s">
        <v>585</v>
      </c>
      <c r="J119" s="227" t="s">
        <v>244</v>
      </c>
      <c r="K119" s="547">
        <v>3</v>
      </c>
      <c r="L119" s="233">
        <v>193.7</v>
      </c>
      <c r="M119" s="296">
        <v>5</v>
      </c>
      <c r="N119" s="217"/>
      <c r="O119" s="302">
        <f t="shared" si="3"/>
        <v>0</v>
      </c>
      <c r="P119" s="544">
        <v>4607109946879</v>
      </c>
      <c r="Q119" s="215"/>
      <c r="R119" s="545" t="s">
        <v>2220</v>
      </c>
      <c r="S119" s="546" t="s">
        <v>1963</v>
      </c>
      <c r="T119" s="524" t="s">
        <v>4574</v>
      </c>
    </row>
    <row r="120" spans="1:20" ht="25.65" customHeight="1">
      <c r="A120" s="291">
        <v>106</v>
      </c>
      <c r="B120" s="421">
        <v>7399</v>
      </c>
      <c r="C120" s="428" t="s">
        <v>1011</v>
      </c>
      <c r="D120" s="225"/>
      <c r="E120" s="366" t="s">
        <v>242</v>
      </c>
      <c r="F120" s="226" t="s">
        <v>757</v>
      </c>
      <c r="G120" s="136" t="str">
        <f t="shared" si="2"/>
        <v>фото</v>
      </c>
      <c r="H120" s="357" t="s">
        <v>758</v>
      </c>
      <c r="I120" s="215" t="s">
        <v>585</v>
      </c>
      <c r="J120" s="227" t="s">
        <v>244</v>
      </c>
      <c r="K120" s="547">
        <v>3</v>
      </c>
      <c r="L120" s="233">
        <v>170.2</v>
      </c>
      <c r="M120" s="296">
        <v>5</v>
      </c>
      <c r="N120" s="217"/>
      <c r="O120" s="302">
        <f t="shared" si="3"/>
        <v>0</v>
      </c>
      <c r="P120" s="544">
        <v>4607109939642</v>
      </c>
      <c r="Q120" s="215"/>
      <c r="R120" s="545" t="s">
        <v>1011</v>
      </c>
      <c r="S120" s="546" t="s">
        <v>1963</v>
      </c>
      <c r="T120" s="524" t="s">
        <v>4574</v>
      </c>
    </row>
    <row r="121" spans="1:20" ht="25.65" customHeight="1">
      <c r="A121" s="291">
        <v>107</v>
      </c>
      <c r="B121" s="421">
        <v>16976</v>
      </c>
      <c r="C121" s="428" t="s">
        <v>1009</v>
      </c>
      <c r="D121" s="225"/>
      <c r="E121" s="366" t="s">
        <v>242</v>
      </c>
      <c r="F121" s="226" t="s">
        <v>55</v>
      </c>
      <c r="G121" s="136" t="str">
        <f t="shared" si="2"/>
        <v>фото</v>
      </c>
      <c r="H121" s="357" t="s">
        <v>56</v>
      </c>
      <c r="I121" s="215" t="s">
        <v>585</v>
      </c>
      <c r="J121" s="227" t="s">
        <v>244</v>
      </c>
      <c r="K121" s="547">
        <v>3</v>
      </c>
      <c r="L121" s="233">
        <v>161.4</v>
      </c>
      <c r="M121" s="296">
        <v>5</v>
      </c>
      <c r="N121" s="217"/>
      <c r="O121" s="302">
        <f t="shared" si="3"/>
        <v>0</v>
      </c>
      <c r="P121" s="544">
        <v>4607109916773</v>
      </c>
      <c r="Q121" s="215"/>
      <c r="R121" s="545" t="s">
        <v>1009</v>
      </c>
      <c r="S121" s="546" t="s">
        <v>1963</v>
      </c>
      <c r="T121" s="524" t="s">
        <v>4574</v>
      </c>
    </row>
    <row r="122" spans="1:20" ht="25.65" customHeight="1">
      <c r="A122" s="291">
        <v>108</v>
      </c>
      <c r="B122" s="421">
        <v>7398</v>
      </c>
      <c r="C122" s="428" t="s">
        <v>1010</v>
      </c>
      <c r="D122" s="225"/>
      <c r="E122" s="366" t="s">
        <v>242</v>
      </c>
      <c r="F122" s="226" t="s">
        <v>759</v>
      </c>
      <c r="G122" s="136" t="str">
        <f t="shared" si="2"/>
        <v>фото</v>
      </c>
      <c r="H122" s="357" t="s">
        <v>8651</v>
      </c>
      <c r="I122" s="215" t="s">
        <v>585</v>
      </c>
      <c r="J122" s="227" t="s">
        <v>244</v>
      </c>
      <c r="K122" s="547">
        <v>2</v>
      </c>
      <c r="L122" s="233">
        <v>122</v>
      </c>
      <c r="M122" s="296">
        <v>5</v>
      </c>
      <c r="N122" s="217"/>
      <c r="O122" s="302">
        <f t="shared" si="3"/>
        <v>0</v>
      </c>
      <c r="P122" s="544">
        <v>4607109939659</v>
      </c>
      <c r="Q122" s="215"/>
      <c r="R122" s="545" t="s">
        <v>1010</v>
      </c>
      <c r="S122" s="546" t="s">
        <v>1963</v>
      </c>
      <c r="T122" s="524" t="s">
        <v>4574</v>
      </c>
    </row>
    <row r="123" spans="1:20" ht="41.4">
      <c r="A123" s="291">
        <v>109</v>
      </c>
      <c r="B123" s="421">
        <v>9630</v>
      </c>
      <c r="C123" s="428" t="s">
        <v>5291</v>
      </c>
      <c r="D123" s="225"/>
      <c r="E123" s="366" t="s">
        <v>242</v>
      </c>
      <c r="F123" s="226" t="s">
        <v>5351</v>
      </c>
      <c r="G123" s="136" t="str">
        <f t="shared" si="2"/>
        <v>фото</v>
      </c>
      <c r="H123" s="357" t="s">
        <v>8652</v>
      </c>
      <c r="I123" s="215" t="s">
        <v>585</v>
      </c>
      <c r="J123" s="227" t="s">
        <v>244</v>
      </c>
      <c r="K123" s="547">
        <v>2</v>
      </c>
      <c r="L123" s="233">
        <v>143.19999999999999</v>
      </c>
      <c r="M123" s="296">
        <v>5</v>
      </c>
      <c r="N123" s="217"/>
      <c r="O123" s="302">
        <f t="shared" si="3"/>
        <v>0</v>
      </c>
      <c r="P123" s="544">
        <v>4607109916766</v>
      </c>
      <c r="Q123" s="215"/>
      <c r="R123" s="545" t="s">
        <v>5291</v>
      </c>
      <c r="S123" s="546" t="s">
        <v>1963</v>
      </c>
      <c r="T123" s="524" t="s">
        <v>4574</v>
      </c>
    </row>
    <row r="124" spans="1:20" ht="27.15" customHeight="1">
      <c r="A124" s="291">
        <v>110</v>
      </c>
      <c r="B124" s="421">
        <v>2632</v>
      </c>
      <c r="C124" s="428" t="s">
        <v>1012</v>
      </c>
      <c r="D124" s="225"/>
      <c r="E124" s="366" t="s">
        <v>242</v>
      </c>
      <c r="F124" s="226" t="s">
        <v>57</v>
      </c>
      <c r="G124" s="136" t="str">
        <f t="shared" si="2"/>
        <v>фото</v>
      </c>
      <c r="H124" s="357" t="s">
        <v>288</v>
      </c>
      <c r="I124" s="215" t="s">
        <v>585</v>
      </c>
      <c r="J124" s="227" t="s">
        <v>244</v>
      </c>
      <c r="K124" s="547">
        <v>3</v>
      </c>
      <c r="L124" s="233">
        <v>149</v>
      </c>
      <c r="M124" s="296">
        <v>5</v>
      </c>
      <c r="N124" s="217"/>
      <c r="O124" s="302">
        <f t="shared" si="3"/>
        <v>0</v>
      </c>
      <c r="P124" s="544">
        <v>4607109956670</v>
      </c>
      <c r="Q124" s="215"/>
      <c r="R124" s="545" t="s">
        <v>1012</v>
      </c>
      <c r="S124" s="546" t="s">
        <v>1963</v>
      </c>
      <c r="T124" s="524" t="s">
        <v>4574</v>
      </c>
    </row>
    <row r="125" spans="1:20" ht="27.6">
      <c r="A125" s="291">
        <v>111</v>
      </c>
      <c r="B125" s="421">
        <v>16934</v>
      </c>
      <c r="C125" s="428" t="s">
        <v>3747</v>
      </c>
      <c r="D125" s="225"/>
      <c r="E125" s="366" t="s">
        <v>242</v>
      </c>
      <c r="F125" s="226" t="s">
        <v>3800</v>
      </c>
      <c r="G125" s="136" t="str">
        <f t="shared" ref="G125:G188" si="4">HYPERLINK("https://www.gardenbulbs.ru/images/promoline_CL/thumbnails/"&amp;C125&amp;".jpg","фото")</f>
        <v>фото</v>
      </c>
      <c r="H125" s="357" t="s">
        <v>8653</v>
      </c>
      <c r="I125" s="215" t="s">
        <v>585</v>
      </c>
      <c r="J125" s="227" t="s">
        <v>244</v>
      </c>
      <c r="K125" s="547">
        <v>3</v>
      </c>
      <c r="L125" s="233">
        <v>163.1</v>
      </c>
      <c r="M125" s="296">
        <v>5</v>
      </c>
      <c r="N125" s="217"/>
      <c r="O125" s="302">
        <f t="shared" ref="O125:O188" si="5">IF(ISERROR(L125*N125),0,L125*N125)</f>
        <v>0</v>
      </c>
      <c r="P125" s="544">
        <v>4607109910825</v>
      </c>
      <c r="Q125" s="215"/>
      <c r="R125" s="545" t="s">
        <v>3747</v>
      </c>
      <c r="S125" s="546" t="s">
        <v>1963</v>
      </c>
      <c r="T125" s="524" t="s">
        <v>4574</v>
      </c>
    </row>
    <row r="126" spans="1:20" ht="18">
      <c r="A126" s="291">
        <v>112</v>
      </c>
      <c r="B126" s="421">
        <v>1091</v>
      </c>
      <c r="C126" s="428" t="s">
        <v>1404</v>
      </c>
      <c r="D126" s="225"/>
      <c r="E126" s="366" t="s">
        <v>242</v>
      </c>
      <c r="F126" s="226" t="s">
        <v>1022</v>
      </c>
      <c r="G126" s="136" t="str">
        <f t="shared" si="4"/>
        <v>фото</v>
      </c>
      <c r="H126" s="485" t="s">
        <v>8654</v>
      </c>
      <c r="I126" s="215" t="s">
        <v>585</v>
      </c>
      <c r="J126" s="227" t="s">
        <v>244</v>
      </c>
      <c r="K126" s="547">
        <v>3</v>
      </c>
      <c r="L126" s="233">
        <v>172.5</v>
      </c>
      <c r="M126" s="296">
        <v>5</v>
      </c>
      <c r="N126" s="217"/>
      <c r="O126" s="302">
        <f t="shared" si="5"/>
        <v>0</v>
      </c>
      <c r="P126" s="544">
        <v>4607109930335</v>
      </c>
      <c r="Q126" s="215"/>
      <c r="R126" s="545" t="s">
        <v>1404</v>
      </c>
      <c r="S126" s="546" t="s">
        <v>1963</v>
      </c>
      <c r="T126" s="524" t="s">
        <v>4574</v>
      </c>
    </row>
    <row r="127" spans="1:20" ht="18">
      <c r="A127" s="291">
        <v>113</v>
      </c>
      <c r="B127" s="421">
        <v>1751</v>
      </c>
      <c r="C127" s="428" t="s">
        <v>1023</v>
      </c>
      <c r="D127" s="225"/>
      <c r="E127" s="366" t="s">
        <v>242</v>
      </c>
      <c r="F127" s="226" t="s">
        <v>761</v>
      </c>
      <c r="G127" s="136" t="str">
        <f t="shared" si="4"/>
        <v>фото</v>
      </c>
      <c r="H127" s="357" t="s">
        <v>762</v>
      </c>
      <c r="I127" s="215" t="s">
        <v>585</v>
      </c>
      <c r="J127" s="227" t="s">
        <v>244</v>
      </c>
      <c r="K127" s="547">
        <v>3</v>
      </c>
      <c r="L127" s="233">
        <v>157.19999999999999</v>
      </c>
      <c r="M127" s="296">
        <v>5</v>
      </c>
      <c r="N127" s="217"/>
      <c r="O127" s="302">
        <f t="shared" si="5"/>
        <v>0</v>
      </c>
      <c r="P127" s="544">
        <v>4607109924259</v>
      </c>
      <c r="Q127" s="215"/>
      <c r="R127" s="545" t="s">
        <v>1023</v>
      </c>
      <c r="S127" s="546" t="s">
        <v>1963</v>
      </c>
      <c r="T127" s="524" t="s">
        <v>4574</v>
      </c>
    </row>
    <row r="128" spans="1:20" ht="27.6">
      <c r="A128" s="291">
        <v>114</v>
      </c>
      <c r="B128" s="421">
        <v>16963</v>
      </c>
      <c r="C128" s="428" t="s">
        <v>5292</v>
      </c>
      <c r="D128" s="225"/>
      <c r="E128" s="366" t="s">
        <v>242</v>
      </c>
      <c r="F128" s="226" t="s">
        <v>5352</v>
      </c>
      <c r="G128" s="136" t="str">
        <f t="shared" si="4"/>
        <v>фото</v>
      </c>
      <c r="H128" s="357" t="s">
        <v>5394</v>
      </c>
      <c r="I128" s="215" t="s">
        <v>585</v>
      </c>
      <c r="J128" s="227" t="s">
        <v>244</v>
      </c>
      <c r="K128" s="547">
        <v>2</v>
      </c>
      <c r="L128" s="233">
        <v>122</v>
      </c>
      <c r="M128" s="296">
        <v>5</v>
      </c>
      <c r="N128" s="217"/>
      <c r="O128" s="302">
        <f t="shared" si="5"/>
        <v>0</v>
      </c>
      <c r="P128" s="544">
        <v>4607109924242</v>
      </c>
      <c r="Q128" s="215"/>
      <c r="R128" s="545" t="s">
        <v>5292</v>
      </c>
      <c r="S128" s="546" t="s">
        <v>1963</v>
      </c>
      <c r="T128" s="524" t="s">
        <v>4574</v>
      </c>
    </row>
    <row r="129" spans="1:20" ht="27.6">
      <c r="A129" s="291">
        <v>115</v>
      </c>
      <c r="B129" s="421">
        <v>1309</v>
      </c>
      <c r="C129" s="428" t="s">
        <v>5293</v>
      </c>
      <c r="D129" s="225"/>
      <c r="E129" s="366" t="s">
        <v>242</v>
      </c>
      <c r="F129" s="226" t="s">
        <v>5353</v>
      </c>
      <c r="G129" s="136" t="str">
        <f t="shared" si="4"/>
        <v>фото</v>
      </c>
      <c r="H129" s="357" t="s">
        <v>5395</v>
      </c>
      <c r="I129" s="215" t="s">
        <v>585</v>
      </c>
      <c r="J129" s="227" t="s">
        <v>244</v>
      </c>
      <c r="K129" s="547">
        <v>2</v>
      </c>
      <c r="L129" s="233">
        <v>118.1</v>
      </c>
      <c r="M129" s="296">
        <v>5</v>
      </c>
      <c r="N129" s="217"/>
      <c r="O129" s="302">
        <f t="shared" si="5"/>
        <v>0</v>
      </c>
      <c r="P129" s="544">
        <v>4607109916759</v>
      </c>
      <c r="Q129" s="215"/>
      <c r="R129" s="545" t="s">
        <v>5293</v>
      </c>
      <c r="S129" s="546" t="s">
        <v>1963</v>
      </c>
      <c r="T129" s="524" t="s">
        <v>4574</v>
      </c>
    </row>
    <row r="130" spans="1:20" ht="18">
      <c r="A130" s="291">
        <v>116</v>
      </c>
      <c r="B130" s="421">
        <v>202</v>
      </c>
      <c r="C130" s="428" t="s">
        <v>3149</v>
      </c>
      <c r="D130" s="225"/>
      <c r="E130" s="367" t="s">
        <v>242</v>
      </c>
      <c r="F130" s="232" t="s">
        <v>2431</v>
      </c>
      <c r="G130" s="136" t="str">
        <f t="shared" si="4"/>
        <v>фото</v>
      </c>
      <c r="H130" s="357" t="s">
        <v>2432</v>
      </c>
      <c r="I130" s="215" t="s">
        <v>585</v>
      </c>
      <c r="J130" s="227" t="s">
        <v>244</v>
      </c>
      <c r="K130" s="547">
        <v>2</v>
      </c>
      <c r="L130" s="233">
        <v>122</v>
      </c>
      <c r="M130" s="296">
        <v>5</v>
      </c>
      <c r="N130" s="217"/>
      <c r="O130" s="302">
        <f t="shared" si="5"/>
        <v>0</v>
      </c>
      <c r="P130" s="544">
        <v>4607109913338</v>
      </c>
      <c r="Q130" s="359" t="s">
        <v>8677</v>
      </c>
      <c r="R130" s="545" t="s">
        <v>3149</v>
      </c>
      <c r="S130" s="546" t="s">
        <v>1963</v>
      </c>
      <c r="T130" s="524" t="s">
        <v>4574</v>
      </c>
    </row>
    <row r="131" spans="1:20" ht="27.6">
      <c r="A131" s="291">
        <v>117</v>
      </c>
      <c r="B131" s="421">
        <v>3385</v>
      </c>
      <c r="C131" s="428" t="s">
        <v>1405</v>
      </c>
      <c r="D131" s="225"/>
      <c r="E131" s="366" t="s">
        <v>242</v>
      </c>
      <c r="F131" s="226" t="s">
        <v>1024</v>
      </c>
      <c r="G131" s="136" t="str">
        <f t="shared" si="4"/>
        <v>фото</v>
      </c>
      <c r="H131" s="357" t="s">
        <v>1025</v>
      </c>
      <c r="I131" s="215" t="s">
        <v>585</v>
      </c>
      <c r="J131" s="227" t="s">
        <v>244</v>
      </c>
      <c r="K131" s="547">
        <v>2</v>
      </c>
      <c r="L131" s="233">
        <v>132.6</v>
      </c>
      <c r="M131" s="296">
        <v>5</v>
      </c>
      <c r="N131" s="217"/>
      <c r="O131" s="302">
        <f t="shared" si="5"/>
        <v>0</v>
      </c>
      <c r="P131" s="544">
        <v>4607109950753</v>
      </c>
      <c r="Q131" s="215"/>
      <c r="R131" s="545" t="s">
        <v>1405</v>
      </c>
      <c r="S131" s="546" t="s">
        <v>1963</v>
      </c>
      <c r="T131" s="524" t="s">
        <v>4574</v>
      </c>
    </row>
    <row r="132" spans="1:20" ht="41.4">
      <c r="A132" s="291">
        <v>118</v>
      </c>
      <c r="B132" s="421">
        <v>10957</v>
      </c>
      <c r="C132" s="428" t="s">
        <v>2433</v>
      </c>
      <c r="D132" s="225"/>
      <c r="E132" s="367" t="s">
        <v>242</v>
      </c>
      <c r="F132" s="232" t="s">
        <v>2434</v>
      </c>
      <c r="G132" s="136" t="str">
        <f t="shared" si="4"/>
        <v>фото</v>
      </c>
      <c r="H132" s="357" t="s">
        <v>3150</v>
      </c>
      <c r="I132" s="215" t="s">
        <v>585</v>
      </c>
      <c r="J132" s="227" t="s">
        <v>244</v>
      </c>
      <c r="K132" s="547">
        <v>3</v>
      </c>
      <c r="L132" s="233">
        <v>154.29999999999998</v>
      </c>
      <c r="M132" s="296">
        <v>5</v>
      </c>
      <c r="N132" s="217"/>
      <c r="O132" s="302">
        <f t="shared" si="5"/>
        <v>0</v>
      </c>
      <c r="P132" s="544">
        <v>4607109958056</v>
      </c>
      <c r="Q132" s="359" t="s">
        <v>8677</v>
      </c>
      <c r="R132" s="545" t="s">
        <v>2433</v>
      </c>
      <c r="S132" s="546" t="s">
        <v>1963</v>
      </c>
      <c r="T132" s="524" t="s">
        <v>4574</v>
      </c>
    </row>
    <row r="133" spans="1:20" ht="18">
      <c r="A133" s="291">
        <v>119</v>
      </c>
      <c r="B133" s="421">
        <v>7736</v>
      </c>
      <c r="C133" s="428" t="s">
        <v>5440</v>
      </c>
      <c r="D133" s="225"/>
      <c r="E133" s="367" t="s">
        <v>242</v>
      </c>
      <c r="F133" s="232" t="s">
        <v>5527</v>
      </c>
      <c r="G133" s="136" t="str">
        <f t="shared" si="4"/>
        <v>фото</v>
      </c>
      <c r="H133" s="357" t="s">
        <v>8551</v>
      </c>
      <c r="I133" s="215" t="s">
        <v>585</v>
      </c>
      <c r="J133" s="227" t="s">
        <v>244</v>
      </c>
      <c r="K133" s="547">
        <v>3</v>
      </c>
      <c r="L133" s="233">
        <v>177.79999999999998</v>
      </c>
      <c r="M133" s="296">
        <v>5</v>
      </c>
      <c r="N133" s="217"/>
      <c r="O133" s="302">
        <f t="shared" si="5"/>
        <v>0</v>
      </c>
      <c r="P133" s="544">
        <v>4607109955741</v>
      </c>
      <c r="Q133" s="359" t="s">
        <v>8677</v>
      </c>
      <c r="R133" s="545" t="s">
        <v>5440</v>
      </c>
      <c r="S133" s="546" t="s">
        <v>1963</v>
      </c>
      <c r="T133" s="524" t="s">
        <v>4574</v>
      </c>
    </row>
    <row r="134" spans="1:20" ht="18">
      <c r="A134" s="291">
        <v>120</v>
      </c>
      <c r="B134" s="421">
        <v>3788</v>
      </c>
      <c r="C134" s="428" t="s">
        <v>5441</v>
      </c>
      <c r="D134" s="225"/>
      <c r="E134" s="367" t="s">
        <v>242</v>
      </c>
      <c r="F134" s="232" t="s">
        <v>5528</v>
      </c>
      <c r="G134" s="136" t="str">
        <f t="shared" si="4"/>
        <v>фото</v>
      </c>
      <c r="H134" s="357" t="s">
        <v>8552</v>
      </c>
      <c r="I134" s="215" t="s">
        <v>585</v>
      </c>
      <c r="J134" s="227" t="s">
        <v>244</v>
      </c>
      <c r="K134" s="547">
        <v>3</v>
      </c>
      <c r="L134" s="233">
        <v>186.1</v>
      </c>
      <c r="M134" s="296">
        <v>5</v>
      </c>
      <c r="N134" s="217"/>
      <c r="O134" s="302">
        <f t="shared" si="5"/>
        <v>0</v>
      </c>
      <c r="P134" s="544">
        <v>4607109913291</v>
      </c>
      <c r="Q134" s="359" t="s">
        <v>8677</v>
      </c>
      <c r="R134" s="545" t="s">
        <v>5441</v>
      </c>
      <c r="S134" s="546" t="s">
        <v>1963</v>
      </c>
      <c r="T134" s="524" t="s">
        <v>4574</v>
      </c>
    </row>
    <row r="135" spans="1:20" ht="27.6">
      <c r="A135" s="291">
        <v>121</v>
      </c>
      <c r="B135" s="421">
        <v>2692</v>
      </c>
      <c r="C135" s="428" t="s">
        <v>1545</v>
      </c>
      <c r="D135" s="225"/>
      <c r="E135" s="366" t="s">
        <v>242</v>
      </c>
      <c r="F135" s="226" t="s">
        <v>1546</v>
      </c>
      <c r="G135" s="136" t="str">
        <f t="shared" si="4"/>
        <v>фото</v>
      </c>
      <c r="H135" s="357" t="s">
        <v>8655</v>
      </c>
      <c r="I135" s="215" t="s">
        <v>585</v>
      </c>
      <c r="J135" s="227" t="s">
        <v>244</v>
      </c>
      <c r="K135" s="547">
        <v>2</v>
      </c>
      <c r="L135" s="233">
        <v>137.69999999999999</v>
      </c>
      <c r="M135" s="296">
        <v>5</v>
      </c>
      <c r="N135" s="217"/>
      <c r="O135" s="302">
        <f t="shared" si="5"/>
        <v>0</v>
      </c>
      <c r="P135" s="544">
        <v>4607109938041</v>
      </c>
      <c r="Q135" s="215"/>
      <c r="R135" s="545" t="s">
        <v>1545</v>
      </c>
      <c r="S135" s="546" t="s">
        <v>1963</v>
      </c>
      <c r="T135" s="524" t="s">
        <v>4574</v>
      </c>
    </row>
    <row r="136" spans="1:20" ht="18">
      <c r="A136" s="291">
        <v>122</v>
      </c>
      <c r="B136" s="421">
        <v>11797</v>
      </c>
      <c r="C136" s="428" t="s">
        <v>3151</v>
      </c>
      <c r="D136" s="225"/>
      <c r="E136" s="366" t="s">
        <v>242</v>
      </c>
      <c r="F136" s="226" t="s">
        <v>3152</v>
      </c>
      <c r="G136" s="136" t="str">
        <f t="shared" si="4"/>
        <v>фото</v>
      </c>
      <c r="H136" s="357" t="s">
        <v>8656</v>
      </c>
      <c r="I136" s="215" t="s">
        <v>585</v>
      </c>
      <c r="J136" s="227" t="s">
        <v>244</v>
      </c>
      <c r="K136" s="547">
        <v>3</v>
      </c>
      <c r="L136" s="233">
        <v>177.79999999999998</v>
      </c>
      <c r="M136" s="296">
        <v>5</v>
      </c>
      <c r="N136" s="217"/>
      <c r="O136" s="302">
        <f t="shared" si="5"/>
        <v>0</v>
      </c>
      <c r="P136" s="544">
        <v>4607109933817</v>
      </c>
      <c r="Q136" s="215"/>
      <c r="R136" s="545" t="s">
        <v>3151</v>
      </c>
      <c r="S136" s="546" t="s">
        <v>1963</v>
      </c>
      <c r="T136" s="524" t="s">
        <v>4574</v>
      </c>
    </row>
    <row r="137" spans="1:20" ht="18">
      <c r="A137" s="291">
        <v>123</v>
      </c>
      <c r="B137" s="421">
        <v>5201</v>
      </c>
      <c r="C137" s="428" t="s">
        <v>1026</v>
      </c>
      <c r="D137" s="225"/>
      <c r="E137" s="366" t="s">
        <v>242</v>
      </c>
      <c r="F137" s="226" t="s">
        <v>58</v>
      </c>
      <c r="G137" s="136" t="str">
        <f t="shared" si="4"/>
        <v>фото</v>
      </c>
      <c r="H137" s="357" t="s">
        <v>59</v>
      </c>
      <c r="I137" s="215" t="s">
        <v>585</v>
      </c>
      <c r="J137" s="227" t="s">
        <v>244</v>
      </c>
      <c r="K137" s="547">
        <v>3</v>
      </c>
      <c r="L137" s="233">
        <v>157.79999999999998</v>
      </c>
      <c r="M137" s="296">
        <v>5</v>
      </c>
      <c r="N137" s="217"/>
      <c r="O137" s="302">
        <f t="shared" si="5"/>
        <v>0</v>
      </c>
      <c r="P137" s="544">
        <v>4607105102927</v>
      </c>
      <c r="Q137" s="215"/>
      <c r="R137" s="545" t="s">
        <v>1026</v>
      </c>
      <c r="S137" s="546" t="s">
        <v>1963</v>
      </c>
      <c r="T137" s="524" t="s">
        <v>4574</v>
      </c>
    </row>
    <row r="138" spans="1:20" ht="27.6">
      <c r="A138" s="291">
        <v>124</v>
      </c>
      <c r="B138" s="421">
        <v>6751</v>
      </c>
      <c r="C138" s="428" t="s">
        <v>5294</v>
      </c>
      <c r="D138" s="225"/>
      <c r="E138" s="366" t="s">
        <v>242</v>
      </c>
      <c r="F138" s="226" t="s">
        <v>5354</v>
      </c>
      <c r="G138" s="136" t="str">
        <f t="shared" si="4"/>
        <v>фото</v>
      </c>
      <c r="H138" s="485" t="s">
        <v>5396</v>
      </c>
      <c r="I138" s="215" t="s">
        <v>585</v>
      </c>
      <c r="J138" s="227" t="s">
        <v>244</v>
      </c>
      <c r="K138" s="547">
        <v>2</v>
      </c>
      <c r="L138" s="233">
        <v>124.8</v>
      </c>
      <c r="M138" s="296">
        <v>5</v>
      </c>
      <c r="N138" s="217"/>
      <c r="O138" s="302">
        <f t="shared" si="5"/>
        <v>0</v>
      </c>
      <c r="P138" s="544">
        <v>4607109974155</v>
      </c>
      <c r="Q138" s="215"/>
      <c r="R138" s="545" t="s">
        <v>5294</v>
      </c>
      <c r="S138" s="546" t="s">
        <v>1963</v>
      </c>
      <c r="T138" s="524" t="s">
        <v>4574</v>
      </c>
    </row>
    <row r="139" spans="1:20" ht="27.6">
      <c r="A139" s="291">
        <v>125</v>
      </c>
      <c r="B139" s="421">
        <v>7339</v>
      </c>
      <c r="C139" s="428" t="s">
        <v>2438</v>
      </c>
      <c r="D139" s="225"/>
      <c r="E139" s="366" t="s">
        <v>242</v>
      </c>
      <c r="F139" s="226" t="s">
        <v>2439</v>
      </c>
      <c r="G139" s="136" t="str">
        <f t="shared" si="4"/>
        <v>фото</v>
      </c>
      <c r="H139" s="485" t="s">
        <v>2440</v>
      </c>
      <c r="I139" s="215" t="s">
        <v>585</v>
      </c>
      <c r="J139" s="227" t="s">
        <v>244</v>
      </c>
      <c r="K139" s="547">
        <v>3</v>
      </c>
      <c r="L139" s="233">
        <v>177.79999999999998</v>
      </c>
      <c r="M139" s="296">
        <v>5</v>
      </c>
      <c r="N139" s="217"/>
      <c r="O139" s="302">
        <f t="shared" si="5"/>
        <v>0</v>
      </c>
      <c r="P139" s="544">
        <v>4607109944219</v>
      </c>
      <c r="Q139" s="215"/>
      <c r="R139" s="545" t="s">
        <v>2438</v>
      </c>
      <c r="S139" s="546" t="s">
        <v>1963</v>
      </c>
      <c r="T139" s="524" t="s">
        <v>4574</v>
      </c>
    </row>
    <row r="140" spans="1:20" ht="41.4">
      <c r="A140" s="291">
        <v>126</v>
      </c>
      <c r="B140" s="421">
        <v>12251</v>
      </c>
      <c r="C140" s="428" t="s">
        <v>5295</v>
      </c>
      <c r="D140" s="225"/>
      <c r="E140" s="366" t="s">
        <v>242</v>
      </c>
      <c r="F140" s="226" t="s">
        <v>5355</v>
      </c>
      <c r="G140" s="136" t="str">
        <f t="shared" si="4"/>
        <v>фото</v>
      </c>
      <c r="H140" s="357" t="s">
        <v>8657</v>
      </c>
      <c r="I140" s="215" t="s">
        <v>585</v>
      </c>
      <c r="J140" s="227" t="s">
        <v>244</v>
      </c>
      <c r="K140" s="547">
        <v>3</v>
      </c>
      <c r="L140" s="233">
        <v>166.6</v>
      </c>
      <c r="M140" s="296">
        <v>5</v>
      </c>
      <c r="N140" s="217"/>
      <c r="O140" s="302">
        <f t="shared" si="5"/>
        <v>0</v>
      </c>
      <c r="P140" s="544">
        <v>4607109948781</v>
      </c>
      <c r="Q140" s="215"/>
      <c r="R140" s="545" t="s">
        <v>5295</v>
      </c>
      <c r="S140" s="546" t="s">
        <v>1963</v>
      </c>
      <c r="T140" s="524" t="s">
        <v>4574</v>
      </c>
    </row>
    <row r="141" spans="1:20" ht="27.6">
      <c r="A141" s="291">
        <v>127</v>
      </c>
      <c r="B141" s="421">
        <v>14073</v>
      </c>
      <c r="C141" s="428" t="s">
        <v>2441</v>
      </c>
      <c r="D141" s="225"/>
      <c r="E141" s="367" t="s">
        <v>242</v>
      </c>
      <c r="F141" s="232" t="s">
        <v>2442</v>
      </c>
      <c r="G141" s="136" t="str">
        <f t="shared" si="4"/>
        <v>фото</v>
      </c>
      <c r="H141" s="357" t="s">
        <v>3159</v>
      </c>
      <c r="I141" s="215" t="s">
        <v>585</v>
      </c>
      <c r="J141" s="227" t="s">
        <v>277</v>
      </c>
      <c r="K141" s="547">
        <v>3</v>
      </c>
      <c r="L141" s="233">
        <v>186.1</v>
      </c>
      <c r="M141" s="296">
        <v>5</v>
      </c>
      <c r="N141" s="217"/>
      <c r="O141" s="302">
        <f t="shared" si="5"/>
        <v>0</v>
      </c>
      <c r="P141" s="544">
        <v>4607109981504</v>
      </c>
      <c r="Q141" s="359" t="s">
        <v>8677</v>
      </c>
      <c r="R141" s="545" t="s">
        <v>2441</v>
      </c>
      <c r="S141" s="546" t="s">
        <v>1963</v>
      </c>
      <c r="T141" s="524" t="s">
        <v>4574</v>
      </c>
    </row>
    <row r="142" spans="1:20" ht="27.6">
      <c r="A142" s="291">
        <v>128</v>
      </c>
      <c r="B142" s="421">
        <v>9577</v>
      </c>
      <c r="C142" s="428" t="s">
        <v>3160</v>
      </c>
      <c r="D142" s="225"/>
      <c r="E142" s="367" t="s">
        <v>242</v>
      </c>
      <c r="F142" s="232" t="s">
        <v>3161</v>
      </c>
      <c r="G142" s="136" t="str">
        <f t="shared" si="4"/>
        <v>фото</v>
      </c>
      <c r="H142" s="357" t="s">
        <v>3162</v>
      </c>
      <c r="I142" s="215" t="s">
        <v>585</v>
      </c>
      <c r="J142" s="227" t="s">
        <v>244</v>
      </c>
      <c r="K142" s="547">
        <v>3</v>
      </c>
      <c r="L142" s="233">
        <v>193.7</v>
      </c>
      <c r="M142" s="296">
        <v>5</v>
      </c>
      <c r="N142" s="217"/>
      <c r="O142" s="302">
        <f t="shared" si="5"/>
        <v>0</v>
      </c>
      <c r="P142" s="544">
        <v>4607109954225</v>
      </c>
      <c r="Q142" s="359" t="s">
        <v>8677</v>
      </c>
      <c r="R142" s="545" t="s">
        <v>3160</v>
      </c>
      <c r="S142" s="546" t="s">
        <v>1963</v>
      </c>
      <c r="T142" s="524" t="s">
        <v>4574</v>
      </c>
    </row>
    <row r="143" spans="1:20" ht="18">
      <c r="A143" s="291">
        <v>129</v>
      </c>
      <c r="B143" s="421">
        <v>7734</v>
      </c>
      <c r="C143" s="428" t="s">
        <v>1406</v>
      </c>
      <c r="D143" s="225"/>
      <c r="E143" s="367" t="s">
        <v>242</v>
      </c>
      <c r="F143" s="232" t="s">
        <v>1028</v>
      </c>
      <c r="G143" s="136" t="str">
        <f t="shared" si="4"/>
        <v>фото</v>
      </c>
      <c r="H143" s="485" t="s">
        <v>4652</v>
      </c>
      <c r="I143" s="215" t="s">
        <v>585</v>
      </c>
      <c r="J143" s="227" t="s">
        <v>244</v>
      </c>
      <c r="K143" s="547">
        <v>3</v>
      </c>
      <c r="L143" s="233">
        <v>177.79999999999998</v>
      </c>
      <c r="M143" s="296">
        <v>5</v>
      </c>
      <c r="N143" s="217"/>
      <c r="O143" s="302">
        <f t="shared" si="5"/>
        <v>0</v>
      </c>
      <c r="P143" s="544">
        <v>4607109928493</v>
      </c>
      <c r="Q143" s="359" t="s">
        <v>8677</v>
      </c>
      <c r="R143" s="545" t="s">
        <v>1406</v>
      </c>
      <c r="S143" s="546" t="s">
        <v>1963</v>
      </c>
      <c r="T143" s="524" t="s">
        <v>4574</v>
      </c>
    </row>
    <row r="144" spans="1:20" ht="18">
      <c r="A144" s="291">
        <v>130</v>
      </c>
      <c r="B144" s="421">
        <v>10110</v>
      </c>
      <c r="C144" s="428" t="s">
        <v>1027</v>
      </c>
      <c r="D144" s="225"/>
      <c r="E144" s="366" t="s">
        <v>242</v>
      </c>
      <c r="F144" s="226" t="s">
        <v>765</v>
      </c>
      <c r="G144" s="136" t="str">
        <f t="shared" si="4"/>
        <v>фото</v>
      </c>
      <c r="H144" s="357" t="s">
        <v>226</v>
      </c>
      <c r="I144" s="215" t="s">
        <v>585</v>
      </c>
      <c r="J144" s="227" t="s">
        <v>244</v>
      </c>
      <c r="K144" s="547">
        <v>3</v>
      </c>
      <c r="L144" s="233">
        <v>167.79999999999998</v>
      </c>
      <c r="M144" s="296">
        <v>5</v>
      </c>
      <c r="N144" s="217"/>
      <c r="O144" s="302">
        <f t="shared" si="5"/>
        <v>0</v>
      </c>
      <c r="P144" s="544">
        <v>4607109911303</v>
      </c>
      <c r="Q144" s="215"/>
      <c r="R144" s="545" t="s">
        <v>1027</v>
      </c>
      <c r="S144" s="546" t="s">
        <v>1963</v>
      </c>
      <c r="T144" s="524" t="s">
        <v>4574</v>
      </c>
    </row>
    <row r="145" spans="1:20" ht="18">
      <c r="A145" s="291">
        <v>131</v>
      </c>
      <c r="B145" s="421">
        <v>13983</v>
      </c>
      <c r="C145" s="428" t="s">
        <v>2443</v>
      </c>
      <c r="D145" s="225"/>
      <c r="E145" s="367" t="s">
        <v>242</v>
      </c>
      <c r="F145" s="232" t="s">
        <v>2444</v>
      </c>
      <c r="G145" s="136" t="str">
        <f t="shared" si="4"/>
        <v>фото</v>
      </c>
      <c r="H145" s="600" t="s">
        <v>1793</v>
      </c>
      <c r="I145" s="215" t="s">
        <v>585</v>
      </c>
      <c r="J145" s="227" t="s">
        <v>244</v>
      </c>
      <c r="K145" s="547">
        <v>2</v>
      </c>
      <c r="L145" s="233">
        <v>122</v>
      </c>
      <c r="M145" s="296">
        <v>5</v>
      </c>
      <c r="N145" s="217"/>
      <c r="O145" s="302">
        <f t="shared" si="5"/>
        <v>0</v>
      </c>
      <c r="P145" s="544">
        <v>4607109952047</v>
      </c>
      <c r="Q145" s="359" t="s">
        <v>8677</v>
      </c>
      <c r="R145" s="545" t="s">
        <v>2443</v>
      </c>
      <c r="S145" s="546" t="s">
        <v>1963</v>
      </c>
      <c r="T145" s="524" t="s">
        <v>4574</v>
      </c>
    </row>
    <row r="146" spans="1:20" ht="18">
      <c r="A146" s="291">
        <v>132</v>
      </c>
      <c r="B146" s="421">
        <v>6092</v>
      </c>
      <c r="C146" s="428" t="s">
        <v>1016</v>
      </c>
      <c r="D146" s="225"/>
      <c r="E146" s="366" t="s">
        <v>242</v>
      </c>
      <c r="F146" s="226" t="s">
        <v>766</v>
      </c>
      <c r="G146" s="136" t="str">
        <f t="shared" si="4"/>
        <v>фото</v>
      </c>
      <c r="H146" s="608" t="s">
        <v>767</v>
      </c>
      <c r="I146" s="215" t="s">
        <v>585</v>
      </c>
      <c r="J146" s="227" t="s">
        <v>244</v>
      </c>
      <c r="K146" s="547">
        <v>3</v>
      </c>
      <c r="L146" s="233">
        <v>164.29999999999998</v>
      </c>
      <c r="M146" s="296">
        <v>5</v>
      </c>
      <c r="N146" s="217"/>
      <c r="O146" s="302">
        <f t="shared" si="5"/>
        <v>0</v>
      </c>
      <c r="P146" s="544">
        <v>4607109930878</v>
      </c>
      <c r="Q146" s="215"/>
      <c r="R146" s="545" t="s">
        <v>1016</v>
      </c>
      <c r="S146" s="546" t="s">
        <v>1963</v>
      </c>
      <c r="T146" s="524" t="s">
        <v>4574</v>
      </c>
    </row>
    <row r="147" spans="1:20" ht="27.6">
      <c r="A147" s="291">
        <v>133</v>
      </c>
      <c r="B147" s="421">
        <v>7721</v>
      </c>
      <c r="C147" s="428" t="s">
        <v>5443</v>
      </c>
      <c r="D147" s="225"/>
      <c r="E147" s="367" t="s">
        <v>242</v>
      </c>
      <c r="F147" s="232" t="s">
        <v>5530</v>
      </c>
      <c r="G147" s="136" t="str">
        <f t="shared" si="4"/>
        <v>фото</v>
      </c>
      <c r="H147" s="357" t="s">
        <v>5489</v>
      </c>
      <c r="I147" s="215" t="s">
        <v>585</v>
      </c>
      <c r="J147" s="227" t="s">
        <v>244</v>
      </c>
      <c r="K147" s="547">
        <v>3</v>
      </c>
      <c r="L147" s="233">
        <v>166.1</v>
      </c>
      <c r="M147" s="296">
        <v>5</v>
      </c>
      <c r="N147" s="217"/>
      <c r="O147" s="302">
        <f t="shared" si="5"/>
        <v>0</v>
      </c>
      <c r="P147" s="544">
        <v>4607109945353</v>
      </c>
      <c r="Q147" s="359" t="s">
        <v>8677</v>
      </c>
      <c r="R147" s="545" t="s">
        <v>5443</v>
      </c>
      <c r="S147" s="546" t="s">
        <v>1963</v>
      </c>
      <c r="T147" s="524" t="s">
        <v>4574</v>
      </c>
    </row>
    <row r="148" spans="1:20" ht="18">
      <c r="A148" s="291">
        <v>134</v>
      </c>
      <c r="B148" s="421">
        <v>10963</v>
      </c>
      <c r="C148" s="428" t="s">
        <v>5444</v>
      </c>
      <c r="D148" s="225"/>
      <c r="E148" s="367" t="s">
        <v>242</v>
      </c>
      <c r="F148" s="232" t="s">
        <v>5531</v>
      </c>
      <c r="G148" s="136" t="str">
        <f t="shared" si="4"/>
        <v>фото</v>
      </c>
      <c r="H148" s="357" t="s">
        <v>8553</v>
      </c>
      <c r="I148" s="215" t="s">
        <v>585</v>
      </c>
      <c r="J148" s="227" t="s">
        <v>244</v>
      </c>
      <c r="K148" s="547">
        <v>2</v>
      </c>
      <c r="L148" s="233">
        <v>132.6</v>
      </c>
      <c r="M148" s="296">
        <v>5</v>
      </c>
      <c r="N148" s="217"/>
      <c r="O148" s="302">
        <f t="shared" si="5"/>
        <v>0</v>
      </c>
      <c r="P148" s="544">
        <v>4607109936597</v>
      </c>
      <c r="Q148" s="359" t="s">
        <v>8677</v>
      </c>
      <c r="R148" s="545" t="s">
        <v>5444</v>
      </c>
      <c r="S148" s="546" t="s">
        <v>1963</v>
      </c>
      <c r="T148" s="524" t="s">
        <v>4574</v>
      </c>
    </row>
    <row r="149" spans="1:20" ht="18">
      <c r="A149" s="291">
        <v>135</v>
      </c>
      <c r="B149" s="421">
        <v>6334</v>
      </c>
      <c r="C149" s="428" t="s">
        <v>1018</v>
      </c>
      <c r="D149" s="225"/>
      <c r="E149" s="366" t="s">
        <v>242</v>
      </c>
      <c r="F149" s="226" t="s">
        <v>768</v>
      </c>
      <c r="G149" s="136" t="str">
        <f t="shared" si="4"/>
        <v>фото</v>
      </c>
      <c r="H149" s="357" t="s">
        <v>769</v>
      </c>
      <c r="I149" s="215" t="s">
        <v>585</v>
      </c>
      <c r="J149" s="227" t="s">
        <v>244</v>
      </c>
      <c r="K149" s="547">
        <v>3</v>
      </c>
      <c r="L149" s="233">
        <v>157.79999999999998</v>
      </c>
      <c r="M149" s="296">
        <v>5</v>
      </c>
      <c r="N149" s="217"/>
      <c r="O149" s="302">
        <f t="shared" si="5"/>
        <v>0</v>
      </c>
      <c r="P149" s="544">
        <v>4607109915523</v>
      </c>
      <c r="Q149" s="215"/>
      <c r="R149" s="545" t="s">
        <v>1018</v>
      </c>
      <c r="S149" s="546" t="s">
        <v>1963</v>
      </c>
      <c r="T149" s="524" t="s">
        <v>4574</v>
      </c>
    </row>
    <row r="150" spans="1:20" ht="27.6">
      <c r="A150" s="291">
        <v>136</v>
      </c>
      <c r="B150" s="421">
        <v>1182</v>
      </c>
      <c r="C150" s="428" t="s">
        <v>2218</v>
      </c>
      <c r="D150" s="225"/>
      <c r="E150" s="366" t="s">
        <v>242</v>
      </c>
      <c r="F150" s="226" t="s">
        <v>2097</v>
      </c>
      <c r="G150" s="136" t="str">
        <f t="shared" si="4"/>
        <v>фото</v>
      </c>
      <c r="H150" s="357" t="s">
        <v>2154</v>
      </c>
      <c r="I150" s="215" t="s">
        <v>585</v>
      </c>
      <c r="J150" s="227" t="s">
        <v>244</v>
      </c>
      <c r="K150" s="547">
        <v>3</v>
      </c>
      <c r="L150" s="233">
        <v>170.2</v>
      </c>
      <c r="M150" s="296">
        <v>5</v>
      </c>
      <c r="N150" s="217"/>
      <c r="O150" s="302">
        <f t="shared" si="5"/>
        <v>0</v>
      </c>
      <c r="P150" s="544">
        <v>4607109942161</v>
      </c>
      <c r="Q150" s="215"/>
      <c r="R150" s="545" t="s">
        <v>2218</v>
      </c>
      <c r="S150" s="546" t="s">
        <v>1963</v>
      </c>
      <c r="T150" s="524" t="s">
        <v>4574</v>
      </c>
    </row>
    <row r="151" spans="1:20" ht="18">
      <c r="A151" s="291">
        <v>137</v>
      </c>
      <c r="B151" s="421">
        <v>9595</v>
      </c>
      <c r="C151" s="428" t="s">
        <v>1020</v>
      </c>
      <c r="D151" s="225"/>
      <c r="E151" s="367" t="s">
        <v>242</v>
      </c>
      <c r="F151" s="232" t="s">
        <v>770</v>
      </c>
      <c r="G151" s="136" t="str">
        <f t="shared" si="4"/>
        <v>фото</v>
      </c>
      <c r="H151" s="357" t="s">
        <v>771</v>
      </c>
      <c r="I151" s="215" t="s">
        <v>585</v>
      </c>
      <c r="J151" s="227" t="s">
        <v>244</v>
      </c>
      <c r="K151" s="547">
        <v>3</v>
      </c>
      <c r="L151" s="233">
        <v>134.29999999999998</v>
      </c>
      <c r="M151" s="296">
        <v>5</v>
      </c>
      <c r="N151" s="217"/>
      <c r="O151" s="302">
        <f t="shared" si="5"/>
        <v>0</v>
      </c>
      <c r="P151" s="544">
        <v>4607109977972</v>
      </c>
      <c r="Q151" s="359" t="s">
        <v>8677</v>
      </c>
      <c r="R151" s="545" t="s">
        <v>1020</v>
      </c>
      <c r="S151" s="546" t="s">
        <v>1963</v>
      </c>
      <c r="T151" s="524" t="s">
        <v>4574</v>
      </c>
    </row>
    <row r="152" spans="1:20" ht="27.6">
      <c r="A152" s="291">
        <v>138</v>
      </c>
      <c r="B152" s="421">
        <v>14056</v>
      </c>
      <c r="C152" s="428" t="s">
        <v>8538</v>
      </c>
      <c r="D152" s="225"/>
      <c r="E152" s="367" t="s">
        <v>242</v>
      </c>
      <c r="F152" s="232" t="s">
        <v>8554</v>
      </c>
      <c r="G152" s="136" t="str">
        <f t="shared" si="4"/>
        <v>фото</v>
      </c>
      <c r="H152" s="357" t="s">
        <v>8658</v>
      </c>
      <c r="I152" s="215" t="s">
        <v>585</v>
      </c>
      <c r="J152" s="227" t="s">
        <v>244</v>
      </c>
      <c r="K152" s="547">
        <v>3</v>
      </c>
      <c r="L152" s="233">
        <v>177.79999999999998</v>
      </c>
      <c r="M152" s="296">
        <v>5</v>
      </c>
      <c r="N152" s="217"/>
      <c r="O152" s="302">
        <f t="shared" si="5"/>
        <v>0</v>
      </c>
      <c r="P152" s="544">
        <v>4607109945728</v>
      </c>
      <c r="Q152" s="359" t="s">
        <v>8677</v>
      </c>
      <c r="R152" s="545" t="s">
        <v>8538</v>
      </c>
      <c r="S152" s="546" t="s">
        <v>1963</v>
      </c>
      <c r="T152" s="524" t="s">
        <v>4574</v>
      </c>
    </row>
    <row r="153" spans="1:20" ht="18" customHeight="1">
      <c r="A153" s="291">
        <v>139</v>
      </c>
      <c r="B153" s="336"/>
      <c r="C153" s="427"/>
      <c r="D153" s="427"/>
      <c r="E153" s="517" t="s">
        <v>4546</v>
      </c>
      <c r="F153" s="337"/>
      <c r="G153" s="513"/>
      <c r="H153" s="337"/>
      <c r="I153" s="514"/>
      <c r="J153" s="515"/>
      <c r="K153" s="548"/>
      <c r="L153" s="514"/>
      <c r="M153" s="516"/>
      <c r="N153" s="513"/>
      <c r="O153" s="135"/>
      <c r="P153" s="135"/>
      <c r="Q153" s="135"/>
      <c r="R153" s="135"/>
      <c r="S153" s="135"/>
      <c r="T153" s="466"/>
    </row>
    <row r="154" spans="1:20" ht="24.9" customHeight="1">
      <c r="A154" s="291">
        <v>140</v>
      </c>
      <c r="B154" s="421">
        <v>13087</v>
      </c>
      <c r="C154" s="428" t="s">
        <v>963</v>
      </c>
      <c r="D154" s="225"/>
      <c r="E154" s="366" t="s">
        <v>242</v>
      </c>
      <c r="F154" s="226" t="s">
        <v>680</v>
      </c>
      <c r="G154" s="136" t="str">
        <f t="shared" si="4"/>
        <v>фото</v>
      </c>
      <c r="H154" s="357" t="s">
        <v>681</v>
      </c>
      <c r="I154" s="215" t="s">
        <v>588</v>
      </c>
      <c r="J154" s="227" t="s">
        <v>244</v>
      </c>
      <c r="K154" s="547">
        <v>3</v>
      </c>
      <c r="L154" s="233">
        <v>150.79999999999998</v>
      </c>
      <c r="M154" s="296">
        <v>5</v>
      </c>
      <c r="N154" s="217"/>
      <c r="O154" s="302">
        <f t="shared" si="5"/>
        <v>0</v>
      </c>
      <c r="P154" s="544">
        <v>4607109963609</v>
      </c>
      <c r="Q154" s="215"/>
      <c r="R154" s="545" t="s">
        <v>963</v>
      </c>
      <c r="S154" s="546" t="s">
        <v>1959</v>
      </c>
      <c r="T154" s="524" t="s">
        <v>4575</v>
      </c>
    </row>
    <row r="155" spans="1:20" ht="24.9" customHeight="1">
      <c r="A155" s="291">
        <v>141</v>
      </c>
      <c r="B155" s="421">
        <v>5229</v>
      </c>
      <c r="C155" s="428" t="s">
        <v>3559</v>
      </c>
      <c r="D155" s="225"/>
      <c r="E155" s="366" t="s">
        <v>242</v>
      </c>
      <c r="F155" s="226" t="s">
        <v>3601</v>
      </c>
      <c r="G155" s="136" t="str">
        <f t="shared" si="4"/>
        <v>фото</v>
      </c>
      <c r="H155" s="485" t="s">
        <v>3627</v>
      </c>
      <c r="I155" s="215" t="s">
        <v>593</v>
      </c>
      <c r="J155" s="227" t="s">
        <v>244</v>
      </c>
      <c r="K155" s="547">
        <v>3</v>
      </c>
      <c r="L155" s="233">
        <v>157.79999999999998</v>
      </c>
      <c r="M155" s="296">
        <v>5</v>
      </c>
      <c r="N155" s="217"/>
      <c r="O155" s="302">
        <f t="shared" si="5"/>
        <v>0</v>
      </c>
      <c r="P155" s="544">
        <v>4607109947937</v>
      </c>
      <c r="Q155" s="215"/>
      <c r="R155" s="545" t="s">
        <v>3559</v>
      </c>
      <c r="S155" s="546" t="s">
        <v>1959</v>
      </c>
      <c r="T155" s="524" t="s">
        <v>4575</v>
      </c>
    </row>
    <row r="156" spans="1:20" ht="24.9" customHeight="1">
      <c r="A156" s="291">
        <v>142</v>
      </c>
      <c r="B156" s="421">
        <v>13088</v>
      </c>
      <c r="C156" s="428" t="s">
        <v>965</v>
      </c>
      <c r="D156" s="225"/>
      <c r="E156" s="366" t="s">
        <v>242</v>
      </c>
      <c r="F156" s="226" t="s">
        <v>682</v>
      </c>
      <c r="G156" s="136" t="str">
        <f t="shared" si="4"/>
        <v>фото</v>
      </c>
      <c r="H156" s="357" t="s">
        <v>683</v>
      </c>
      <c r="I156" s="215" t="s">
        <v>588</v>
      </c>
      <c r="J156" s="227" t="s">
        <v>244</v>
      </c>
      <c r="K156" s="547">
        <v>3</v>
      </c>
      <c r="L156" s="233">
        <v>140.19999999999999</v>
      </c>
      <c r="M156" s="296">
        <v>5</v>
      </c>
      <c r="N156" s="217"/>
      <c r="O156" s="302">
        <f t="shared" si="5"/>
        <v>0</v>
      </c>
      <c r="P156" s="544">
        <v>4607109938935</v>
      </c>
      <c r="Q156" s="215"/>
      <c r="R156" s="545" t="s">
        <v>965</v>
      </c>
      <c r="S156" s="546" t="s">
        <v>1959</v>
      </c>
      <c r="T156" s="524" t="s">
        <v>4575</v>
      </c>
    </row>
    <row r="157" spans="1:20" ht="24.9" customHeight="1">
      <c r="A157" s="291">
        <v>143</v>
      </c>
      <c r="B157" s="421">
        <v>13086</v>
      </c>
      <c r="C157" s="428" t="s">
        <v>964</v>
      </c>
      <c r="D157" s="225"/>
      <c r="E157" s="366" t="s">
        <v>242</v>
      </c>
      <c r="F157" s="226" t="s">
        <v>684</v>
      </c>
      <c r="G157" s="136" t="str">
        <f t="shared" si="4"/>
        <v>фото</v>
      </c>
      <c r="H157" s="357" t="s">
        <v>685</v>
      </c>
      <c r="I157" s="215" t="s">
        <v>588</v>
      </c>
      <c r="J157" s="227" t="s">
        <v>244</v>
      </c>
      <c r="K157" s="547">
        <v>3</v>
      </c>
      <c r="L157" s="233">
        <v>161.9</v>
      </c>
      <c r="M157" s="296">
        <v>5</v>
      </c>
      <c r="N157" s="217"/>
      <c r="O157" s="302">
        <f t="shared" si="5"/>
        <v>0</v>
      </c>
      <c r="P157" s="544">
        <v>4607109950005</v>
      </c>
      <c r="Q157" s="215"/>
      <c r="R157" s="545" t="s">
        <v>964</v>
      </c>
      <c r="S157" s="546" t="s">
        <v>1959</v>
      </c>
      <c r="T157" s="524" t="s">
        <v>4575</v>
      </c>
    </row>
    <row r="158" spans="1:20" ht="24.9" customHeight="1">
      <c r="A158" s="291">
        <v>144</v>
      </c>
      <c r="B158" s="421">
        <v>12502</v>
      </c>
      <c r="C158" s="428" t="s">
        <v>5296</v>
      </c>
      <c r="D158" s="225"/>
      <c r="E158" s="366" t="s">
        <v>242</v>
      </c>
      <c r="F158" s="226" t="s">
        <v>5356</v>
      </c>
      <c r="G158" s="136" t="str">
        <f t="shared" si="4"/>
        <v>фото</v>
      </c>
      <c r="H158" s="357" t="s">
        <v>288</v>
      </c>
      <c r="I158" s="215" t="s">
        <v>593</v>
      </c>
      <c r="J158" s="227" t="s">
        <v>244</v>
      </c>
      <c r="K158" s="547">
        <v>3</v>
      </c>
      <c r="L158" s="233">
        <v>170.2</v>
      </c>
      <c r="M158" s="296">
        <v>5</v>
      </c>
      <c r="N158" s="217"/>
      <c r="O158" s="302">
        <f t="shared" si="5"/>
        <v>0</v>
      </c>
      <c r="P158" s="544">
        <v>4607109935729</v>
      </c>
      <c r="Q158" s="215"/>
      <c r="R158" s="545" t="s">
        <v>5296</v>
      </c>
      <c r="S158" s="546" t="s">
        <v>1959</v>
      </c>
      <c r="T158" s="524" t="s">
        <v>4575</v>
      </c>
    </row>
    <row r="159" spans="1:20" ht="24.9" customHeight="1">
      <c r="A159" s="291">
        <v>145</v>
      </c>
      <c r="B159" s="421">
        <v>13089</v>
      </c>
      <c r="C159" s="428" t="s">
        <v>1702</v>
      </c>
      <c r="D159" s="225"/>
      <c r="E159" s="366" t="s">
        <v>242</v>
      </c>
      <c r="F159" s="226" t="s">
        <v>3166</v>
      </c>
      <c r="G159" s="136" t="str">
        <f t="shared" si="4"/>
        <v>фото</v>
      </c>
      <c r="H159" s="357" t="s">
        <v>1786</v>
      </c>
      <c r="I159" s="215" t="s">
        <v>593</v>
      </c>
      <c r="J159" s="227" t="s">
        <v>244</v>
      </c>
      <c r="K159" s="547">
        <v>3</v>
      </c>
      <c r="L159" s="233">
        <v>186.1</v>
      </c>
      <c r="M159" s="296">
        <v>5</v>
      </c>
      <c r="N159" s="217"/>
      <c r="O159" s="302">
        <f t="shared" si="5"/>
        <v>0</v>
      </c>
      <c r="P159" s="544">
        <v>4607109930793</v>
      </c>
      <c r="Q159" s="215"/>
      <c r="R159" s="545" t="s">
        <v>1702</v>
      </c>
      <c r="S159" s="546" t="s">
        <v>1959</v>
      </c>
      <c r="T159" s="524" t="s">
        <v>4575</v>
      </c>
    </row>
    <row r="160" spans="1:20" ht="24.9" customHeight="1">
      <c r="A160" s="291">
        <v>146</v>
      </c>
      <c r="B160" s="421">
        <v>3354</v>
      </c>
      <c r="C160" s="428" t="s">
        <v>966</v>
      </c>
      <c r="D160" s="225"/>
      <c r="E160" s="366" t="s">
        <v>242</v>
      </c>
      <c r="F160" s="226" t="s">
        <v>686</v>
      </c>
      <c r="G160" s="136" t="str">
        <f t="shared" si="4"/>
        <v>фото</v>
      </c>
      <c r="H160" s="485" t="s">
        <v>687</v>
      </c>
      <c r="I160" s="215" t="s">
        <v>593</v>
      </c>
      <c r="J160" s="227" t="s">
        <v>244</v>
      </c>
      <c r="K160" s="547">
        <v>3</v>
      </c>
      <c r="L160" s="233">
        <v>154.29999999999998</v>
      </c>
      <c r="M160" s="296">
        <v>5</v>
      </c>
      <c r="N160" s="217"/>
      <c r="O160" s="302">
        <f t="shared" si="5"/>
        <v>0</v>
      </c>
      <c r="P160" s="544">
        <v>4607109951736</v>
      </c>
      <c r="Q160" s="215"/>
      <c r="R160" s="545" t="s">
        <v>966</v>
      </c>
      <c r="S160" s="546" t="s">
        <v>1959</v>
      </c>
      <c r="T160" s="524" t="s">
        <v>4575</v>
      </c>
    </row>
    <row r="161" spans="1:20" ht="42.75" customHeight="1">
      <c r="A161" s="291">
        <v>147</v>
      </c>
      <c r="B161" s="421">
        <v>5248</v>
      </c>
      <c r="C161" s="428" t="s">
        <v>1578</v>
      </c>
      <c r="D161" s="225"/>
      <c r="E161" s="366" t="s">
        <v>242</v>
      </c>
      <c r="F161" s="226" t="s">
        <v>1355</v>
      </c>
      <c r="G161" s="136" t="str">
        <f t="shared" si="4"/>
        <v>фото</v>
      </c>
      <c r="H161" s="485" t="s">
        <v>1787</v>
      </c>
      <c r="I161" s="215" t="s">
        <v>588</v>
      </c>
      <c r="J161" s="227" t="s">
        <v>244</v>
      </c>
      <c r="K161" s="547">
        <v>2</v>
      </c>
      <c r="L161" s="233">
        <v>119.3</v>
      </c>
      <c r="M161" s="296">
        <v>5</v>
      </c>
      <c r="N161" s="217"/>
      <c r="O161" s="302">
        <f t="shared" si="5"/>
        <v>0</v>
      </c>
      <c r="P161" s="544">
        <v>4607109920428</v>
      </c>
      <c r="Q161" s="215"/>
      <c r="R161" s="545" t="s">
        <v>1578</v>
      </c>
      <c r="S161" s="546" t="s">
        <v>1959</v>
      </c>
      <c r="T161" s="524" t="s">
        <v>4575</v>
      </c>
    </row>
    <row r="162" spans="1:20" ht="24.9" customHeight="1">
      <c r="A162" s="291">
        <v>148</v>
      </c>
      <c r="B162" s="421">
        <v>5192</v>
      </c>
      <c r="C162" s="428" t="s">
        <v>2215</v>
      </c>
      <c r="D162" s="225"/>
      <c r="E162" s="366" t="s">
        <v>242</v>
      </c>
      <c r="F162" s="226" t="s">
        <v>2095</v>
      </c>
      <c r="G162" s="136" t="str">
        <f t="shared" si="4"/>
        <v>фото</v>
      </c>
      <c r="H162" s="485" t="s">
        <v>2152</v>
      </c>
      <c r="I162" s="215" t="s">
        <v>588</v>
      </c>
      <c r="J162" s="227" t="s">
        <v>244</v>
      </c>
      <c r="K162" s="547">
        <v>3</v>
      </c>
      <c r="L162" s="233">
        <v>143.1</v>
      </c>
      <c r="M162" s="296">
        <v>5</v>
      </c>
      <c r="N162" s="217"/>
      <c r="O162" s="302">
        <f t="shared" si="5"/>
        <v>0</v>
      </c>
      <c r="P162" s="544">
        <v>4607109924235</v>
      </c>
      <c r="Q162" s="215"/>
      <c r="R162" s="545" t="s">
        <v>2215</v>
      </c>
      <c r="S162" s="546" t="s">
        <v>1959</v>
      </c>
      <c r="T162" s="524" t="s">
        <v>4575</v>
      </c>
    </row>
    <row r="163" spans="1:20" ht="24.9" customHeight="1">
      <c r="A163" s="291">
        <v>149</v>
      </c>
      <c r="B163" s="421">
        <v>11746</v>
      </c>
      <c r="C163" s="428" t="s">
        <v>967</v>
      </c>
      <c r="D163" s="225"/>
      <c r="E163" s="366" t="s">
        <v>242</v>
      </c>
      <c r="F163" s="226" t="s">
        <v>688</v>
      </c>
      <c r="G163" s="136" t="str">
        <f t="shared" si="4"/>
        <v>фото</v>
      </c>
      <c r="H163" s="357" t="s">
        <v>689</v>
      </c>
      <c r="I163" s="215" t="s">
        <v>593</v>
      </c>
      <c r="J163" s="227" t="s">
        <v>244</v>
      </c>
      <c r="K163" s="547">
        <v>3</v>
      </c>
      <c r="L163" s="233">
        <v>161.9</v>
      </c>
      <c r="M163" s="296">
        <v>5</v>
      </c>
      <c r="N163" s="217"/>
      <c r="O163" s="302">
        <f t="shared" si="5"/>
        <v>0</v>
      </c>
      <c r="P163" s="544">
        <v>4607109923139</v>
      </c>
      <c r="Q163" s="215"/>
      <c r="R163" s="545" t="s">
        <v>967</v>
      </c>
      <c r="S163" s="546" t="s">
        <v>1959</v>
      </c>
      <c r="T163" s="524" t="s">
        <v>4575</v>
      </c>
    </row>
    <row r="164" spans="1:20" ht="24.9" customHeight="1">
      <c r="A164" s="291">
        <v>150</v>
      </c>
      <c r="B164" s="421">
        <v>17041</v>
      </c>
      <c r="C164" s="428" t="s">
        <v>1401</v>
      </c>
      <c r="D164" s="225"/>
      <c r="E164" s="366" t="s">
        <v>242</v>
      </c>
      <c r="F164" s="226" t="s">
        <v>1348</v>
      </c>
      <c r="G164" s="136" t="str">
        <f t="shared" si="4"/>
        <v>фото</v>
      </c>
      <c r="H164" s="357" t="s">
        <v>690</v>
      </c>
      <c r="I164" s="215" t="s">
        <v>593</v>
      </c>
      <c r="J164" s="227" t="s">
        <v>244</v>
      </c>
      <c r="K164" s="547">
        <v>3</v>
      </c>
      <c r="L164" s="233">
        <v>137.19999999999999</v>
      </c>
      <c r="M164" s="296">
        <v>5</v>
      </c>
      <c r="N164" s="217"/>
      <c r="O164" s="302">
        <f t="shared" si="5"/>
        <v>0</v>
      </c>
      <c r="P164" s="544">
        <v>4607109916780</v>
      </c>
      <c r="Q164" s="215"/>
      <c r="R164" s="545" t="s">
        <v>1401</v>
      </c>
      <c r="S164" s="546" t="s">
        <v>1959</v>
      </c>
      <c r="T164" s="524" t="s">
        <v>4575</v>
      </c>
    </row>
    <row r="165" spans="1:20" ht="24.9" customHeight="1">
      <c r="A165" s="291">
        <v>151</v>
      </c>
      <c r="B165" s="421">
        <v>6480</v>
      </c>
      <c r="C165" s="428" t="s">
        <v>5297</v>
      </c>
      <c r="D165" s="225"/>
      <c r="E165" s="366" t="s">
        <v>242</v>
      </c>
      <c r="F165" s="226" t="s">
        <v>5357</v>
      </c>
      <c r="G165" s="136" t="str">
        <f t="shared" si="4"/>
        <v>фото</v>
      </c>
      <c r="H165" s="609" t="s">
        <v>5397</v>
      </c>
      <c r="I165" s="215" t="s">
        <v>593</v>
      </c>
      <c r="J165" s="227" t="s">
        <v>244</v>
      </c>
      <c r="K165" s="547">
        <v>3</v>
      </c>
      <c r="L165" s="233">
        <v>154.29999999999998</v>
      </c>
      <c r="M165" s="296">
        <v>5</v>
      </c>
      <c r="N165" s="217"/>
      <c r="O165" s="302">
        <f t="shared" si="5"/>
        <v>0</v>
      </c>
      <c r="P165" s="544">
        <v>4607109976999</v>
      </c>
      <c r="Q165" s="215"/>
      <c r="R165" s="545" t="s">
        <v>5297</v>
      </c>
      <c r="S165" s="546" t="s">
        <v>1959</v>
      </c>
      <c r="T165" s="524" t="s">
        <v>4575</v>
      </c>
    </row>
    <row r="166" spans="1:20" ht="24.9" customHeight="1">
      <c r="A166" s="291">
        <v>152</v>
      </c>
      <c r="B166" s="421">
        <v>11714</v>
      </c>
      <c r="C166" s="428" t="s">
        <v>972</v>
      </c>
      <c r="D166" s="225"/>
      <c r="E166" s="366" t="s">
        <v>242</v>
      </c>
      <c r="F166" s="226" t="s">
        <v>691</v>
      </c>
      <c r="G166" s="136" t="str">
        <f t="shared" si="4"/>
        <v>фото</v>
      </c>
      <c r="H166" s="485" t="s">
        <v>692</v>
      </c>
      <c r="I166" s="215" t="s">
        <v>593</v>
      </c>
      <c r="J166" s="227" t="s">
        <v>244</v>
      </c>
      <c r="K166" s="547">
        <v>3</v>
      </c>
      <c r="L166" s="233">
        <v>166.6</v>
      </c>
      <c r="M166" s="296">
        <v>5</v>
      </c>
      <c r="N166" s="217"/>
      <c r="O166" s="302">
        <f t="shared" si="5"/>
        <v>0</v>
      </c>
      <c r="P166" s="544">
        <v>4607109923450</v>
      </c>
      <c r="Q166" s="215"/>
      <c r="R166" s="545" t="s">
        <v>972</v>
      </c>
      <c r="S166" s="546" t="s">
        <v>1959</v>
      </c>
      <c r="T166" s="524" t="s">
        <v>4575</v>
      </c>
    </row>
    <row r="167" spans="1:20" ht="24.9" customHeight="1">
      <c r="A167" s="291">
        <v>153</v>
      </c>
      <c r="B167" s="421">
        <v>869</v>
      </c>
      <c r="C167" s="428" t="s">
        <v>973</v>
      </c>
      <c r="D167" s="225"/>
      <c r="E167" s="366" t="s">
        <v>242</v>
      </c>
      <c r="F167" s="226" t="s">
        <v>693</v>
      </c>
      <c r="G167" s="136" t="str">
        <f t="shared" si="4"/>
        <v>фото</v>
      </c>
      <c r="H167" s="357" t="s">
        <v>14</v>
      </c>
      <c r="I167" s="215" t="s">
        <v>593</v>
      </c>
      <c r="J167" s="227" t="s">
        <v>244</v>
      </c>
      <c r="K167" s="547">
        <v>3</v>
      </c>
      <c r="L167" s="233">
        <v>158.4</v>
      </c>
      <c r="M167" s="296">
        <v>5</v>
      </c>
      <c r="N167" s="217"/>
      <c r="O167" s="302">
        <f t="shared" si="5"/>
        <v>0</v>
      </c>
      <c r="P167" s="544">
        <v>4607109970607</v>
      </c>
      <c r="Q167" s="215"/>
      <c r="R167" s="545" t="s">
        <v>973</v>
      </c>
      <c r="S167" s="546" t="s">
        <v>1959</v>
      </c>
      <c r="T167" s="524" t="s">
        <v>4575</v>
      </c>
    </row>
    <row r="168" spans="1:20" ht="24.9" customHeight="1">
      <c r="A168" s="291">
        <v>154</v>
      </c>
      <c r="B168" s="421">
        <v>915</v>
      </c>
      <c r="C168" s="428" t="s">
        <v>976</v>
      </c>
      <c r="D168" s="225"/>
      <c r="E168" s="366" t="s">
        <v>242</v>
      </c>
      <c r="F168" s="226" t="s">
        <v>698</v>
      </c>
      <c r="G168" s="136" t="str">
        <f t="shared" si="4"/>
        <v>фото</v>
      </c>
      <c r="H168" s="357" t="s">
        <v>152</v>
      </c>
      <c r="I168" s="215" t="s">
        <v>588</v>
      </c>
      <c r="J168" s="227" t="s">
        <v>244</v>
      </c>
      <c r="K168" s="547">
        <v>3</v>
      </c>
      <c r="L168" s="233">
        <v>171.9</v>
      </c>
      <c r="M168" s="296">
        <v>5</v>
      </c>
      <c r="N168" s="217"/>
      <c r="O168" s="302">
        <f t="shared" si="5"/>
        <v>0</v>
      </c>
      <c r="P168" s="544">
        <v>4607109949481</v>
      </c>
      <c r="Q168" s="215"/>
      <c r="R168" s="545" t="s">
        <v>976</v>
      </c>
      <c r="S168" s="546" t="s">
        <v>1959</v>
      </c>
      <c r="T168" s="524" t="s">
        <v>4575</v>
      </c>
    </row>
    <row r="169" spans="1:20" ht="24.9" customHeight="1">
      <c r="A169" s="291">
        <v>155</v>
      </c>
      <c r="B169" s="421">
        <v>236</v>
      </c>
      <c r="C169" s="428" t="s">
        <v>969</v>
      </c>
      <c r="D169" s="225"/>
      <c r="E169" s="367" t="s">
        <v>242</v>
      </c>
      <c r="F169" s="232" t="s">
        <v>699</v>
      </c>
      <c r="G169" s="136" t="str">
        <f t="shared" si="4"/>
        <v>фото</v>
      </c>
      <c r="H169" s="357" t="s">
        <v>700</v>
      </c>
      <c r="I169" s="215" t="s">
        <v>588</v>
      </c>
      <c r="J169" s="227" t="s">
        <v>244</v>
      </c>
      <c r="K169" s="547">
        <v>3</v>
      </c>
      <c r="L169" s="233">
        <v>155.5</v>
      </c>
      <c r="M169" s="296">
        <v>5</v>
      </c>
      <c r="N169" s="217"/>
      <c r="O169" s="302">
        <f t="shared" si="5"/>
        <v>0</v>
      </c>
      <c r="P169" s="544">
        <v>4607109945674</v>
      </c>
      <c r="Q169" s="359" t="s">
        <v>8677</v>
      </c>
      <c r="R169" s="545" t="s">
        <v>969</v>
      </c>
      <c r="S169" s="546" t="s">
        <v>1959</v>
      </c>
      <c r="T169" s="524" t="s">
        <v>4575</v>
      </c>
    </row>
    <row r="170" spans="1:20" ht="24.9" customHeight="1">
      <c r="A170" s="291">
        <v>156</v>
      </c>
      <c r="B170" s="421">
        <v>5279</v>
      </c>
      <c r="C170" s="428" t="s">
        <v>2214</v>
      </c>
      <c r="D170" s="225"/>
      <c r="E170" s="366" t="s">
        <v>242</v>
      </c>
      <c r="F170" s="226" t="s">
        <v>2094</v>
      </c>
      <c r="G170" s="136" t="str">
        <f t="shared" si="4"/>
        <v>фото</v>
      </c>
      <c r="H170" s="357" t="s">
        <v>2151</v>
      </c>
      <c r="I170" s="215" t="s">
        <v>588</v>
      </c>
      <c r="J170" s="227" t="s">
        <v>244</v>
      </c>
      <c r="K170" s="547">
        <v>2</v>
      </c>
      <c r="L170" s="233">
        <v>118.1</v>
      </c>
      <c r="M170" s="296">
        <v>5</v>
      </c>
      <c r="N170" s="217"/>
      <c r="O170" s="302">
        <f t="shared" si="5"/>
        <v>0</v>
      </c>
      <c r="P170" s="544">
        <v>4607109949535</v>
      </c>
      <c r="Q170" s="215"/>
      <c r="R170" s="545" t="s">
        <v>2214</v>
      </c>
      <c r="S170" s="546" t="s">
        <v>1959</v>
      </c>
      <c r="T170" s="524" t="s">
        <v>4575</v>
      </c>
    </row>
    <row r="171" spans="1:20" ht="24.9" customHeight="1">
      <c r="A171" s="291">
        <v>157</v>
      </c>
      <c r="B171" s="421">
        <v>2044</v>
      </c>
      <c r="C171" s="428" t="s">
        <v>968</v>
      </c>
      <c r="D171" s="225"/>
      <c r="E171" s="366" t="s">
        <v>242</v>
      </c>
      <c r="F171" s="226" t="s">
        <v>702</v>
      </c>
      <c r="G171" s="136" t="str">
        <f t="shared" si="4"/>
        <v>фото</v>
      </c>
      <c r="H171" s="357" t="s">
        <v>703</v>
      </c>
      <c r="I171" s="215" t="s">
        <v>593</v>
      </c>
      <c r="J171" s="227" t="s">
        <v>244</v>
      </c>
      <c r="K171" s="547">
        <v>3</v>
      </c>
      <c r="L171" s="233">
        <v>166.1</v>
      </c>
      <c r="M171" s="296">
        <v>5</v>
      </c>
      <c r="N171" s="217"/>
      <c r="O171" s="302">
        <f t="shared" si="5"/>
        <v>0</v>
      </c>
      <c r="P171" s="544">
        <v>4607109961681</v>
      </c>
      <c r="Q171" s="215"/>
      <c r="R171" s="545" t="s">
        <v>968</v>
      </c>
      <c r="S171" s="546" t="s">
        <v>1959</v>
      </c>
      <c r="T171" s="524" t="s">
        <v>4575</v>
      </c>
    </row>
    <row r="172" spans="1:20" ht="18" customHeight="1">
      <c r="A172" s="291">
        <v>158</v>
      </c>
      <c r="B172" s="336"/>
      <c r="C172" s="427"/>
      <c r="D172" s="427"/>
      <c r="E172" s="517" t="s">
        <v>4548</v>
      </c>
      <c r="F172" s="337"/>
      <c r="G172" s="513"/>
      <c r="H172" s="337"/>
      <c r="I172" s="514"/>
      <c r="J172" s="515"/>
      <c r="K172" s="548"/>
      <c r="L172" s="514"/>
      <c r="M172" s="516"/>
      <c r="N172" s="513"/>
      <c r="O172" s="135"/>
      <c r="P172" s="135"/>
      <c r="Q172" s="135"/>
      <c r="R172" s="135"/>
      <c r="S172" s="135"/>
      <c r="T172" s="466"/>
    </row>
    <row r="173" spans="1:20" ht="37.799999999999997" customHeight="1">
      <c r="A173" s="291">
        <v>159</v>
      </c>
      <c r="B173" s="421">
        <v>8974</v>
      </c>
      <c r="C173" s="428" t="s">
        <v>3565</v>
      </c>
      <c r="D173" s="225"/>
      <c r="E173" s="366" t="s">
        <v>242</v>
      </c>
      <c r="F173" s="226" t="s">
        <v>3607</v>
      </c>
      <c r="G173" s="136" t="str">
        <f t="shared" si="4"/>
        <v>фото</v>
      </c>
      <c r="H173" s="608" t="s">
        <v>3634</v>
      </c>
      <c r="I173" s="215" t="s">
        <v>585</v>
      </c>
      <c r="J173" s="227" t="s">
        <v>244</v>
      </c>
      <c r="K173" s="547">
        <v>2</v>
      </c>
      <c r="L173" s="233">
        <v>130.6</v>
      </c>
      <c r="M173" s="296">
        <v>5</v>
      </c>
      <c r="N173" s="217"/>
      <c r="O173" s="302">
        <f t="shared" si="5"/>
        <v>0</v>
      </c>
      <c r="P173" s="544">
        <v>4607109924228</v>
      </c>
      <c r="Q173" s="215"/>
      <c r="R173" s="545" t="s">
        <v>3565</v>
      </c>
      <c r="S173" s="546" t="s">
        <v>1947</v>
      </c>
      <c r="T173" s="524" t="s">
        <v>4577</v>
      </c>
    </row>
    <row r="174" spans="1:20" ht="37.799999999999997" customHeight="1">
      <c r="A174" s="291">
        <v>160</v>
      </c>
      <c r="B174" s="421">
        <v>12937</v>
      </c>
      <c r="C174" s="428" t="s">
        <v>1529</v>
      </c>
      <c r="D174" s="225"/>
      <c r="E174" s="366" t="s">
        <v>242</v>
      </c>
      <c r="F174" s="226" t="s">
        <v>49</v>
      </c>
      <c r="G174" s="136" t="str">
        <f t="shared" si="4"/>
        <v>фото</v>
      </c>
      <c r="H174" s="357" t="s">
        <v>50</v>
      </c>
      <c r="I174" s="215" t="s">
        <v>585</v>
      </c>
      <c r="J174" s="227" t="s">
        <v>244</v>
      </c>
      <c r="K174" s="547">
        <v>3</v>
      </c>
      <c r="L174" s="233">
        <v>172.5</v>
      </c>
      <c r="M174" s="296">
        <v>5</v>
      </c>
      <c r="N174" s="217"/>
      <c r="O174" s="302">
        <f t="shared" si="5"/>
        <v>0</v>
      </c>
      <c r="P174" s="544">
        <v>4607109924211</v>
      </c>
      <c r="Q174" s="215"/>
      <c r="R174" s="545" t="s">
        <v>1529</v>
      </c>
      <c r="S174" s="546" t="s">
        <v>1947</v>
      </c>
      <c r="T174" s="524" t="s">
        <v>4577</v>
      </c>
    </row>
    <row r="175" spans="1:20" ht="37.799999999999997" customHeight="1">
      <c r="A175" s="291">
        <v>161</v>
      </c>
      <c r="B175" s="421">
        <v>12939</v>
      </c>
      <c r="C175" s="428" t="s">
        <v>933</v>
      </c>
      <c r="D175" s="225"/>
      <c r="E175" s="366" t="s">
        <v>242</v>
      </c>
      <c r="F175" s="226" t="s">
        <v>630</v>
      </c>
      <c r="G175" s="136" t="str">
        <f t="shared" si="4"/>
        <v>фото</v>
      </c>
      <c r="H175" s="357" t="s">
        <v>631</v>
      </c>
      <c r="I175" s="215" t="s">
        <v>585</v>
      </c>
      <c r="J175" s="227" t="s">
        <v>244</v>
      </c>
      <c r="K175" s="547">
        <v>3</v>
      </c>
      <c r="L175" s="233">
        <v>166.1</v>
      </c>
      <c r="M175" s="296">
        <v>5</v>
      </c>
      <c r="N175" s="217"/>
      <c r="O175" s="302">
        <f t="shared" si="5"/>
        <v>0</v>
      </c>
      <c r="P175" s="544">
        <v>4607109941904</v>
      </c>
      <c r="Q175" s="215"/>
      <c r="R175" s="545" t="s">
        <v>933</v>
      </c>
      <c r="S175" s="546" t="s">
        <v>1947</v>
      </c>
      <c r="T175" s="524" t="s">
        <v>4577</v>
      </c>
    </row>
    <row r="176" spans="1:20" ht="24.9" customHeight="1">
      <c r="A176" s="291">
        <v>162</v>
      </c>
      <c r="B176" s="421">
        <v>12940</v>
      </c>
      <c r="C176" s="428" t="s">
        <v>2211</v>
      </c>
      <c r="D176" s="225"/>
      <c r="E176" s="366" t="s">
        <v>242</v>
      </c>
      <c r="F176" s="226" t="s">
        <v>632</v>
      </c>
      <c r="G176" s="136" t="str">
        <f t="shared" si="4"/>
        <v>фото</v>
      </c>
      <c r="H176" s="357" t="s">
        <v>633</v>
      </c>
      <c r="I176" s="215" t="s">
        <v>585</v>
      </c>
      <c r="J176" s="227" t="s">
        <v>244</v>
      </c>
      <c r="K176" s="547">
        <v>3</v>
      </c>
      <c r="L176" s="233">
        <v>161.9</v>
      </c>
      <c r="M176" s="296">
        <v>5</v>
      </c>
      <c r="N176" s="217"/>
      <c r="O176" s="302">
        <f t="shared" si="5"/>
        <v>0</v>
      </c>
      <c r="P176" s="544">
        <v>4607109916742</v>
      </c>
      <c r="Q176" s="215"/>
      <c r="R176" s="545" t="s">
        <v>2211</v>
      </c>
      <c r="S176" s="546" t="s">
        <v>1947</v>
      </c>
      <c r="T176" s="524" t="s">
        <v>4577</v>
      </c>
    </row>
    <row r="177" spans="1:20" ht="24.9" customHeight="1">
      <c r="A177" s="291">
        <v>163</v>
      </c>
      <c r="B177" s="421">
        <v>13078</v>
      </c>
      <c r="C177" s="428" t="s">
        <v>934</v>
      </c>
      <c r="D177" s="225"/>
      <c r="E177" s="366" t="s">
        <v>242</v>
      </c>
      <c r="F177" s="226" t="s">
        <v>634</v>
      </c>
      <c r="G177" s="136" t="str">
        <f t="shared" si="4"/>
        <v>фото</v>
      </c>
      <c r="H177" s="357" t="s">
        <v>635</v>
      </c>
      <c r="I177" s="215" t="s">
        <v>585</v>
      </c>
      <c r="J177" s="227" t="s">
        <v>244</v>
      </c>
      <c r="K177" s="547">
        <v>3</v>
      </c>
      <c r="L177" s="233">
        <v>189.6</v>
      </c>
      <c r="M177" s="296">
        <v>5</v>
      </c>
      <c r="N177" s="217"/>
      <c r="O177" s="302">
        <f t="shared" si="5"/>
        <v>0</v>
      </c>
      <c r="P177" s="544">
        <v>4607105102132</v>
      </c>
      <c r="Q177" s="215"/>
      <c r="R177" s="545" t="s">
        <v>934</v>
      </c>
      <c r="S177" s="546" t="s">
        <v>1947</v>
      </c>
      <c r="T177" s="524" t="s">
        <v>4577</v>
      </c>
    </row>
    <row r="178" spans="1:20" ht="24.9" customHeight="1">
      <c r="A178" s="291">
        <v>164</v>
      </c>
      <c r="B178" s="421">
        <v>2560</v>
      </c>
      <c r="C178" s="428" t="s">
        <v>2414</v>
      </c>
      <c r="D178" s="225"/>
      <c r="E178" s="366" t="s">
        <v>242</v>
      </c>
      <c r="F178" s="226" t="s">
        <v>2415</v>
      </c>
      <c r="G178" s="136" t="str">
        <f t="shared" si="4"/>
        <v>фото</v>
      </c>
      <c r="H178" s="357" t="s">
        <v>2416</v>
      </c>
      <c r="I178" s="215" t="s">
        <v>585</v>
      </c>
      <c r="J178" s="227" t="s">
        <v>244</v>
      </c>
      <c r="K178" s="547">
        <v>2</v>
      </c>
      <c r="L178" s="233">
        <v>124.8</v>
      </c>
      <c r="M178" s="296">
        <v>5</v>
      </c>
      <c r="N178" s="217"/>
      <c r="O178" s="302">
        <f t="shared" si="5"/>
        <v>0</v>
      </c>
      <c r="P178" s="544">
        <v>4607109924204</v>
      </c>
      <c r="Q178" s="215"/>
      <c r="R178" s="545" t="s">
        <v>2414</v>
      </c>
      <c r="S178" s="546" t="s">
        <v>1947</v>
      </c>
      <c r="T178" s="524" t="s">
        <v>4577</v>
      </c>
    </row>
    <row r="179" spans="1:20" ht="24.9" customHeight="1">
      <c r="A179" s="291">
        <v>165</v>
      </c>
      <c r="B179" s="421">
        <v>3336</v>
      </c>
      <c r="C179" s="428" t="s">
        <v>936</v>
      </c>
      <c r="D179" s="225"/>
      <c r="E179" s="366" t="s">
        <v>242</v>
      </c>
      <c r="F179" s="226" t="s">
        <v>638</v>
      </c>
      <c r="G179" s="136" t="str">
        <f t="shared" si="4"/>
        <v>фото</v>
      </c>
      <c r="H179" s="357" t="s">
        <v>639</v>
      </c>
      <c r="I179" s="215" t="s">
        <v>585</v>
      </c>
      <c r="J179" s="227" t="s">
        <v>244</v>
      </c>
      <c r="K179" s="547">
        <v>2</v>
      </c>
      <c r="L179" s="233">
        <v>143.19999999999999</v>
      </c>
      <c r="M179" s="296">
        <v>5</v>
      </c>
      <c r="N179" s="217"/>
      <c r="O179" s="302">
        <f t="shared" si="5"/>
        <v>0</v>
      </c>
      <c r="P179" s="544">
        <v>4607109951767</v>
      </c>
      <c r="Q179" s="215"/>
      <c r="R179" s="545" t="s">
        <v>936</v>
      </c>
      <c r="S179" s="546" t="s">
        <v>1947</v>
      </c>
      <c r="T179" s="524" t="s">
        <v>4577</v>
      </c>
    </row>
    <row r="180" spans="1:20" ht="24.9" customHeight="1">
      <c r="A180" s="291">
        <v>166</v>
      </c>
      <c r="B180" s="421">
        <v>1263</v>
      </c>
      <c r="C180" s="428" t="s">
        <v>937</v>
      </c>
      <c r="D180" s="225"/>
      <c r="E180" s="366" t="s">
        <v>242</v>
      </c>
      <c r="F180" s="226" t="s">
        <v>640</v>
      </c>
      <c r="G180" s="136" t="str">
        <f t="shared" si="4"/>
        <v>фото</v>
      </c>
      <c r="H180" s="357" t="s">
        <v>641</v>
      </c>
      <c r="I180" s="215" t="s">
        <v>585</v>
      </c>
      <c r="J180" s="227" t="s">
        <v>244</v>
      </c>
      <c r="K180" s="547">
        <v>3</v>
      </c>
      <c r="L180" s="233">
        <v>152.5</v>
      </c>
      <c r="M180" s="296">
        <v>5</v>
      </c>
      <c r="N180" s="217"/>
      <c r="O180" s="302">
        <f t="shared" si="5"/>
        <v>0</v>
      </c>
      <c r="P180" s="544">
        <v>4607109985601</v>
      </c>
      <c r="Q180" s="215"/>
      <c r="R180" s="545" t="s">
        <v>937</v>
      </c>
      <c r="S180" s="546" t="s">
        <v>1947</v>
      </c>
      <c r="T180" s="524" t="s">
        <v>4577</v>
      </c>
    </row>
    <row r="181" spans="1:20" ht="33.450000000000003" customHeight="1">
      <c r="A181" s="291">
        <v>167</v>
      </c>
      <c r="B181" s="421">
        <v>4377</v>
      </c>
      <c r="C181" s="428" t="s">
        <v>3170</v>
      </c>
      <c r="D181" s="225"/>
      <c r="E181" s="366" t="s">
        <v>242</v>
      </c>
      <c r="F181" s="226" t="s">
        <v>3171</v>
      </c>
      <c r="G181" s="136" t="str">
        <f t="shared" si="4"/>
        <v>фото</v>
      </c>
      <c r="H181" s="357" t="s">
        <v>5578</v>
      </c>
      <c r="I181" s="215" t="s">
        <v>585</v>
      </c>
      <c r="J181" s="227" t="s">
        <v>244</v>
      </c>
      <c r="K181" s="547">
        <v>2</v>
      </c>
      <c r="L181" s="233">
        <v>111.39999999999999</v>
      </c>
      <c r="M181" s="296">
        <v>5</v>
      </c>
      <c r="N181" s="217"/>
      <c r="O181" s="302">
        <f t="shared" si="5"/>
        <v>0</v>
      </c>
      <c r="P181" s="544">
        <v>4607109916704</v>
      </c>
      <c r="Q181" s="215"/>
      <c r="R181" s="545" t="s">
        <v>3170</v>
      </c>
      <c r="S181" s="546" t="s">
        <v>1947</v>
      </c>
      <c r="T181" s="524" t="s">
        <v>4577</v>
      </c>
    </row>
    <row r="182" spans="1:20" ht="33.450000000000003" customHeight="1">
      <c r="A182" s="291">
        <v>168</v>
      </c>
      <c r="B182" s="421">
        <v>14044</v>
      </c>
      <c r="C182" s="428" t="s">
        <v>5447</v>
      </c>
      <c r="D182" s="225"/>
      <c r="E182" s="367" t="s">
        <v>242</v>
      </c>
      <c r="F182" s="232" t="s">
        <v>5534</v>
      </c>
      <c r="G182" s="136" t="str">
        <f t="shared" si="4"/>
        <v>фото</v>
      </c>
      <c r="H182" s="357" t="s">
        <v>5577</v>
      </c>
      <c r="I182" s="215" t="s">
        <v>585</v>
      </c>
      <c r="J182" s="227" t="s">
        <v>277</v>
      </c>
      <c r="K182" s="547">
        <v>2</v>
      </c>
      <c r="L182" s="233">
        <v>134.6</v>
      </c>
      <c r="M182" s="296">
        <v>5</v>
      </c>
      <c r="N182" s="217"/>
      <c r="O182" s="302">
        <f t="shared" si="5"/>
        <v>0</v>
      </c>
      <c r="P182" s="544">
        <v>4607109981757</v>
      </c>
      <c r="Q182" s="359" t="s">
        <v>8677</v>
      </c>
      <c r="R182" s="545" t="s">
        <v>5447</v>
      </c>
      <c r="S182" s="546" t="s">
        <v>1947</v>
      </c>
      <c r="T182" s="524" t="s">
        <v>4577</v>
      </c>
    </row>
    <row r="183" spans="1:20" ht="57.75" customHeight="1">
      <c r="A183" s="291">
        <v>169</v>
      </c>
      <c r="B183" s="421">
        <v>4337</v>
      </c>
      <c r="C183" s="428" t="s">
        <v>8539</v>
      </c>
      <c r="D183" s="225"/>
      <c r="E183" s="367" t="s">
        <v>242</v>
      </c>
      <c r="F183" s="232" t="s">
        <v>8555</v>
      </c>
      <c r="G183" s="136" t="str">
        <f t="shared" si="4"/>
        <v>фото</v>
      </c>
      <c r="H183" s="357" t="s">
        <v>8556</v>
      </c>
      <c r="I183" s="215" t="s">
        <v>585</v>
      </c>
      <c r="J183" s="227" t="s">
        <v>244</v>
      </c>
      <c r="K183" s="547">
        <v>3</v>
      </c>
      <c r="L183" s="233">
        <v>177.2</v>
      </c>
      <c r="M183" s="296">
        <v>5</v>
      </c>
      <c r="N183" s="217"/>
      <c r="O183" s="302">
        <f t="shared" si="5"/>
        <v>0</v>
      </c>
      <c r="P183" s="544">
        <v>4607109936993</v>
      </c>
      <c r="Q183" s="359" t="s">
        <v>8677</v>
      </c>
      <c r="R183" s="545" t="s">
        <v>8539</v>
      </c>
      <c r="S183" s="546" t="s">
        <v>1947</v>
      </c>
      <c r="T183" s="524" t="s">
        <v>4577</v>
      </c>
    </row>
    <row r="184" spans="1:20" ht="24.9" customHeight="1">
      <c r="A184" s="291">
        <v>170</v>
      </c>
      <c r="B184" s="421">
        <v>3610</v>
      </c>
      <c r="C184" s="428" t="s">
        <v>3564</v>
      </c>
      <c r="D184" s="225"/>
      <c r="E184" s="367" t="s">
        <v>242</v>
      </c>
      <c r="F184" s="232" t="s">
        <v>3606</v>
      </c>
      <c r="G184" s="136" t="str">
        <f t="shared" si="4"/>
        <v>фото</v>
      </c>
      <c r="H184" s="357" t="s">
        <v>3633</v>
      </c>
      <c r="I184" s="215" t="s">
        <v>585</v>
      </c>
      <c r="J184" s="227" t="s">
        <v>244</v>
      </c>
      <c r="K184" s="547">
        <v>3</v>
      </c>
      <c r="L184" s="233">
        <v>166.1</v>
      </c>
      <c r="M184" s="296">
        <v>5</v>
      </c>
      <c r="N184" s="217"/>
      <c r="O184" s="302">
        <f t="shared" si="5"/>
        <v>0</v>
      </c>
      <c r="P184" s="544">
        <v>4607109968512</v>
      </c>
      <c r="Q184" s="359" t="s">
        <v>8677</v>
      </c>
      <c r="R184" s="545" t="s">
        <v>3564</v>
      </c>
      <c r="S184" s="546" t="s">
        <v>1947</v>
      </c>
      <c r="T184" s="524" t="s">
        <v>4577</v>
      </c>
    </row>
    <row r="185" spans="1:20" ht="24.9" customHeight="1">
      <c r="A185" s="291">
        <v>171</v>
      </c>
      <c r="B185" s="421">
        <v>9589</v>
      </c>
      <c r="C185" s="428" t="s">
        <v>5448</v>
      </c>
      <c r="D185" s="225"/>
      <c r="E185" s="367" t="s">
        <v>242</v>
      </c>
      <c r="F185" s="232" t="s">
        <v>5535</v>
      </c>
      <c r="G185" s="136" t="str">
        <f t="shared" si="4"/>
        <v>фото</v>
      </c>
      <c r="H185" s="357" t="s">
        <v>5576</v>
      </c>
      <c r="I185" s="215" t="s">
        <v>585</v>
      </c>
      <c r="J185" s="227" t="s">
        <v>244</v>
      </c>
      <c r="K185" s="547">
        <v>2</v>
      </c>
      <c r="L185" s="233">
        <v>167.1</v>
      </c>
      <c r="M185" s="296">
        <v>5</v>
      </c>
      <c r="N185" s="217"/>
      <c r="O185" s="302">
        <f t="shared" si="5"/>
        <v>0</v>
      </c>
      <c r="P185" s="544">
        <v>4607109974872</v>
      </c>
      <c r="Q185" s="359" t="s">
        <v>8677</v>
      </c>
      <c r="R185" s="545" t="s">
        <v>5448</v>
      </c>
      <c r="S185" s="546" t="s">
        <v>1947</v>
      </c>
      <c r="T185" s="524" t="s">
        <v>4577</v>
      </c>
    </row>
    <row r="186" spans="1:20" ht="24.9" customHeight="1">
      <c r="A186" s="291">
        <v>172</v>
      </c>
      <c r="B186" s="421">
        <v>5829</v>
      </c>
      <c r="C186" s="428" t="s">
        <v>1948</v>
      </c>
      <c r="D186" s="225"/>
      <c r="E186" s="366" t="s">
        <v>242</v>
      </c>
      <c r="F186" s="226" t="s">
        <v>1745</v>
      </c>
      <c r="G186" s="136" t="str">
        <f t="shared" si="4"/>
        <v>фото</v>
      </c>
      <c r="H186" s="357" t="s">
        <v>1781</v>
      </c>
      <c r="I186" s="215" t="s">
        <v>585</v>
      </c>
      <c r="J186" s="227" t="s">
        <v>244</v>
      </c>
      <c r="K186" s="547">
        <v>3</v>
      </c>
      <c r="L186" s="233">
        <v>174.29999999999998</v>
      </c>
      <c r="M186" s="296">
        <v>5</v>
      </c>
      <c r="N186" s="217"/>
      <c r="O186" s="302">
        <f t="shared" si="5"/>
        <v>0</v>
      </c>
      <c r="P186" s="544">
        <v>4607109916162</v>
      </c>
      <c r="Q186" s="215"/>
      <c r="R186" s="545" t="s">
        <v>1948</v>
      </c>
      <c r="S186" s="546" t="s">
        <v>1947</v>
      </c>
      <c r="T186" s="524" t="s">
        <v>4577</v>
      </c>
    </row>
    <row r="187" spans="1:20" ht="24.9" customHeight="1">
      <c r="A187" s="291">
        <v>173</v>
      </c>
      <c r="B187" s="421">
        <v>13901</v>
      </c>
      <c r="C187" s="428" t="s">
        <v>8540</v>
      </c>
      <c r="D187" s="225"/>
      <c r="E187" s="367" t="s">
        <v>242</v>
      </c>
      <c r="F187" s="232" t="s">
        <v>8557</v>
      </c>
      <c r="G187" s="136" t="str">
        <f t="shared" si="4"/>
        <v>фото</v>
      </c>
      <c r="H187" s="604" t="s">
        <v>8558</v>
      </c>
      <c r="I187" s="215" t="s">
        <v>585</v>
      </c>
      <c r="J187" s="227" t="s">
        <v>244</v>
      </c>
      <c r="K187" s="547">
        <v>3</v>
      </c>
      <c r="L187" s="233">
        <v>186.7</v>
      </c>
      <c r="M187" s="296">
        <v>5</v>
      </c>
      <c r="N187" s="217"/>
      <c r="O187" s="302">
        <f t="shared" si="5"/>
        <v>0</v>
      </c>
      <c r="P187" s="544">
        <v>4607109953679</v>
      </c>
      <c r="Q187" s="359" t="s">
        <v>8677</v>
      </c>
      <c r="R187" s="545" t="s">
        <v>8540</v>
      </c>
      <c r="S187" s="546" t="s">
        <v>1947</v>
      </c>
      <c r="T187" s="524" t="s">
        <v>4577</v>
      </c>
    </row>
    <row r="188" spans="1:20" ht="32.85" customHeight="1">
      <c r="A188" s="291">
        <v>174</v>
      </c>
      <c r="B188" s="421">
        <v>1292</v>
      </c>
      <c r="C188" s="428" t="s">
        <v>947</v>
      </c>
      <c r="D188" s="225"/>
      <c r="E188" s="366" t="s">
        <v>242</v>
      </c>
      <c r="F188" s="226" t="s">
        <v>643</v>
      </c>
      <c r="G188" s="136" t="str">
        <f t="shared" si="4"/>
        <v>фото</v>
      </c>
      <c r="H188" s="485" t="s">
        <v>2418</v>
      </c>
      <c r="I188" s="215" t="s">
        <v>585</v>
      </c>
      <c r="J188" s="227" t="s">
        <v>244</v>
      </c>
      <c r="K188" s="547">
        <v>3</v>
      </c>
      <c r="L188" s="233">
        <v>186.1</v>
      </c>
      <c r="M188" s="296">
        <v>5</v>
      </c>
      <c r="N188" s="217"/>
      <c r="O188" s="302">
        <f t="shared" si="5"/>
        <v>0</v>
      </c>
      <c r="P188" s="544">
        <v>4607109985786</v>
      </c>
      <c r="Q188" s="215"/>
      <c r="R188" s="545" t="s">
        <v>947</v>
      </c>
      <c r="S188" s="546" t="s">
        <v>1947</v>
      </c>
      <c r="T188" s="524" t="s">
        <v>4577</v>
      </c>
    </row>
    <row r="189" spans="1:20" ht="24.9" customHeight="1">
      <c r="A189" s="291">
        <v>175</v>
      </c>
      <c r="B189" s="421">
        <v>3382</v>
      </c>
      <c r="C189" s="428" t="s">
        <v>3750</v>
      </c>
      <c r="D189" s="225"/>
      <c r="E189" s="366" t="s">
        <v>242</v>
      </c>
      <c r="F189" s="226" t="s">
        <v>3803</v>
      </c>
      <c r="G189" s="136" t="str">
        <f t="shared" ref="G189:G251" si="6">HYPERLINK("https://www.gardenbulbs.ru/images/promoline_CL/thumbnails/"&amp;C189&amp;".jpg","фото")</f>
        <v>фото</v>
      </c>
      <c r="H189" s="485" t="s">
        <v>3843</v>
      </c>
      <c r="I189" s="215" t="s">
        <v>585</v>
      </c>
      <c r="J189" s="227" t="s">
        <v>244</v>
      </c>
      <c r="K189" s="547">
        <v>2</v>
      </c>
      <c r="L189" s="233">
        <v>122</v>
      </c>
      <c r="M189" s="296">
        <v>5</v>
      </c>
      <c r="N189" s="217"/>
      <c r="O189" s="302">
        <f t="shared" ref="O189:O251" si="7">IF(ISERROR(L189*N189),0,L189*N189)</f>
        <v>0</v>
      </c>
      <c r="P189" s="544">
        <v>4607109950876</v>
      </c>
      <c r="Q189" s="215"/>
      <c r="R189" s="545" t="s">
        <v>3750</v>
      </c>
      <c r="S189" s="546" t="s">
        <v>1947</v>
      </c>
      <c r="T189" s="524" t="s">
        <v>4577</v>
      </c>
    </row>
    <row r="190" spans="1:20" ht="32.85" customHeight="1">
      <c r="A190" s="291">
        <v>176</v>
      </c>
      <c r="B190" s="421">
        <v>49</v>
      </c>
      <c r="C190" s="428" t="s">
        <v>1399</v>
      </c>
      <c r="D190" s="225"/>
      <c r="E190" s="366" t="s">
        <v>242</v>
      </c>
      <c r="F190" s="226" t="s">
        <v>645</v>
      </c>
      <c r="G190" s="136" t="str">
        <f t="shared" si="6"/>
        <v>фото</v>
      </c>
      <c r="H190" s="485" t="s">
        <v>2419</v>
      </c>
      <c r="I190" s="215" t="s">
        <v>585</v>
      </c>
      <c r="J190" s="227" t="s">
        <v>244</v>
      </c>
      <c r="K190" s="547">
        <v>3</v>
      </c>
      <c r="L190" s="233">
        <v>165.5</v>
      </c>
      <c r="M190" s="296">
        <v>5</v>
      </c>
      <c r="N190" s="217"/>
      <c r="O190" s="302">
        <f t="shared" si="7"/>
        <v>0</v>
      </c>
      <c r="P190" s="544">
        <v>4607109979341</v>
      </c>
      <c r="Q190" s="215"/>
      <c r="R190" s="545" t="s">
        <v>1399</v>
      </c>
      <c r="S190" s="546" t="s">
        <v>1947</v>
      </c>
      <c r="T190" s="524" t="s">
        <v>4577</v>
      </c>
    </row>
    <row r="191" spans="1:20" ht="24.9" customHeight="1">
      <c r="A191" s="291">
        <v>177</v>
      </c>
      <c r="B191" s="421">
        <v>5224</v>
      </c>
      <c r="C191" s="428" t="s">
        <v>1533</v>
      </c>
      <c r="D191" s="225"/>
      <c r="E191" s="366" t="s">
        <v>242</v>
      </c>
      <c r="F191" s="226" t="s">
        <v>51</v>
      </c>
      <c r="G191" s="136" t="str">
        <f t="shared" si="6"/>
        <v>фото</v>
      </c>
      <c r="H191" s="485" t="s">
        <v>52</v>
      </c>
      <c r="I191" s="215" t="s">
        <v>585</v>
      </c>
      <c r="J191" s="227" t="s">
        <v>244</v>
      </c>
      <c r="K191" s="547">
        <v>2</v>
      </c>
      <c r="L191" s="233">
        <v>127.5</v>
      </c>
      <c r="M191" s="296">
        <v>5</v>
      </c>
      <c r="N191" s="217"/>
      <c r="O191" s="302">
        <f t="shared" si="7"/>
        <v>0</v>
      </c>
      <c r="P191" s="544">
        <v>4607109935033</v>
      </c>
      <c r="Q191" s="215"/>
      <c r="R191" s="545" t="s">
        <v>1533</v>
      </c>
      <c r="S191" s="546" t="s">
        <v>1947</v>
      </c>
      <c r="T191" s="524" t="s">
        <v>4577</v>
      </c>
    </row>
    <row r="192" spans="1:20" ht="33.450000000000003" customHeight="1">
      <c r="A192" s="291">
        <v>178</v>
      </c>
      <c r="B192" s="421">
        <v>11315</v>
      </c>
      <c r="C192" s="428" t="s">
        <v>2212</v>
      </c>
      <c r="D192" s="225"/>
      <c r="E192" s="366" t="s">
        <v>242</v>
      </c>
      <c r="F192" s="226" t="s">
        <v>2093</v>
      </c>
      <c r="G192" s="136" t="str">
        <f t="shared" si="6"/>
        <v>фото</v>
      </c>
      <c r="H192" s="357" t="s">
        <v>2150</v>
      </c>
      <c r="I192" s="215" t="s">
        <v>585</v>
      </c>
      <c r="J192" s="227" t="s">
        <v>244</v>
      </c>
      <c r="K192" s="547">
        <v>2</v>
      </c>
      <c r="L192" s="233">
        <v>182.79999999999998</v>
      </c>
      <c r="M192" s="296">
        <v>5</v>
      </c>
      <c r="N192" s="217"/>
      <c r="O192" s="302">
        <f t="shared" si="7"/>
        <v>0</v>
      </c>
      <c r="P192" s="544">
        <v>4607109915547</v>
      </c>
      <c r="Q192" s="215"/>
      <c r="R192" s="545" t="s">
        <v>2212</v>
      </c>
      <c r="S192" s="546" t="s">
        <v>1947</v>
      </c>
      <c r="T192" s="524" t="s">
        <v>4577</v>
      </c>
    </row>
    <row r="193" spans="1:20" ht="24.9" customHeight="1">
      <c r="A193" s="291">
        <v>179</v>
      </c>
      <c r="B193" s="421">
        <v>6048</v>
      </c>
      <c r="C193" s="428" t="s">
        <v>942</v>
      </c>
      <c r="D193" s="225"/>
      <c r="E193" s="366" t="s">
        <v>242</v>
      </c>
      <c r="F193" s="226" t="s">
        <v>648</v>
      </c>
      <c r="G193" s="136" t="str">
        <f t="shared" si="6"/>
        <v>фото</v>
      </c>
      <c r="H193" s="485" t="s">
        <v>2421</v>
      </c>
      <c r="I193" s="215" t="s">
        <v>585</v>
      </c>
      <c r="J193" s="227" t="s">
        <v>244</v>
      </c>
      <c r="K193" s="547">
        <v>2</v>
      </c>
      <c r="L193" s="233">
        <v>124.8</v>
      </c>
      <c r="M193" s="296">
        <v>5</v>
      </c>
      <c r="N193" s="217"/>
      <c r="O193" s="302">
        <f t="shared" si="7"/>
        <v>0</v>
      </c>
      <c r="P193" s="544">
        <v>4607109930960</v>
      </c>
      <c r="Q193" s="215"/>
      <c r="R193" s="545" t="s">
        <v>942</v>
      </c>
      <c r="S193" s="546" t="s">
        <v>1947</v>
      </c>
      <c r="T193" s="524" t="s">
        <v>4577</v>
      </c>
    </row>
    <row r="194" spans="1:20" ht="24.9" customHeight="1">
      <c r="A194" s="291">
        <v>180</v>
      </c>
      <c r="B194" s="421">
        <v>11981</v>
      </c>
      <c r="C194" s="428" t="s">
        <v>960</v>
      </c>
      <c r="D194" s="225"/>
      <c r="E194" s="366" t="s">
        <v>242</v>
      </c>
      <c r="F194" s="226" t="s">
        <v>649</v>
      </c>
      <c r="G194" s="136" t="str">
        <f t="shared" si="6"/>
        <v>фото</v>
      </c>
      <c r="H194" s="485" t="s">
        <v>650</v>
      </c>
      <c r="I194" s="215" t="s">
        <v>601</v>
      </c>
      <c r="J194" s="227" t="s">
        <v>244</v>
      </c>
      <c r="K194" s="547">
        <v>3</v>
      </c>
      <c r="L194" s="233">
        <v>193.7</v>
      </c>
      <c r="M194" s="296">
        <v>5</v>
      </c>
      <c r="N194" s="217"/>
      <c r="O194" s="302">
        <f t="shared" si="7"/>
        <v>0</v>
      </c>
      <c r="P194" s="544">
        <v>4607109982228</v>
      </c>
      <c r="Q194" s="215"/>
      <c r="R194" s="545" t="s">
        <v>960</v>
      </c>
      <c r="S194" s="546" t="s">
        <v>1947</v>
      </c>
      <c r="T194" s="524" t="s">
        <v>4577</v>
      </c>
    </row>
    <row r="195" spans="1:20" ht="24.9" customHeight="1">
      <c r="A195" s="291">
        <v>181</v>
      </c>
      <c r="B195" s="421">
        <v>7577</v>
      </c>
      <c r="C195" s="428" t="s">
        <v>962</v>
      </c>
      <c r="D195" s="225"/>
      <c r="E195" s="366" t="s">
        <v>242</v>
      </c>
      <c r="F195" s="226" t="s">
        <v>651</v>
      </c>
      <c r="G195" s="136" t="str">
        <f t="shared" si="6"/>
        <v>фото</v>
      </c>
      <c r="H195" s="485" t="s">
        <v>652</v>
      </c>
      <c r="I195" s="215" t="s">
        <v>585</v>
      </c>
      <c r="J195" s="227" t="s">
        <v>244</v>
      </c>
      <c r="K195" s="547">
        <v>3</v>
      </c>
      <c r="L195" s="233">
        <v>134.29999999999998</v>
      </c>
      <c r="M195" s="296">
        <v>5</v>
      </c>
      <c r="N195" s="217"/>
      <c r="O195" s="302">
        <f t="shared" si="7"/>
        <v>0</v>
      </c>
      <c r="P195" s="544">
        <v>4607109929476</v>
      </c>
      <c r="Q195" s="215"/>
      <c r="R195" s="545" t="s">
        <v>962</v>
      </c>
      <c r="S195" s="546" t="s">
        <v>1947</v>
      </c>
      <c r="T195" s="524" t="s">
        <v>4577</v>
      </c>
    </row>
    <row r="196" spans="1:20" ht="45.15" customHeight="1">
      <c r="A196" s="291">
        <v>182</v>
      </c>
      <c r="B196" s="421">
        <v>15442</v>
      </c>
      <c r="C196" s="428" t="s">
        <v>5979</v>
      </c>
      <c r="D196" s="225"/>
      <c r="E196" s="366" t="s">
        <v>242</v>
      </c>
      <c r="F196" s="226" t="s">
        <v>5978</v>
      </c>
      <c r="G196" s="136" t="str">
        <f t="shared" si="6"/>
        <v>фото</v>
      </c>
      <c r="H196" s="610" t="s">
        <v>8907</v>
      </c>
      <c r="I196" s="215" t="s">
        <v>585</v>
      </c>
      <c r="J196" s="227" t="s">
        <v>244</v>
      </c>
      <c r="K196" s="547">
        <v>2</v>
      </c>
      <c r="L196" s="233">
        <v>182.79999999999998</v>
      </c>
      <c r="M196" s="296">
        <v>5</v>
      </c>
      <c r="N196" s="217"/>
      <c r="O196" s="302">
        <f t="shared" si="7"/>
        <v>0</v>
      </c>
      <c r="P196" s="544">
        <v>4607109940907</v>
      </c>
      <c r="Q196" s="215"/>
      <c r="R196" s="545" t="s">
        <v>5979</v>
      </c>
      <c r="S196" s="546" t="s">
        <v>1947</v>
      </c>
      <c r="T196" s="524" t="s">
        <v>4577</v>
      </c>
    </row>
    <row r="197" spans="1:20" ht="24.9" customHeight="1">
      <c r="A197" s="291">
        <v>183</v>
      </c>
      <c r="B197" s="421">
        <v>7401</v>
      </c>
      <c r="C197" s="428" t="s">
        <v>939</v>
      </c>
      <c r="D197" s="225"/>
      <c r="E197" s="366" t="s">
        <v>242</v>
      </c>
      <c r="F197" s="226" t="s">
        <v>653</v>
      </c>
      <c r="G197" s="136" t="str">
        <f t="shared" si="6"/>
        <v>фото</v>
      </c>
      <c r="H197" s="485" t="s">
        <v>654</v>
      </c>
      <c r="I197" s="215" t="s">
        <v>601</v>
      </c>
      <c r="J197" s="227" t="s">
        <v>244</v>
      </c>
      <c r="K197" s="547">
        <v>2</v>
      </c>
      <c r="L197" s="233">
        <v>127.5</v>
      </c>
      <c r="M197" s="296">
        <v>5</v>
      </c>
      <c r="N197" s="217"/>
      <c r="O197" s="302">
        <f t="shared" si="7"/>
        <v>0</v>
      </c>
      <c r="P197" s="544">
        <v>4607109939628</v>
      </c>
      <c r="Q197" s="215"/>
      <c r="R197" s="545" t="s">
        <v>939</v>
      </c>
      <c r="S197" s="546" t="s">
        <v>1947</v>
      </c>
      <c r="T197" s="524" t="s">
        <v>4577</v>
      </c>
    </row>
    <row r="198" spans="1:20" ht="24.9" customHeight="1">
      <c r="A198" s="291">
        <v>184</v>
      </c>
      <c r="B198" s="421">
        <v>16075</v>
      </c>
      <c r="C198" s="428" t="s">
        <v>5449</v>
      </c>
      <c r="D198" s="225"/>
      <c r="E198" s="367" t="s">
        <v>242</v>
      </c>
      <c r="F198" s="232" t="s">
        <v>5536</v>
      </c>
      <c r="G198" s="136" t="str">
        <f t="shared" si="6"/>
        <v>фото</v>
      </c>
      <c r="H198" s="357" t="s">
        <v>5580</v>
      </c>
      <c r="I198" s="215" t="s">
        <v>585</v>
      </c>
      <c r="J198" s="227" t="s">
        <v>244</v>
      </c>
      <c r="K198" s="547">
        <v>2</v>
      </c>
      <c r="L198" s="233">
        <v>143.19999999999999</v>
      </c>
      <c r="M198" s="296">
        <v>5</v>
      </c>
      <c r="N198" s="217"/>
      <c r="O198" s="302">
        <f t="shared" si="7"/>
        <v>0</v>
      </c>
      <c r="P198" s="544">
        <v>4607109977897</v>
      </c>
      <c r="Q198" s="359" t="s">
        <v>8677</v>
      </c>
      <c r="R198" s="545" t="s">
        <v>5449</v>
      </c>
      <c r="S198" s="546" t="s">
        <v>1947</v>
      </c>
      <c r="T198" s="524" t="s">
        <v>4577</v>
      </c>
    </row>
    <row r="199" spans="1:20" ht="24.9" customHeight="1">
      <c r="A199" s="291">
        <v>185</v>
      </c>
      <c r="B199" s="421">
        <v>2444</v>
      </c>
      <c r="C199" s="428" t="s">
        <v>8541</v>
      </c>
      <c r="D199" s="225"/>
      <c r="E199" s="366" t="s">
        <v>242</v>
      </c>
      <c r="F199" s="226" t="s">
        <v>8559</v>
      </c>
      <c r="G199" s="136" t="str">
        <f t="shared" si="6"/>
        <v>фото</v>
      </c>
      <c r="H199" s="357" t="s">
        <v>8560</v>
      </c>
      <c r="I199" s="215" t="s">
        <v>585</v>
      </c>
      <c r="J199" s="227" t="s">
        <v>244</v>
      </c>
      <c r="K199" s="547">
        <v>3</v>
      </c>
      <c r="L199" s="233">
        <v>186.1</v>
      </c>
      <c r="M199" s="296">
        <v>5</v>
      </c>
      <c r="N199" s="217"/>
      <c r="O199" s="302">
        <f t="shared" si="7"/>
        <v>0</v>
      </c>
      <c r="P199" s="544">
        <v>4607109966891</v>
      </c>
      <c r="Q199" s="215"/>
      <c r="R199" s="545" t="s">
        <v>8541</v>
      </c>
      <c r="S199" s="546" t="s">
        <v>1947</v>
      </c>
      <c r="T199" s="524" t="s">
        <v>4577</v>
      </c>
    </row>
    <row r="200" spans="1:20" ht="24.9" customHeight="1">
      <c r="A200" s="291">
        <v>186</v>
      </c>
      <c r="B200" s="421">
        <v>9591</v>
      </c>
      <c r="C200" s="428" t="s">
        <v>940</v>
      </c>
      <c r="D200" s="225"/>
      <c r="E200" s="367" t="s">
        <v>242</v>
      </c>
      <c r="F200" s="232" t="s">
        <v>655</v>
      </c>
      <c r="G200" s="136" t="str">
        <f t="shared" si="6"/>
        <v>фото</v>
      </c>
      <c r="H200" s="357" t="s">
        <v>656</v>
      </c>
      <c r="I200" s="215" t="s">
        <v>585</v>
      </c>
      <c r="J200" s="227" t="s">
        <v>277</v>
      </c>
      <c r="K200" s="547">
        <v>3</v>
      </c>
      <c r="L200" s="233">
        <v>161.9</v>
      </c>
      <c r="M200" s="296">
        <v>5</v>
      </c>
      <c r="N200" s="217"/>
      <c r="O200" s="302">
        <f t="shared" si="7"/>
        <v>0</v>
      </c>
      <c r="P200" s="544">
        <v>4607109983638</v>
      </c>
      <c r="Q200" s="359" t="s">
        <v>8677</v>
      </c>
      <c r="R200" s="545" t="s">
        <v>940</v>
      </c>
      <c r="S200" s="546" t="s">
        <v>1947</v>
      </c>
      <c r="T200" s="524" t="s">
        <v>4577</v>
      </c>
    </row>
    <row r="201" spans="1:20" ht="24.9" customHeight="1">
      <c r="A201" s="291">
        <v>187</v>
      </c>
      <c r="B201" s="421">
        <v>5821</v>
      </c>
      <c r="C201" s="428" t="s">
        <v>3752</v>
      </c>
      <c r="D201" s="225"/>
      <c r="E201" s="366" t="s">
        <v>242</v>
      </c>
      <c r="F201" s="226" t="s">
        <v>3805</v>
      </c>
      <c r="G201" s="136" t="str">
        <f t="shared" si="6"/>
        <v>фото</v>
      </c>
      <c r="H201" s="357" t="s">
        <v>8659</v>
      </c>
      <c r="I201" s="215" t="s">
        <v>585</v>
      </c>
      <c r="J201" s="227" t="s">
        <v>277</v>
      </c>
      <c r="K201" s="547">
        <v>2</v>
      </c>
      <c r="L201" s="233">
        <v>132.6</v>
      </c>
      <c r="M201" s="296">
        <v>5</v>
      </c>
      <c r="N201" s="217"/>
      <c r="O201" s="302">
        <f t="shared" si="7"/>
        <v>0</v>
      </c>
      <c r="P201" s="544">
        <v>4607109987308</v>
      </c>
      <c r="Q201" s="215"/>
      <c r="R201" s="545" t="s">
        <v>3752</v>
      </c>
      <c r="S201" s="546" t="s">
        <v>1947</v>
      </c>
      <c r="T201" s="524" t="s">
        <v>4577</v>
      </c>
    </row>
    <row r="202" spans="1:20" ht="30" customHeight="1">
      <c r="A202" s="291">
        <v>188</v>
      </c>
      <c r="B202" s="421">
        <v>7364</v>
      </c>
      <c r="C202" s="428" t="s">
        <v>1952</v>
      </c>
      <c r="D202" s="225"/>
      <c r="E202" s="366" t="s">
        <v>242</v>
      </c>
      <c r="F202" s="226" t="s">
        <v>1953</v>
      </c>
      <c r="G202" s="136" t="str">
        <f t="shared" si="6"/>
        <v>фото</v>
      </c>
      <c r="H202" s="357" t="s">
        <v>2422</v>
      </c>
      <c r="I202" s="215" t="s">
        <v>585</v>
      </c>
      <c r="J202" s="227" t="s">
        <v>244</v>
      </c>
      <c r="K202" s="547">
        <v>3</v>
      </c>
      <c r="L202" s="233">
        <v>161.9</v>
      </c>
      <c r="M202" s="296">
        <v>5</v>
      </c>
      <c r="N202" s="217"/>
      <c r="O202" s="302">
        <f t="shared" si="7"/>
        <v>0</v>
      </c>
      <c r="P202" s="544">
        <v>4607109949214</v>
      </c>
      <c r="Q202" s="215"/>
      <c r="R202" s="545" t="s">
        <v>1952</v>
      </c>
      <c r="S202" s="546" t="s">
        <v>1947</v>
      </c>
      <c r="T202" s="524" t="s">
        <v>4577</v>
      </c>
    </row>
    <row r="203" spans="1:20" ht="24.9" customHeight="1">
      <c r="A203" s="291">
        <v>189</v>
      </c>
      <c r="B203" s="421">
        <v>5840</v>
      </c>
      <c r="C203" s="428" t="s">
        <v>952</v>
      </c>
      <c r="D203" s="225"/>
      <c r="E203" s="367" t="s">
        <v>242</v>
      </c>
      <c r="F203" s="232" t="s">
        <v>660</v>
      </c>
      <c r="G203" s="136" t="str">
        <f t="shared" si="6"/>
        <v>фото</v>
      </c>
      <c r="H203" s="357" t="s">
        <v>2413</v>
      </c>
      <c r="I203" s="215" t="s">
        <v>585</v>
      </c>
      <c r="J203" s="227" t="s">
        <v>244</v>
      </c>
      <c r="K203" s="615">
        <v>3</v>
      </c>
      <c r="L203" s="233">
        <v>185.5</v>
      </c>
      <c r="M203" s="296">
        <v>5</v>
      </c>
      <c r="N203" s="217"/>
      <c r="O203" s="302">
        <f t="shared" si="7"/>
        <v>0</v>
      </c>
      <c r="P203" s="544">
        <v>4607109934890</v>
      </c>
      <c r="Q203" s="359"/>
      <c r="R203" s="545" t="s">
        <v>952</v>
      </c>
      <c r="S203" s="546" t="s">
        <v>1947</v>
      </c>
      <c r="T203" s="524" t="s">
        <v>4577</v>
      </c>
    </row>
    <row r="204" spans="1:20" ht="24.9" customHeight="1">
      <c r="A204" s="291">
        <v>190</v>
      </c>
      <c r="B204" s="421">
        <v>5833</v>
      </c>
      <c r="C204" s="428" t="s">
        <v>951</v>
      </c>
      <c r="D204" s="225"/>
      <c r="E204" s="366" t="s">
        <v>242</v>
      </c>
      <c r="F204" s="226" t="s">
        <v>663</v>
      </c>
      <c r="G204" s="136" t="str">
        <f t="shared" si="6"/>
        <v>фото</v>
      </c>
      <c r="H204" s="357" t="s">
        <v>664</v>
      </c>
      <c r="I204" s="215" t="s">
        <v>585</v>
      </c>
      <c r="J204" s="227" t="s">
        <v>244</v>
      </c>
      <c r="K204" s="547">
        <v>3</v>
      </c>
      <c r="L204" s="233">
        <v>131.9</v>
      </c>
      <c r="M204" s="296">
        <v>5</v>
      </c>
      <c r="N204" s="217"/>
      <c r="O204" s="302">
        <f t="shared" si="7"/>
        <v>0</v>
      </c>
      <c r="P204" s="544">
        <v>4607109934913</v>
      </c>
      <c r="Q204" s="215"/>
      <c r="R204" s="545" t="s">
        <v>951</v>
      </c>
      <c r="S204" s="546" t="s">
        <v>1947</v>
      </c>
      <c r="T204" s="524" t="s">
        <v>4577</v>
      </c>
    </row>
    <row r="205" spans="1:20" ht="27.6">
      <c r="A205" s="291">
        <v>191</v>
      </c>
      <c r="B205" s="421">
        <v>7740</v>
      </c>
      <c r="C205" s="428" t="s">
        <v>5450</v>
      </c>
      <c r="D205" s="225"/>
      <c r="E205" s="367" t="s">
        <v>242</v>
      </c>
      <c r="F205" s="232" t="s">
        <v>5537</v>
      </c>
      <c r="G205" s="136" t="str">
        <f t="shared" si="6"/>
        <v>фото</v>
      </c>
      <c r="H205" s="357" t="s">
        <v>8561</v>
      </c>
      <c r="I205" s="215" t="s">
        <v>588</v>
      </c>
      <c r="J205" s="227" t="s">
        <v>244</v>
      </c>
      <c r="K205" s="547">
        <v>2</v>
      </c>
      <c r="L205" s="233">
        <v>143.19999999999999</v>
      </c>
      <c r="M205" s="296">
        <v>5</v>
      </c>
      <c r="N205" s="217"/>
      <c r="O205" s="302">
        <f t="shared" si="7"/>
        <v>0</v>
      </c>
      <c r="P205" s="544">
        <v>4607109913277</v>
      </c>
      <c r="Q205" s="359" t="s">
        <v>8677</v>
      </c>
      <c r="R205" s="545" t="s">
        <v>5450</v>
      </c>
      <c r="S205" s="546" t="s">
        <v>1947</v>
      </c>
      <c r="T205" s="524" t="s">
        <v>4577</v>
      </c>
    </row>
    <row r="206" spans="1:20" ht="41.4">
      <c r="A206" s="291">
        <v>192</v>
      </c>
      <c r="B206" s="421">
        <v>5859</v>
      </c>
      <c r="C206" s="428" t="s">
        <v>953</v>
      </c>
      <c r="D206" s="225"/>
      <c r="E206" s="366" t="s">
        <v>242</v>
      </c>
      <c r="F206" s="226" t="s">
        <v>606</v>
      </c>
      <c r="G206" s="136" t="str">
        <f t="shared" si="6"/>
        <v>фото</v>
      </c>
      <c r="H206" s="357" t="s">
        <v>954</v>
      </c>
      <c r="I206" s="215" t="s">
        <v>585</v>
      </c>
      <c r="J206" s="227" t="s">
        <v>244</v>
      </c>
      <c r="K206" s="547">
        <v>3</v>
      </c>
      <c r="L206" s="233">
        <v>146.6</v>
      </c>
      <c r="M206" s="296">
        <v>5</v>
      </c>
      <c r="N206" s="217"/>
      <c r="O206" s="302">
        <f t="shared" si="7"/>
        <v>0</v>
      </c>
      <c r="P206" s="544">
        <v>4607109934760</v>
      </c>
      <c r="Q206" s="215"/>
      <c r="R206" s="545" t="s">
        <v>953</v>
      </c>
      <c r="S206" s="546" t="s">
        <v>1947</v>
      </c>
      <c r="T206" s="524" t="s">
        <v>4577</v>
      </c>
    </row>
    <row r="207" spans="1:20" ht="30.6" customHeight="1">
      <c r="A207" s="291">
        <v>193</v>
      </c>
      <c r="B207" s="421">
        <v>63</v>
      </c>
      <c r="C207" s="428" t="s">
        <v>5451</v>
      </c>
      <c r="D207" s="225"/>
      <c r="E207" s="367" t="s">
        <v>242</v>
      </c>
      <c r="F207" s="232" t="s">
        <v>5538</v>
      </c>
      <c r="G207" s="136" t="str">
        <f t="shared" si="6"/>
        <v>фото</v>
      </c>
      <c r="H207" s="357" t="s">
        <v>8660</v>
      </c>
      <c r="I207" s="215" t="s">
        <v>585</v>
      </c>
      <c r="J207" s="227" t="s">
        <v>244</v>
      </c>
      <c r="K207" s="547">
        <v>2</v>
      </c>
      <c r="L207" s="233">
        <v>111.39999999999999</v>
      </c>
      <c r="M207" s="296">
        <v>5</v>
      </c>
      <c r="N207" s="217"/>
      <c r="O207" s="302">
        <f t="shared" si="7"/>
        <v>0</v>
      </c>
      <c r="P207" s="544">
        <v>4607109985083</v>
      </c>
      <c r="Q207" s="359" t="s">
        <v>8677</v>
      </c>
      <c r="R207" s="545" t="s">
        <v>5451</v>
      </c>
      <c r="S207" s="546" t="s">
        <v>1947</v>
      </c>
      <c r="T207" s="524" t="s">
        <v>4577</v>
      </c>
    </row>
    <row r="208" spans="1:20" ht="24.9" customHeight="1">
      <c r="A208" s="291">
        <v>194</v>
      </c>
      <c r="B208" s="421">
        <v>2603</v>
      </c>
      <c r="C208" s="428" t="s">
        <v>955</v>
      </c>
      <c r="D208" s="225"/>
      <c r="E208" s="366" t="s">
        <v>242</v>
      </c>
      <c r="F208" s="226" t="s">
        <v>665</v>
      </c>
      <c r="G208" s="136" t="str">
        <f t="shared" si="6"/>
        <v>фото</v>
      </c>
      <c r="H208" s="357" t="s">
        <v>666</v>
      </c>
      <c r="I208" s="215" t="s">
        <v>585</v>
      </c>
      <c r="J208" s="227" t="s">
        <v>244</v>
      </c>
      <c r="K208" s="547">
        <v>3</v>
      </c>
      <c r="L208" s="233">
        <v>197.79999999999998</v>
      </c>
      <c r="M208" s="296">
        <v>5</v>
      </c>
      <c r="N208" s="217"/>
      <c r="O208" s="302">
        <f t="shared" si="7"/>
        <v>0</v>
      </c>
      <c r="P208" s="544">
        <v>4607109985748</v>
      </c>
      <c r="Q208" s="215"/>
      <c r="R208" s="545" t="s">
        <v>955</v>
      </c>
      <c r="S208" s="546" t="s">
        <v>1947</v>
      </c>
      <c r="T208" s="524" t="s">
        <v>4577</v>
      </c>
    </row>
    <row r="209" spans="1:20" ht="41.4">
      <c r="A209" s="291">
        <v>195</v>
      </c>
      <c r="B209" s="421">
        <v>8770</v>
      </c>
      <c r="C209" s="428" t="s">
        <v>1954</v>
      </c>
      <c r="D209" s="225"/>
      <c r="E209" s="367" t="s">
        <v>242</v>
      </c>
      <c r="F209" s="232" t="s">
        <v>1955</v>
      </c>
      <c r="G209" s="136" t="str">
        <f t="shared" si="6"/>
        <v>фото</v>
      </c>
      <c r="H209" s="357" t="s">
        <v>1956</v>
      </c>
      <c r="I209" s="215" t="s">
        <v>585</v>
      </c>
      <c r="J209" s="227" t="s">
        <v>244</v>
      </c>
      <c r="K209" s="547">
        <v>2</v>
      </c>
      <c r="L209" s="233">
        <v>127.5</v>
      </c>
      <c r="M209" s="296">
        <v>5</v>
      </c>
      <c r="N209" s="217"/>
      <c r="O209" s="302">
        <f t="shared" si="7"/>
        <v>0</v>
      </c>
      <c r="P209" s="544">
        <v>4607109978146</v>
      </c>
      <c r="Q209" s="359" t="s">
        <v>8677</v>
      </c>
      <c r="R209" s="545" t="s">
        <v>1954</v>
      </c>
      <c r="S209" s="546" t="s">
        <v>1947</v>
      </c>
      <c r="T209" s="524" t="s">
        <v>4577</v>
      </c>
    </row>
    <row r="210" spans="1:20" ht="41.4">
      <c r="A210" s="291">
        <v>196</v>
      </c>
      <c r="B210" s="421">
        <v>5525</v>
      </c>
      <c r="C210" s="428" t="s">
        <v>958</v>
      </c>
      <c r="D210" s="225"/>
      <c r="E210" s="366" t="s">
        <v>242</v>
      </c>
      <c r="F210" s="226" t="s">
        <v>671</v>
      </c>
      <c r="G210" s="136" t="str">
        <f t="shared" si="6"/>
        <v>фото</v>
      </c>
      <c r="H210" s="357" t="s">
        <v>959</v>
      </c>
      <c r="I210" s="215" t="s">
        <v>585</v>
      </c>
      <c r="J210" s="227" t="s">
        <v>244</v>
      </c>
      <c r="K210" s="547">
        <v>2</v>
      </c>
      <c r="L210" s="233">
        <v>142</v>
      </c>
      <c r="M210" s="296">
        <v>5</v>
      </c>
      <c r="N210" s="217"/>
      <c r="O210" s="302">
        <f t="shared" si="7"/>
        <v>0</v>
      </c>
      <c r="P210" s="544">
        <v>4607109944233</v>
      </c>
      <c r="Q210" s="215"/>
      <c r="R210" s="545" t="s">
        <v>958</v>
      </c>
      <c r="S210" s="546" t="s">
        <v>1947</v>
      </c>
      <c r="T210" s="524" t="s">
        <v>4577</v>
      </c>
    </row>
    <row r="211" spans="1:20" ht="41.4">
      <c r="A211" s="291">
        <v>197</v>
      </c>
      <c r="B211" s="421">
        <v>5642</v>
      </c>
      <c r="C211" s="428" t="s">
        <v>3754</v>
      </c>
      <c r="D211" s="225"/>
      <c r="E211" s="366" t="s">
        <v>242</v>
      </c>
      <c r="F211" s="226" t="s">
        <v>3807</v>
      </c>
      <c r="G211" s="136" t="str">
        <f t="shared" si="6"/>
        <v>фото</v>
      </c>
      <c r="H211" s="357" t="s">
        <v>8661</v>
      </c>
      <c r="I211" s="215" t="s">
        <v>585</v>
      </c>
      <c r="J211" s="227" t="s">
        <v>243</v>
      </c>
      <c r="K211" s="547">
        <v>3</v>
      </c>
      <c r="L211" s="233">
        <v>170.2</v>
      </c>
      <c r="M211" s="296">
        <v>5</v>
      </c>
      <c r="N211" s="217"/>
      <c r="O211" s="302">
        <f t="shared" si="7"/>
        <v>0</v>
      </c>
      <c r="P211" s="544">
        <v>4607109930915</v>
      </c>
      <c r="Q211" s="215"/>
      <c r="R211" s="545" t="s">
        <v>3754</v>
      </c>
      <c r="S211" s="546" t="s">
        <v>1947</v>
      </c>
      <c r="T211" s="524" t="s">
        <v>4577</v>
      </c>
    </row>
    <row r="212" spans="1:20" ht="24.9" customHeight="1">
      <c r="A212" s="291">
        <v>198</v>
      </c>
      <c r="B212" s="421">
        <v>5574</v>
      </c>
      <c r="C212" s="428" t="s">
        <v>5299</v>
      </c>
      <c r="D212" s="225"/>
      <c r="E212" s="366" t="s">
        <v>242</v>
      </c>
      <c r="F212" s="226" t="s">
        <v>5359</v>
      </c>
      <c r="G212" s="136" t="str">
        <f t="shared" si="6"/>
        <v>фото</v>
      </c>
      <c r="H212" s="357" t="s">
        <v>5398</v>
      </c>
      <c r="I212" s="215" t="s">
        <v>585</v>
      </c>
      <c r="J212" s="227" t="s">
        <v>244</v>
      </c>
      <c r="K212" s="547">
        <v>3</v>
      </c>
      <c r="L212" s="233">
        <v>193.7</v>
      </c>
      <c r="M212" s="296">
        <v>5</v>
      </c>
      <c r="N212" s="217"/>
      <c r="O212" s="302">
        <f t="shared" si="7"/>
        <v>0</v>
      </c>
      <c r="P212" s="544">
        <v>4607109944240</v>
      </c>
      <c r="Q212" s="215"/>
      <c r="R212" s="545" t="s">
        <v>5299</v>
      </c>
      <c r="S212" s="546" t="s">
        <v>1947</v>
      </c>
      <c r="T212" s="524" t="s">
        <v>4577</v>
      </c>
    </row>
    <row r="213" spans="1:20" ht="27.6">
      <c r="A213" s="291">
        <v>199</v>
      </c>
      <c r="B213" s="421">
        <v>5081</v>
      </c>
      <c r="C213" s="428" t="s">
        <v>2213</v>
      </c>
      <c r="D213" s="225"/>
      <c r="E213" s="366" t="s">
        <v>242</v>
      </c>
      <c r="F213" s="226" t="s">
        <v>672</v>
      </c>
      <c r="G213" s="136" t="str">
        <f t="shared" si="6"/>
        <v>фото</v>
      </c>
      <c r="H213" s="357" t="s">
        <v>3173</v>
      </c>
      <c r="I213" s="215" t="s">
        <v>585</v>
      </c>
      <c r="J213" s="227" t="s">
        <v>244</v>
      </c>
      <c r="K213" s="547">
        <v>3</v>
      </c>
      <c r="L213" s="233">
        <v>126.6</v>
      </c>
      <c r="M213" s="296">
        <v>5</v>
      </c>
      <c r="N213" s="217"/>
      <c r="O213" s="302">
        <f t="shared" si="7"/>
        <v>0</v>
      </c>
      <c r="P213" s="544">
        <v>4607109912867</v>
      </c>
      <c r="Q213" s="215"/>
      <c r="R213" s="545" t="s">
        <v>2213</v>
      </c>
      <c r="S213" s="546" t="s">
        <v>1947</v>
      </c>
      <c r="T213" s="524" t="s">
        <v>4577</v>
      </c>
    </row>
    <row r="214" spans="1:20" ht="27.6">
      <c r="A214" s="291">
        <v>200</v>
      </c>
      <c r="B214" s="421">
        <v>7022</v>
      </c>
      <c r="C214" s="428" t="s">
        <v>8542</v>
      </c>
      <c r="D214" s="225"/>
      <c r="E214" s="367" t="s">
        <v>242</v>
      </c>
      <c r="F214" s="232" t="s">
        <v>8562</v>
      </c>
      <c r="G214" s="136" t="str">
        <f t="shared" si="6"/>
        <v>фото</v>
      </c>
      <c r="H214" s="357" t="s">
        <v>8563</v>
      </c>
      <c r="I214" s="215" t="s">
        <v>585</v>
      </c>
      <c r="J214" s="227" t="s">
        <v>244</v>
      </c>
      <c r="K214" s="547">
        <v>2</v>
      </c>
      <c r="L214" s="233">
        <v>120.8</v>
      </c>
      <c r="M214" s="296">
        <v>5</v>
      </c>
      <c r="N214" s="217"/>
      <c r="O214" s="302">
        <f t="shared" si="7"/>
        <v>0</v>
      </c>
      <c r="P214" s="544">
        <v>4607109982464</v>
      </c>
      <c r="Q214" s="359" t="s">
        <v>8677</v>
      </c>
      <c r="R214" s="545" t="s">
        <v>8542</v>
      </c>
      <c r="S214" s="546" t="s">
        <v>1947</v>
      </c>
      <c r="T214" s="524" t="s">
        <v>4577</v>
      </c>
    </row>
    <row r="215" spans="1:20" ht="24.9" customHeight="1">
      <c r="A215" s="291">
        <v>201</v>
      </c>
      <c r="B215" s="421">
        <v>16965</v>
      </c>
      <c r="C215" s="428" t="s">
        <v>5300</v>
      </c>
      <c r="D215" s="225"/>
      <c r="E215" s="366" t="s">
        <v>242</v>
      </c>
      <c r="F215" s="226" t="s">
        <v>5360</v>
      </c>
      <c r="G215" s="136" t="str">
        <f t="shared" si="6"/>
        <v>фото</v>
      </c>
      <c r="H215" s="357" t="s">
        <v>5399</v>
      </c>
      <c r="I215" s="215" t="s">
        <v>585</v>
      </c>
      <c r="J215" s="227" t="s">
        <v>244</v>
      </c>
      <c r="K215" s="547">
        <v>2</v>
      </c>
      <c r="L215" s="233">
        <v>132.6</v>
      </c>
      <c r="M215" s="296">
        <v>5</v>
      </c>
      <c r="N215" s="217"/>
      <c r="O215" s="302">
        <f t="shared" si="7"/>
        <v>0</v>
      </c>
      <c r="P215" s="544">
        <v>4607109946725</v>
      </c>
      <c r="Q215" s="215"/>
      <c r="R215" s="545" t="s">
        <v>5300</v>
      </c>
      <c r="S215" s="546" t="s">
        <v>1947</v>
      </c>
      <c r="T215" s="524" t="s">
        <v>4577</v>
      </c>
    </row>
    <row r="216" spans="1:20" ht="24.9" customHeight="1">
      <c r="A216" s="291">
        <v>202</v>
      </c>
      <c r="B216" s="421">
        <v>1180</v>
      </c>
      <c r="C216" s="428" t="s">
        <v>944</v>
      </c>
      <c r="D216" s="225"/>
      <c r="E216" s="366" t="s">
        <v>242</v>
      </c>
      <c r="F216" s="226" t="s">
        <v>674</v>
      </c>
      <c r="G216" s="136" t="str">
        <f t="shared" si="6"/>
        <v>фото</v>
      </c>
      <c r="H216" s="357" t="s">
        <v>675</v>
      </c>
      <c r="I216" s="215" t="s">
        <v>585</v>
      </c>
      <c r="J216" s="227" t="s">
        <v>244</v>
      </c>
      <c r="K216" s="547">
        <v>2</v>
      </c>
      <c r="L216" s="233">
        <v>115.3</v>
      </c>
      <c r="M216" s="296">
        <v>5</v>
      </c>
      <c r="N216" s="217"/>
      <c r="O216" s="302">
        <f t="shared" si="7"/>
        <v>0</v>
      </c>
      <c r="P216" s="544">
        <v>4607109911556</v>
      </c>
      <c r="Q216" s="215"/>
      <c r="R216" s="545" t="s">
        <v>944</v>
      </c>
      <c r="S216" s="546" t="s">
        <v>1947</v>
      </c>
      <c r="T216" s="524" t="s">
        <v>4577</v>
      </c>
    </row>
    <row r="217" spans="1:20" ht="32.1" customHeight="1">
      <c r="A217" s="291">
        <v>203</v>
      </c>
      <c r="B217" s="421">
        <v>8791</v>
      </c>
      <c r="C217" s="428" t="s">
        <v>5455</v>
      </c>
      <c r="D217" s="225"/>
      <c r="E217" s="367" t="s">
        <v>242</v>
      </c>
      <c r="F217" s="232" t="s">
        <v>3617</v>
      </c>
      <c r="G217" s="136" t="str">
        <f t="shared" si="6"/>
        <v>фото</v>
      </c>
      <c r="H217" s="357" t="s">
        <v>5492</v>
      </c>
      <c r="I217" s="215" t="s">
        <v>585</v>
      </c>
      <c r="J217" s="227" t="s">
        <v>244</v>
      </c>
      <c r="K217" s="547">
        <v>2</v>
      </c>
      <c r="L217" s="233">
        <v>140.4</v>
      </c>
      <c r="M217" s="296">
        <v>5</v>
      </c>
      <c r="N217" s="217"/>
      <c r="O217" s="302">
        <f t="shared" si="7"/>
        <v>0</v>
      </c>
      <c r="P217" s="544">
        <v>4607109913222</v>
      </c>
      <c r="Q217" s="359" t="s">
        <v>8677</v>
      </c>
      <c r="R217" s="545" t="s">
        <v>5455</v>
      </c>
      <c r="S217" s="546" t="s">
        <v>1947</v>
      </c>
      <c r="T217" s="524" t="s">
        <v>4577</v>
      </c>
    </row>
    <row r="218" spans="1:20" ht="32.1" customHeight="1">
      <c r="A218" s="291">
        <v>204</v>
      </c>
      <c r="B218" s="421">
        <v>6715</v>
      </c>
      <c r="C218" s="428" t="s">
        <v>945</v>
      </c>
      <c r="D218" s="225"/>
      <c r="E218" s="366" t="s">
        <v>242</v>
      </c>
      <c r="F218" s="226" t="s">
        <v>676</v>
      </c>
      <c r="G218" s="136" t="str">
        <f t="shared" si="6"/>
        <v>фото</v>
      </c>
      <c r="H218" s="357" t="s">
        <v>677</v>
      </c>
      <c r="I218" s="215" t="s">
        <v>585</v>
      </c>
      <c r="J218" s="227" t="s">
        <v>244</v>
      </c>
      <c r="K218" s="547">
        <v>2</v>
      </c>
      <c r="L218" s="233">
        <v>127.5</v>
      </c>
      <c r="M218" s="296">
        <v>5</v>
      </c>
      <c r="N218" s="217"/>
      <c r="O218" s="302">
        <f t="shared" si="7"/>
        <v>0</v>
      </c>
      <c r="P218" s="544">
        <v>4607109943595</v>
      </c>
      <c r="Q218" s="215"/>
      <c r="R218" s="545" t="s">
        <v>945</v>
      </c>
      <c r="S218" s="546" t="s">
        <v>1947</v>
      </c>
      <c r="T218" s="524" t="s">
        <v>4577</v>
      </c>
    </row>
    <row r="219" spans="1:20" ht="32.1" customHeight="1">
      <c r="A219" s="291">
        <v>205</v>
      </c>
      <c r="B219" s="421">
        <v>5981</v>
      </c>
      <c r="C219" s="428" t="s">
        <v>946</v>
      </c>
      <c r="D219" s="225"/>
      <c r="E219" s="366" t="s">
        <v>242</v>
      </c>
      <c r="F219" s="226" t="s">
        <v>678</v>
      </c>
      <c r="G219" s="136" t="str">
        <f t="shared" si="6"/>
        <v>фото</v>
      </c>
      <c r="H219" s="357" t="s">
        <v>8662</v>
      </c>
      <c r="I219" s="215" t="s">
        <v>585</v>
      </c>
      <c r="J219" s="227" t="s">
        <v>244</v>
      </c>
      <c r="K219" s="547">
        <v>3</v>
      </c>
      <c r="L219" s="233">
        <v>177.79999999999998</v>
      </c>
      <c r="M219" s="296">
        <v>5</v>
      </c>
      <c r="N219" s="217"/>
      <c r="O219" s="302">
        <f t="shared" si="7"/>
        <v>0</v>
      </c>
      <c r="P219" s="544">
        <v>4607109916643</v>
      </c>
      <c r="Q219" s="215"/>
      <c r="R219" s="545" t="s">
        <v>946</v>
      </c>
      <c r="S219" s="546" t="s">
        <v>1947</v>
      </c>
      <c r="T219" s="524" t="s">
        <v>4577</v>
      </c>
    </row>
    <row r="220" spans="1:20" ht="18" customHeight="1">
      <c r="A220" s="291">
        <v>206</v>
      </c>
      <c r="B220" s="336"/>
      <c r="C220" s="427"/>
      <c r="D220" s="427"/>
      <c r="E220" s="517" t="s">
        <v>4547</v>
      </c>
      <c r="F220" s="337"/>
      <c r="G220" s="513"/>
      <c r="H220" s="337"/>
      <c r="I220" s="514"/>
      <c r="J220" s="515"/>
      <c r="K220" s="548"/>
      <c r="L220" s="514"/>
      <c r="M220" s="516"/>
      <c r="N220" s="513"/>
      <c r="O220" s="135"/>
      <c r="P220" s="135"/>
      <c r="Q220" s="135"/>
      <c r="R220" s="135"/>
      <c r="S220" s="135"/>
      <c r="T220" s="466"/>
    </row>
    <row r="221" spans="1:20" ht="24.9" customHeight="1">
      <c r="A221" s="291">
        <v>207</v>
      </c>
      <c r="B221" s="421">
        <v>13077</v>
      </c>
      <c r="C221" s="428" t="s">
        <v>914</v>
      </c>
      <c r="D221" s="225"/>
      <c r="E221" s="366" t="s">
        <v>242</v>
      </c>
      <c r="F221" s="226" t="s">
        <v>408</v>
      </c>
      <c r="G221" s="136" t="str">
        <f t="shared" si="6"/>
        <v>фото</v>
      </c>
      <c r="H221" s="357" t="s">
        <v>21</v>
      </c>
      <c r="I221" s="215" t="s">
        <v>585</v>
      </c>
      <c r="J221" s="227" t="s">
        <v>244</v>
      </c>
      <c r="K221" s="547">
        <v>3</v>
      </c>
      <c r="L221" s="233">
        <v>159.6</v>
      </c>
      <c r="M221" s="296">
        <v>5</v>
      </c>
      <c r="N221" s="217"/>
      <c r="O221" s="302">
        <f t="shared" si="7"/>
        <v>0</v>
      </c>
      <c r="P221" s="544">
        <v>4607105102903</v>
      </c>
      <c r="Q221" s="215"/>
      <c r="R221" s="545" t="s">
        <v>914</v>
      </c>
      <c r="S221" s="546" t="s">
        <v>1944</v>
      </c>
      <c r="T221" s="524" t="s">
        <v>4576</v>
      </c>
    </row>
    <row r="222" spans="1:20" ht="27.6">
      <c r="A222" s="291">
        <v>208</v>
      </c>
      <c r="B222" s="421">
        <v>10951</v>
      </c>
      <c r="C222" s="428" t="s">
        <v>2205</v>
      </c>
      <c r="D222" s="225"/>
      <c r="E222" s="367" t="s">
        <v>242</v>
      </c>
      <c r="F222" s="232" t="s">
        <v>1945</v>
      </c>
      <c r="G222" s="136" t="str">
        <f t="shared" si="6"/>
        <v>фото</v>
      </c>
      <c r="H222" s="357" t="s">
        <v>1946</v>
      </c>
      <c r="I222" s="215" t="s">
        <v>585</v>
      </c>
      <c r="J222" s="227" t="s">
        <v>244</v>
      </c>
      <c r="K222" s="547">
        <v>3</v>
      </c>
      <c r="L222" s="233">
        <v>164.29999999999998</v>
      </c>
      <c r="M222" s="296">
        <v>5</v>
      </c>
      <c r="N222" s="217"/>
      <c r="O222" s="302">
        <f t="shared" si="7"/>
        <v>0</v>
      </c>
      <c r="P222" s="544">
        <v>4607109936504</v>
      </c>
      <c r="Q222" s="359" t="s">
        <v>8677</v>
      </c>
      <c r="R222" s="545" t="s">
        <v>2205</v>
      </c>
      <c r="S222" s="546" t="s">
        <v>1944</v>
      </c>
      <c r="T222" s="524" t="s">
        <v>4576</v>
      </c>
    </row>
    <row r="223" spans="1:20" ht="18">
      <c r="A223" s="291">
        <v>209</v>
      </c>
      <c r="B223" s="421">
        <v>9588</v>
      </c>
      <c r="C223" s="428" t="s">
        <v>2407</v>
      </c>
      <c r="D223" s="225"/>
      <c r="E223" s="367" t="s">
        <v>242</v>
      </c>
      <c r="F223" s="232" t="s">
        <v>2408</v>
      </c>
      <c r="G223" s="136" t="str">
        <f t="shared" si="6"/>
        <v>фото</v>
      </c>
      <c r="H223" s="357" t="s">
        <v>2409</v>
      </c>
      <c r="I223" s="215" t="s">
        <v>585</v>
      </c>
      <c r="J223" s="227" t="s">
        <v>244</v>
      </c>
      <c r="K223" s="547">
        <v>3</v>
      </c>
      <c r="L223" s="233">
        <v>181.9</v>
      </c>
      <c r="M223" s="296">
        <v>5</v>
      </c>
      <c r="N223" s="217"/>
      <c r="O223" s="302">
        <f t="shared" si="7"/>
        <v>0</v>
      </c>
      <c r="P223" s="544">
        <v>4607109981733</v>
      </c>
      <c r="Q223" s="359" t="s">
        <v>8677</v>
      </c>
      <c r="R223" s="545" t="s">
        <v>2407</v>
      </c>
      <c r="S223" s="546" t="s">
        <v>1944</v>
      </c>
      <c r="T223" s="524" t="s">
        <v>4576</v>
      </c>
    </row>
    <row r="224" spans="1:20" ht="27.6">
      <c r="A224" s="291">
        <v>210</v>
      </c>
      <c r="B224" s="421">
        <v>1911</v>
      </c>
      <c r="C224" s="428" t="s">
        <v>1519</v>
      </c>
      <c r="D224" s="225"/>
      <c r="E224" s="366" t="s">
        <v>242</v>
      </c>
      <c r="F224" s="226" t="s">
        <v>1343</v>
      </c>
      <c r="G224" s="136" t="str">
        <f t="shared" si="6"/>
        <v>фото</v>
      </c>
      <c r="H224" s="357" t="s">
        <v>1359</v>
      </c>
      <c r="I224" s="215" t="s">
        <v>585</v>
      </c>
      <c r="J224" s="227" t="s">
        <v>244</v>
      </c>
      <c r="K224" s="547">
        <v>3</v>
      </c>
      <c r="L224" s="233">
        <v>181.9</v>
      </c>
      <c r="M224" s="296">
        <v>5</v>
      </c>
      <c r="N224" s="217"/>
      <c r="O224" s="302">
        <f t="shared" si="7"/>
        <v>0</v>
      </c>
      <c r="P224" s="544">
        <v>4607109985717</v>
      </c>
      <c r="Q224" s="215"/>
      <c r="R224" s="545" t="s">
        <v>1519</v>
      </c>
      <c r="S224" s="546" t="s">
        <v>1944</v>
      </c>
      <c r="T224" s="524" t="s">
        <v>4576</v>
      </c>
    </row>
    <row r="225" spans="1:20" ht="27.6">
      <c r="A225" s="291">
        <v>211</v>
      </c>
      <c r="B225" s="421">
        <v>12950</v>
      </c>
      <c r="C225" s="428" t="s">
        <v>1517</v>
      </c>
      <c r="D225" s="225"/>
      <c r="E225" s="366" t="s">
        <v>242</v>
      </c>
      <c r="F225" s="226" t="s">
        <v>1518</v>
      </c>
      <c r="G225" s="136" t="str">
        <f t="shared" si="6"/>
        <v>фото</v>
      </c>
      <c r="H225" s="357" t="s">
        <v>3167</v>
      </c>
      <c r="I225" s="215" t="s">
        <v>585</v>
      </c>
      <c r="J225" s="227" t="s">
        <v>244</v>
      </c>
      <c r="K225" s="547">
        <v>2</v>
      </c>
      <c r="L225" s="233">
        <v>120.8</v>
      </c>
      <c r="M225" s="296">
        <v>5</v>
      </c>
      <c r="N225" s="217"/>
      <c r="O225" s="302">
        <f t="shared" si="7"/>
        <v>0</v>
      </c>
      <c r="P225" s="544">
        <v>4607109916629</v>
      </c>
      <c r="Q225" s="215"/>
      <c r="R225" s="545" t="s">
        <v>1517</v>
      </c>
      <c r="S225" s="546" t="s">
        <v>1944</v>
      </c>
      <c r="T225" s="524" t="s">
        <v>4576</v>
      </c>
    </row>
    <row r="226" spans="1:20" ht="41.4">
      <c r="A226" s="291">
        <v>212</v>
      </c>
      <c r="B226" s="421">
        <v>8774</v>
      </c>
      <c r="C226" s="428" t="s">
        <v>2206</v>
      </c>
      <c r="D226" s="225"/>
      <c r="E226" s="367" t="s">
        <v>242</v>
      </c>
      <c r="F226" s="232" t="s">
        <v>1263</v>
      </c>
      <c r="G226" s="136" t="str">
        <f t="shared" si="6"/>
        <v>фото</v>
      </c>
      <c r="H226" s="357" t="s">
        <v>2145</v>
      </c>
      <c r="I226" s="215" t="s">
        <v>585</v>
      </c>
      <c r="J226" s="227" t="s">
        <v>244</v>
      </c>
      <c r="K226" s="547">
        <v>2</v>
      </c>
      <c r="L226" s="233">
        <v>127.5</v>
      </c>
      <c r="M226" s="296">
        <v>5</v>
      </c>
      <c r="N226" s="217"/>
      <c r="O226" s="302">
        <f t="shared" si="7"/>
        <v>0</v>
      </c>
      <c r="P226" s="544">
        <v>4607109955529</v>
      </c>
      <c r="Q226" s="359" t="s">
        <v>8677</v>
      </c>
      <c r="R226" s="545" t="s">
        <v>2206</v>
      </c>
      <c r="S226" s="546" t="s">
        <v>1944</v>
      </c>
      <c r="T226" s="524" t="s">
        <v>4576</v>
      </c>
    </row>
    <row r="227" spans="1:20" ht="24.9" customHeight="1">
      <c r="A227" s="291">
        <v>213</v>
      </c>
      <c r="B227" s="421">
        <v>12952</v>
      </c>
      <c r="C227" s="428" t="s">
        <v>922</v>
      </c>
      <c r="D227" s="225"/>
      <c r="E227" s="366" t="s">
        <v>242</v>
      </c>
      <c r="F227" s="226" t="s">
        <v>282</v>
      </c>
      <c r="G227" s="136" t="str">
        <f t="shared" si="6"/>
        <v>фото</v>
      </c>
      <c r="H227" s="485" t="s">
        <v>161</v>
      </c>
      <c r="I227" s="215" t="s">
        <v>585</v>
      </c>
      <c r="J227" s="227" t="s">
        <v>244</v>
      </c>
      <c r="K227" s="547">
        <v>2</v>
      </c>
      <c r="L227" s="233">
        <v>119.69999999999999</v>
      </c>
      <c r="M227" s="296">
        <v>5</v>
      </c>
      <c r="N227" s="217"/>
      <c r="O227" s="302">
        <f t="shared" si="7"/>
        <v>0</v>
      </c>
      <c r="P227" s="544">
        <v>4607109916636</v>
      </c>
      <c r="Q227" s="215"/>
      <c r="R227" s="545" t="s">
        <v>922</v>
      </c>
      <c r="S227" s="546" t="s">
        <v>1944</v>
      </c>
      <c r="T227" s="524" t="s">
        <v>4576</v>
      </c>
    </row>
    <row r="228" spans="1:20" ht="24.9" customHeight="1">
      <c r="A228" s="291">
        <v>214</v>
      </c>
      <c r="B228" s="421">
        <v>7814</v>
      </c>
      <c r="C228" s="428" t="s">
        <v>3169</v>
      </c>
      <c r="D228" s="225"/>
      <c r="E228" s="366" t="s">
        <v>242</v>
      </c>
      <c r="F228" s="226" t="s">
        <v>3168</v>
      </c>
      <c r="G228" s="136" t="str">
        <f t="shared" si="6"/>
        <v>фото</v>
      </c>
      <c r="H228" s="604" t="s">
        <v>8663</v>
      </c>
      <c r="I228" s="215" t="s">
        <v>585</v>
      </c>
      <c r="J228" s="227" t="s">
        <v>244</v>
      </c>
      <c r="K228" s="547">
        <v>2</v>
      </c>
      <c r="L228" s="233">
        <v>132.6</v>
      </c>
      <c r="M228" s="296">
        <v>5</v>
      </c>
      <c r="N228" s="217"/>
      <c r="O228" s="302">
        <f t="shared" si="7"/>
        <v>0</v>
      </c>
      <c r="P228" s="544">
        <v>4607109911365</v>
      </c>
      <c r="Q228" s="215"/>
      <c r="R228" s="545" t="s">
        <v>3169</v>
      </c>
      <c r="S228" s="546" t="s">
        <v>1944</v>
      </c>
      <c r="T228" s="524" t="s">
        <v>4576</v>
      </c>
    </row>
    <row r="229" spans="1:20" ht="30.9" customHeight="1">
      <c r="A229" s="291">
        <v>215</v>
      </c>
      <c r="B229" s="421">
        <v>13952</v>
      </c>
      <c r="C229" s="428" t="s">
        <v>3748</v>
      </c>
      <c r="D229" s="225"/>
      <c r="E229" s="366" t="s">
        <v>242</v>
      </c>
      <c r="F229" s="226" t="s">
        <v>3801</v>
      </c>
      <c r="G229" s="136" t="str">
        <f t="shared" si="6"/>
        <v>фото</v>
      </c>
      <c r="H229" s="511" t="s">
        <v>8664</v>
      </c>
      <c r="I229" s="215" t="s">
        <v>585</v>
      </c>
      <c r="J229" s="227" t="s">
        <v>244</v>
      </c>
      <c r="K229" s="547">
        <v>2</v>
      </c>
      <c r="L229" s="233">
        <v>148.29999999999998</v>
      </c>
      <c r="M229" s="296">
        <v>5</v>
      </c>
      <c r="N229" s="217"/>
      <c r="O229" s="302">
        <f t="shared" si="7"/>
        <v>0</v>
      </c>
      <c r="P229" s="544">
        <v>4607109949238</v>
      </c>
      <c r="Q229" s="215"/>
      <c r="R229" s="545" t="s">
        <v>3748</v>
      </c>
      <c r="S229" s="546" t="s">
        <v>1944</v>
      </c>
      <c r="T229" s="524" t="s">
        <v>4576</v>
      </c>
    </row>
    <row r="230" spans="1:20" ht="24.9" customHeight="1">
      <c r="A230" s="291">
        <v>216</v>
      </c>
      <c r="B230" s="421">
        <v>9581</v>
      </c>
      <c r="C230" s="428" t="s">
        <v>1525</v>
      </c>
      <c r="D230" s="225"/>
      <c r="E230" s="367" t="s">
        <v>242</v>
      </c>
      <c r="F230" s="232" t="s">
        <v>1346</v>
      </c>
      <c r="G230" s="136" t="str">
        <f t="shared" si="6"/>
        <v>фото</v>
      </c>
      <c r="H230" s="357" t="s">
        <v>1362</v>
      </c>
      <c r="I230" s="215" t="s">
        <v>585</v>
      </c>
      <c r="J230" s="227" t="s">
        <v>244</v>
      </c>
      <c r="K230" s="547">
        <v>3</v>
      </c>
      <c r="L230" s="233">
        <v>186.1</v>
      </c>
      <c r="M230" s="296">
        <v>5</v>
      </c>
      <c r="N230" s="217"/>
      <c r="O230" s="302">
        <f t="shared" si="7"/>
        <v>0</v>
      </c>
      <c r="P230" s="544">
        <v>4607109974834</v>
      </c>
      <c r="Q230" s="359" t="s">
        <v>8677</v>
      </c>
      <c r="R230" s="545" t="s">
        <v>1525</v>
      </c>
      <c r="S230" s="546" t="s">
        <v>1944</v>
      </c>
      <c r="T230" s="524" t="s">
        <v>4576</v>
      </c>
    </row>
    <row r="231" spans="1:20" ht="31.5" customHeight="1">
      <c r="A231" s="291">
        <v>217</v>
      </c>
      <c r="B231" s="421">
        <v>920</v>
      </c>
      <c r="C231" s="428" t="s">
        <v>1949</v>
      </c>
      <c r="D231" s="225"/>
      <c r="E231" s="366" t="s">
        <v>242</v>
      </c>
      <c r="F231" s="226" t="s">
        <v>1950</v>
      </c>
      <c r="G231" s="136" t="str">
        <f t="shared" si="6"/>
        <v>фото</v>
      </c>
      <c r="H231" s="357" t="s">
        <v>1951</v>
      </c>
      <c r="I231" s="215" t="s">
        <v>585</v>
      </c>
      <c r="J231" s="227" t="s">
        <v>244</v>
      </c>
      <c r="K231" s="547">
        <v>3</v>
      </c>
      <c r="L231" s="233">
        <v>181.9</v>
      </c>
      <c r="M231" s="296">
        <v>5</v>
      </c>
      <c r="N231" s="217"/>
      <c r="O231" s="302">
        <f t="shared" si="7"/>
        <v>0</v>
      </c>
      <c r="P231" s="544">
        <v>4607109939796</v>
      </c>
      <c r="Q231" s="215"/>
      <c r="R231" s="545" t="s">
        <v>1949</v>
      </c>
      <c r="S231" s="546" t="s">
        <v>1944</v>
      </c>
      <c r="T231" s="524" t="s">
        <v>4576</v>
      </c>
    </row>
    <row r="232" spans="1:20" ht="24.9" customHeight="1">
      <c r="A232" s="291">
        <v>218</v>
      </c>
      <c r="B232" s="421">
        <v>6082</v>
      </c>
      <c r="C232" s="428" t="s">
        <v>1516</v>
      </c>
      <c r="D232" s="225"/>
      <c r="E232" s="366" t="s">
        <v>242</v>
      </c>
      <c r="F232" s="226" t="s">
        <v>916</v>
      </c>
      <c r="G232" s="136" t="str">
        <f t="shared" si="6"/>
        <v>фото</v>
      </c>
      <c r="H232" s="357" t="s">
        <v>917</v>
      </c>
      <c r="I232" s="215" t="s">
        <v>618</v>
      </c>
      <c r="J232" s="227" t="s">
        <v>243</v>
      </c>
      <c r="K232" s="547">
        <v>3</v>
      </c>
      <c r="L232" s="233">
        <v>146.1</v>
      </c>
      <c r="M232" s="296">
        <v>5</v>
      </c>
      <c r="N232" s="217"/>
      <c r="O232" s="302">
        <f t="shared" si="7"/>
        <v>0</v>
      </c>
      <c r="P232" s="544">
        <v>4607109935194</v>
      </c>
      <c r="Q232" s="215"/>
      <c r="R232" s="545" t="s">
        <v>1516</v>
      </c>
      <c r="S232" s="546" t="s">
        <v>1944</v>
      </c>
      <c r="T232" s="524" t="s">
        <v>4576</v>
      </c>
    </row>
    <row r="233" spans="1:20" ht="24.9" customHeight="1">
      <c r="A233" s="291">
        <v>219</v>
      </c>
      <c r="B233" s="421">
        <v>7704</v>
      </c>
      <c r="C233" s="428" t="s">
        <v>918</v>
      </c>
      <c r="D233" s="225"/>
      <c r="E233" s="367" t="s">
        <v>242</v>
      </c>
      <c r="F233" s="232" t="s">
        <v>283</v>
      </c>
      <c r="G233" s="136" t="str">
        <f t="shared" si="6"/>
        <v>фото</v>
      </c>
      <c r="H233" s="608" t="s">
        <v>152</v>
      </c>
      <c r="I233" s="215" t="s">
        <v>601</v>
      </c>
      <c r="J233" s="227" t="s">
        <v>244</v>
      </c>
      <c r="K233" s="547">
        <v>2</v>
      </c>
      <c r="L233" s="233">
        <v>132.6</v>
      </c>
      <c r="M233" s="296">
        <v>5</v>
      </c>
      <c r="N233" s="217"/>
      <c r="O233" s="302">
        <f t="shared" si="7"/>
        <v>0</v>
      </c>
      <c r="P233" s="544">
        <v>4607109955512</v>
      </c>
      <c r="Q233" s="359" t="s">
        <v>8677</v>
      </c>
      <c r="R233" s="545" t="s">
        <v>918</v>
      </c>
      <c r="S233" s="546" t="s">
        <v>1944</v>
      </c>
      <c r="T233" s="524" t="s">
        <v>4576</v>
      </c>
    </row>
    <row r="234" spans="1:20" ht="24.9" customHeight="1">
      <c r="A234" s="291">
        <v>220</v>
      </c>
      <c r="B234" s="421">
        <v>16067</v>
      </c>
      <c r="C234" s="428" t="s">
        <v>3561</v>
      </c>
      <c r="D234" s="225"/>
      <c r="E234" s="367" t="s">
        <v>242</v>
      </c>
      <c r="F234" s="232" t="s">
        <v>3603</v>
      </c>
      <c r="G234" s="136" t="str">
        <f t="shared" si="6"/>
        <v>фото</v>
      </c>
      <c r="H234" s="357" t="s">
        <v>3630</v>
      </c>
      <c r="I234" s="215" t="s">
        <v>585</v>
      </c>
      <c r="J234" s="227" t="s">
        <v>244</v>
      </c>
      <c r="K234" s="547">
        <v>2</v>
      </c>
      <c r="L234" s="233">
        <v>122</v>
      </c>
      <c r="M234" s="296">
        <v>5</v>
      </c>
      <c r="N234" s="217"/>
      <c r="O234" s="302">
        <f t="shared" si="7"/>
        <v>0</v>
      </c>
      <c r="P234" s="544">
        <v>4607109982006</v>
      </c>
      <c r="Q234" s="359" t="s">
        <v>8677</v>
      </c>
      <c r="R234" s="545" t="s">
        <v>3561</v>
      </c>
      <c r="S234" s="546" t="s">
        <v>1944</v>
      </c>
      <c r="T234" s="524" t="s">
        <v>4576</v>
      </c>
    </row>
    <row r="235" spans="1:20" ht="24.9" customHeight="1">
      <c r="A235" s="291">
        <v>221</v>
      </c>
      <c r="B235" s="421">
        <v>14980</v>
      </c>
      <c r="C235" s="428" t="s">
        <v>2208</v>
      </c>
      <c r="D235" s="225"/>
      <c r="E235" s="366" t="s">
        <v>242</v>
      </c>
      <c r="F235" s="226" t="s">
        <v>2090</v>
      </c>
      <c r="G235" s="136" t="str">
        <f t="shared" si="6"/>
        <v>фото</v>
      </c>
      <c r="H235" s="357" t="s">
        <v>2147</v>
      </c>
      <c r="I235" s="215" t="s">
        <v>585</v>
      </c>
      <c r="J235" s="227" t="s">
        <v>244</v>
      </c>
      <c r="K235" s="547">
        <v>2</v>
      </c>
      <c r="L235" s="233">
        <v>143.19999999999999</v>
      </c>
      <c r="M235" s="296">
        <v>5</v>
      </c>
      <c r="N235" s="217"/>
      <c r="O235" s="302">
        <f t="shared" si="7"/>
        <v>0</v>
      </c>
      <c r="P235" s="544">
        <v>4607109949252</v>
      </c>
      <c r="Q235" s="215"/>
      <c r="R235" s="545" t="s">
        <v>2208</v>
      </c>
      <c r="S235" s="546" t="s">
        <v>1944</v>
      </c>
      <c r="T235" s="524" t="s">
        <v>4576</v>
      </c>
    </row>
    <row r="236" spans="1:20" ht="24.9" customHeight="1">
      <c r="A236" s="291">
        <v>222</v>
      </c>
      <c r="B236" s="421">
        <v>6084</v>
      </c>
      <c r="C236" s="428" t="s">
        <v>921</v>
      </c>
      <c r="D236" s="225"/>
      <c r="E236" s="366" t="s">
        <v>242</v>
      </c>
      <c r="F236" s="226" t="s">
        <v>284</v>
      </c>
      <c r="G236" s="136" t="str">
        <f t="shared" si="6"/>
        <v>фото</v>
      </c>
      <c r="H236" s="357" t="s">
        <v>285</v>
      </c>
      <c r="I236" s="215" t="s">
        <v>585</v>
      </c>
      <c r="J236" s="227" t="s">
        <v>244</v>
      </c>
      <c r="K236" s="547">
        <v>3</v>
      </c>
      <c r="L236" s="233">
        <v>170.2</v>
      </c>
      <c r="M236" s="296">
        <v>5</v>
      </c>
      <c r="N236" s="217"/>
      <c r="O236" s="302">
        <f t="shared" si="7"/>
        <v>0</v>
      </c>
      <c r="P236" s="544">
        <v>4607109930892</v>
      </c>
      <c r="Q236" s="215"/>
      <c r="R236" s="545" t="s">
        <v>921</v>
      </c>
      <c r="S236" s="546" t="s">
        <v>1944</v>
      </c>
      <c r="T236" s="524" t="s">
        <v>4576</v>
      </c>
    </row>
    <row r="237" spans="1:20" ht="27.6">
      <c r="A237" s="291">
        <v>223</v>
      </c>
      <c r="B237" s="421">
        <v>15453</v>
      </c>
      <c r="C237" s="428" t="s">
        <v>5667</v>
      </c>
      <c r="D237" s="225"/>
      <c r="E237" s="366" t="s">
        <v>242</v>
      </c>
      <c r="F237" s="226" t="s">
        <v>5361</v>
      </c>
      <c r="G237" s="136" t="str">
        <f t="shared" si="6"/>
        <v>фото</v>
      </c>
      <c r="H237" s="357" t="s">
        <v>5400</v>
      </c>
      <c r="I237" s="215" t="s">
        <v>585</v>
      </c>
      <c r="J237" s="227" t="s">
        <v>243</v>
      </c>
      <c r="K237" s="547">
        <v>3</v>
      </c>
      <c r="L237" s="233">
        <v>161.9</v>
      </c>
      <c r="M237" s="296">
        <v>5</v>
      </c>
      <c r="N237" s="217"/>
      <c r="O237" s="302">
        <f t="shared" si="7"/>
        <v>0</v>
      </c>
      <c r="P237" s="544">
        <v>4607109949092</v>
      </c>
      <c r="Q237" s="215"/>
      <c r="R237" s="545" t="s">
        <v>5667</v>
      </c>
      <c r="S237" s="546" t="s">
        <v>1944</v>
      </c>
      <c r="T237" s="524" t="s">
        <v>4576</v>
      </c>
    </row>
    <row r="238" spans="1:20" ht="24.9" customHeight="1">
      <c r="A238" s="291">
        <v>224</v>
      </c>
      <c r="B238" s="421">
        <v>1388</v>
      </c>
      <c r="C238" s="428" t="s">
        <v>923</v>
      </c>
      <c r="D238" s="225"/>
      <c r="E238" s="366" t="s">
        <v>242</v>
      </c>
      <c r="F238" s="226" t="s">
        <v>286</v>
      </c>
      <c r="G238" s="136" t="str">
        <f t="shared" si="6"/>
        <v>фото</v>
      </c>
      <c r="H238" s="357" t="s">
        <v>287</v>
      </c>
      <c r="I238" s="215" t="s">
        <v>585</v>
      </c>
      <c r="J238" s="227" t="s">
        <v>244</v>
      </c>
      <c r="K238" s="547">
        <v>3</v>
      </c>
      <c r="L238" s="233">
        <v>166.6</v>
      </c>
      <c r="M238" s="296">
        <v>5</v>
      </c>
      <c r="N238" s="217"/>
      <c r="O238" s="302">
        <f t="shared" si="7"/>
        <v>0</v>
      </c>
      <c r="P238" s="544">
        <v>4607109963487</v>
      </c>
      <c r="Q238" s="215"/>
      <c r="R238" s="545" t="s">
        <v>923</v>
      </c>
      <c r="S238" s="546" t="s">
        <v>1944</v>
      </c>
      <c r="T238" s="524" t="s">
        <v>4576</v>
      </c>
    </row>
    <row r="239" spans="1:20" ht="24.9" customHeight="1">
      <c r="A239" s="291">
        <v>225</v>
      </c>
      <c r="B239" s="421">
        <v>1998</v>
      </c>
      <c r="C239" s="428" t="s">
        <v>3749</v>
      </c>
      <c r="D239" s="225"/>
      <c r="E239" s="366" t="s">
        <v>242</v>
      </c>
      <c r="F239" s="226" t="s">
        <v>3802</v>
      </c>
      <c r="G239" s="136" t="str">
        <f t="shared" si="6"/>
        <v>фото</v>
      </c>
      <c r="H239" s="357" t="s">
        <v>3842</v>
      </c>
      <c r="I239" s="215" t="s">
        <v>585</v>
      </c>
      <c r="J239" s="227" t="s">
        <v>244</v>
      </c>
      <c r="K239" s="547">
        <v>2</v>
      </c>
      <c r="L239" s="233">
        <v>143.19999999999999</v>
      </c>
      <c r="M239" s="296">
        <v>5</v>
      </c>
      <c r="N239" s="217"/>
      <c r="O239" s="302">
        <f t="shared" si="7"/>
        <v>0</v>
      </c>
      <c r="P239" s="544">
        <v>4607109981122</v>
      </c>
      <c r="Q239" s="215"/>
      <c r="R239" s="545" t="s">
        <v>3749</v>
      </c>
      <c r="S239" s="546" t="s">
        <v>1944</v>
      </c>
      <c r="T239" s="524" t="s">
        <v>4576</v>
      </c>
    </row>
    <row r="240" spans="1:20" ht="24.9" customHeight="1">
      <c r="A240" s="291">
        <v>226</v>
      </c>
      <c r="B240" s="421">
        <v>2358</v>
      </c>
      <c r="C240" s="428" t="s">
        <v>3562</v>
      </c>
      <c r="D240" s="225"/>
      <c r="E240" s="366" t="s">
        <v>242</v>
      </c>
      <c r="F240" s="226" t="s">
        <v>3604</v>
      </c>
      <c r="G240" s="136" t="str">
        <f t="shared" si="6"/>
        <v>фото</v>
      </c>
      <c r="H240" s="357" t="s">
        <v>3631</v>
      </c>
      <c r="I240" s="215" t="s">
        <v>585</v>
      </c>
      <c r="J240" s="227" t="s">
        <v>244</v>
      </c>
      <c r="K240" s="547">
        <v>3</v>
      </c>
      <c r="L240" s="233">
        <v>193.7</v>
      </c>
      <c r="M240" s="296">
        <v>5</v>
      </c>
      <c r="N240" s="217"/>
      <c r="O240" s="302">
        <f t="shared" si="7"/>
        <v>0</v>
      </c>
      <c r="P240" s="544">
        <v>4607109975848</v>
      </c>
      <c r="Q240" s="215"/>
      <c r="R240" s="545" t="s">
        <v>3562</v>
      </c>
      <c r="S240" s="546" t="s">
        <v>1944</v>
      </c>
      <c r="T240" s="524" t="s">
        <v>4576</v>
      </c>
    </row>
    <row r="241" spans="1:20" ht="24.9" customHeight="1">
      <c r="A241" s="291">
        <v>227</v>
      </c>
      <c r="B241" s="421">
        <v>5066</v>
      </c>
      <c r="C241" s="428" t="s">
        <v>924</v>
      </c>
      <c r="D241" s="225"/>
      <c r="E241" s="366" t="s">
        <v>242</v>
      </c>
      <c r="F241" s="226" t="s">
        <v>227</v>
      </c>
      <c r="G241" s="136" t="str">
        <f t="shared" si="6"/>
        <v>фото</v>
      </c>
      <c r="H241" s="357" t="s">
        <v>228</v>
      </c>
      <c r="I241" s="215" t="s">
        <v>585</v>
      </c>
      <c r="J241" s="227" t="s">
        <v>244</v>
      </c>
      <c r="K241" s="547">
        <v>3</v>
      </c>
      <c r="L241" s="233">
        <v>193.7</v>
      </c>
      <c r="M241" s="296">
        <v>5</v>
      </c>
      <c r="N241" s="217"/>
      <c r="O241" s="302">
        <f t="shared" si="7"/>
        <v>0</v>
      </c>
      <c r="P241" s="544">
        <v>4607109973288</v>
      </c>
      <c r="Q241" s="215"/>
      <c r="R241" s="545" t="s">
        <v>924</v>
      </c>
      <c r="S241" s="546" t="s">
        <v>1944</v>
      </c>
      <c r="T241" s="524" t="s">
        <v>4576</v>
      </c>
    </row>
    <row r="242" spans="1:20" ht="24.9" customHeight="1">
      <c r="A242" s="291">
        <v>228</v>
      </c>
      <c r="B242" s="421">
        <v>7651</v>
      </c>
      <c r="C242" s="428" t="s">
        <v>926</v>
      </c>
      <c r="D242" s="225"/>
      <c r="E242" s="366" t="s">
        <v>242</v>
      </c>
      <c r="F242" s="226" t="s">
        <v>231</v>
      </c>
      <c r="G242" s="136" t="str">
        <f t="shared" si="6"/>
        <v>фото</v>
      </c>
      <c r="H242" s="608" t="s">
        <v>232</v>
      </c>
      <c r="I242" s="215" t="s">
        <v>585</v>
      </c>
      <c r="J242" s="227" t="s">
        <v>244</v>
      </c>
      <c r="K242" s="547">
        <v>3</v>
      </c>
      <c r="L242" s="233">
        <v>189.6</v>
      </c>
      <c r="M242" s="296">
        <v>5</v>
      </c>
      <c r="N242" s="217"/>
      <c r="O242" s="302">
        <f t="shared" si="7"/>
        <v>0</v>
      </c>
      <c r="P242" s="544">
        <v>4607109931165</v>
      </c>
      <c r="Q242" s="215"/>
      <c r="R242" s="545" t="s">
        <v>926</v>
      </c>
      <c r="S242" s="546" t="s">
        <v>1944</v>
      </c>
      <c r="T242" s="524" t="s">
        <v>4576</v>
      </c>
    </row>
    <row r="243" spans="1:20" ht="24.9" customHeight="1">
      <c r="A243" s="291">
        <v>229</v>
      </c>
      <c r="B243" s="421">
        <v>5864</v>
      </c>
      <c r="C243" s="428" t="s">
        <v>1523</v>
      </c>
      <c r="D243" s="225"/>
      <c r="E243" s="366" t="s">
        <v>242</v>
      </c>
      <c r="F243" s="226" t="s">
        <v>1344</v>
      </c>
      <c r="G243" s="136" t="str">
        <f t="shared" si="6"/>
        <v>фото</v>
      </c>
      <c r="H243" s="357" t="s">
        <v>1360</v>
      </c>
      <c r="I243" s="215" t="s">
        <v>585</v>
      </c>
      <c r="J243" s="227" t="s">
        <v>244</v>
      </c>
      <c r="K243" s="547">
        <v>2</v>
      </c>
      <c r="L243" s="233">
        <v>127.89999999999999</v>
      </c>
      <c r="M243" s="296">
        <v>5</v>
      </c>
      <c r="N243" s="217"/>
      <c r="O243" s="302">
        <f t="shared" si="7"/>
        <v>0</v>
      </c>
      <c r="P243" s="544">
        <v>4607109981061</v>
      </c>
      <c r="Q243" s="215"/>
      <c r="R243" s="545" t="s">
        <v>1523</v>
      </c>
      <c r="S243" s="546" t="s">
        <v>1944</v>
      </c>
      <c r="T243" s="524" t="s">
        <v>4576</v>
      </c>
    </row>
    <row r="244" spans="1:20" ht="24.9" customHeight="1">
      <c r="A244" s="291">
        <v>230</v>
      </c>
      <c r="B244" s="421">
        <v>878</v>
      </c>
      <c r="C244" s="428" t="s">
        <v>2410</v>
      </c>
      <c r="D244" s="225"/>
      <c r="E244" s="366" t="s">
        <v>242</v>
      </c>
      <c r="F244" s="226" t="s">
        <v>2411</v>
      </c>
      <c r="G244" s="136" t="str">
        <f t="shared" si="6"/>
        <v>фото</v>
      </c>
      <c r="H244" s="357" t="s">
        <v>2412</v>
      </c>
      <c r="I244" s="215" t="s">
        <v>585</v>
      </c>
      <c r="J244" s="227" t="s">
        <v>244</v>
      </c>
      <c r="K244" s="547">
        <v>3</v>
      </c>
      <c r="L244" s="233">
        <v>181.9</v>
      </c>
      <c r="M244" s="296">
        <v>5</v>
      </c>
      <c r="N244" s="217"/>
      <c r="O244" s="302">
        <f t="shared" si="7"/>
        <v>0</v>
      </c>
      <c r="P244" s="544">
        <v>4607109956090</v>
      </c>
      <c r="Q244" s="215"/>
      <c r="R244" s="545" t="s">
        <v>2410</v>
      </c>
      <c r="S244" s="546" t="s">
        <v>1944</v>
      </c>
      <c r="T244" s="524" t="s">
        <v>4576</v>
      </c>
    </row>
    <row r="245" spans="1:20" ht="24.9" customHeight="1">
      <c r="A245" s="291">
        <v>231</v>
      </c>
      <c r="B245" s="421">
        <v>3222</v>
      </c>
      <c r="C245" s="428" t="s">
        <v>2209</v>
      </c>
      <c r="D245" s="225"/>
      <c r="E245" s="366" t="s">
        <v>242</v>
      </c>
      <c r="F245" s="226" t="s">
        <v>2091</v>
      </c>
      <c r="G245" s="136" t="str">
        <f t="shared" si="6"/>
        <v>фото</v>
      </c>
      <c r="H245" s="357" t="s">
        <v>2148</v>
      </c>
      <c r="I245" s="215" t="s">
        <v>585</v>
      </c>
      <c r="J245" s="227" t="s">
        <v>244</v>
      </c>
      <c r="K245" s="547">
        <v>2</v>
      </c>
      <c r="L245" s="233">
        <v>143.19999999999999</v>
      </c>
      <c r="M245" s="296">
        <v>5</v>
      </c>
      <c r="N245" s="217"/>
      <c r="O245" s="302">
        <f t="shared" si="7"/>
        <v>0</v>
      </c>
      <c r="P245" s="544">
        <v>4607109944189</v>
      </c>
      <c r="Q245" s="215"/>
      <c r="R245" s="545" t="s">
        <v>2209</v>
      </c>
      <c r="S245" s="546" t="s">
        <v>1944</v>
      </c>
      <c r="T245" s="524" t="s">
        <v>4576</v>
      </c>
    </row>
    <row r="246" spans="1:20" ht="24.9" customHeight="1">
      <c r="A246" s="291">
        <v>232</v>
      </c>
      <c r="B246" s="421">
        <v>729</v>
      </c>
      <c r="C246" s="428" t="s">
        <v>1524</v>
      </c>
      <c r="D246" s="225"/>
      <c r="E246" s="366" t="s">
        <v>242</v>
      </c>
      <c r="F246" s="226" t="s">
        <v>1345</v>
      </c>
      <c r="G246" s="136" t="str">
        <f t="shared" si="6"/>
        <v>фото</v>
      </c>
      <c r="H246" s="357" t="s">
        <v>1361</v>
      </c>
      <c r="I246" s="215" t="s">
        <v>585</v>
      </c>
      <c r="J246" s="227" t="s">
        <v>244</v>
      </c>
      <c r="K246" s="547">
        <v>3</v>
      </c>
      <c r="L246" s="233">
        <v>154.29999999999998</v>
      </c>
      <c r="M246" s="296">
        <v>5</v>
      </c>
      <c r="N246" s="217"/>
      <c r="O246" s="302">
        <f t="shared" si="7"/>
        <v>0</v>
      </c>
      <c r="P246" s="544">
        <v>4607109944196</v>
      </c>
      <c r="Q246" s="215"/>
      <c r="R246" s="545" t="s">
        <v>1524</v>
      </c>
      <c r="S246" s="546" t="s">
        <v>1944</v>
      </c>
      <c r="T246" s="524" t="s">
        <v>4576</v>
      </c>
    </row>
    <row r="247" spans="1:20" ht="27.6">
      <c r="A247" s="291">
        <v>233</v>
      </c>
      <c r="B247" s="421">
        <v>8772</v>
      </c>
      <c r="C247" s="428" t="s">
        <v>8543</v>
      </c>
      <c r="D247" s="225"/>
      <c r="E247" s="367" t="s">
        <v>242</v>
      </c>
      <c r="F247" s="232" t="s">
        <v>8564</v>
      </c>
      <c r="G247" s="136" t="str">
        <f t="shared" si="6"/>
        <v>фото</v>
      </c>
      <c r="H247" s="357" t="s">
        <v>8565</v>
      </c>
      <c r="I247" s="215" t="s">
        <v>585</v>
      </c>
      <c r="J247" s="227" t="s">
        <v>244</v>
      </c>
      <c r="K247" s="547">
        <v>2</v>
      </c>
      <c r="L247" s="233">
        <v>132.6</v>
      </c>
      <c r="M247" s="296">
        <v>5</v>
      </c>
      <c r="N247" s="217"/>
      <c r="O247" s="302">
        <f t="shared" si="7"/>
        <v>0</v>
      </c>
      <c r="P247" s="544">
        <v>4607109928462</v>
      </c>
      <c r="Q247" s="359" t="s">
        <v>8677</v>
      </c>
      <c r="R247" s="545" t="s">
        <v>8543</v>
      </c>
      <c r="S247" s="546" t="s">
        <v>1944</v>
      </c>
      <c r="T247" s="524" t="s">
        <v>4576</v>
      </c>
    </row>
    <row r="248" spans="1:20" ht="41.4">
      <c r="A248" s="291">
        <v>234</v>
      </c>
      <c r="B248" s="421">
        <v>2699</v>
      </c>
      <c r="C248" s="428" t="s">
        <v>2210</v>
      </c>
      <c r="D248" s="225"/>
      <c r="E248" s="366" t="s">
        <v>242</v>
      </c>
      <c r="F248" s="226" t="s">
        <v>2092</v>
      </c>
      <c r="G248" s="136" t="str">
        <f t="shared" si="6"/>
        <v>фото</v>
      </c>
      <c r="H248" s="357" t="s">
        <v>2149</v>
      </c>
      <c r="I248" s="215" t="s">
        <v>585</v>
      </c>
      <c r="J248" s="227" t="s">
        <v>244</v>
      </c>
      <c r="K248" s="547">
        <v>2</v>
      </c>
      <c r="L248" s="233">
        <v>129.9</v>
      </c>
      <c r="M248" s="296">
        <v>5</v>
      </c>
      <c r="N248" s="217"/>
      <c r="O248" s="302">
        <f t="shared" si="7"/>
        <v>0</v>
      </c>
      <c r="P248" s="544">
        <v>4607109956267</v>
      </c>
      <c r="Q248" s="215"/>
      <c r="R248" s="545" t="s">
        <v>2210</v>
      </c>
      <c r="S248" s="546" t="s">
        <v>1944</v>
      </c>
      <c r="T248" s="524" t="s">
        <v>4576</v>
      </c>
    </row>
    <row r="249" spans="1:20" ht="24.9" customHeight="1">
      <c r="A249" s="291">
        <v>235</v>
      </c>
      <c r="B249" s="421">
        <v>14993</v>
      </c>
      <c r="C249" s="428" t="s">
        <v>1397</v>
      </c>
      <c r="D249" s="225"/>
      <c r="E249" s="366" t="s">
        <v>242</v>
      </c>
      <c r="F249" s="226" t="s">
        <v>929</v>
      </c>
      <c r="G249" s="136" t="str">
        <f t="shared" si="6"/>
        <v>фото</v>
      </c>
      <c r="H249" s="357" t="s">
        <v>930</v>
      </c>
      <c r="I249" s="215" t="s">
        <v>585</v>
      </c>
      <c r="J249" s="227" t="s">
        <v>244</v>
      </c>
      <c r="K249" s="547">
        <v>3</v>
      </c>
      <c r="L249" s="233">
        <v>189.6</v>
      </c>
      <c r="M249" s="296">
        <v>5</v>
      </c>
      <c r="N249" s="217"/>
      <c r="O249" s="302">
        <f t="shared" si="7"/>
        <v>0</v>
      </c>
      <c r="P249" s="544">
        <v>4607109911280</v>
      </c>
      <c r="Q249" s="215"/>
      <c r="R249" s="545" t="s">
        <v>1397</v>
      </c>
      <c r="S249" s="546" t="s">
        <v>1944</v>
      </c>
      <c r="T249" s="524" t="s">
        <v>4576</v>
      </c>
    </row>
    <row r="250" spans="1:20" ht="24.9" customHeight="1">
      <c r="A250" s="291">
        <v>236</v>
      </c>
      <c r="B250" s="421">
        <v>10958</v>
      </c>
      <c r="C250" s="428" t="s">
        <v>925</v>
      </c>
      <c r="D250" s="225"/>
      <c r="E250" s="367" t="s">
        <v>242</v>
      </c>
      <c r="F250" s="232" t="s">
        <v>229</v>
      </c>
      <c r="G250" s="136" t="str">
        <f t="shared" si="6"/>
        <v>фото</v>
      </c>
      <c r="H250" s="357" t="s">
        <v>230</v>
      </c>
      <c r="I250" s="215" t="s">
        <v>585</v>
      </c>
      <c r="J250" s="227" t="s">
        <v>244</v>
      </c>
      <c r="K250" s="547">
        <v>3</v>
      </c>
      <c r="L250" s="233">
        <v>189.6</v>
      </c>
      <c r="M250" s="296">
        <v>5</v>
      </c>
      <c r="N250" s="217"/>
      <c r="O250" s="302">
        <f t="shared" si="7"/>
        <v>0</v>
      </c>
      <c r="P250" s="544">
        <v>4607109913253</v>
      </c>
      <c r="Q250" s="359" t="s">
        <v>8677</v>
      </c>
      <c r="R250" s="545" t="s">
        <v>925</v>
      </c>
      <c r="S250" s="546" t="s">
        <v>1944</v>
      </c>
      <c r="T250" s="524" t="s">
        <v>4576</v>
      </c>
    </row>
    <row r="251" spans="1:20" ht="55.2">
      <c r="A251" s="291">
        <v>237</v>
      </c>
      <c r="B251" s="421">
        <v>7423</v>
      </c>
      <c r="C251" s="428" t="s">
        <v>1520</v>
      </c>
      <c r="D251" s="225"/>
      <c r="E251" s="366" t="s">
        <v>242</v>
      </c>
      <c r="F251" s="226" t="s">
        <v>1521</v>
      </c>
      <c r="G251" s="136" t="str">
        <f t="shared" si="6"/>
        <v>фото</v>
      </c>
      <c r="H251" s="485" t="s">
        <v>1522</v>
      </c>
      <c r="I251" s="215" t="s">
        <v>585</v>
      </c>
      <c r="J251" s="227" t="s">
        <v>244</v>
      </c>
      <c r="K251" s="547">
        <v>3</v>
      </c>
      <c r="L251" s="233">
        <v>186.1</v>
      </c>
      <c r="M251" s="296">
        <v>5</v>
      </c>
      <c r="N251" s="217"/>
      <c r="O251" s="302">
        <f t="shared" si="7"/>
        <v>0</v>
      </c>
      <c r="P251" s="544">
        <v>4607109939406</v>
      </c>
      <c r="Q251" s="215"/>
      <c r="R251" s="545" t="s">
        <v>1520</v>
      </c>
      <c r="S251" s="546" t="s">
        <v>1944</v>
      </c>
      <c r="T251" s="524" t="s">
        <v>4576</v>
      </c>
    </row>
    <row r="252" spans="1:20" ht="24.9" customHeight="1">
      <c r="A252" s="291">
        <v>238</v>
      </c>
      <c r="B252" s="421">
        <v>6635</v>
      </c>
      <c r="C252" s="428" t="s">
        <v>1834</v>
      </c>
      <c r="D252" s="225"/>
      <c r="E252" s="366" t="s">
        <v>242</v>
      </c>
      <c r="F252" s="226" t="s">
        <v>1744</v>
      </c>
      <c r="G252" s="136" t="str">
        <f t="shared" ref="G252:G315" si="8">HYPERLINK("https://www.gardenbulbs.ru/images/promoline_CL/thumbnails/"&amp;C252&amp;".jpg","фото")</f>
        <v>фото</v>
      </c>
      <c r="H252" s="485" t="s">
        <v>626</v>
      </c>
      <c r="I252" s="215" t="s">
        <v>585</v>
      </c>
      <c r="J252" s="227" t="s">
        <v>244</v>
      </c>
      <c r="K252" s="547">
        <v>3</v>
      </c>
      <c r="L252" s="233">
        <v>159.6</v>
      </c>
      <c r="M252" s="296">
        <v>5</v>
      </c>
      <c r="N252" s="217"/>
      <c r="O252" s="302">
        <f t="shared" ref="O252:O315" si="9">IF(ISERROR(L252*N252),0,L252*N252)</f>
        <v>0</v>
      </c>
      <c r="P252" s="544">
        <v>4607109949603</v>
      </c>
      <c r="Q252" s="215"/>
      <c r="R252" s="545" t="s">
        <v>1834</v>
      </c>
      <c r="S252" s="546" t="s">
        <v>1944</v>
      </c>
      <c r="T252" s="524" t="s">
        <v>4576</v>
      </c>
    </row>
    <row r="253" spans="1:20" ht="24.9" customHeight="1">
      <c r="A253" s="291">
        <v>239</v>
      </c>
      <c r="B253" s="421">
        <v>10723</v>
      </c>
      <c r="C253" s="428" t="s">
        <v>928</v>
      </c>
      <c r="D253" s="225"/>
      <c r="E253" s="367" t="s">
        <v>242</v>
      </c>
      <c r="F253" s="232" t="s">
        <v>627</v>
      </c>
      <c r="G253" s="136" t="str">
        <f t="shared" si="8"/>
        <v>фото</v>
      </c>
      <c r="H253" s="357" t="s">
        <v>14</v>
      </c>
      <c r="I253" s="215" t="s">
        <v>585</v>
      </c>
      <c r="J253" s="227" t="s">
        <v>244</v>
      </c>
      <c r="K253" s="547">
        <v>3</v>
      </c>
      <c r="L253" s="233">
        <v>181.9</v>
      </c>
      <c r="M253" s="296">
        <v>5</v>
      </c>
      <c r="N253" s="217"/>
      <c r="O253" s="302">
        <f t="shared" si="9"/>
        <v>0</v>
      </c>
      <c r="P253" s="544">
        <v>4607109954904</v>
      </c>
      <c r="Q253" s="359" t="s">
        <v>8677</v>
      </c>
      <c r="R253" s="545" t="s">
        <v>928</v>
      </c>
      <c r="S253" s="546" t="s">
        <v>1944</v>
      </c>
      <c r="T253" s="524" t="s">
        <v>4576</v>
      </c>
    </row>
    <row r="254" spans="1:20" ht="24.9" customHeight="1">
      <c r="A254" s="291">
        <v>240</v>
      </c>
      <c r="B254" s="421">
        <v>7355</v>
      </c>
      <c r="C254" s="428" t="s">
        <v>1833</v>
      </c>
      <c r="D254" s="225"/>
      <c r="E254" s="366" t="s">
        <v>242</v>
      </c>
      <c r="F254" s="226" t="s">
        <v>1743</v>
      </c>
      <c r="G254" s="136" t="str">
        <f t="shared" si="8"/>
        <v>фото</v>
      </c>
      <c r="H254" s="357" t="s">
        <v>1780</v>
      </c>
      <c r="I254" s="215" t="s">
        <v>585</v>
      </c>
      <c r="J254" s="227" t="s">
        <v>244</v>
      </c>
      <c r="K254" s="547">
        <v>3</v>
      </c>
      <c r="L254" s="233">
        <v>193.7</v>
      </c>
      <c r="M254" s="296">
        <v>5</v>
      </c>
      <c r="N254" s="217"/>
      <c r="O254" s="302">
        <f t="shared" si="9"/>
        <v>0</v>
      </c>
      <c r="P254" s="544">
        <v>4607109911525</v>
      </c>
      <c r="Q254" s="215"/>
      <c r="R254" s="545" t="s">
        <v>1833</v>
      </c>
      <c r="S254" s="546" t="s">
        <v>1944</v>
      </c>
      <c r="T254" s="524" t="s">
        <v>4576</v>
      </c>
    </row>
    <row r="255" spans="1:20" ht="18" customHeight="1">
      <c r="A255" s="291">
        <v>241</v>
      </c>
      <c r="B255" s="336"/>
      <c r="C255" s="427"/>
      <c r="D255" s="427"/>
      <c r="E255" s="517" t="s">
        <v>4549</v>
      </c>
      <c r="F255" s="337"/>
      <c r="G255" s="513"/>
      <c r="H255" s="337"/>
      <c r="I255" s="514"/>
      <c r="J255" s="515"/>
      <c r="K255" s="548"/>
      <c r="L255" s="514"/>
      <c r="M255" s="516"/>
      <c r="N255" s="513"/>
      <c r="O255" s="135"/>
      <c r="P255" s="135"/>
      <c r="Q255" s="135"/>
      <c r="R255" s="135"/>
      <c r="S255" s="135"/>
      <c r="T255" s="466"/>
    </row>
    <row r="256" spans="1:20" ht="24.9" customHeight="1">
      <c r="A256" s="291">
        <v>242</v>
      </c>
      <c r="B256" s="421">
        <v>13079</v>
      </c>
      <c r="C256" s="428" t="s">
        <v>979</v>
      </c>
      <c r="D256" s="225"/>
      <c r="E256" s="366" t="s">
        <v>242</v>
      </c>
      <c r="F256" s="226" t="s">
        <v>705</v>
      </c>
      <c r="G256" s="136" t="str">
        <f t="shared" si="8"/>
        <v>фото</v>
      </c>
      <c r="H256" s="357" t="s">
        <v>706</v>
      </c>
      <c r="I256" s="215" t="s">
        <v>585</v>
      </c>
      <c r="J256" s="227" t="s">
        <v>244</v>
      </c>
      <c r="K256" s="547">
        <v>3</v>
      </c>
      <c r="L256" s="233">
        <v>186.1</v>
      </c>
      <c r="M256" s="296">
        <v>5</v>
      </c>
      <c r="N256" s="217"/>
      <c r="O256" s="302">
        <f t="shared" si="9"/>
        <v>0</v>
      </c>
      <c r="P256" s="544">
        <v>4607105102187</v>
      </c>
      <c r="Q256" s="215"/>
      <c r="R256" s="545" t="s">
        <v>979</v>
      </c>
      <c r="S256" s="546" t="s">
        <v>1962</v>
      </c>
      <c r="T256" s="524" t="s">
        <v>4578</v>
      </c>
    </row>
    <row r="257" spans="1:20" ht="24.9" customHeight="1">
      <c r="A257" s="291">
        <v>243</v>
      </c>
      <c r="B257" s="421">
        <v>13090</v>
      </c>
      <c r="C257" s="428" t="s">
        <v>977</v>
      </c>
      <c r="D257" s="225"/>
      <c r="E257" s="366" t="s">
        <v>242</v>
      </c>
      <c r="F257" s="226" t="s">
        <v>707</v>
      </c>
      <c r="G257" s="136" t="str">
        <f t="shared" si="8"/>
        <v>фото</v>
      </c>
      <c r="H257" s="357" t="s">
        <v>708</v>
      </c>
      <c r="I257" s="215" t="s">
        <v>585</v>
      </c>
      <c r="J257" s="227" t="s">
        <v>244</v>
      </c>
      <c r="K257" s="547">
        <v>3</v>
      </c>
      <c r="L257" s="233">
        <v>133.1</v>
      </c>
      <c r="M257" s="296">
        <v>5</v>
      </c>
      <c r="N257" s="217"/>
      <c r="O257" s="302">
        <f t="shared" si="9"/>
        <v>0</v>
      </c>
      <c r="P257" s="544">
        <v>4607109922859</v>
      </c>
      <c r="Q257" s="215"/>
      <c r="R257" s="545" t="s">
        <v>977</v>
      </c>
      <c r="S257" s="546" t="s">
        <v>1962</v>
      </c>
      <c r="T257" s="524" t="s">
        <v>4578</v>
      </c>
    </row>
    <row r="258" spans="1:20" ht="24.9" customHeight="1">
      <c r="A258" s="291">
        <v>244</v>
      </c>
      <c r="B258" s="421">
        <v>4822</v>
      </c>
      <c r="C258" s="428" t="s">
        <v>978</v>
      </c>
      <c r="D258" s="225"/>
      <c r="E258" s="366" t="s">
        <v>242</v>
      </c>
      <c r="F258" s="226" t="s">
        <v>709</v>
      </c>
      <c r="G258" s="136" t="str">
        <f t="shared" si="8"/>
        <v>фото</v>
      </c>
      <c r="H258" s="357" t="s">
        <v>8665</v>
      </c>
      <c r="I258" s="215" t="s">
        <v>585</v>
      </c>
      <c r="J258" s="227" t="s">
        <v>244</v>
      </c>
      <c r="K258" s="547">
        <v>3</v>
      </c>
      <c r="L258" s="233">
        <v>186.1</v>
      </c>
      <c r="M258" s="296">
        <v>5</v>
      </c>
      <c r="N258" s="217"/>
      <c r="O258" s="302">
        <f t="shared" si="9"/>
        <v>0</v>
      </c>
      <c r="P258" s="544">
        <v>4607109941508</v>
      </c>
      <c r="Q258" s="215"/>
      <c r="R258" s="545" t="s">
        <v>978</v>
      </c>
      <c r="S258" s="546" t="s">
        <v>1962</v>
      </c>
      <c r="T258" s="524" t="s">
        <v>4578</v>
      </c>
    </row>
    <row r="259" spans="1:20" ht="24.9" customHeight="1">
      <c r="A259" s="291">
        <v>245</v>
      </c>
      <c r="B259" s="421">
        <v>12161</v>
      </c>
      <c r="C259" s="428" t="s">
        <v>993</v>
      </c>
      <c r="D259" s="225"/>
      <c r="E259" s="366" t="s">
        <v>242</v>
      </c>
      <c r="F259" s="226" t="s">
        <v>710</v>
      </c>
      <c r="G259" s="136" t="str">
        <f t="shared" si="8"/>
        <v>фото</v>
      </c>
      <c r="H259" s="357" t="s">
        <v>711</v>
      </c>
      <c r="I259" s="215" t="s">
        <v>588</v>
      </c>
      <c r="J259" s="227" t="s">
        <v>277</v>
      </c>
      <c r="K259" s="547">
        <v>3</v>
      </c>
      <c r="L259" s="233">
        <v>177.79999999999998</v>
      </c>
      <c r="M259" s="296">
        <v>5</v>
      </c>
      <c r="N259" s="217"/>
      <c r="O259" s="302">
        <f t="shared" si="9"/>
        <v>0</v>
      </c>
      <c r="P259" s="544">
        <v>4607109940945</v>
      </c>
      <c r="Q259" s="215"/>
      <c r="R259" s="545" t="s">
        <v>993</v>
      </c>
      <c r="S259" s="546" t="s">
        <v>1962</v>
      </c>
      <c r="T259" s="524" t="s">
        <v>4578</v>
      </c>
    </row>
    <row r="260" spans="1:20" ht="27.6">
      <c r="A260" s="291">
        <v>246</v>
      </c>
      <c r="B260" s="421">
        <v>9632</v>
      </c>
      <c r="C260" s="428" t="s">
        <v>5301</v>
      </c>
      <c r="D260" s="225"/>
      <c r="E260" s="366" t="s">
        <v>242</v>
      </c>
      <c r="F260" s="226" t="s">
        <v>5362</v>
      </c>
      <c r="G260" s="136" t="str">
        <f t="shared" si="8"/>
        <v>фото</v>
      </c>
      <c r="H260" s="357" t="s">
        <v>5401</v>
      </c>
      <c r="I260" s="215" t="s">
        <v>585</v>
      </c>
      <c r="J260" s="227" t="s">
        <v>244</v>
      </c>
      <c r="K260" s="547">
        <v>2</v>
      </c>
      <c r="L260" s="233">
        <v>123.6</v>
      </c>
      <c r="M260" s="296">
        <v>5</v>
      </c>
      <c r="N260" s="217"/>
      <c r="O260" s="302">
        <f t="shared" si="9"/>
        <v>0</v>
      </c>
      <c r="P260" s="544">
        <v>4607109949306</v>
      </c>
      <c r="Q260" s="215"/>
      <c r="R260" s="545" t="s">
        <v>5301</v>
      </c>
      <c r="S260" s="546" t="s">
        <v>1962</v>
      </c>
      <c r="T260" s="524" t="s">
        <v>4578</v>
      </c>
    </row>
    <row r="261" spans="1:20" ht="24.9" customHeight="1">
      <c r="A261" s="291">
        <v>247</v>
      </c>
      <c r="B261" s="421">
        <v>11908</v>
      </c>
      <c r="C261" s="428" t="s">
        <v>1001</v>
      </c>
      <c r="D261" s="225"/>
      <c r="E261" s="366" t="s">
        <v>242</v>
      </c>
      <c r="F261" s="226" t="s">
        <v>712</v>
      </c>
      <c r="G261" s="136" t="str">
        <f t="shared" si="8"/>
        <v>фото</v>
      </c>
      <c r="H261" s="357" t="s">
        <v>152</v>
      </c>
      <c r="I261" s="215" t="s">
        <v>588</v>
      </c>
      <c r="J261" s="227" t="s">
        <v>244</v>
      </c>
      <c r="K261" s="547">
        <v>2</v>
      </c>
      <c r="L261" s="233">
        <v>127.5</v>
      </c>
      <c r="M261" s="296">
        <v>5</v>
      </c>
      <c r="N261" s="217"/>
      <c r="O261" s="302">
        <f t="shared" si="9"/>
        <v>0</v>
      </c>
      <c r="P261" s="544">
        <v>4607109959640</v>
      </c>
      <c r="Q261" s="215"/>
      <c r="R261" s="545" t="s">
        <v>1001</v>
      </c>
      <c r="S261" s="546" t="s">
        <v>1962</v>
      </c>
      <c r="T261" s="524" t="s">
        <v>4578</v>
      </c>
    </row>
    <row r="262" spans="1:20" ht="55.2">
      <c r="A262" s="291">
        <v>248</v>
      </c>
      <c r="B262" s="421">
        <v>2645</v>
      </c>
      <c r="C262" s="428" t="s">
        <v>1539</v>
      </c>
      <c r="D262" s="225"/>
      <c r="E262" s="366" t="s">
        <v>242</v>
      </c>
      <c r="F262" s="226" t="s">
        <v>1540</v>
      </c>
      <c r="G262" s="136" t="str">
        <f t="shared" si="8"/>
        <v>фото</v>
      </c>
      <c r="H262" s="512" t="s">
        <v>8666</v>
      </c>
      <c r="I262" s="215" t="s">
        <v>588</v>
      </c>
      <c r="J262" s="227" t="s">
        <v>244</v>
      </c>
      <c r="K262" s="547">
        <v>2</v>
      </c>
      <c r="L262" s="233">
        <v>116.89999999999999</v>
      </c>
      <c r="M262" s="296">
        <v>5</v>
      </c>
      <c r="N262" s="217"/>
      <c r="O262" s="302">
        <f t="shared" si="9"/>
        <v>0</v>
      </c>
      <c r="P262" s="544">
        <v>4607109946763</v>
      </c>
      <c r="Q262" s="215"/>
      <c r="R262" s="545" t="s">
        <v>1539</v>
      </c>
      <c r="S262" s="546" t="s">
        <v>1962</v>
      </c>
      <c r="T262" s="524" t="s">
        <v>4578</v>
      </c>
    </row>
    <row r="263" spans="1:20" ht="24.9" customHeight="1">
      <c r="A263" s="291">
        <v>249</v>
      </c>
      <c r="B263" s="421">
        <v>14287</v>
      </c>
      <c r="C263" s="428" t="s">
        <v>981</v>
      </c>
      <c r="D263" s="225"/>
      <c r="E263" s="366" t="s">
        <v>242</v>
      </c>
      <c r="F263" s="226" t="s">
        <v>714</v>
      </c>
      <c r="G263" s="136" t="str">
        <f t="shared" si="8"/>
        <v>фото</v>
      </c>
      <c r="H263" s="357" t="s">
        <v>715</v>
      </c>
      <c r="I263" s="215" t="s">
        <v>588</v>
      </c>
      <c r="J263" s="227" t="s">
        <v>244</v>
      </c>
      <c r="K263" s="547">
        <v>2</v>
      </c>
      <c r="L263" s="233">
        <v>122</v>
      </c>
      <c r="M263" s="296">
        <v>5</v>
      </c>
      <c r="N263" s="217"/>
      <c r="O263" s="302">
        <f t="shared" si="9"/>
        <v>0</v>
      </c>
      <c r="P263" s="544">
        <v>4607109911488</v>
      </c>
      <c r="Q263" s="215"/>
      <c r="R263" s="545" t="s">
        <v>981</v>
      </c>
      <c r="S263" s="546" t="s">
        <v>1962</v>
      </c>
      <c r="T263" s="524" t="s">
        <v>4578</v>
      </c>
    </row>
    <row r="264" spans="1:20" ht="24.9" customHeight="1">
      <c r="A264" s="291">
        <v>250</v>
      </c>
      <c r="B264" s="421">
        <v>4259</v>
      </c>
      <c r="C264" s="428" t="s">
        <v>1538</v>
      </c>
      <c r="D264" s="225"/>
      <c r="E264" s="366" t="s">
        <v>242</v>
      </c>
      <c r="F264" s="226" t="s">
        <v>716</v>
      </c>
      <c r="G264" s="136" t="str">
        <f t="shared" si="8"/>
        <v>фото</v>
      </c>
      <c r="H264" s="357" t="s">
        <v>717</v>
      </c>
      <c r="I264" s="215" t="s">
        <v>588</v>
      </c>
      <c r="J264" s="227" t="s">
        <v>244</v>
      </c>
      <c r="K264" s="547">
        <v>3</v>
      </c>
      <c r="L264" s="233">
        <v>146.1</v>
      </c>
      <c r="M264" s="296">
        <v>5</v>
      </c>
      <c r="N264" s="217"/>
      <c r="O264" s="302">
        <f t="shared" si="9"/>
        <v>0</v>
      </c>
      <c r="P264" s="544">
        <v>4607109924167</v>
      </c>
      <c r="Q264" s="215"/>
      <c r="R264" s="545" t="s">
        <v>1538</v>
      </c>
      <c r="S264" s="546" t="s">
        <v>1962</v>
      </c>
      <c r="T264" s="524" t="s">
        <v>4578</v>
      </c>
    </row>
    <row r="265" spans="1:20" ht="82.8">
      <c r="A265" s="291">
        <v>251</v>
      </c>
      <c r="B265" s="421">
        <v>13880</v>
      </c>
      <c r="C265" s="428" t="s">
        <v>982</v>
      </c>
      <c r="D265" s="225"/>
      <c r="E265" s="366" t="s">
        <v>242</v>
      </c>
      <c r="F265" s="226" t="s">
        <v>718</v>
      </c>
      <c r="G265" s="136" t="str">
        <f t="shared" si="8"/>
        <v>фото</v>
      </c>
      <c r="H265" s="608" t="s">
        <v>1789</v>
      </c>
      <c r="I265" s="215" t="s">
        <v>588</v>
      </c>
      <c r="J265" s="227" t="s">
        <v>244</v>
      </c>
      <c r="K265" s="547">
        <v>2</v>
      </c>
      <c r="L265" s="233">
        <v>118.5</v>
      </c>
      <c r="M265" s="296">
        <v>5</v>
      </c>
      <c r="N265" s="217"/>
      <c r="O265" s="302">
        <f t="shared" si="9"/>
        <v>0</v>
      </c>
      <c r="P265" s="544">
        <v>4607109911471</v>
      </c>
      <c r="Q265" s="215"/>
      <c r="R265" s="545" t="s">
        <v>982</v>
      </c>
      <c r="S265" s="546" t="s">
        <v>1962</v>
      </c>
      <c r="T265" s="524" t="s">
        <v>4578</v>
      </c>
    </row>
    <row r="266" spans="1:20" ht="24.9" customHeight="1">
      <c r="A266" s="291">
        <v>252</v>
      </c>
      <c r="B266" s="421">
        <v>2562</v>
      </c>
      <c r="C266" s="428" t="s">
        <v>980</v>
      </c>
      <c r="D266" s="225"/>
      <c r="E266" s="366" t="s">
        <v>242</v>
      </c>
      <c r="F266" s="226" t="s">
        <v>722</v>
      </c>
      <c r="G266" s="136" t="str">
        <f t="shared" si="8"/>
        <v>фото</v>
      </c>
      <c r="H266" s="357" t="s">
        <v>723</v>
      </c>
      <c r="I266" s="215" t="s">
        <v>585</v>
      </c>
      <c r="J266" s="227" t="s">
        <v>244</v>
      </c>
      <c r="K266" s="547">
        <v>3</v>
      </c>
      <c r="L266" s="233">
        <v>180.2</v>
      </c>
      <c r="M266" s="296">
        <v>5</v>
      </c>
      <c r="N266" s="217"/>
      <c r="O266" s="302">
        <f t="shared" si="9"/>
        <v>0</v>
      </c>
      <c r="P266" s="544">
        <v>4607109911464</v>
      </c>
      <c r="Q266" s="215"/>
      <c r="R266" s="545" t="s">
        <v>980</v>
      </c>
      <c r="S266" s="546" t="s">
        <v>1962</v>
      </c>
      <c r="T266" s="524" t="s">
        <v>4578</v>
      </c>
    </row>
    <row r="267" spans="1:20" ht="24.9" customHeight="1">
      <c r="A267" s="291">
        <v>253</v>
      </c>
      <c r="B267" s="421">
        <v>6030</v>
      </c>
      <c r="C267" s="428" t="s">
        <v>1403</v>
      </c>
      <c r="D267" s="225"/>
      <c r="E267" s="366" t="s">
        <v>242</v>
      </c>
      <c r="F267" s="226" t="s">
        <v>991</v>
      </c>
      <c r="G267" s="136" t="str">
        <f t="shared" si="8"/>
        <v>фото</v>
      </c>
      <c r="H267" s="357" t="s">
        <v>992</v>
      </c>
      <c r="I267" s="215" t="s">
        <v>588</v>
      </c>
      <c r="J267" s="227" t="s">
        <v>244</v>
      </c>
      <c r="K267" s="547">
        <v>3</v>
      </c>
      <c r="L267" s="233">
        <v>185.5</v>
      </c>
      <c r="M267" s="296">
        <v>5</v>
      </c>
      <c r="N267" s="217"/>
      <c r="O267" s="302">
        <f t="shared" si="9"/>
        <v>0</v>
      </c>
      <c r="P267" s="544">
        <v>4607109929179</v>
      </c>
      <c r="Q267" s="215"/>
      <c r="R267" s="545" t="s">
        <v>1403</v>
      </c>
      <c r="S267" s="546" t="s">
        <v>1962</v>
      </c>
      <c r="T267" s="524" t="s">
        <v>4578</v>
      </c>
    </row>
    <row r="268" spans="1:20" ht="24.9" customHeight="1">
      <c r="A268" s="291">
        <v>254</v>
      </c>
      <c r="B268" s="421">
        <v>6495</v>
      </c>
      <c r="C268" s="428" t="s">
        <v>994</v>
      </c>
      <c r="D268" s="225"/>
      <c r="E268" s="366" t="s">
        <v>242</v>
      </c>
      <c r="F268" s="226" t="s">
        <v>724</v>
      </c>
      <c r="G268" s="136" t="str">
        <f t="shared" si="8"/>
        <v>фото</v>
      </c>
      <c r="H268" s="357" t="s">
        <v>619</v>
      </c>
      <c r="I268" s="215" t="s">
        <v>588</v>
      </c>
      <c r="J268" s="227" t="s">
        <v>244</v>
      </c>
      <c r="K268" s="547">
        <v>2</v>
      </c>
      <c r="L268" s="233">
        <v>123.6</v>
      </c>
      <c r="M268" s="296">
        <v>5</v>
      </c>
      <c r="N268" s="217"/>
      <c r="O268" s="302">
        <f t="shared" si="9"/>
        <v>0</v>
      </c>
      <c r="P268" s="544">
        <v>4607109930717</v>
      </c>
      <c r="Q268" s="215"/>
      <c r="R268" s="545" t="s">
        <v>994</v>
      </c>
      <c r="S268" s="546" t="s">
        <v>1962</v>
      </c>
      <c r="T268" s="524" t="s">
        <v>4578</v>
      </c>
    </row>
    <row r="269" spans="1:20" ht="24.9" customHeight="1">
      <c r="A269" s="291">
        <v>255</v>
      </c>
      <c r="B269" s="421">
        <v>177</v>
      </c>
      <c r="C269" s="428" t="s">
        <v>2423</v>
      </c>
      <c r="D269" s="225"/>
      <c r="E269" s="367" t="s">
        <v>242</v>
      </c>
      <c r="F269" s="232" t="s">
        <v>2424</v>
      </c>
      <c r="G269" s="136" t="str">
        <f t="shared" si="8"/>
        <v>фото</v>
      </c>
      <c r="H269" s="357" t="s">
        <v>2425</v>
      </c>
      <c r="I269" s="215" t="s">
        <v>588</v>
      </c>
      <c r="J269" s="227" t="s">
        <v>244</v>
      </c>
      <c r="K269" s="615">
        <v>3</v>
      </c>
      <c r="L269" s="233">
        <v>172.5</v>
      </c>
      <c r="M269" s="296">
        <v>5</v>
      </c>
      <c r="N269" s="217"/>
      <c r="O269" s="302">
        <f t="shared" si="9"/>
        <v>0</v>
      </c>
      <c r="P269" s="544">
        <v>4607109960387</v>
      </c>
      <c r="Q269" s="359"/>
      <c r="R269" s="545" t="s">
        <v>2423</v>
      </c>
      <c r="S269" s="546" t="s">
        <v>1962</v>
      </c>
      <c r="T269" s="524" t="s">
        <v>4578</v>
      </c>
    </row>
    <row r="270" spans="1:20" ht="27.6">
      <c r="A270" s="291">
        <v>256</v>
      </c>
      <c r="B270" s="421">
        <v>6729</v>
      </c>
      <c r="C270" s="428" t="s">
        <v>997</v>
      </c>
      <c r="D270" s="225"/>
      <c r="E270" s="366" t="s">
        <v>242</v>
      </c>
      <c r="F270" s="226" t="s">
        <v>725</v>
      </c>
      <c r="G270" s="136" t="str">
        <f t="shared" si="8"/>
        <v>фото</v>
      </c>
      <c r="H270" s="357" t="s">
        <v>8667</v>
      </c>
      <c r="I270" s="215" t="s">
        <v>588</v>
      </c>
      <c r="J270" s="227" t="s">
        <v>244</v>
      </c>
      <c r="K270" s="547">
        <v>2</v>
      </c>
      <c r="L270" s="233">
        <v>123.6</v>
      </c>
      <c r="M270" s="296">
        <v>5</v>
      </c>
      <c r="N270" s="217"/>
      <c r="O270" s="302">
        <f t="shared" si="9"/>
        <v>0</v>
      </c>
      <c r="P270" s="544">
        <v>4607109948606</v>
      </c>
      <c r="Q270" s="215"/>
      <c r="R270" s="545" t="s">
        <v>997</v>
      </c>
      <c r="S270" s="546" t="s">
        <v>1962</v>
      </c>
      <c r="T270" s="524" t="s">
        <v>4578</v>
      </c>
    </row>
    <row r="271" spans="1:20" ht="24.9" customHeight="1">
      <c r="A271" s="291">
        <v>257</v>
      </c>
      <c r="B271" s="421">
        <v>2024</v>
      </c>
      <c r="C271" s="428" t="s">
        <v>1000</v>
      </c>
      <c r="D271" s="225"/>
      <c r="E271" s="366" t="s">
        <v>242</v>
      </c>
      <c r="F271" s="226" t="s">
        <v>731</v>
      </c>
      <c r="G271" s="136" t="str">
        <f t="shared" si="8"/>
        <v>фото</v>
      </c>
      <c r="H271" s="357" t="s">
        <v>637</v>
      </c>
      <c r="I271" s="215" t="s">
        <v>588</v>
      </c>
      <c r="J271" s="227" t="s">
        <v>244</v>
      </c>
      <c r="K271" s="547">
        <v>3</v>
      </c>
      <c r="L271" s="233">
        <v>186.1</v>
      </c>
      <c r="M271" s="296">
        <v>5</v>
      </c>
      <c r="N271" s="217"/>
      <c r="O271" s="302">
        <f t="shared" si="9"/>
        <v>0</v>
      </c>
      <c r="P271" s="544">
        <v>4607109929490</v>
      </c>
      <c r="Q271" s="215"/>
      <c r="R271" s="545" t="s">
        <v>1000</v>
      </c>
      <c r="S271" s="546" t="s">
        <v>1962</v>
      </c>
      <c r="T271" s="524" t="s">
        <v>4578</v>
      </c>
    </row>
    <row r="272" spans="1:20" ht="24.9" customHeight="1">
      <c r="A272" s="291">
        <v>258</v>
      </c>
      <c r="B272" s="421">
        <v>15955</v>
      </c>
      <c r="C272" s="428" t="s">
        <v>984</v>
      </c>
      <c r="D272" s="225"/>
      <c r="E272" s="366" t="s">
        <v>242</v>
      </c>
      <c r="F272" s="226" t="s">
        <v>53</v>
      </c>
      <c r="G272" s="136" t="str">
        <f t="shared" si="8"/>
        <v>фото</v>
      </c>
      <c r="H272" s="357" t="s">
        <v>54</v>
      </c>
      <c r="I272" s="215" t="s">
        <v>588</v>
      </c>
      <c r="J272" s="227" t="s">
        <v>244</v>
      </c>
      <c r="K272" s="547">
        <v>3</v>
      </c>
      <c r="L272" s="233">
        <v>186.1</v>
      </c>
      <c r="M272" s="296">
        <v>5</v>
      </c>
      <c r="N272" s="217"/>
      <c r="O272" s="302">
        <f t="shared" si="9"/>
        <v>0</v>
      </c>
      <c r="P272" s="544">
        <v>4607109924129</v>
      </c>
      <c r="Q272" s="215"/>
      <c r="R272" s="545" t="s">
        <v>984</v>
      </c>
      <c r="S272" s="546" t="s">
        <v>1962</v>
      </c>
      <c r="T272" s="524" t="s">
        <v>4578</v>
      </c>
    </row>
    <row r="273" spans="1:20" ht="24.9" customHeight="1">
      <c r="A273" s="291">
        <v>259</v>
      </c>
      <c r="B273" s="421">
        <v>1356</v>
      </c>
      <c r="C273" s="428" t="s">
        <v>985</v>
      </c>
      <c r="D273" s="225"/>
      <c r="E273" s="366" t="s">
        <v>242</v>
      </c>
      <c r="F273" s="226" t="s">
        <v>732</v>
      </c>
      <c r="G273" s="136" t="str">
        <f t="shared" si="8"/>
        <v>фото</v>
      </c>
      <c r="H273" s="357" t="s">
        <v>733</v>
      </c>
      <c r="I273" s="215" t="s">
        <v>588</v>
      </c>
      <c r="J273" s="227" t="s">
        <v>244</v>
      </c>
      <c r="K273" s="547">
        <v>3</v>
      </c>
      <c r="L273" s="233">
        <v>184.9</v>
      </c>
      <c r="M273" s="296">
        <v>5</v>
      </c>
      <c r="N273" s="217"/>
      <c r="O273" s="302">
        <f t="shared" si="9"/>
        <v>0</v>
      </c>
      <c r="P273" s="544">
        <v>4607109950258</v>
      </c>
      <c r="Q273" s="215"/>
      <c r="R273" s="545" t="s">
        <v>985</v>
      </c>
      <c r="S273" s="546" t="s">
        <v>1962</v>
      </c>
      <c r="T273" s="524" t="s">
        <v>4578</v>
      </c>
    </row>
    <row r="274" spans="1:20" ht="24.9" customHeight="1">
      <c r="A274" s="291">
        <v>260</v>
      </c>
      <c r="B274" s="421">
        <v>14978</v>
      </c>
      <c r="C274" s="428" t="s">
        <v>983</v>
      </c>
      <c r="D274" s="225"/>
      <c r="E274" s="366" t="s">
        <v>242</v>
      </c>
      <c r="F274" s="226" t="s">
        <v>734</v>
      </c>
      <c r="G274" s="136" t="str">
        <f t="shared" si="8"/>
        <v>фото</v>
      </c>
      <c r="H274" s="357" t="s">
        <v>620</v>
      </c>
      <c r="I274" s="215" t="s">
        <v>588</v>
      </c>
      <c r="J274" s="227" t="s">
        <v>244</v>
      </c>
      <c r="K274" s="547">
        <v>3</v>
      </c>
      <c r="L274" s="233">
        <v>186.1</v>
      </c>
      <c r="M274" s="296">
        <v>5</v>
      </c>
      <c r="N274" s="217"/>
      <c r="O274" s="302">
        <f t="shared" si="9"/>
        <v>0</v>
      </c>
      <c r="P274" s="544">
        <v>4607109924112</v>
      </c>
      <c r="Q274" s="215"/>
      <c r="R274" s="545" t="s">
        <v>983</v>
      </c>
      <c r="S274" s="546" t="s">
        <v>1962</v>
      </c>
      <c r="T274" s="524" t="s">
        <v>4578</v>
      </c>
    </row>
    <row r="275" spans="1:20" ht="24.9" customHeight="1">
      <c r="A275" s="291">
        <v>261</v>
      </c>
      <c r="B275" s="421">
        <v>14057</v>
      </c>
      <c r="C275" s="428" t="s">
        <v>987</v>
      </c>
      <c r="D275" s="225"/>
      <c r="E275" s="367" t="s">
        <v>242</v>
      </c>
      <c r="F275" s="232" t="s">
        <v>735</v>
      </c>
      <c r="G275" s="136" t="str">
        <f t="shared" si="8"/>
        <v>фото</v>
      </c>
      <c r="H275" s="357" t="s">
        <v>736</v>
      </c>
      <c r="I275" s="215" t="s">
        <v>588</v>
      </c>
      <c r="J275" s="227" t="s">
        <v>244</v>
      </c>
      <c r="K275" s="547">
        <v>3</v>
      </c>
      <c r="L275" s="233">
        <v>146.1</v>
      </c>
      <c r="M275" s="296">
        <v>5</v>
      </c>
      <c r="N275" s="217"/>
      <c r="O275" s="302">
        <f t="shared" si="9"/>
        <v>0</v>
      </c>
      <c r="P275" s="544">
        <v>4607109945742</v>
      </c>
      <c r="Q275" s="359" t="s">
        <v>8677</v>
      </c>
      <c r="R275" s="545" t="s">
        <v>987</v>
      </c>
      <c r="S275" s="546" t="s">
        <v>1962</v>
      </c>
      <c r="T275" s="524" t="s">
        <v>4578</v>
      </c>
    </row>
    <row r="276" spans="1:20" ht="24.9" customHeight="1">
      <c r="A276" s="291">
        <v>262</v>
      </c>
      <c r="B276" s="421">
        <v>2642</v>
      </c>
      <c r="C276" s="428" t="s">
        <v>5302</v>
      </c>
      <c r="D276" s="225"/>
      <c r="E276" s="366" t="s">
        <v>242</v>
      </c>
      <c r="F276" s="226" t="s">
        <v>5363</v>
      </c>
      <c r="G276" s="136" t="str">
        <f t="shared" si="8"/>
        <v>фото</v>
      </c>
      <c r="H276" s="357" t="s">
        <v>5402</v>
      </c>
      <c r="I276" s="215" t="s">
        <v>585</v>
      </c>
      <c r="J276" s="227" t="s">
        <v>244</v>
      </c>
      <c r="K276" s="547">
        <v>2</v>
      </c>
      <c r="L276" s="233">
        <v>127.5</v>
      </c>
      <c r="M276" s="296">
        <v>5</v>
      </c>
      <c r="N276" s="217"/>
      <c r="O276" s="302">
        <f t="shared" si="9"/>
        <v>0</v>
      </c>
      <c r="P276" s="544">
        <v>4607109961766</v>
      </c>
      <c r="Q276" s="215"/>
      <c r="R276" s="545" t="s">
        <v>5302</v>
      </c>
      <c r="S276" s="546" t="s">
        <v>1962</v>
      </c>
      <c r="T276" s="524" t="s">
        <v>4578</v>
      </c>
    </row>
    <row r="277" spans="1:20" ht="18" customHeight="1">
      <c r="A277" s="291">
        <v>263</v>
      </c>
      <c r="B277" s="336"/>
      <c r="C277" s="427"/>
      <c r="D277" s="427"/>
      <c r="E277" s="517" t="s">
        <v>4550</v>
      </c>
      <c r="F277" s="337"/>
      <c r="G277" s="513"/>
      <c r="H277" s="337"/>
      <c r="I277" s="514"/>
      <c r="J277" s="515"/>
      <c r="K277" s="548"/>
      <c r="L277" s="514"/>
      <c r="M277" s="516"/>
      <c r="N277" s="513"/>
      <c r="O277" s="135"/>
      <c r="P277" s="135"/>
      <c r="Q277" s="135"/>
      <c r="R277" s="135"/>
      <c r="S277" s="135"/>
      <c r="T277" s="466"/>
    </row>
    <row r="278" spans="1:20" ht="24.9" customHeight="1">
      <c r="A278" s="291">
        <v>264</v>
      </c>
      <c r="B278" s="421">
        <v>13081</v>
      </c>
      <c r="C278" s="428" t="s">
        <v>1030</v>
      </c>
      <c r="D278" s="225"/>
      <c r="E278" s="366" t="s">
        <v>242</v>
      </c>
      <c r="F278" s="226" t="s">
        <v>775</v>
      </c>
      <c r="G278" s="136" t="str">
        <f t="shared" si="8"/>
        <v>фото</v>
      </c>
      <c r="H278" s="357" t="s">
        <v>776</v>
      </c>
      <c r="I278" s="215" t="s">
        <v>585</v>
      </c>
      <c r="J278" s="227" t="s">
        <v>244</v>
      </c>
      <c r="K278" s="547">
        <v>2</v>
      </c>
      <c r="L278" s="233">
        <v>135.29999999999998</v>
      </c>
      <c r="M278" s="296">
        <v>5</v>
      </c>
      <c r="N278" s="217"/>
      <c r="O278" s="302">
        <f t="shared" si="9"/>
        <v>0</v>
      </c>
      <c r="P278" s="544">
        <v>4607105100572</v>
      </c>
      <c r="Q278" s="215"/>
      <c r="R278" s="545" t="s">
        <v>1030</v>
      </c>
      <c r="S278" s="546" t="s">
        <v>1964</v>
      </c>
      <c r="T278" s="524" t="s">
        <v>4579</v>
      </c>
    </row>
    <row r="279" spans="1:20" ht="27.6">
      <c r="A279" s="291">
        <v>265</v>
      </c>
      <c r="B279" s="421">
        <v>5089</v>
      </c>
      <c r="C279" s="428" t="s">
        <v>5303</v>
      </c>
      <c r="D279" s="225"/>
      <c r="E279" s="366" t="s">
        <v>242</v>
      </c>
      <c r="F279" s="226" t="s">
        <v>5364</v>
      </c>
      <c r="G279" s="136" t="str">
        <f t="shared" si="8"/>
        <v>фото</v>
      </c>
      <c r="H279" s="604" t="s">
        <v>5403</v>
      </c>
      <c r="I279" s="215" t="s">
        <v>585</v>
      </c>
      <c r="J279" s="227" t="s">
        <v>244</v>
      </c>
      <c r="K279" s="547">
        <v>2</v>
      </c>
      <c r="L279" s="233">
        <v>157.4</v>
      </c>
      <c r="M279" s="296">
        <v>5</v>
      </c>
      <c r="N279" s="217"/>
      <c r="O279" s="302">
        <f t="shared" si="9"/>
        <v>0</v>
      </c>
      <c r="P279" s="544">
        <v>4607109912522</v>
      </c>
      <c r="Q279" s="215"/>
      <c r="R279" s="545" t="s">
        <v>5303</v>
      </c>
      <c r="S279" s="546" t="s">
        <v>1964</v>
      </c>
      <c r="T279" s="524" t="s">
        <v>4579</v>
      </c>
    </row>
    <row r="280" spans="1:20" ht="24.9" customHeight="1">
      <c r="A280" s="291">
        <v>266</v>
      </c>
      <c r="B280" s="421">
        <v>2407</v>
      </c>
      <c r="C280" s="428" t="s">
        <v>1031</v>
      </c>
      <c r="D280" s="225"/>
      <c r="E280" s="366" t="s">
        <v>242</v>
      </c>
      <c r="F280" s="226" t="s">
        <v>777</v>
      </c>
      <c r="G280" s="136" t="str">
        <f t="shared" si="8"/>
        <v>фото</v>
      </c>
      <c r="H280" s="357" t="s">
        <v>778</v>
      </c>
      <c r="I280" s="215" t="s">
        <v>585</v>
      </c>
      <c r="J280" s="227" t="s">
        <v>244</v>
      </c>
      <c r="K280" s="547">
        <v>3</v>
      </c>
      <c r="L280" s="233">
        <v>184.9</v>
      </c>
      <c r="M280" s="296">
        <v>5</v>
      </c>
      <c r="N280" s="217"/>
      <c r="O280" s="302">
        <f t="shared" si="9"/>
        <v>0</v>
      </c>
      <c r="P280" s="544">
        <v>4607109966600</v>
      </c>
      <c r="Q280" s="215"/>
      <c r="R280" s="545" t="s">
        <v>1031</v>
      </c>
      <c r="S280" s="546" t="s">
        <v>1964</v>
      </c>
      <c r="T280" s="524" t="s">
        <v>4579</v>
      </c>
    </row>
    <row r="281" spans="1:20" ht="24.9" customHeight="1">
      <c r="A281" s="291">
        <v>267</v>
      </c>
      <c r="B281" s="421">
        <v>6259</v>
      </c>
      <c r="C281" s="428" t="s">
        <v>1032</v>
      </c>
      <c r="D281" s="225"/>
      <c r="E281" s="366" t="s">
        <v>242</v>
      </c>
      <c r="F281" s="226" t="s">
        <v>779</v>
      </c>
      <c r="G281" s="136" t="str">
        <f t="shared" si="8"/>
        <v>фото</v>
      </c>
      <c r="H281" s="357" t="s">
        <v>278</v>
      </c>
      <c r="I281" s="215" t="s">
        <v>585</v>
      </c>
      <c r="J281" s="227" t="s">
        <v>244</v>
      </c>
      <c r="K281" s="547">
        <v>3</v>
      </c>
      <c r="L281" s="233">
        <v>165.5</v>
      </c>
      <c r="M281" s="296">
        <v>5</v>
      </c>
      <c r="N281" s="217"/>
      <c r="O281" s="302">
        <f t="shared" si="9"/>
        <v>0</v>
      </c>
      <c r="P281" s="544">
        <v>4607109915707</v>
      </c>
      <c r="Q281" s="215"/>
      <c r="R281" s="545" t="s">
        <v>1032</v>
      </c>
      <c r="S281" s="546" t="s">
        <v>1964</v>
      </c>
      <c r="T281" s="524" t="s">
        <v>4579</v>
      </c>
    </row>
    <row r="282" spans="1:20" ht="24.9" customHeight="1">
      <c r="A282" s="291">
        <v>268</v>
      </c>
      <c r="B282" s="421">
        <v>9583</v>
      </c>
      <c r="C282" s="428" t="s">
        <v>3568</v>
      </c>
      <c r="D282" s="225"/>
      <c r="E282" s="367" t="s">
        <v>242</v>
      </c>
      <c r="F282" s="232" t="s">
        <v>3610</v>
      </c>
      <c r="G282" s="136" t="str">
        <f t="shared" si="8"/>
        <v>фото</v>
      </c>
      <c r="H282" s="357" t="s">
        <v>3636</v>
      </c>
      <c r="I282" s="215" t="s">
        <v>585</v>
      </c>
      <c r="J282" s="227" t="s">
        <v>244</v>
      </c>
      <c r="K282" s="547">
        <v>2</v>
      </c>
      <c r="L282" s="233">
        <v>129.9</v>
      </c>
      <c r="M282" s="296">
        <v>5</v>
      </c>
      <c r="N282" s="217"/>
      <c r="O282" s="302">
        <f t="shared" si="9"/>
        <v>0</v>
      </c>
      <c r="P282" s="544">
        <v>4607109983591</v>
      </c>
      <c r="Q282" s="359" t="s">
        <v>8677</v>
      </c>
      <c r="R282" s="545" t="s">
        <v>3568</v>
      </c>
      <c r="S282" s="546" t="s">
        <v>1964</v>
      </c>
      <c r="T282" s="524" t="s">
        <v>4579</v>
      </c>
    </row>
    <row r="283" spans="1:20" ht="24.9" customHeight="1">
      <c r="A283" s="291">
        <v>269</v>
      </c>
      <c r="B283" s="421">
        <v>1958</v>
      </c>
      <c r="C283" s="428" t="s">
        <v>4358</v>
      </c>
      <c r="D283" s="225"/>
      <c r="E283" s="366" t="s">
        <v>242</v>
      </c>
      <c r="F283" s="226" t="s">
        <v>3809</v>
      </c>
      <c r="G283" s="136" t="str">
        <f t="shared" si="8"/>
        <v>фото</v>
      </c>
      <c r="H283" s="357" t="s">
        <v>3847</v>
      </c>
      <c r="I283" s="215" t="s">
        <v>588</v>
      </c>
      <c r="J283" s="227" t="s">
        <v>244</v>
      </c>
      <c r="K283" s="547">
        <v>2</v>
      </c>
      <c r="L283" s="233">
        <v>124.8</v>
      </c>
      <c r="M283" s="296">
        <v>5</v>
      </c>
      <c r="N283" s="217"/>
      <c r="O283" s="302">
        <f t="shared" si="9"/>
        <v>0</v>
      </c>
      <c r="P283" s="544">
        <v>4607109954263</v>
      </c>
      <c r="Q283" s="215"/>
      <c r="R283" s="545" t="s">
        <v>4358</v>
      </c>
      <c r="S283" s="546" t="s">
        <v>1964</v>
      </c>
      <c r="T283" s="524" t="s">
        <v>4579</v>
      </c>
    </row>
    <row r="284" spans="1:20" ht="24.9" customHeight="1">
      <c r="A284" s="291">
        <v>270</v>
      </c>
      <c r="B284" s="421">
        <v>1774</v>
      </c>
      <c r="C284" s="428" t="s">
        <v>1548</v>
      </c>
      <c r="D284" s="225"/>
      <c r="E284" s="366" t="s">
        <v>242</v>
      </c>
      <c r="F284" s="226" t="s">
        <v>1349</v>
      </c>
      <c r="G284" s="136" t="str">
        <f t="shared" si="8"/>
        <v>фото</v>
      </c>
      <c r="H284" s="357" t="s">
        <v>1366</v>
      </c>
      <c r="I284" s="215" t="s">
        <v>585</v>
      </c>
      <c r="J284" s="227" t="s">
        <v>244</v>
      </c>
      <c r="K284" s="547">
        <v>2</v>
      </c>
      <c r="L284" s="233">
        <v>124.8</v>
      </c>
      <c r="M284" s="296">
        <v>5</v>
      </c>
      <c r="N284" s="217"/>
      <c r="O284" s="302">
        <f t="shared" si="9"/>
        <v>0</v>
      </c>
      <c r="P284" s="544">
        <v>4607109960936</v>
      </c>
      <c r="Q284" s="215"/>
      <c r="R284" s="545" t="s">
        <v>1548</v>
      </c>
      <c r="S284" s="546" t="s">
        <v>1964</v>
      </c>
      <c r="T284" s="524" t="s">
        <v>4579</v>
      </c>
    </row>
    <row r="285" spans="1:20" ht="24.9" customHeight="1">
      <c r="A285" s="291">
        <v>271</v>
      </c>
      <c r="B285" s="421">
        <v>3530</v>
      </c>
      <c r="C285" s="428" t="s">
        <v>3756</v>
      </c>
      <c r="D285" s="225"/>
      <c r="E285" s="366" t="s">
        <v>242</v>
      </c>
      <c r="F285" s="226" t="s">
        <v>3810</v>
      </c>
      <c r="G285" s="136" t="str">
        <f t="shared" si="8"/>
        <v>фото</v>
      </c>
      <c r="H285" s="357" t="s">
        <v>3848</v>
      </c>
      <c r="I285" s="215" t="s">
        <v>593</v>
      </c>
      <c r="J285" s="227" t="s">
        <v>244</v>
      </c>
      <c r="K285" s="547">
        <v>2</v>
      </c>
      <c r="L285" s="233">
        <v>115.3</v>
      </c>
      <c r="M285" s="296">
        <v>5</v>
      </c>
      <c r="N285" s="217"/>
      <c r="O285" s="302">
        <f t="shared" si="9"/>
        <v>0</v>
      </c>
      <c r="P285" s="544">
        <v>4607109936054</v>
      </c>
      <c r="Q285" s="215"/>
      <c r="R285" s="545" t="s">
        <v>3756</v>
      </c>
      <c r="S285" s="546" t="s">
        <v>1964</v>
      </c>
      <c r="T285" s="524" t="s">
        <v>4579</v>
      </c>
    </row>
    <row r="286" spans="1:20" ht="24.9" customHeight="1">
      <c r="A286" s="291">
        <v>272</v>
      </c>
      <c r="B286" s="421">
        <v>12322</v>
      </c>
      <c r="C286" s="428" t="s">
        <v>5304</v>
      </c>
      <c r="D286" s="225"/>
      <c r="E286" s="366" t="s">
        <v>242</v>
      </c>
      <c r="F286" s="226" t="s">
        <v>5365</v>
      </c>
      <c r="G286" s="136" t="str">
        <f t="shared" si="8"/>
        <v>фото</v>
      </c>
      <c r="H286" s="604" t="s">
        <v>5404</v>
      </c>
      <c r="I286" s="215" t="s">
        <v>585</v>
      </c>
      <c r="J286" s="227" t="s">
        <v>244</v>
      </c>
      <c r="K286" s="547">
        <v>3</v>
      </c>
      <c r="L286" s="233">
        <v>167.79999999999998</v>
      </c>
      <c r="M286" s="296">
        <v>5</v>
      </c>
      <c r="N286" s="217"/>
      <c r="O286" s="302">
        <f t="shared" si="9"/>
        <v>0</v>
      </c>
      <c r="P286" s="544">
        <v>4607109924426</v>
      </c>
      <c r="Q286" s="215"/>
      <c r="R286" s="545" t="s">
        <v>5304</v>
      </c>
      <c r="S286" s="546" t="s">
        <v>1964</v>
      </c>
      <c r="T286" s="524" t="s">
        <v>4579</v>
      </c>
    </row>
    <row r="287" spans="1:20" ht="24.9" customHeight="1">
      <c r="A287" s="291">
        <v>273</v>
      </c>
      <c r="B287" s="421">
        <v>2431</v>
      </c>
      <c r="C287" s="428" t="s">
        <v>2221</v>
      </c>
      <c r="D287" s="225"/>
      <c r="E287" s="366" t="s">
        <v>242</v>
      </c>
      <c r="F287" s="226" t="s">
        <v>2099</v>
      </c>
      <c r="G287" s="136" t="str">
        <f t="shared" si="8"/>
        <v>фото</v>
      </c>
      <c r="H287" s="357" t="s">
        <v>2156</v>
      </c>
      <c r="I287" s="215" t="s">
        <v>585</v>
      </c>
      <c r="J287" s="227" t="s">
        <v>244</v>
      </c>
      <c r="K287" s="547">
        <v>2</v>
      </c>
      <c r="L287" s="233">
        <v>127.5</v>
      </c>
      <c r="M287" s="296">
        <v>5</v>
      </c>
      <c r="N287" s="217"/>
      <c r="O287" s="302">
        <f t="shared" si="9"/>
        <v>0</v>
      </c>
      <c r="P287" s="544">
        <v>4607109966761</v>
      </c>
      <c r="Q287" s="215"/>
      <c r="R287" s="545" t="s">
        <v>2221</v>
      </c>
      <c r="S287" s="546" t="s">
        <v>1964</v>
      </c>
      <c r="T287" s="524" t="s">
        <v>4579</v>
      </c>
    </row>
    <row r="288" spans="1:20" ht="41.4">
      <c r="A288" s="291">
        <v>274</v>
      </c>
      <c r="B288" s="421">
        <v>11943</v>
      </c>
      <c r="C288" s="428" t="s">
        <v>1407</v>
      </c>
      <c r="D288" s="225"/>
      <c r="E288" s="366" t="s">
        <v>242</v>
      </c>
      <c r="F288" s="226" t="s">
        <v>1035</v>
      </c>
      <c r="G288" s="136" t="str">
        <f t="shared" si="8"/>
        <v>фото</v>
      </c>
      <c r="H288" s="357" t="s">
        <v>1036</v>
      </c>
      <c r="I288" s="215" t="s">
        <v>588</v>
      </c>
      <c r="J288" s="227" t="s">
        <v>244</v>
      </c>
      <c r="K288" s="547">
        <v>2</v>
      </c>
      <c r="L288" s="233">
        <v>143.19999999999999</v>
      </c>
      <c r="M288" s="296">
        <v>5</v>
      </c>
      <c r="N288" s="217"/>
      <c r="O288" s="302">
        <f t="shared" si="9"/>
        <v>0</v>
      </c>
      <c r="P288" s="544">
        <v>4607109947548</v>
      </c>
      <c r="Q288" s="215"/>
      <c r="R288" s="545" t="s">
        <v>1407</v>
      </c>
      <c r="S288" s="546" t="s">
        <v>1964</v>
      </c>
      <c r="T288" s="524" t="s">
        <v>4579</v>
      </c>
    </row>
    <row r="289" spans="1:20" ht="27.6">
      <c r="A289" s="291">
        <v>275</v>
      </c>
      <c r="B289" s="421">
        <v>1317</v>
      </c>
      <c r="C289" s="428" t="s">
        <v>4596</v>
      </c>
      <c r="D289" s="225"/>
      <c r="E289" s="366" t="s">
        <v>242</v>
      </c>
      <c r="F289" s="226" t="s">
        <v>4625</v>
      </c>
      <c r="G289" s="136" t="str">
        <f t="shared" si="8"/>
        <v>фото</v>
      </c>
      <c r="H289" s="511" t="s">
        <v>4654</v>
      </c>
      <c r="I289" s="215" t="s">
        <v>585</v>
      </c>
      <c r="J289" s="227" t="s">
        <v>244</v>
      </c>
      <c r="K289" s="547">
        <v>2</v>
      </c>
      <c r="L289" s="233">
        <v>137.69999999999999</v>
      </c>
      <c r="M289" s="296">
        <v>5</v>
      </c>
      <c r="N289" s="217"/>
      <c r="O289" s="302">
        <f t="shared" si="9"/>
        <v>0</v>
      </c>
      <c r="P289" s="544">
        <v>4607109973400</v>
      </c>
      <c r="Q289" s="215"/>
      <c r="R289" s="545" t="s">
        <v>4596</v>
      </c>
      <c r="S289" s="546" t="s">
        <v>1964</v>
      </c>
      <c r="T289" s="524" t="s">
        <v>4579</v>
      </c>
    </row>
    <row r="290" spans="1:20" ht="24.9" customHeight="1">
      <c r="A290" s="291">
        <v>276</v>
      </c>
      <c r="B290" s="421">
        <v>7359</v>
      </c>
      <c r="C290" s="428" t="s">
        <v>1037</v>
      </c>
      <c r="D290" s="225"/>
      <c r="E290" s="366" t="s">
        <v>242</v>
      </c>
      <c r="F290" s="226" t="s">
        <v>784</v>
      </c>
      <c r="G290" s="136" t="str">
        <f t="shared" si="8"/>
        <v>фото</v>
      </c>
      <c r="H290" s="357" t="s">
        <v>641</v>
      </c>
      <c r="I290" s="215" t="s">
        <v>585</v>
      </c>
      <c r="J290" s="227" t="s">
        <v>244</v>
      </c>
      <c r="K290" s="547">
        <v>3</v>
      </c>
      <c r="L290" s="233">
        <v>186.1</v>
      </c>
      <c r="M290" s="296">
        <v>5</v>
      </c>
      <c r="N290" s="217"/>
      <c r="O290" s="302">
        <f t="shared" si="9"/>
        <v>0</v>
      </c>
      <c r="P290" s="544">
        <v>4607109916230</v>
      </c>
      <c r="Q290" s="215"/>
      <c r="R290" s="545" t="s">
        <v>1037</v>
      </c>
      <c r="S290" s="546" t="s">
        <v>1964</v>
      </c>
      <c r="T290" s="524" t="s">
        <v>4579</v>
      </c>
    </row>
    <row r="291" spans="1:20" ht="24.9" customHeight="1">
      <c r="A291" s="291">
        <v>277</v>
      </c>
      <c r="B291" s="421">
        <v>11782</v>
      </c>
      <c r="C291" s="428" t="s">
        <v>1410</v>
      </c>
      <c r="D291" s="225"/>
      <c r="E291" s="366" t="s">
        <v>242</v>
      </c>
      <c r="F291" s="226" t="s">
        <v>1751</v>
      </c>
      <c r="G291" s="136" t="str">
        <f t="shared" si="8"/>
        <v>фото</v>
      </c>
      <c r="H291" s="608" t="s">
        <v>783</v>
      </c>
      <c r="I291" s="215" t="s">
        <v>585</v>
      </c>
      <c r="J291" s="227" t="s">
        <v>244</v>
      </c>
      <c r="K291" s="547">
        <v>2</v>
      </c>
      <c r="L291" s="233">
        <v>135.29999999999998</v>
      </c>
      <c r="M291" s="296">
        <v>5</v>
      </c>
      <c r="N291" s="217"/>
      <c r="O291" s="302">
        <f t="shared" si="9"/>
        <v>0</v>
      </c>
      <c r="P291" s="544">
        <v>4607109922774</v>
      </c>
      <c r="Q291" s="215"/>
      <c r="R291" s="545" t="s">
        <v>1410</v>
      </c>
      <c r="S291" s="546" t="s">
        <v>1964</v>
      </c>
      <c r="T291" s="524" t="s">
        <v>4579</v>
      </c>
    </row>
    <row r="292" spans="1:20" ht="41.4">
      <c r="A292" s="291">
        <v>278</v>
      </c>
      <c r="B292" s="421">
        <v>6753</v>
      </c>
      <c r="C292" s="428" t="s">
        <v>1408</v>
      </c>
      <c r="D292" s="225"/>
      <c r="E292" s="366" t="s">
        <v>242</v>
      </c>
      <c r="F292" s="226" t="s">
        <v>1038</v>
      </c>
      <c r="G292" s="136" t="str">
        <f t="shared" si="8"/>
        <v>фото</v>
      </c>
      <c r="H292" s="357" t="s">
        <v>1039</v>
      </c>
      <c r="I292" s="215" t="s">
        <v>585</v>
      </c>
      <c r="J292" s="227" t="s">
        <v>244</v>
      </c>
      <c r="K292" s="547">
        <v>2</v>
      </c>
      <c r="L292" s="233">
        <v>127.5</v>
      </c>
      <c r="M292" s="296">
        <v>5</v>
      </c>
      <c r="N292" s="217"/>
      <c r="O292" s="302">
        <f t="shared" si="9"/>
        <v>0</v>
      </c>
      <c r="P292" s="544">
        <v>4607109914663</v>
      </c>
      <c r="Q292" s="215"/>
      <c r="R292" s="545" t="s">
        <v>1408</v>
      </c>
      <c r="S292" s="546" t="s">
        <v>1964</v>
      </c>
      <c r="T292" s="524" t="s">
        <v>4579</v>
      </c>
    </row>
    <row r="293" spans="1:20" ht="24.9" customHeight="1">
      <c r="A293" s="291">
        <v>279</v>
      </c>
      <c r="B293" s="421">
        <v>7628</v>
      </c>
      <c r="C293" s="428" t="s">
        <v>5305</v>
      </c>
      <c r="D293" s="225"/>
      <c r="E293" s="366" t="s">
        <v>242</v>
      </c>
      <c r="F293" s="226" t="s">
        <v>5366</v>
      </c>
      <c r="G293" s="136" t="str">
        <f t="shared" si="8"/>
        <v>фото</v>
      </c>
      <c r="H293" s="604" t="s">
        <v>5405</v>
      </c>
      <c r="I293" s="215" t="s">
        <v>585</v>
      </c>
      <c r="J293" s="227" t="s">
        <v>244</v>
      </c>
      <c r="K293" s="547">
        <v>3</v>
      </c>
      <c r="L293" s="233">
        <v>193.7</v>
      </c>
      <c r="M293" s="296">
        <v>5</v>
      </c>
      <c r="N293" s="217"/>
      <c r="O293" s="302">
        <f t="shared" si="9"/>
        <v>0</v>
      </c>
      <c r="P293" s="544">
        <v>4607109944158</v>
      </c>
      <c r="Q293" s="215"/>
      <c r="R293" s="545" t="s">
        <v>5305</v>
      </c>
      <c r="S293" s="546" t="s">
        <v>1964</v>
      </c>
      <c r="T293" s="524" t="s">
        <v>4579</v>
      </c>
    </row>
    <row r="294" spans="1:20" ht="24.9" customHeight="1">
      <c r="A294" s="291">
        <v>280</v>
      </c>
      <c r="B294" s="421">
        <v>11906</v>
      </c>
      <c r="C294" s="428" t="s">
        <v>1042</v>
      </c>
      <c r="D294" s="225"/>
      <c r="E294" s="366" t="s">
        <v>242</v>
      </c>
      <c r="F294" s="226" t="s">
        <v>785</v>
      </c>
      <c r="G294" s="136" t="str">
        <f t="shared" si="8"/>
        <v>фото</v>
      </c>
      <c r="H294" s="357" t="s">
        <v>786</v>
      </c>
      <c r="I294" s="215" t="s">
        <v>585</v>
      </c>
      <c r="J294" s="227" t="s">
        <v>244</v>
      </c>
      <c r="K294" s="547">
        <v>2</v>
      </c>
      <c r="L294" s="233">
        <v>127.5</v>
      </c>
      <c r="M294" s="296">
        <v>5</v>
      </c>
      <c r="N294" s="217"/>
      <c r="O294" s="302">
        <f t="shared" si="9"/>
        <v>0</v>
      </c>
      <c r="P294" s="544">
        <v>4607109937372</v>
      </c>
      <c r="Q294" s="215"/>
      <c r="R294" s="545" t="s">
        <v>1042</v>
      </c>
      <c r="S294" s="546" t="s">
        <v>1964</v>
      </c>
      <c r="T294" s="524" t="s">
        <v>4579</v>
      </c>
    </row>
    <row r="295" spans="1:20" ht="41.4">
      <c r="A295" s="291">
        <v>281</v>
      </c>
      <c r="B295" s="421">
        <v>14070</v>
      </c>
      <c r="C295" s="428" t="s">
        <v>2223</v>
      </c>
      <c r="D295" s="225"/>
      <c r="E295" s="367" t="s">
        <v>242</v>
      </c>
      <c r="F295" s="232" t="s">
        <v>2100</v>
      </c>
      <c r="G295" s="136" t="str">
        <f t="shared" si="8"/>
        <v>фото</v>
      </c>
      <c r="H295" s="357" t="s">
        <v>8668</v>
      </c>
      <c r="I295" s="215" t="s">
        <v>585</v>
      </c>
      <c r="J295" s="227" t="s">
        <v>244</v>
      </c>
      <c r="K295" s="547">
        <v>2</v>
      </c>
      <c r="L295" s="233">
        <v>131</v>
      </c>
      <c r="M295" s="296">
        <v>5</v>
      </c>
      <c r="N295" s="217"/>
      <c r="O295" s="302">
        <f t="shared" si="9"/>
        <v>0</v>
      </c>
      <c r="P295" s="544">
        <v>4607109991725</v>
      </c>
      <c r="Q295" s="359" t="s">
        <v>8677</v>
      </c>
      <c r="R295" s="545" t="s">
        <v>2223</v>
      </c>
      <c r="S295" s="546" t="s">
        <v>1964</v>
      </c>
      <c r="T295" s="524" t="s">
        <v>4579</v>
      </c>
    </row>
    <row r="296" spans="1:20" ht="27.6">
      <c r="A296" s="291">
        <v>282</v>
      </c>
      <c r="B296" s="421">
        <v>11893</v>
      </c>
      <c r="C296" s="428" t="s">
        <v>2224</v>
      </c>
      <c r="D296" s="225"/>
      <c r="E296" s="366" t="s">
        <v>242</v>
      </c>
      <c r="F296" s="226" t="s">
        <v>2101</v>
      </c>
      <c r="G296" s="136" t="str">
        <f t="shared" si="8"/>
        <v>фото</v>
      </c>
      <c r="H296" s="357" t="s">
        <v>8669</v>
      </c>
      <c r="I296" s="215" t="s">
        <v>585</v>
      </c>
      <c r="J296" s="227" t="s">
        <v>243</v>
      </c>
      <c r="K296" s="547">
        <v>3</v>
      </c>
      <c r="L296" s="233">
        <v>170.2</v>
      </c>
      <c r="M296" s="296">
        <v>5</v>
      </c>
      <c r="N296" s="217"/>
      <c r="O296" s="302">
        <f t="shared" si="9"/>
        <v>0</v>
      </c>
      <c r="P296" s="544">
        <v>4607109939451</v>
      </c>
      <c r="Q296" s="215"/>
      <c r="R296" s="545" t="s">
        <v>2224</v>
      </c>
      <c r="S296" s="546" t="s">
        <v>1964</v>
      </c>
      <c r="T296" s="524" t="s">
        <v>4579</v>
      </c>
    </row>
    <row r="297" spans="1:20" ht="24.9" customHeight="1">
      <c r="A297" s="291">
        <v>283</v>
      </c>
      <c r="B297" s="421">
        <v>2043</v>
      </c>
      <c r="C297" s="428" t="s">
        <v>1043</v>
      </c>
      <c r="D297" s="225"/>
      <c r="E297" s="366" t="s">
        <v>242</v>
      </c>
      <c r="F297" s="226" t="s">
        <v>787</v>
      </c>
      <c r="G297" s="136" t="str">
        <f t="shared" si="8"/>
        <v>фото</v>
      </c>
      <c r="H297" s="357" t="s">
        <v>788</v>
      </c>
      <c r="I297" s="215" t="s">
        <v>588</v>
      </c>
      <c r="J297" s="227" t="s">
        <v>244</v>
      </c>
      <c r="K297" s="547">
        <v>2</v>
      </c>
      <c r="L297" s="233">
        <v>135.29999999999998</v>
      </c>
      <c r="M297" s="296">
        <v>5</v>
      </c>
      <c r="N297" s="217"/>
      <c r="O297" s="302">
        <f t="shared" si="9"/>
        <v>0</v>
      </c>
      <c r="P297" s="544">
        <v>4607109912812</v>
      </c>
      <c r="Q297" s="215"/>
      <c r="R297" s="545" t="s">
        <v>1043</v>
      </c>
      <c r="S297" s="546" t="s">
        <v>1964</v>
      </c>
      <c r="T297" s="524" t="s">
        <v>4579</v>
      </c>
    </row>
    <row r="298" spans="1:20" ht="24.9" customHeight="1">
      <c r="A298" s="291">
        <v>284</v>
      </c>
      <c r="B298" s="421">
        <v>1015</v>
      </c>
      <c r="C298" s="428" t="s">
        <v>1044</v>
      </c>
      <c r="D298" s="225"/>
      <c r="E298" s="366" t="s">
        <v>242</v>
      </c>
      <c r="F298" s="226" t="s">
        <v>789</v>
      </c>
      <c r="G298" s="136" t="str">
        <f t="shared" si="8"/>
        <v>фото</v>
      </c>
      <c r="H298" s="357" t="s">
        <v>790</v>
      </c>
      <c r="I298" s="215" t="s">
        <v>588</v>
      </c>
      <c r="J298" s="227" t="s">
        <v>244</v>
      </c>
      <c r="K298" s="547">
        <v>3</v>
      </c>
      <c r="L298" s="233">
        <v>181.9</v>
      </c>
      <c r="M298" s="296">
        <v>5</v>
      </c>
      <c r="N298" s="217"/>
      <c r="O298" s="302">
        <f t="shared" si="9"/>
        <v>0</v>
      </c>
      <c r="P298" s="544">
        <v>4607109920107</v>
      </c>
      <c r="Q298" s="215"/>
      <c r="R298" s="545" t="s">
        <v>1044</v>
      </c>
      <c r="S298" s="546" t="s">
        <v>1964</v>
      </c>
      <c r="T298" s="524" t="s">
        <v>4579</v>
      </c>
    </row>
    <row r="299" spans="1:20" ht="41.4">
      <c r="A299" s="291">
        <v>285</v>
      </c>
      <c r="B299" s="421">
        <v>5015</v>
      </c>
      <c r="C299" s="428" t="s">
        <v>3569</v>
      </c>
      <c r="D299" s="225"/>
      <c r="E299" s="366" t="s">
        <v>242</v>
      </c>
      <c r="F299" s="226" t="s">
        <v>3812</v>
      </c>
      <c r="G299" s="136" t="str">
        <f t="shared" si="8"/>
        <v>фото</v>
      </c>
      <c r="H299" s="357" t="s">
        <v>3637</v>
      </c>
      <c r="I299" s="215" t="s">
        <v>585</v>
      </c>
      <c r="J299" s="227" t="s">
        <v>244</v>
      </c>
      <c r="K299" s="547">
        <v>3</v>
      </c>
      <c r="L299" s="233">
        <v>171.9</v>
      </c>
      <c r="M299" s="296">
        <v>5</v>
      </c>
      <c r="N299" s="217"/>
      <c r="O299" s="302">
        <f t="shared" si="9"/>
        <v>0</v>
      </c>
      <c r="P299" s="544">
        <v>4607105102460</v>
      </c>
      <c r="Q299" s="215"/>
      <c r="R299" s="545" t="s">
        <v>3569</v>
      </c>
      <c r="S299" s="546" t="s">
        <v>1964</v>
      </c>
      <c r="T299" s="524" t="s">
        <v>4579</v>
      </c>
    </row>
    <row r="300" spans="1:20" ht="27.6">
      <c r="A300" s="291">
        <v>286</v>
      </c>
      <c r="B300" s="421">
        <v>3889</v>
      </c>
      <c r="C300" s="428" t="s">
        <v>8544</v>
      </c>
      <c r="D300" s="225"/>
      <c r="E300" s="367" t="s">
        <v>242</v>
      </c>
      <c r="F300" s="232" t="s">
        <v>8566</v>
      </c>
      <c r="G300" s="136" t="str">
        <f t="shared" si="8"/>
        <v>фото</v>
      </c>
      <c r="H300" s="609" t="s">
        <v>8567</v>
      </c>
      <c r="I300" s="215" t="s">
        <v>585</v>
      </c>
      <c r="J300" s="227" t="s">
        <v>244</v>
      </c>
      <c r="K300" s="547">
        <v>2</v>
      </c>
      <c r="L300" s="233">
        <v>143.19999999999999</v>
      </c>
      <c r="M300" s="296">
        <v>5</v>
      </c>
      <c r="N300" s="217"/>
      <c r="O300" s="302">
        <f t="shared" si="9"/>
        <v>0</v>
      </c>
      <c r="P300" s="544">
        <v>4607109954980</v>
      </c>
      <c r="Q300" s="359" t="s">
        <v>8677</v>
      </c>
      <c r="R300" s="545" t="s">
        <v>8544</v>
      </c>
      <c r="S300" s="546" t="s">
        <v>1964</v>
      </c>
      <c r="T300" s="524" t="s">
        <v>4579</v>
      </c>
    </row>
    <row r="301" spans="1:20" ht="24.9" customHeight="1">
      <c r="A301" s="291">
        <v>287</v>
      </c>
      <c r="B301" s="421">
        <v>1349</v>
      </c>
      <c r="C301" s="428" t="s">
        <v>1034</v>
      </c>
      <c r="D301" s="225"/>
      <c r="E301" s="366" t="s">
        <v>242</v>
      </c>
      <c r="F301" s="226" t="s">
        <v>791</v>
      </c>
      <c r="G301" s="136" t="str">
        <f t="shared" si="8"/>
        <v>фото</v>
      </c>
      <c r="H301" s="357" t="s">
        <v>792</v>
      </c>
      <c r="I301" s="215" t="s">
        <v>588</v>
      </c>
      <c r="J301" s="227" t="s">
        <v>244</v>
      </c>
      <c r="K301" s="547">
        <v>3</v>
      </c>
      <c r="L301" s="233">
        <v>193.7</v>
      </c>
      <c r="M301" s="296">
        <v>5</v>
      </c>
      <c r="N301" s="217"/>
      <c r="O301" s="302">
        <f t="shared" si="9"/>
        <v>0</v>
      </c>
      <c r="P301" s="544">
        <v>4607109951583</v>
      </c>
      <c r="Q301" s="215"/>
      <c r="R301" s="545" t="s">
        <v>1034</v>
      </c>
      <c r="S301" s="546" t="s">
        <v>1964</v>
      </c>
      <c r="T301" s="524" t="s">
        <v>4579</v>
      </c>
    </row>
    <row r="302" spans="1:20" ht="27.6">
      <c r="A302" s="291">
        <v>288</v>
      </c>
      <c r="B302" s="421">
        <v>16053</v>
      </c>
      <c r="C302" s="428" t="s">
        <v>5460</v>
      </c>
      <c r="D302" s="225"/>
      <c r="E302" s="367" t="s">
        <v>242</v>
      </c>
      <c r="F302" s="232" t="s">
        <v>5546</v>
      </c>
      <c r="G302" s="136" t="str">
        <f t="shared" si="8"/>
        <v>фото</v>
      </c>
      <c r="H302" s="357" t="s">
        <v>5496</v>
      </c>
      <c r="I302" s="215" t="s">
        <v>585</v>
      </c>
      <c r="J302" s="227" t="s">
        <v>244</v>
      </c>
      <c r="K302" s="547">
        <v>2</v>
      </c>
      <c r="L302" s="233">
        <v>124.8</v>
      </c>
      <c r="M302" s="296">
        <v>5</v>
      </c>
      <c r="N302" s="217"/>
      <c r="O302" s="302">
        <f t="shared" si="9"/>
        <v>0</v>
      </c>
      <c r="P302" s="544">
        <v>4607109955451</v>
      </c>
      <c r="Q302" s="359" t="s">
        <v>8677</v>
      </c>
      <c r="R302" s="545" t="s">
        <v>5460</v>
      </c>
      <c r="S302" s="546" t="s">
        <v>1964</v>
      </c>
      <c r="T302" s="524" t="s">
        <v>4579</v>
      </c>
    </row>
    <row r="303" spans="1:20" ht="24.9" customHeight="1">
      <c r="A303" s="291">
        <v>289</v>
      </c>
      <c r="B303" s="421">
        <v>2629</v>
      </c>
      <c r="C303" s="428" t="s">
        <v>2222</v>
      </c>
      <c r="D303" s="225"/>
      <c r="E303" s="366" t="s">
        <v>242</v>
      </c>
      <c r="F303" s="226" t="s">
        <v>793</v>
      </c>
      <c r="G303" s="136" t="str">
        <f t="shared" si="8"/>
        <v>фото</v>
      </c>
      <c r="H303" s="608" t="s">
        <v>794</v>
      </c>
      <c r="I303" s="215" t="s">
        <v>588</v>
      </c>
      <c r="J303" s="227" t="s">
        <v>244</v>
      </c>
      <c r="K303" s="547">
        <v>2</v>
      </c>
      <c r="L303" s="233">
        <v>133.79999999999998</v>
      </c>
      <c r="M303" s="296">
        <v>5</v>
      </c>
      <c r="N303" s="217"/>
      <c r="O303" s="302">
        <f t="shared" si="9"/>
        <v>0</v>
      </c>
      <c r="P303" s="544">
        <v>4607109956632</v>
      </c>
      <c r="Q303" s="215"/>
      <c r="R303" s="545" t="s">
        <v>2222</v>
      </c>
      <c r="S303" s="546" t="s">
        <v>1964</v>
      </c>
      <c r="T303" s="524" t="s">
        <v>4579</v>
      </c>
    </row>
    <row r="304" spans="1:20" ht="24.9" customHeight="1">
      <c r="A304" s="291">
        <v>290</v>
      </c>
      <c r="B304" s="421">
        <v>2594</v>
      </c>
      <c r="C304" s="428" t="s">
        <v>3758</v>
      </c>
      <c r="D304" s="225"/>
      <c r="E304" s="366" t="s">
        <v>242</v>
      </c>
      <c r="F304" s="226" t="s">
        <v>3813</v>
      </c>
      <c r="G304" s="136" t="str">
        <f t="shared" si="8"/>
        <v>фото</v>
      </c>
      <c r="H304" s="357" t="s">
        <v>3849</v>
      </c>
      <c r="I304" s="215" t="s">
        <v>585</v>
      </c>
      <c r="J304" s="227" t="s">
        <v>244</v>
      </c>
      <c r="K304" s="547">
        <v>2</v>
      </c>
      <c r="L304" s="233">
        <v>127.5</v>
      </c>
      <c r="M304" s="296">
        <v>5</v>
      </c>
      <c r="N304" s="217"/>
      <c r="O304" s="302">
        <f t="shared" si="9"/>
        <v>0</v>
      </c>
      <c r="P304" s="544">
        <v>4607109948682</v>
      </c>
      <c r="Q304" s="215"/>
      <c r="R304" s="545" t="s">
        <v>3758</v>
      </c>
      <c r="S304" s="546" t="s">
        <v>1964</v>
      </c>
      <c r="T304" s="524" t="s">
        <v>4579</v>
      </c>
    </row>
    <row r="305" spans="1:20" ht="18" customHeight="1">
      <c r="A305" s="291">
        <v>291</v>
      </c>
      <c r="B305" s="336"/>
      <c r="C305" s="427"/>
      <c r="D305" s="427"/>
      <c r="E305" s="517" t="s">
        <v>4551</v>
      </c>
      <c r="F305" s="337"/>
      <c r="G305" s="513"/>
      <c r="H305" s="337"/>
      <c r="I305" s="514"/>
      <c r="J305" s="515"/>
      <c r="K305" s="548"/>
      <c r="L305" s="514"/>
      <c r="M305" s="516"/>
      <c r="N305" s="513"/>
      <c r="O305" s="135"/>
      <c r="P305" s="135"/>
      <c r="Q305" s="135"/>
      <c r="R305" s="135"/>
      <c r="S305" s="135"/>
      <c r="T305" s="466"/>
    </row>
    <row r="306" spans="1:20" ht="24.9" customHeight="1">
      <c r="A306" s="291">
        <v>292</v>
      </c>
      <c r="B306" s="421">
        <v>2886</v>
      </c>
      <c r="C306" s="428" t="s">
        <v>2448</v>
      </c>
      <c r="D306" s="225"/>
      <c r="E306" s="366" t="s">
        <v>242</v>
      </c>
      <c r="F306" s="226" t="s">
        <v>2449</v>
      </c>
      <c r="G306" s="136" t="str">
        <f t="shared" si="8"/>
        <v>фото</v>
      </c>
      <c r="H306" s="357" t="s">
        <v>2450</v>
      </c>
      <c r="I306" s="215" t="s">
        <v>593</v>
      </c>
      <c r="J306" s="227" t="s">
        <v>244</v>
      </c>
      <c r="K306" s="547">
        <v>2</v>
      </c>
      <c r="L306" s="233">
        <v>122</v>
      </c>
      <c r="M306" s="296">
        <v>5</v>
      </c>
      <c r="N306" s="217"/>
      <c r="O306" s="302">
        <f t="shared" si="9"/>
        <v>0</v>
      </c>
      <c r="P306" s="544">
        <v>4607109933947</v>
      </c>
      <c r="Q306" s="215"/>
      <c r="R306" s="545" t="s">
        <v>2448</v>
      </c>
      <c r="S306" s="546" t="s">
        <v>1966</v>
      </c>
      <c r="T306" s="524" t="s">
        <v>4580</v>
      </c>
    </row>
    <row r="307" spans="1:20" ht="24.9" customHeight="1">
      <c r="A307" s="291">
        <v>293</v>
      </c>
      <c r="B307" s="421">
        <v>12492</v>
      </c>
      <c r="C307" s="428" t="s">
        <v>1048</v>
      </c>
      <c r="D307" s="225"/>
      <c r="E307" s="366" t="s">
        <v>242</v>
      </c>
      <c r="F307" s="226" t="s">
        <v>807</v>
      </c>
      <c r="G307" s="136" t="str">
        <f t="shared" si="8"/>
        <v>фото</v>
      </c>
      <c r="H307" s="357" t="s">
        <v>808</v>
      </c>
      <c r="I307" s="215" t="s">
        <v>593</v>
      </c>
      <c r="J307" s="227" t="s">
        <v>244</v>
      </c>
      <c r="K307" s="547">
        <v>3</v>
      </c>
      <c r="L307" s="233">
        <v>141.9</v>
      </c>
      <c r="M307" s="296">
        <v>5</v>
      </c>
      <c r="N307" s="217"/>
      <c r="O307" s="302">
        <f t="shared" si="9"/>
        <v>0</v>
      </c>
      <c r="P307" s="544">
        <v>4607109924440</v>
      </c>
      <c r="Q307" s="215"/>
      <c r="R307" s="545" t="s">
        <v>1048</v>
      </c>
      <c r="S307" s="546" t="s">
        <v>1966</v>
      </c>
      <c r="T307" s="524" t="s">
        <v>4580</v>
      </c>
    </row>
    <row r="308" spans="1:20" ht="24.9" customHeight="1">
      <c r="A308" s="291">
        <v>294</v>
      </c>
      <c r="B308" s="421">
        <v>13107</v>
      </c>
      <c r="C308" s="428" t="s">
        <v>2451</v>
      </c>
      <c r="D308" s="225"/>
      <c r="E308" s="366" t="s">
        <v>242</v>
      </c>
      <c r="F308" s="226" t="s">
        <v>2452</v>
      </c>
      <c r="G308" s="136" t="str">
        <f t="shared" si="8"/>
        <v>фото</v>
      </c>
      <c r="H308" s="357" t="s">
        <v>2453</v>
      </c>
      <c r="I308" s="215" t="s">
        <v>593</v>
      </c>
      <c r="J308" s="227" t="s">
        <v>244</v>
      </c>
      <c r="K308" s="547">
        <v>3</v>
      </c>
      <c r="L308" s="233">
        <v>108.39999999999999</v>
      </c>
      <c r="M308" s="296">
        <v>5</v>
      </c>
      <c r="N308" s="217"/>
      <c r="O308" s="302">
        <f t="shared" si="9"/>
        <v>0</v>
      </c>
      <c r="P308" s="544">
        <v>4607109938881</v>
      </c>
      <c r="Q308" s="215"/>
      <c r="R308" s="545" t="s">
        <v>2451</v>
      </c>
      <c r="S308" s="546" t="s">
        <v>1966</v>
      </c>
      <c r="T308" s="524" t="s">
        <v>4580</v>
      </c>
    </row>
    <row r="309" spans="1:20" ht="24.9" customHeight="1">
      <c r="A309" s="291">
        <v>295</v>
      </c>
      <c r="B309" s="421">
        <v>10961</v>
      </c>
      <c r="C309" s="428" t="s">
        <v>2454</v>
      </c>
      <c r="D309" s="225"/>
      <c r="E309" s="367" t="s">
        <v>242</v>
      </c>
      <c r="F309" s="232" t="s">
        <v>2455</v>
      </c>
      <c r="G309" s="136" t="str">
        <f t="shared" si="8"/>
        <v>фото</v>
      </c>
      <c r="H309" s="357" t="s">
        <v>2456</v>
      </c>
      <c r="I309" s="215" t="s">
        <v>593</v>
      </c>
      <c r="J309" s="227" t="s">
        <v>244</v>
      </c>
      <c r="K309" s="547">
        <v>3</v>
      </c>
      <c r="L309" s="233">
        <v>120.69999999999999</v>
      </c>
      <c r="M309" s="296">
        <v>5</v>
      </c>
      <c r="N309" s="217"/>
      <c r="O309" s="302">
        <f t="shared" si="9"/>
        <v>0</v>
      </c>
      <c r="P309" s="544">
        <v>4607109955475</v>
      </c>
      <c r="Q309" s="359" t="s">
        <v>8677</v>
      </c>
      <c r="R309" s="545" t="s">
        <v>2454</v>
      </c>
      <c r="S309" s="546" t="s">
        <v>1966</v>
      </c>
      <c r="T309" s="524" t="s">
        <v>4580</v>
      </c>
    </row>
    <row r="310" spans="1:20" ht="24.9" customHeight="1">
      <c r="A310" s="291">
        <v>296</v>
      </c>
      <c r="B310" s="421">
        <v>12942</v>
      </c>
      <c r="C310" s="428" t="s">
        <v>5306</v>
      </c>
      <c r="D310" s="225"/>
      <c r="E310" s="366" t="s">
        <v>242</v>
      </c>
      <c r="F310" s="226" t="s">
        <v>5367</v>
      </c>
      <c r="G310" s="136" t="str">
        <f t="shared" si="8"/>
        <v>фото</v>
      </c>
      <c r="H310" s="604" t="s">
        <v>5406</v>
      </c>
      <c r="I310" s="215" t="s">
        <v>593</v>
      </c>
      <c r="J310" s="227" t="s">
        <v>244</v>
      </c>
      <c r="K310" s="547">
        <v>3</v>
      </c>
      <c r="L310" s="233">
        <v>108.39999999999999</v>
      </c>
      <c r="M310" s="296">
        <v>5</v>
      </c>
      <c r="N310" s="217"/>
      <c r="O310" s="302">
        <f t="shared" si="9"/>
        <v>0</v>
      </c>
      <c r="P310" s="544">
        <v>4607109912508</v>
      </c>
      <c r="Q310" s="215"/>
      <c r="R310" s="545" t="s">
        <v>5306</v>
      </c>
      <c r="S310" s="546" t="s">
        <v>1966</v>
      </c>
      <c r="T310" s="524" t="s">
        <v>4580</v>
      </c>
    </row>
    <row r="311" spans="1:20" ht="24.9" customHeight="1">
      <c r="A311" s="291">
        <v>297</v>
      </c>
      <c r="B311" s="421">
        <v>13082</v>
      </c>
      <c r="C311" s="428" t="s">
        <v>1549</v>
      </c>
      <c r="D311" s="225"/>
      <c r="E311" s="366" t="s">
        <v>242</v>
      </c>
      <c r="F311" s="226" t="s">
        <v>1550</v>
      </c>
      <c r="G311" s="136" t="str">
        <f t="shared" si="8"/>
        <v>фото</v>
      </c>
      <c r="H311" s="357" t="s">
        <v>1551</v>
      </c>
      <c r="I311" s="215" t="s">
        <v>588</v>
      </c>
      <c r="J311" s="227" t="s">
        <v>244</v>
      </c>
      <c r="K311" s="547">
        <v>3</v>
      </c>
      <c r="L311" s="233">
        <v>108.39999999999999</v>
      </c>
      <c r="M311" s="296">
        <v>5</v>
      </c>
      <c r="N311" s="217"/>
      <c r="O311" s="302">
        <f t="shared" si="9"/>
        <v>0</v>
      </c>
      <c r="P311" s="544">
        <v>4607109934661</v>
      </c>
      <c r="Q311" s="215"/>
      <c r="R311" s="545" t="s">
        <v>1549</v>
      </c>
      <c r="S311" s="546" t="s">
        <v>1966</v>
      </c>
      <c r="T311" s="524" t="s">
        <v>4580</v>
      </c>
    </row>
    <row r="312" spans="1:20" ht="24.9" customHeight="1">
      <c r="A312" s="291">
        <v>298</v>
      </c>
      <c r="B312" s="421">
        <v>13108</v>
      </c>
      <c r="C312" s="428" t="s">
        <v>2226</v>
      </c>
      <c r="D312" s="225"/>
      <c r="E312" s="366" t="s">
        <v>242</v>
      </c>
      <c r="F312" s="226" t="s">
        <v>2102</v>
      </c>
      <c r="G312" s="136" t="str">
        <f t="shared" si="8"/>
        <v>фото</v>
      </c>
      <c r="H312" s="357" t="s">
        <v>161</v>
      </c>
      <c r="I312" s="215" t="s">
        <v>593</v>
      </c>
      <c r="J312" s="227" t="s">
        <v>244</v>
      </c>
      <c r="K312" s="547">
        <v>3</v>
      </c>
      <c r="L312" s="233">
        <v>117.8</v>
      </c>
      <c r="M312" s="296">
        <v>5</v>
      </c>
      <c r="N312" s="217"/>
      <c r="O312" s="302">
        <f t="shared" si="9"/>
        <v>0</v>
      </c>
      <c r="P312" s="544">
        <v>4607109959596</v>
      </c>
      <c r="Q312" s="215"/>
      <c r="R312" s="545" t="s">
        <v>2226</v>
      </c>
      <c r="S312" s="546" t="s">
        <v>1966</v>
      </c>
      <c r="T312" s="524" t="s">
        <v>4580</v>
      </c>
    </row>
    <row r="313" spans="1:20" ht="24.9" customHeight="1">
      <c r="A313" s="291">
        <v>299</v>
      </c>
      <c r="B313" s="421">
        <v>292</v>
      </c>
      <c r="C313" s="428" t="s">
        <v>2457</v>
      </c>
      <c r="D313" s="225"/>
      <c r="E313" s="367" t="s">
        <v>242</v>
      </c>
      <c r="F313" s="232" t="s">
        <v>2458</v>
      </c>
      <c r="G313" s="136" t="str">
        <f t="shared" si="8"/>
        <v>фото</v>
      </c>
      <c r="H313" s="357" t="s">
        <v>2459</v>
      </c>
      <c r="I313" s="215" t="s">
        <v>593</v>
      </c>
      <c r="J313" s="227" t="s">
        <v>244</v>
      </c>
      <c r="K313" s="547">
        <v>3</v>
      </c>
      <c r="L313" s="233">
        <v>124.3</v>
      </c>
      <c r="M313" s="296">
        <v>5</v>
      </c>
      <c r="N313" s="217"/>
      <c r="O313" s="302">
        <f t="shared" si="9"/>
        <v>0</v>
      </c>
      <c r="P313" s="544">
        <v>4607109955505</v>
      </c>
      <c r="Q313" s="359" t="s">
        <v>8677</v>
      </c>
      <c r="R313" s="545" t="s">
        <v>2457</v>
      </c>
      <c r="S313" s="546" t="s">
        <v>1966</v>
      </c>
      <c r="T313" s="524" t="s">
        <v>4580</v>
      </c>
    </row>
    <row r="314" spans="1:20" ht="24.9" customHeight="1">
      <c r="A314" s="291">
        <v>300</v>
      </c>
      <c r="B314" s="421">
        <v>17043</v>
      </c>
      <c r="C314" s="428" t="s">
        <v>2460</v>
      </c>
      <c r="D314" s="225"/>
      <c r="E314" s="366" t="s">
        <v>242</v>
      </c>
      <c r="F314" s="226" t="s">
        <v>5368</v>
      </c>
      <c r="G314" s="136" t="str">
        <f t="shared" si="8"/>
        <v>фото</v>
      </c>
      <c r="H314" s="357" t="s">
        <v>2461</v>
      </c>
      <c r="I314" s="215" t="s">
        <v>598</v>
      </c>
      <c r="J314" s="227" t="s">
        <v>277</v>
      </c>
      <c r="K314" s="547">
        <v>3</v>
      </c>
      <c r="L314" s="233">
        <v>124.3</v>
      </c>
      <c r="M314" s="296">
        <v>5</v>
      </c>
      <c r="N314" s="217"/>
      <c r="O314" s="302">
        <f t="shared" si="9"/>
        <v>0</v>
      </c>
      <c r="P314" s="544">
        <v>4607109924372</v>
      </c>
      <c r="Q314" s="215"/>
      <c r="R314" s="545" t="s">
        <v>2460</v>
      </c>
      <c r="S314" s="546" t="s">
        <v>1966</v>
      </c>
      <c r="T314" s="524" t="s">
        <v>4580</v>
      </c>
    </row>
    <row r="315" spans="1:20" ht="24.9" customHeight="1">
      <c r="A315" s="291">
        <v>301</v>
      </c>
      <c r="B315" s="421">
        <v>9596</v>
      </c>
      <c r="C315" s="428" t="s">
        <v>1049</v>
      </c>
      <c r="D315" s="225"/>
      <c r="E315" s="367" t="s">
        <v>242</v>
      </c>
      <c r="F315" s="232" t="s">
        <v>809</v>
      </c>
      <c r="G315" s="136" t="str">
        <f t="shared" si="8"/>
        <v>фото</v>
      </c>
      <c r="H315" s="357" t="s">
        <v>810</v>
      </c>
      <c r="I315" s="215" t="s">
        <v>588</v>
      </c>
      <c r="J315" s="227" t="s">
        <v>244</v>
      </c>
      <c r="K315" s="547">
        <v>3</v>
      </c>
      <c r="L315" s="233">
        <v>136</v>
      </c>
      <c r="M315" s="296">
        <v>5</v>
      </c>
      <c r="N315" s="217"/>
      <c r="O315" s="302">
        <f t="shared" si="9"/>
        <v>0</v>
      </c>
      <c r="P315" s="544">
        <v>4607109955598</v>
      </c>
      <c r="Q315" s="359" t="s">
        <v>8677</v>
      </c>
      <c r="R315" s="545" t="s">
        <v>1049</v>
      </c>
      <c r="S315" s="546" t="s">
        <v>1966</v>
      </c>
      <c r="T315" s="524" t="s">
        <v>4580</v>
      </c>
    </row>
    <row r="316" spans="1:20" ht="24.9" customHeight="1">
      <c r="A316" s="291">
        <v>302</v>
      </c>
      <c r="B316" s="421">
        <v>2438</v>
      </c>
      <c r="C316" s="428" t="s">
        <v>3174</v>
      </c>
      <c r="D316" s="225"/>
      <c r="E316" s="366" t="s">
        <v>242</v>
      </c>
      <c r="F316" s="226" t="s">
        <v>3175</v>
      </c>
      <c r="G316" s="136" t="str">
        <f t="shared" ref="G316:G379" si="10">HYPERLINK("https://www.gardenbulbs.ru/images/promoline_CL/thumbnails/"&amp;C316&amp;".jpg","фото")</f>
        <v>фото</v>
      </c>
      <c r="H316" s="357" t="s">
        <v>620</v>
      </c>
      <c r="I316" s="215" t="s">
        <v>593</v>
      </c>
      <c r="J316" s="227" t="s">
        <v>243</v>
      </c>
      <c r="K316" s="547">
        <v>3</v>
      </c>
      <c r="L316" s="233">
        <v>103.69999999999999</v>
      </c>
      <c r="M316" s="296">
        <v>5</v>
      </c>
      <c r="N316" s="217"/>
      <c r="O316" s="302">
        <f t="shared" ref="O316:O379" si="11">IF(ISERROR(L316*N316),0,L316*N316)</f>
        <v>0</v>
      </c>
      <c r="P316" s="544">
        <v>4607109966778</v>
      </c>
      <c r="Q316" s="215"/>
      <c r="R316" s="545" t="s">
        <v>3174</v>
      </c>
      <c r="S316" s="546" t="s">
        <v>1966</v>
      </c>
      <c r="T316" s="524" t="s">
        <v>4580</v>
      </c>
    </row>
    <row r="317" spans="1:20" ht="24.9" customHeight="1">
      <c r="A317" s="291">
        <v>303</v>
      </c>
      <c r="B317" s="421">
        <v>11321</v>
      </c>
      <c r="C317" s="428" t="s">
        <v>2227</v>
      </c>
      <c r="D317" s="225"/>
      <c r="E317" s="366" t="s">
        <v>242</v>
      </c>
      <c r="F317" s="226" t="s">
        <v>2103</v>
      </c>
      <c r="G317" s="136" t="str">
        <f t="shared" si="10"/>
        <v>фото</v>
      </c>
      <c r="H317" s="357" t="s">
        <v>2158</v>
      </c>
      <c r="I317" s="215" t="s">
        <v>1053</v>
      </c>
      <c r="J317" s="227" t="s">
        <v>244</v>
      </c>
      <c r="K317" s="547">
        <v>3</v>
      </c>
      <c r="L317" s="233">
        <v>143.69999999999999</v>
      </c>
      <c r="M317" s="296">
        <v>5</v>
      </c>
      <c r="N317" s="217"/>
      <c r="O317" s="302">
        <f t="shared" si="11"/>
        <v>0</v>
      </c>
      <c r="P317" s="544">
        <v>4607109916438</v>
      </c>
      <c r="Q317" s="215"/>
      <c r="R317" s="545" t="s">
        <v>2227</v>
      </c>
      <c r="S317" s="546" t="s">
        <v>1966</v>
      </c>
      <c r="T317" s="524" t="s">
        <v>4580</v>
      </c>
    </row>
    <row r="318" spans="1:20" ht="24.9" customHeight="1">
      <c r="A318" s="291">
        <v>304</v>
      </c>
      <c r="B318" s="421">
        <v>6710</v>
      </c>
      <c r="C318" s="428" t="s">
        <v>2225</v>
      </c>
      <c r="D318" s="225"/>
      <c r="E318" s="366" t="s">
        <v>242</v>
      </c>
      <c r="F318" s="226" t="s">
        <v>3658</v>
      </c>
      <c r="G318" s="136" t="str">
        <f t="shared" si="10"/>
        <v>фото</v>
      </c>
      <c r="H318" s="357" t="s">
        <v>2157</v>
      </c>
      <c r="I318" s="215" t="s">
        <v>593</v>
      </c>
      <c r="J318" s="227" t="s">
        <v>244</v>
      </c>
      <c r="K318" s="547">
        <v>3</v>
      </c>
      <c r="L318" s="233">
        <v>119.6</v>
      </c>
      <c r="M318" s="296">
        <v>5</v>
      </c>
      <c r="N318" s="217"/>
      <c r="O318" s="302">
        <f t="shared" si="11"/>
        <v>0</v>
      </c>
      <c r="P318" s="544">
        <v>4607109943540</v>
      </c>
      <c r="Q318" s="215"/>
      <c r="R318" s="545" t="s">
        <v>2225</v>
      </c>
      <c r="S318" s="546" t="s">
        <v>1966</v>
      </c>
      <c r="T318" s="524" t="s">
        <v>4580</v>
      </c>
    </row>
    <row r="319" spans="1:20" ht="27.6">
      <c r="A319" s="291">
        <v>305</v>
      </c>
      <c r="B319" s="421">
        <v>16898</v>
      </c>
      <c r="C319" s="428" t="s">
        <v>1967</v>
      </c>
      <c r="D319" s="225"/>
      <c r="E319" s="366" t="s">
        <v>242</v>
      </c>
      <c r="F319" s="226" t="s">
        <v>1968</v>
      </c>
      <c r="G319" s="136" t="str">
        <f t="shared" si="10"/>
        <v>фото</v>
      </c>
      <c r="H319" s="357" t="s">
        <v>1969</v>
      </c>
      <c r="I319" s="215" t="s">
        <v>598</v>
      </c>
      <c r="J319" s="227" t="s">
        <v>243</v>
      </c>
      <c r="K319" s="547">
        <v>3</v>
      </c>
      <c r="L319" s="233">
        <v>96</v>
      </c>
      <c r="M319" s="296">
        <v>5</v>
      </c>
      <c r="N319" s="217"/>
      <c r="O319" s="302">
        <f t="shared" si="11"/>
        <v>0</v>
      </c>
      <c r="P319" s="544">
        <v>4607109960875</v>
      </c>
      <c r="Q319" s="215"/>
      <c r="R319" s="545" t="s">
        <v>1967</v>
      </c>
      <c r="S319" s="546" t="s">
        <v>1966</v>
      </c>
      <c r="T319" s="524" t="s">
        <v>4580</v>
      </c>
    </row>
    <row r="320" spans="1:20" ht="24.9" customHeight="1">
      <c r="A320" s="291">
        <v>306</v>
      </c>
      <c r="B320" s="421">
        <v>3363</v>
      </c>
      <c r="C320" s="428" t="s">
        <v>2465</v>
      </c>
      <c r="D320" s="225"/>
      <c r="E320" s="366" t="s">
        <v>242</v>
      </c>
      <c r="F320" s="226" t="s">
        <v>2466</v>
      </c>
      <c r="G320" s="136" t="str">
        <f t="shared" si="10"/>
        <v>фото</v>
      </c>
      <c r="H320" s="357" t="s">
        <v>54</v>
      </c>
      <c r="I320" s="215" t="s">
        <v>588</v>
      </c>
      <c r="J320" s="227" t="s">
        <v>244</v>
      </c>
      <c r="K320" s="547">
        <v>3</v>
      </c>
      <c r="L320" s="233">
        <v>130.19999999999999</v>
      </c>
      <c r="M320" s="296">
        <v>5</v>
      </c>
      <c r="N320" s="217"/>
      <c r="O320" s="302">
        <f t="shared" si="11"/>
        <v>0</v>
      </c>
      <c r="P320" s="544">
        <v>4607109950319</v>
      </c>
      <c r="Q320" s="215"/>
      <c r="R320" s="545" t="s">
        <v>2465</v>
      </c>
      <c r="S320" s="546" t="s">
        <v>1966</v>
      </c>
      <c r="T320" s="524" t="s">
        <v>4580</v>
      </c>
    </row>
    <row r="321" spans="1:20" ht="24.9" customHeight="1">
      <c r="A321" s="291">
        <v>307</v>
      </c>
      <c r="B321" s="421">
        <v>7766</v>
      </c>
      <c r="C321" s="428" t="s">
        <v>3759</v>
      </c>
      <c r="D321" s="225"/>
      <c r="E321" s="367" t="s">
        <v>242</v>
      </c>
      <c r="F321" s="232" t="s">
        <v>3814</v>
      </c>
      <c r="G321" s="136" t="str">
        <f t="shared" si="10"/>
        <v>фото</v>
      </c>
      <c r="H321" s="357" t="s">
        <v>3850</v>
      </c>
      <c r="I321" s="215" t="s">
        <v>588</v>
      </c>
      <c r="J321" s="227" t="s">
        <v>244</v>
      </c>
      <c r="K321" s="547">
        <v>3</v>
      </c>
      <c r="L321" s="233">
        <v>170.2</v>
      </c>
      <c r="M321" s="296">
        <v>5</v>
      </c>
      <c r="N321" s="217"/>
      <c r="O321" s="302">
        <f t="shared" si="11"/>
        <v>0</v>
      </c>
      <c r="P321" s="544">
        <v>4607109913352</v>
      </c>
      <c r="Q321" s="359" t="s">
        <v>8677</v>
      </c>
      <c r="R321" s="545" t="s">
        <v>3759</v>
      </c>
      <c r="S321" s="546" t="s">
        <v>1966</v>
      </c>
      <c r="T321" s="524" t="s">
        <v>4580</v>
      </c>
    </row>
    <row r="322" spans="1:20" ht="24.9" customHeight="1">
      <c r="A322" s="291">
        <v>308</v>
      </c>
      <c r="B322" s="421">
        <v>9604</v>
      </c>
      <c r="C322" s="428" t="s">
        <v>2228</v>
      </c>
      <c r="D322" s="225"/>
      <c r="E322" s="367" t="s">
        <v>242</v>
      </c>
      <c r="F322" s="232" t="s">
        <v>2104</v>
      </c>
      <c r="G322" s="136" t="str">
        <f t="shared" si="10"/>
        <v>фото</v>
      </c>
      <c r="H322" s="357" t="s">
        <v>161</v>
      </c>
      <c r="I322" s="215" t="s">
        <v>598</v>
      </c>
      <c r="J322" s="227" t="s">
        <v>243</v>
      </c>
      <c r="K322" s="547">
        <v>3</v>
      </c>
      <c r="L322" s="233">
        <v>111.89999999999999</v>
      </c>
      <c r="M322" s="296">
        <v>5</v>
      </c>
      <c r="N322" s="217"/>
      <c r="O322" s="302">
        <f t="shared" si="11"/>
        <v>0</v>
      </c>
      <c r="P322" s="544">
        <v>4607109958476</v>
      </c>
      <c r="Q322" s="359" t="s">
        <v>8677</v>
      </c>
      <c r="R322" s="545" t="s">
        <v>2228</v>
      </c>
      <c r="S322" s="546" t="s">
        <v>1966</v>
      </c>
      <c r="T322" s="524" t="s">
        <v>4580</v>
      </c>
    </row>
    <row r="323" spans="1:20" ht="24.9" customHeight="1">
      <c r="A323" s="291">
        <v>309</v>
      </c>
      <c r="B323" s="421">
        <v>1937</v>
      </c>
      <c r="C323" s="428" t="s">
        <v>5307</v>
      </c>
      <c r="D323" s="225"/>
      <c r="E323" s="366" t="s">
        <v>242</v>
      </c>
      <c r="F323" s="226" t="s">
        <v>5369</v>
      </c>
      <c r="G323" s="136" t="str">
        <f t="shared" si="10"/>
        <v>фото</v>
      </c>
      <c r="H323" s="357" t="s">
        <v>5407</v>
      </c>
      <c r="I323" s="215" t="s">
        <v>598</v>
      </c>
      <c r="J323" s="227" t="s">
        <v>244</v>
      </c>
      <c r="K323" s="547">
        <v>3</v>
      </c>
      <c r="L323" s="233">
        <v>142.5</v>
      </c>
      <c r="M323" s="296">
        <v>5</v>
      </c>
      <c r="N323" s="217"/>
      <c r="O323" s="302">
        <f t="shared" si="11"/>
        <v>0</v>
      </c>
      <c r="P323" s="544">
        <v>4607109941225</v>
      </c>
      <c r="Q323" s="215"/>
      <c r="R323" s="545" t="s">
        <v>5307</v>
      </c>
      <c r="S323" s="546" t="s">
        <v>1966</v>
      </c>
      <c r="T323" s="524" t="s">
        <v>4580</v>
      </c>
    </row>
    <row r="324" spans="1:20" ht="41.4">
      <c r="A324" s="291">
        <v>310</v>
      </c>
      <c r="B324" s="421">
        <v>8767</v>
      </c>
      <c r="C324" s="428" t="s">
        <v>8545</v>
      </c>
      <c r="D324" s="225"/>
      <c r="E324" s="367" t="s">
        <v>242</v>
      </c>
      <c r="F324" s="232" t="s">
        <v>8568</v>
      </c>
      <c r="G324" s="136" t="str">
        <f t="shared" si="10"/>
        <v>фото</v>
      </c>
      <c r="H324" s="357" t="s">
        <v>8569</v>
      </c>
      <c r="I324" s="215" t="s">
        <v>588</v>
      </c>
      <c r="J324" s="227" t="s">
        <v>244</v>
      </c>
      <c r="K324" s="547">
        <v>3</v>
      </c>
      <c r="L324" s="233">
        <v>124.3</v>
      </c>
      <c r="M324" s="296">
        <v>5</v>
      </c>
      <c r="N324" s="217"/>
      <c r="O324" s="302">
        <f t="shared" si="11"/>
        <v>0</v>
      </c>
      <c r="P324" s="544">
        <v>4607109913437</v>
      </c>
      <c r="Q324" s="359" t="s">
        <v>8677</v>
      </c>
      <c r="R324" s="545" t="s">
        <v>8545</v>
      </c>
      <c r="S324" s="546" t="s">
        <v>1966</v>
      </c>
      <c r="T324" s="524" t="s">
        <v>4580</v>
      </c>
    </row>
    <row r="325" spans="1:20" ht="24.9" customHeight="1">
      <c r="A325" s="291">
        <v>311</v>
      </c>
      <c r="B325" s="421">
        <v>5826</v>
      </c>
      <c r="C325" s="428" t="s">
        <v>2229</v>
      </c>
      <c r="D325" s="225"/>
      <c r="E325" s="366" t="s">
        <v>242</v>
      </c>
      <c r="F325" s="226" t="s">
        <v>2105</v>
      </c>
      <c r="G325" s="136" t="str">
        <f t="shared" si="10"/>
        <v>фото</v>
      </c>
      <c r="H325" s="357" t="s">
        <v>343</v>
      </c>
      <c r="I325" s="215" t="s">
        <v>598</v>
      </c>
      <c r="J325" s="227" t="s">
        <v>243</v>
      </c>
      <c r="K325" s="547">
        <v>3</v>
      </c>
      <c r="L325" s="233">
        <v>111.89999999999999</v>
      </c>
      <c r="M325" s="296">
        <v>5</v>
      </c>
      <c r="N325" s="217"/>
      <c r="O325" s="302">
        <f t="shared" si="11"/>
        <v>0</v>
      </c>
      <c r="P325" s="544">
        <v>4607109934944</v>
      </c>
      <c r="Q325" s="215"/>
      <c r="R325" s="545" t="s">
        <v>2229</v>
      </c>
      <c r="S325" s="546" t="s">
        <v>1966</v>
      </c>
      <c r="T325" s="524" t="s">
        <v>4580</v>
      </c>
    </row>
    <row r="326" spans="1:20" ht="24.9" customHeight="1">
      <c r="A326" s="291">
        <v>312</v>
      </c>
      <c r="B326" s="421">
        <v>7483</v>
      </c>
      <c r="C326" s="428" t="s">
        <v>1970</v>
      </c>
      <c r="D326" s="225"/>
      <c r="E326" s="366" t="s">
        <v>242</v>
      </c>
      <c r="F326" s="226" t="s">
        <v>1971</v>
      </c>
      <c r="G326" s="136" t="str">
        <f t="shared" si="10"/>
        <v>фото</v>
      </c>
      <c r="H326" s="357" t="s">
        <v>1972</v>
      </c>
      <c r="I326" s="215" t="s">
        <v>588</v>
      </c>
      <c r="J326" s="227" t="s">
        <v>244</v>
      </c>
      <c r="K326" s="547">
        <v>3</v>
      </c>
      <c r="L326" s="233">
        <v>120.69999999999999</v>
      </c>
      <c r="M326" s="296">
        <v>5</v>
      </c>
      <c r="N326" s="217"/>
      <c r="O326" s="302">
        <f t="shared" si="11"/>
        <v>0</v>
      </c>
      <c r="P326" s="544">
        <v>4607109938805</v>
      </c>
      <c r="Q326" s="215"/>
      <c r="R326" s="545" t="s">
        <v>1970</v>
      </c>
      <c r="S326" s="546" t="s">
        <v>1966</v>
      </c>
      <c r="T326" s="524" t="s">
        <v>4580</v>
      </c>
    </row>
    <row r="327" spans="1:20" ht="24.9" customHeight="1">
      <c r="A327" s="291">
        <v>313</v>
      </c>
      <c r="B327" s="421">
        <v>7618</v>
      </c>
      <c r="C327" s="428" t="s">
        <v>2467</v>
      </c>
      <c r="D327" s="225"/>
      <c r="E327" s="366" t="s">
        <v>242</v>
      </c>
      <c r="F327" s="226" t="s">
        <v>2468</v>
      </c>
      <c r="G327" s="136" t="str">
        <f t="shared" si="10"/>
        <v>фото</v>
      </c>
      <c r="H327" s="357" t="s">
        <v>2469</v>
      </c>
      <c r="I327" s="215" t="s">
        <v>2183</v>
      </c>
      <c r="J327" s="227" t="s">
        <v>244</v>
      </c>
      <c r="K327" s="547">
        <v>3</v>
      </c>
      <c r="L327" s="233">
        <v>117.19999999999999</v>
      </c>
      <c r="M327" s="296">
        <v>5</v>
      </c>
      <c r="N327" s="217"/>
      <c r="O327" s="302">
        <f t="shared" si="11"/>
        <v>0</v>
      </c>
      <c r="P327" s="544">
        <v>4607105104709</v>
      </c>
      <c r="Q327" s="215"/>
      <c r="R327" s="545" t="s">
        <v>2467</v>
      </c>
      <c r="S327" s="546" t="s">
        <v>1966</v>
      </c>
      <c r="T327" s="524" t="s">
        <v>4580</v>
      </c>
    </row>
    <row r="328" spans="1:20" ht="24.9" customHeight="1">
      <c r="A328" s="291">
        <v>314</v>
      </c>
      <c r="B328" s="421">
        <v>23</v>
      </c>
      <c r="C328" s="428" t="s">
        <v>3178</v>
      </c>
      <c r="D328" s="225"/>
      <c r="E328" s="366" t="s">
        <v>242</v>
      </c>
      <c r="F328" s="226" t="s">
        <v>3176</v>
      </c>
      <c r="G328" s="136" t="str">
        <f t="shared" si="10"/>
        <v>фото</v>
      </c>
      <c r="H328" s="357" t="s">
        <v>3177</v>
      </c>
      <c r="I328" s="215" t="s">
        <v>593</v>
      </c>
      <c r="J328" s="227" t="s">
        <v>243</v>
      </c>
      <c r="K328" s="547">
        <v>3</v>
      </c>
      <c r="L328" s="233">
        <v>108.39999999999999</v>
      </c>
      <c r="M328" s="296">
        <v>5</v>
      </c>
      <c r="N328" s="217"/>
      <c r="O328" s="302">
        <f t="shared" si="11"/>
        <v>0</v>
      </c>
      <c r="P328" s="544">
        <v>4607109944172</v>
      </c>
      <c r="Q328" s="215"/>
      <c r="R328" s="545" t="s">
        <v>3178</v>
      </c>
      <c r="S328" s="546" t="s">
        <v>1966</v>
      </c>
      <c r="T328" s="524" t="s">
        <v>4580</v>
      </c>
    </row>
    <row r="329" spans="1:20" ht="24.9" customHeight="1">
      <c r="A329" s="291">
        <v>315</v>
      </c>
      <c r="B329" s="421">
        <v>3087</v>
      </c>
      <c r="C329" s="428" t="s">
        <v>5308</v>
      </c>
      <c r="D329" s="225"/>
      <c r="E329" s="366" t="s">
        <v>242</v>
      </c>
      <c r="F329" s="226" t="s">
        <v>5370</v>
      </c>
      <c r="G329" s="136" t="str">
        <f t="shared" si="10"/>
        <v>фото</v>
      </c>
      <c r="H329" s="604" t="s">
        <v>5408</v>
      </c>
      <c r="I329" s="215" t="s">
        <v>585</v>
      </c>
      <c r="J329" s="227" t="s">
        <v>244</v>
      </c>
      <c r="K329" s="547">
        <v>3</v>
      </c>
      <c r="L329" s="233">
        <v>139</v>
      </c>
      <c r="M329" s="296">
        <v>5</v>
      </c>
      <c r="N329" s="217"/>
      <c r="O329" s="302">
        <f t="shared" si="11"/>
        <v>0</v>
      </c>
      <c r="P329" s="544">
        <v>4607109977699</v>
      </c>
      <c r="Q329" s="215"/>
      <c r="R329" s="545" t="s">
        <v>5308</v>
      </c>
      <c r="S329" s="546" t="s">
        <v>1966</v>
      </c>
      <c r="T329" s="524" t="s">
        <v>4580</v>
      </c>
    </row>
    <row r="330" spans="1:20" ht="27.6">
      <c r="A330" s="291">
        <v>316</v>
      </c>
      <c r="B330" s="421">
        <v>16176</v>
      </c>
      <c r="C330" s="428" t="s">
        <v>1555</v>
      </c>
      <c r="D330" s="225"/>
      <c r="E330" s="366" t="s">
        <v>242</v>
      </c>
      <c r="F330" s="226" t="s">
        <v>1556</v>
      </c>
      <c r="G330" s="136" t="str">
        <f t="shared" si="10"/>
        <v>фото</v>
      </c>
      <c r="H330" s="357" t="s">
        <v>1557</v>
      </c>
      <c r="I330" s="215" t="s">
        <v>593</v>
      </c>
      <c r="J330" s="227" t="s">
        <v>243</v>
      </c>
      <c r="K330" s="547">
        <v>3</v>
      </c>
      <c r="L330" s="233">
        <v>98.399999999999991</v>
      </c>
      <c r="M330" s="296">
        <v>5</v>
      </c>
      <c r="N330" s="217"/>
      <c r="O330" s="302">
        <f t="shared" si="11"/>
        <v>0</v>
      </c>
      <c r="P330" s="544">
        <v>4607109944226</v>
      </c>
      <c r="Q330" s="215"/>
      <c r="R330" s="545" t="s">
        <v>1555</v>
      </c>
      <c r="S330" s="546" t="s">
        <v>1966</v>
      </c>
      <c r="T330" s="524" t="s">
        <v>4580</v>
      </c>
    </row>
    <row r="331" spans="1:20" ht="27.15" customHeight="1">
      <c r="A331" s="291">
        <v>317</v>
      </c>
      <c r="B331" s="421">
        <v>5533</v>
      </c>
      <c r="C331" s="428" t="s">
        <v>5309</v>
      </c>
      <c r="D331" s="225"/>
      <c r="E331" s="366" t="s">
        <v>242</v>
      </c>
      <c r="F331" s="226" t="s">
        <v>5371</v>
      </c>
      <c r="G331" s="136" t="str">
        <f t="shared" si="10"/>
        <v>фото</v>
      </c>
      <c r="H331" s="609" t="s">
        <v>5409</v>
      </c>
      <c r="I331" s="215" t="s">
        <v>593</v>
      </c>
      <c r="J331" s="227" t="s">
        <v>244</v>
      </c>
      <c r="K331" s="547">
        <v>3</v>
      </c>
      <c r="L331" s="233">
        <v>126.6</v>
      </c>
      <c r="M331" s="296">
        <v>5</v>
      </c>
      <c r="N331" s="217"/>
      <c r="O331" s="302">
        <f t="shared" si="11"/>
        <v>0</v>
      </c>
      <c r="P331" s="544">
        <v>4607109942376</v>
      </c>
      <c r="Q331" s="215"/>
      <c r="R331" s="545" t="s">
        <v>5309</v>
      </c>
      <c r="S331" s="546" t="s">
        <v>1966</v>
      </c>
      <c r="T331" s="524" t="s">
        <v>4580</v>
      </c>
    </row>
    <row r="332" spans="1:20" ht="27.6">
      <c r="A332" s="291">
        <v>318</v>
      </c>
      <c r="B332" s="421">
        <v>7493</v>
      </c>
      <c r="C332" s="428" t="s">
        <v>5310</v>
      </c>
      <c r="D332" s="225"/>
      <c r="E332" s="366" t="s">
        <v>242</v>
      </c>
      <c r="F332" s="226" t="s">
        <v>5372</v>
      </c>
      <c r="G332" s="136" t="str">
        <f t="shared" si="10"/>
        <v>фото</v>
      </c>
      <c r="H332" s="357" t="s">
        <v>5410</v>
      </c>
      <c r="I332" s="215" t="s">
        <v>588</v>
      </c>
      <c r="J332" s="227" t="s">
        <v>244</v>
      </c>
      <c r="K332" s="547">
        <v>3</v>
      </c>
      <c r="L332" s="233">
        <v>143.1</v>
      </c>
      <c r="M332" s="296">
        <v>5</v>
      </c>
      <c r="N332" s="217"/>
      <c r="O332" s="302">
        <f t="shared" si="11"/>
        <v>0</v>
      </c>
      <c r="P332" s="544">
        <v>4607109936092</v>
      </c>
      <c r="Q332" s="215"/>
      <c r="R332" s="545" t="s">
        <v>5310</v>
      </c>
      <c r="S332" s="546" t="s">
        <v>1966</v>
      </c>
      <c r="T332" s="524" t="s">
        <v>4580</v>
      </c>
    </row>
    <row r="333" spans="1:20" ht="41.4">
      <c r="A333" s="291">
        <v>319</v>
      </c>
      <c r="B333" s="421">
        <v>11318</v>
      </c>
      <c r="C333" s="428" t="s">
        <v>3179</v>
      </c>
      <c r="D333" s="225"/>
      <c r="E333" s="366" t="s">
        <v>242</v>
      </c>
      <c r="F333" s="226" t="s">
        <v>3180</v>
      </c>
      <c r="G333" s="136" t="str">
        <f t="shared" si="10"/>
        <v>фото</v>
      </c>
      <c r="H333" s="357" t="s">
        <v>3181</v>
      </c>
      <c r="I333" s="215" t="s">
        <v>598</v>
      </c>
      <c r="J333" s="227" t="s">
        <v>244</v>
      </c>
      <c r="K333" s="547">
        <v>3</v>
      </c>
      <c r="L333" s="233">
        <v>134.29999999999998</v>
      </c>
      <c r="M333" s="296">
        <v>5</v>
      </c>
      <c r="N333" s="217"/>
      <c r="O333" s="302">
        <f t="shared" si="11"/>
        <v>0</v>
      </c>
      <c r="P333" s="544">
        <v>4607109915479</v>
      </c>
      <c r="Q333" s="215"/>
      <c r="R333" s="545" t="s">
        <v>3179</v>
      </c>
      <c r="S333" s="546" t="s">
        <v>1966</v>
      </c>
      <c r="T333" s="524" t="s">
        <v>4580</v>
      </c>
    </row>
    <row r="334" spans="1:20" ht="24.9" customHeight="1">
      <c r="A334" s="291">
        <v>320</v>
      </c>
      <c r="B334" s="421">
        <v>1337</v>
      </c>
      <c r="C334" s="428" t="s">
        <v>1051</v>
      </c>
      <c r="D334" s="225"/>
      <c r="E334" s="366" t="s">
        <v>242</v>
      </c>
      <c r="F334" s="226" t="s">
        <v>814</v>
      </c>
      <c r="G334" s="136" t="str">
        <f t="shared" si="10"/>
        <v>фото</v>
      </c>
      <c r="H334" s="357" t="s">
        <v>152</v>
      </c>
      <c r="I334" s="215" t="s">
        <v>593</v>
      </c>
      <c r="J334" s="227" t="s">
        <v>244</v>
      </c>
      <c r="K334" s="547">
        <v>3</v>
      </c>
      <c r="L334" s="233">
        <v>167.79999999999998</v>
      </c>
      <c r="M334" s="296">
        <v>5</v>
      </c>
      <c r="N334" s="217"/>
      <c r="O334" s="302">
        <f t="shared" si="11"/>
        <v>0</v>
      </c>
      <c r="P334" s="544">
        <v>4607109963425</v>
      </c>
      <c r="Q334" s="215"/>
      <c r="R334" s="545" t="s">
        <v>1051</v>
      </c>
      <c r="S334" s="546" t="s">
        <v>1966</v>
      </c>
      <c r="T334" s="524" t="s">
        <v>4580</v>
      </c>
    </row>
    <row r="335" spans="1:20" ht="24.9" customHeight="1">
      <c r="A335" s="291">
        <v>321</v>
      </c>
      <c r="B335" s="421">
        <v>1241</v>
      </c>
      <c r="C335" s="428" t="s">
        <v>1077</v>
      </c>
      <c r="D335" s="225"/>
      <c r="E335" s="366" t="s">
        <v>242</v>
      </c>
      <c r="F335" s="226" t="s">
        <v>297</v>
      </c>
      <c r="G335" s="136" t="str">
        <f t="shared" si="10"/>
        <v>фото</v>
      </c>
      <c r="H335" s="357" t="s">
        <v>298</v>
      </c>
      <c r="I335" s="215" t="s">
        <v>588</v>
      </c>
      <c r="J335" s="227" t="s">
        <v>244</v>
      </c>
      <c r="K335" s="547">
        <v>3</v>
      </c>
      <c r="L335" s="233">
        <v>122.5</v>
      </c>
      <c r="M335" s="296">
        <v>5</v>
      </c>
      <c r="N335" s="217"/>
      <c r="O335" s="302">
        <f t="shared" si="11"/>
        <v>0</v>
      </c>
      <c r="P335" s="544">
        <v>4607109941522</v>
      </c>
      <c r="Q335" s="215"/>
      <c r="R335" s="545" t="s">
        <v>1077</v>
      </c>
      <c r="S335" s="546" t="s">
        <v>1966</v>
      </c>
      <c r="T335" s="524" t="s">
        <v>4580</v>
      </c>
    </row>
    <row r="336" spans="1:20" ht="18" customHeight="1">
      <c r="A336" s="291">
        <v>322</v>
      </c>
      <c r="B336" s="336"/>
      <c r="C336" s="427"/>
      <c r="D336" s="427"/>
      <c r="E336" s="517" t="s">
        <v>4553</v>
      </c>
      <c r="F336" s="337"/>
      <c r="G336" s="513"/>
      <c r="H336" s="337"/>
      <c r="I336" s="514"/>
      <c r="J336" s="515"/>
      <c r="K336" s="548"/>
      <c r="L336" s="514"/>
      <c r="M336" s="516"/>
      <c r="N336" s="513"/>
      <c r="O336" s="135"/>
      <c r="P336" s="135"/>
      <c r="Q336" s="135"/>
      <c r="R336" s="135"/>
      <c r="S336" s="135"/>
      <c r="T336" s="466"/>
    </row>
    <row r="337" spans="1:20" ht="24.9" customHeight="1">
      <c r="A337" s="291">
        <v>323</v>
      </c>
      <c r="B337" s="421">
        <v>13091</v>
      </c>
      <c r="C337" s="428" t="s">
        <v>1840</v>
      </c>
      <c r="D337" s="225"/>
      <c r="E337" s="366" t="s">
        <v>242</v>
      </c>
      <c r="F337" s="226" t="s">
        <v>1754</v>
      </c>
      <c r="G337" s="136" t="str">
        <f t="shared" si="10"/>
        <v>фото</v>
      </c>
      <c r="H337" s="357" t="s">
        <v>1792</v>
      </c>
      <c r="I337" s="215" t="s">
        <v>585</v>
      </c>
      <c r="J337" s="227" t="s">
        <v>244</v>
      </c>
      <c r="K337" s="547">
        <v>3</v>
      </c>
      <c r="L337" s="233">
        <v>183.1</v>
      </c>
      <c r="M337" s="296">
        <v>5</v>
      </c>
      <c r="N337" s="217"/>
      <c r="O337" s="302">
        <f t="shared" si="11"/>
        <v>0</v>
      </c>
      <c r="P337" s="544">
        <v>4607109985120</v>
      </c>
      <c r="Q337" s="215"/>
      <c r="R337" s="545" t="s">
        <v>1840</v>
      </c>
      <c r="S337" s="546" t="s">
        <v>1974</v>
      </c>
      <c r="T337" s="524" t="s">
        <v>4582</v>
      </c>
    </row>
    <row r="338" spans="1:20" ht="24.9" customHeight="1">
      <c r="A338" s="291">
        <v>324</v>
      </c>
      <c r="B338" s="421">
        <v>5180</v>
      </c>
      <c r="C338" s="428" t="s">
        <v>1975</v>
      </c>
      <c r="D338" s="225"/>
      <c r="E338" s="366" t="s">
        <v>242</v>
      </c>
      <c r="F338" s="226" t="s">
        <v>1976</v>
      </c>
      <c r="G338" s="136" t="str">
        <f t="shared" si="10"/>
        <v>фото</v>
      </c>
      <c r="H338" s="357" t="s">
        <v>1977</v>
      </c>
      <c r="I338" s="215" t="s">
        <v>1978</v>
      </c>
      <c r="J338" s="227" t="s">
        <v>244</v>
      </c>
      <c r="K338" s="547">
        <v>3</v>
      </c>
      <c r="L338" s="233">
        <v>161.9</v>
      </c>
      <c r="M338" s="296">
        <v>5</v>
      </c>
      <c r="N338" s="217"/>
      <c r="O338" s="302">
        <f t="shared" si="11"/>
        <v>0</v>
      </c>
      <c r="P338" s="544">
        <v>4607109948927</v>
      </c>
      <c r="Q338" s="215"/>
      <c r="R338" s="545" t="s">
        <v>1975</v>
      </c>
      <c r="S338" s="546" t="s">
        <v>1974</v>
      </c>
      <c r="T338" s="524" t="s">
        <v>4582</v>
      </c>
    </row>
    <row r="339" spans="1:20" ht="24.9" customHeight="1">
      <c r="A339" s="291">
        <v>325</v>
      </c>
      <c r="B339" s="421">
        <v>15325</v>
      </c>
      <c r="C339" s="428" t="s">
        <v>1057</v>
      </c>
      <c r="D339" s="225"/>
      <c r="E339" s="366" t="s">
        <v>242</v>
      </c>
      <c r="F339" s="226" t="s">
        <v>819</v>
      </c>
      <c r="G339" s="136" t="str">
        <f t="shared" si="10"/>
        <v>фото</v>
      </c>
      <c r="H339" s="357" t="s">
        <v>778</v>
      </c>
      <c r="I339" s="215" t="s">
        <v>593</v>
      </c>
      <c r="J339" s="227" t="s">
        <v>244</v>
      </c>
      <c r="K339" s="547">
        <v>3</v>
      </c>
      <c r="L339" s="233">
        <v>170.2</v>
      </c>
      <c r="M339" s="296">
        <v>5</v>
      </c>
      <c r="N339" s="217"/>
      <c r="O339" s="302">
        <f t="shared" si="11"/>
        <v>0</v>
      </c>
      <c r="P339" s="544">
        <v>4607109949870</v>
      </c>
      <c r="Q339" s="215"/>
      <c r="R339" s="545" t="s">
        <v>1057</v>
      </c>
      <c r="S339" s="546" t="s">
        <v>1974</v>
      </c>
      <c r="T339" s="524" t="s">
        <v>4582</v>
      </c>
    </row>
    <row r="340" spans="1:20" ht="24.9" customHeight="1">
      <c r="A340" s="291">
        <v>326</v>
      </c>
      <c r="B340" s="421">
        <v>7403</v>
      </c>
      <c r="C340" s="428" t="s">
        <v>1558</v>
      </c>
      <c r="D340" s="225"/>
      <c r="E340" s="366" t="s">
        <v>242</v>
      </c>
      <c r="F340" s="226" t="s">
        <v>820</v>
      </c>
      <c r="G340" s="136" t="str">
        <f t="shared" si="10"/>
        <v>фото</v>
      </c>
      <c r="H340" s="485" t="s">
        <v>821</v>
      </c>
      <c r="I340" s="215" t="s">
        <v>593</v>
      </c>
      <c r="J340" s="227" t="s">
        <v>244</v>
      </c>
      <c r="K340" s="547">
        <v>3</v>
      </c>
      <c r="L340" s="233">
        <v>170.2</v>
      </c>
      <c r="M340" s="296">
        <v>5</v>
      </c>
      <c r="N340" s="217"/>
      <c r="O340" s="302">
        <f t="shared" si="11"/>
        <v>0</v>
      </c>
      <c r="P340" s="544">
        <v>4607105100428</v>
      </c>
      <c r="Q340" s="215"/>
      <c r="R340" s="545" t="s">
        <v>1558</v>
      </c>
      <c r="S340" s="546" t="s">
        <v>1974</v>
      </c>
      <c r="T340" s="524" t="s">
        <v>4582</v>
      </c>
    </row>
    <row r="341" spans="1:20" ht="24.9" customHeight="1">
      <c r="A341" s="291">
        <v>327</v>
      </c>
      <c r="B341" s="421">
        <v>7717</v>
      </c>
      <c r="C341" s="428" t="s">
        <v>3760</v>
      </c>
      <c r="D341" s="225"/>
      <c r="E341" s="367" t="s">
        <v>242</v>
      </c>
      <c r="F341" s="232" t="s">
        <v>3816</v>
      </c>
      <c r="G341" s="136" t="str">
        <f t="shared" si="10"/>
        <v>фото</v>
      </c>
      <c r="H341" s="485" t="s">
        <v>3852</v>
      </c>
      <c r="I341" s="215" t="s">
        <v>588</v>
      </c>
      <c r="J341" s="227" t="s">
        <v>244</v>
      </c>
      <c r="K341" s="547">
        <v>2</v>
      </c>
      <c r="L341" s="233">
        <v>140.4</v>
      </c>
      <c r="M341" s="296">
        <v>5</v>
      </c>
      <c r="N341" s="217"/>
      <c r="O341" s="302">
        <f t="shared" si="11"/>
        <v>0</v>
      </c>
      <c r="P341" s="544">
        <v>4607109932094</v>
      </c>
      <c r="Q341" s="359" t="s">
        <v>8677</v>
      </c>
      <c r="R341" s="545" t="s">
        <v>3760</v>
      </c>
      <c r="S341" s="546" t="s">
        <v>1974</v>
      </c>
      <c r="T341" s="524" t="s">
        <v>4582</v>
      </c>
    </row>
    <row r="342" spans="1:20" ht="27.6">
      <c r="A342" s="291">
        <v>328</v>
      </c>
      <c r="B342" s="421">
        <v>2646</v>
      </c>
      <c r="C342" s="428" t="s">
        <v>2236</v>
      </c>
      <c r="D342" s="225"/>
      <c r="E342" s="366" t="s">
        <v>242</v>
      </c>
      <c r="F342" s="226" t="s">
        <v>2111</v>
      </c>
      <c r="G342" s="136" t="str">
        <f t="shared" si="10"/>
        <v>фото</v>
      </c>
      <c r="H342" s="357" t="s">
        <v>2164</v>
      </c>
      <c r="I342" s="215" t="s">
        <v>588</v>
      </c>
      <c r="J342" s="227" t="s">
        <v>244</v>
      </c>
      <c r="K342" s="547">
        <v>3</v>
      </c>
      <c r="L342" s="233">
        <v>151.29999999999998</v>
      </c>
      <c r="M342" s="296">
        <v>5</v>
      </c>
      <c r="N342" s="217"/>
      <c r="O342" s="302">
        <f t="shared" si="11"/>
        <v>0</v>
      </c>
      <c r="P342" s="544">
        <v>4607105101128</v>
      </c>
      <c r="Q342" s="215"/>
      <c r="R342" s="545" t="s">
        <v>2236</v>
      </c>
      <c r="S342" s="546" t="s">
        <v>1974</v>
      </c>
      <c r="T342" s="524" t="s">
        <v>4582</v>
      </c>
    </row>
    <row r="343" spans="1:20" ht="18" customHeight="1">
      <c r="A343" s="291">
        <v>329</v>
      </c>
      <c r="B343" s="336"/>
      <c r="C343" s="427"/>
      <c r="D343" s="427"/>
      <c r="E343" s="517" t="s">
        <v>4552</v>
      </c>
      <c r="F343" s="337"/>
      <c r="G343" s="513"/>
      <c r="H343" s="337"/>
      <c r="I343" s="514"/>
      <c r="J343" s="515"/>
      <c r="K343" s="548"/>
      <c r="L343" s="514"/>
      <c r="M343" s="516"/>
      <c r="N343" s="513"/>
      <c r="O343" s="135"/>
      <c r="P343" s="135"/>
      <c r="Q343" s="135"/>
      <c r="R343" s="135"/>
      <c r="S343" s="135"/>
      <c r="T343" s="466"/>
    </row>
    <row r="344" spans="1:20" ht="24.9" customHeight="1">
      <c r="A344" s="291">
        <v>330</v>
      </c>
      <c r="B344" s="421">
        <v>16066</v>
      </c>
      <c r="C344" s="428" t="s">
        <v>1413</v>
      </c>
      <c r="D344" s="225"/>
      <c r="E344" s="367" t="s">
        <v>242</v>
      </c>
      <c r="F344" s="232" t="s">
        <v>1054</v>
      </c>
      <c r="G344" s="136" t="str">
        <f t="shared" si="10"/>
        <v>фото</v>
      </c>
      <c r="H344" s="357" t="s">
        <v>1055</v>
      </c>
      <c r="I344" s="215" t="s">
        <v>585</v>
      </c>
      <c r="J344" s="227" t="s">
        <v>244</v>
      </c>
      <c r="K344" s="547">
        <v>3</v>
      </c>
      <c r="L344" s="233">
        <v>161.9</v>
      </c>
      <c r="M344" s="296">
        <v>5</v>
      </c>
      <c r="N344" s="217"/>
      <c r="O344" s="302">
        <f t="shared" si="11"/>
        <v>0</v>
      </c>
      <c r="P344" s="544">
        <v>4607109958643</v>
      </c>
      <c r="Q344" s="359" t="s">
        <v>8677</v>
      </c>
      <c r="R344" s="545" t="s">
        <v>1413</v>
      </c>
      <c r="S344" s="546" t="s">
        <v>1973</v>
      </c>
      <c r="T344" s="524" t="s">
        <v>4581</v>
      </c>
    </row>
    <row r="345" spans="1:20" ht="24.9" customHeight="1">
      <c r="A345" s="291">
        <v>331</v>
      </c>
      <c r="B345" s="421">
        <v>1585</v>
      </c>
      <c r="C345" s="428" t="s">
        <v>1056</v>
      </c>
      <c r="D345" s="225"/>
      <c r="E345" s="366" t="s">
        <v>242</v>
      </c>
      <c r="F345" s="226" t="s">
        <v>816</v>
      </c>
      <c r="G345" s="136" t="str">
        <f t="shared" si="10"/>
        <v>фото</v>
      </c>
      <c r="H345" s="357" t="s">
        <v>14</v>
      </c>
      <c r="I345" s="215" t="s">
        <v>585</v>
      </c>
      <c r="J345" s="227" t="s">
        <v>244</v>
      </c>
      <c r="K345" s="547">
        <v>3</v>
      </c>
      <c r="L345" s="233">
        <v>134.29999999999998</v>
      </c>
      <c r="M345" s="296">
        <v>5</v>
      </c>
      <c r="N345" s="217"/>
      <c r="O345" s="302">
        <f t="shared" si="11"/>
        <v>0</v>
      </c>
      <c r="P345" s="544">
        <v>4607109944202</v>
      </c>
      <c r="Q345" s="215"/>
      <c r="R345" s="545" t="s">
        <v>1056</v>
      </c>
      <c r="S345" s="546" t="s">
        <v>1973</v>
      </c>
      <c r="T345" s="524" t="s">
        <v>4581</v>
      </c>
    </row>
    <row r="346" spans="1:20" ht="24.9" customHeight="1">
      <c r="A346" s="291">
        <v>332</v>
      </c>
      <c r="B346" s="421">
        <v>14064</v>
      </c>
      <c r="C346" s="428" t="s">
        <v>2234</v>
      </c>
      <c r="D346" s="225"/>
      <c r="E346" s="367" t="s">
        <v>242</v>
      </c>
      <c r="F346" s="232" t="s">
        <v>459</v>
      </c>
      <c r="G346" s="136" t="str">
        <f t="shared" si="10"/>
        <v>фото</v>
      </c>
      <c r="H346" s="357" t="s">
        <v>2163</v>
      </c>
      <c r="I346" s="215" t="s">
        <v>585</v>
      </c>
      <c r="J346" s="227" t="s">
        <v>244</v>
      </c>
      <c r="K346" s="547">
        <v>3</v>
      </c>
      <c r="L346" s="233">
        <v>146.1</v>
      </c>
      <c r="M346" s="296">
        <v>5</v>
      </c>
      <c r="N346" s="217"/>
      <c r="O346" s="302">
        <f t="shared" si="11"/>
        <v>0</v>
      </c>
      <c r="P346" s="544">
        <v>4607109958353</v>
      </c>
      <c r="Q346" s="359" t="s">
        <v>8677</v>
      </c>
      <c r="R346" s="545" t="s">
        <v>2234</v>
      </c>
      <c r="S346" s="546" t="s">
        <v>1973</v>
      </c>
      <c r="T346" s="524" t="s">
        <v>4581</v>
      </c>
    </row>
    <row r="347" spans="1:20" ht="24.9" customHeight="1">
      <c r="A347" s="291">
        <v>333</v>
      </c>
      <c r="B347" s="421">
        <v>5271</v>
      </c>
      <c r="C347" s="428" t="s">
        <v>5311</v>
      </c>
      <c r="D347" s="225"/>
      <c r="E347" s="366" t="s">
        <v>242</v>
      </c>
      <c r="F347" s="226" t="s">
        <v>5373</v>
      </c>
      <c r="G347" s="136" t="str">
        <f t="shared" si="10"/>
        <v>фото</v>
      </c>
      <c r="H347" s="357" t="s">
        <v>1547</v>
      </c>
      <c r="I347" s="215" t="s">
        <v>585</v>
      </c>
      <c r="J347" s="227" t="s">
        <v>244</v>
      </c>
      <c r="K347" s="547">
        <v>3</v>
      </c>
      <c r="L347" s="233">
        <v>143.1</v>
      </c>
      <c r="M347" s="296">
        <v>5</v>
      </c>
      <c r="N347" s="217"/>
      <c r="O347" s="302">
        <f t="shared" si="11"/>
        <v>0</v>
      </c>
      <c r="P347" s="544">
        <v>4607109936177</v>
      </c>
      <c r="Q347" s="215"/>
      <c r="R347" s="545" t="s">
        <v>5311</v>
      </c>
      <c r="S347" s="546" t="s">
        <v>1973</v>
      </c>
      <c r="T347" s="524" t="s">
        <v>4581</v>
      </c>
    </row>
    <row r="348" spans="1:20" ht="27.6">
      <c r="A348" s="291">
        <v>334</v>
      </c>
      <c r="B348" s="421">
        <v>6714</v>
      </c>
      <c r="C348" s="428" t="s">
        <v>1704</v>
      </c>
      <c r="D348" s="225"/>
      <c r="E348" s="366" t="s">
        <v>242</v>
      </c>
      <c r="F348" s="226" t="s">
        <v>1752</v>
      </c>
      <c r="G348" s="136" t="str">
        <f t="shared" si="10"/>
        <v>фото</v>
      </c>
      <c r="H348" s="357" t="s">
        <v>1790</v>
      </c>
      <c r="I348" s="215" t="s">
        <v>585</v>
      </c>
      <c r="J348" s="227" t="s">
        <v>244</v>
      </c>
      <c r="K348" s="547">
        <v>3</v>
      </c>
      <c r="L348" s="233">
        <v>166.1</v>
      </c>
      <c r="M348" s="296">
        <v>5</v>
      </c>
      <c r="N348" s="217"/>
      <c r="O348" s="302">
        <f t="shared" si="11"/>
        <v>0</v>
      </c>
      <c r="P348" s="544">
        <v>4607109943588</v>
      </c>
      <c r="Q348" s="215"/>
      <c r="R348" s="545" t="s">
        <v>1704</v>
      </c>
      <c r="S348" s="546" t="s">
        <v>1973</v>
      </c>
      <c r="T348" s="524" t="s">
        <v>4581</v>
      </c>
    </row>
    <row r="349" spans="1:20" ht="18" customHeight="1">
      <c r="A349" s="291">
        <v>335</v>
      </c>
      <c r="B349" s="336"/>
      <c r="C349" s="427"/>
      <c r="D349" s="427"/>
      <c r="E349" s="517" t="s">
        <v>4554</v>
      </c>
      <c r="F349" s="337"/>
      <c r="G349" s="513"/>
      <c r="H349" s="337"/>
      <c r="I349" s="514"/>
      <c r="J349" s="515"/>
      <c r="K349" s="548"/>
      <c r="L349" s="514"/>
      <c r="M349" s="516"/>
      <c r="N349" s="513"/>
      <c r="O349" s="135"/>
      <c r="P349" s="135"/>
      <c r="Q349" s="135"/>
      <c r="R349" s="135"/>
      <c r="S349" s="135"/>
      <c r="T349" s="466"/>
    </row>
    <row r="350" spans="1:20" ht="24.9" customHeight="1">
      <c r="A350" s="291">
        <v>336</v>
      </c>
      <c r="B350" s="421">
        <v>2948</v>
      </c>
      <c r="C350" s="428" t="s">
        <v>2475</v>
      </c>
      <c r="D350" s="225"/>
      <c r="E350" s="366" t="s">
        <v>242</v>
      </c>
      <c r="F350" s="226" t="s">
        <v>2476</v>
      </c>
      <c r="G350" s="136" t="str">
        <f t="shared" si="10"/>
        <v>фото</v>
      </c>
      <c r="H350" s="357" t="s">
        <v>2477</v>
      </c>
      <c r="I350" s="215" t="s">
        <v>585</v>
      </c>
      <c r="J350" s="227" t="s">
        <v>244</v>
      </c>
      <c r="K350" s="547">
        <v>3</v>
      </c>
      <c r="L350" s="233">
        <v>177.79999999999998</v>
      </c>
      <c r="M350" s="296">
        <v>5</v>
      </c>
      <c r="N350" s="217"/>
      <c r="O350" s="302">
        <f t="shared" si="11"/>
        <v>0</v>
      </c>
      <c r="P350" s="544">
        <v>4607109980125</v>
      </c>
      <c r="Q350" s="215"/>
      <c r="R350" s="545" t="s">
        <v>2475</v>
      </c>
      <c r="S350" s="546" t="s">
        <v>1979</v>
      </c>
      <c r="T350" s="524" t="s">
        <v>4583</v>
      </c>
    </row>
    <row r="351" spans="1:20" ht="24.9" customHeight="1">
      <c r="A351" s="291">
        <v>337</v>
      </c>
      <c r="B351" s="421">
        <v>13092</v>
      </c>
      <c r="C351" s="428" t="s">
        <v>2238</v>
      </c>
      <c r="D351" s="225"/>
      <c r="E351" s="366" t="s">
        <v>242</v>
      </c>
      <c r="F351" s="226" t="s">
        <v>2113</v>
      </c>
      <c r="G351" s="136" t="str">
        <f t="shared" si="10"/>
        <v>фото</v>
      </c>
      <c r="H351" s="357" t="s">
        <v>2166</v>
      </c>
      <c r="I351" s="215" t="s">
        <v>585</v>
      </c>
      <c r="J351" s="227" t="s">
        <v>244</v>
      </c>
      <c r="K351" s="547">
        <v>3</v>
      </c>
      <c r="L351" s="233">
        <v>181.9</v>
      </c>
      <c r="M351" s="296">
        <v>5</v>
      </c>
      <c r="N351" s="217"/>
      <c r="O351" s="302">
        <f t="shared" si="11"/>
        <v>0</v>
      </c>
      <c r="P351" s="544">
        <v>4607109938850</v>
      </c>
      <c r="Q351" s="215"/>
      <c r="R351" s="545" t="s">
        <v>2238</v>
      </c>
      <c r="S351" s="546" t="s">
        <v>1979</v>
      </c>
      <c r="T351" s="524" t="s">
        <v>4583</v>
      </c>
    </row>
    <row r="352" spans="1:20" ht="24.9" customHeight="1">
      <c r="A352" s="291">
        <v>338</v>
      </c>
      <c r="B352" s="421">
        <v>13083</v>
      </c>
      <c r="C352" s="428" t="s">
        <v>1562</v>
      </c>
      <c r="D352" s="225"/>
      <c r="E352" s="366" t="s">
        <v>242</v>
      </c>
      <c r="F352" s="226" t="s">
        <v>1563</v>
      </c>
      <c r="G352" s="136" t="str">
        <f t="shared" si="10"/>
        <v>фото</v>
      </c>
      <c r="H352" s="357" t="s">
        <v>1564</v>
      </c>
      <c r="I352" s="215" t="s">
        <v>585</v>
      </c>
      <c r="J352" s="227" t="s">
        <v>244</v>
      </c>
      <c r="K352" s="547">
        <v>3</v>
      </c>
      <c r="L352" s="233">
        <v>161.9</v>
      </c>
      <c r="M352" s="296">
        <v>5</v>
      </c>
      <c r="N352" s="217"/>
      <c r="O352" s="302">
        <f t="shared" si="11"/>
        <v>0</v>
      </c>
      <c r="P352" s="544">
        <v>4607109970072</v>
      </c>
      <c r="Q352" s="215"/>
      <c r="R352" s="545" t="s">
        <v>1562</v>
      </c>
      <c r="S352" s="546" t="s">
        <v>1979</v>
      </c>
      <c r="T352" s="524" t="s">
        <v>4583</v>
      </c>
    </row>
    <row r="353" spans="1:20" ht="24.9" customHeight="1">
      <c r="A353" s="291">
        <v>339</v>
      </c>
      <c r="B353" s="421">
        <v>1959</v>
      </c>
      <c r="C353" s="428" t="s">
        <v>1062</v>
      </c>
      <c r="D353" s="225"/>
      <c r="E353" s="366" t="s">
        <v>242</v>
      </c>
      <c r="F353" s="226" t="s">
        <v>124</v>
      </c>
      <c r="G353" s="136" t="str">
        <f t="shared" si="10"/>
        <v>фото</v>
      </c>
      <c r="H353" s="357" t="s">
        <v>125</v>
      </c>
      <c r="I353" s="215" t="s">
        <v>585</v>
      </c>
      <c r="J353" s="227" t="s">
        <v>244</v>
      </c>
      <c r="K353" s="547">
        <v>3</v>
      </c>
      <c r="L353" s="233">
        <v>183.1</v>
      </c>
      <c r="M353" s="296">
        <v>5</v>
      </c>
      <c r="N353" s="217"/>
      <c r="O353" s="302">
        <f t="shared" si="11"/>
        <v>0</v>
      </c>
      <c r="P353" s="544">
        <v>4607109971185</v>
      </c>
      <c r="Q353" s="215"/>
      <c r="R353" s="545" t="s">
        <v>1062</v>
      </c>
      <c r="S353" s="546" t="s">
        <v>1979</v>
      </c>
      <c r="T353" s="524" t="s">
        <v>4583</v>
      </c>
    </row>
    <row r="354" spans="1:20" ht="24.9" customHeight="1">
      <c r="A354" s="291">
        <v>340</v>
      </c>
      <c r="B354" s="421">
        <v>13084</v>
      </c>
      <c r="C354" s="428" t="s">
        <v>1063</v>
      </c>
      <c r="D354" s="225"/>
      <c r="E354" s="366" t="s">
        <v>242</v>
      </c>
      <c r="F354" s="226" t="s">
        <v>126</v>
      </c>
      <c r="G354" s="136" t="str">
        <f t="shared" si="10"/>
        <v>фото</v>
      </c>
      <c r="H354" s="485" t="s">
        <v>127</v>
      </c>
      <c r="I354" s="215" t="s">
        <v>585</v>
      </c>
      <c r="J354" s="227" t="s">
        <v>244</v>
      </c>
      <c r="K354" s="547">
        <v>3</v>
      </c>
      <c r="L354" s="233">
        <v>146.1</v>
      </c>
      <c r="M354" s="296">
        <v>5</v>
      </c>
      <c r="N354" s="217"/>
      <c r="O354" s="302">
        <f t="shared" si="11"/>
        <v>0</v>
      </c>
      <c r="P354" s="544">
        <v>4607109967140</v>
      </c>
      <c r="Q354" s="215"/>
      <c r="R354" s="545" t="s">
        <v>1063</v>
      </c>
      <c r="S354" s="546" t="s">
        <v>1979</v>
      </c>
      <c r="T354" s="524" t="s">
        <v>4583</v>
      </c>
    </row>
    <row r="355" spans="1:20" ht="24.9" customHeight="1">
      <c r="A355" s="291">
        <v>341</v>
      </c>
      <c r="B355" s="421">
        <v>14973</v>
      </c>
      <c r="C355" s="428" t="s">
        <v>1980</v>
      </c>
      <c r="D355" s="225"/>
      <c r="E355" s="366" t="s">
        <v>242</v>
      </c>
      <c r="F355" s="226" t="s">
        <v>1981</v>
      </c>
      <c r="G355" s="136" t="str">
        <f t="shared" si="10"/>
        <v>фото</v>
      </c>
      <c r="H355" s="485" t="s">
        <v>1982</v>
      </c>
      <c r="I355" s="215" t="s">
        <v>585</v>
      </c>
      <c r="J355" s="227" t="s">
        <v>244</v>
      </c>
      <c r="K355" s="547">
        <v>3</v>
      </c>
      <c r="L355" s="233">
        <v>157.79999999999998</v>
      </c>
      <c r="M355" s="296">
        <v>5</v>
      </c>
      <c r="N355" s="217"/>
      <c r="O355" s="302">
        <f t="shared" si="11"/>
        <v>0</v>
      </c>
      <c r="P355" s="544">
        <v>4607109956786</v>
      </c>
      <c r="Q355" s="215"/>
      <c r="R355" s="545" t="s">
        <v>1980</v>
      </c>
      <c r="S355" s="546" t="s">
        <v>1979</v>
      </c>
      <c r="T355" s="524" t="s">
        <v>4583</v>
      </c>
    </row>
    <row r="356" spans="1:20" ht="24.9" customHeight="1">
      <c r="A356" s="291">
        <v>342</v>
      </c>
      <c r="B356" s="421">
        <v>3343</v>
      </c>
      <c r="C356" s="428" t="s">
        <v>1064</v>
      </c>
      <c r="D356" s="225"/>
      <c r="E356" s="366" t="s">
        <v>242</v>
      </c>
      <c r="F356" s="226" t="s">
        <v>129</v>
      </c>
      <c r="G356" s="136" t="str">
        <f t="shared" si="10"/>
        <v>фото</v>
      </c>
      <c r="H356" s="357" t="s">
        <v>822</v>
      </c>
      <c r="I356" s="215" t="s">
        <v>585</v>
      </c>
      <c r="J356" s="227" t="s">
        <v>244</v>
      </c>
      <c r="K356" s="547">
        <v>3</v>
      </c>
      <c r="L356" s="233">
        <v>161.9</v>
      </c>
      <c r="M356" s="296">
        <v>5</v>
      </c>
      <c r="N356" s="217"/>
      <c r="O356" s="302">
        <f t="shared" si="11"/>
        <v>0</v>
      </c>
      <c r="P356" s="544">
        <v>4607109950685</v>
      </c>
      <c r="Q356" s="215"/>
      <c r="R356" s="545" t="s">
        <v>1064</v>
      </c>
      <c r="S356" s="546" t="s">
        <v>1979</v>
      </c>
      <c r="T356" s="524" t="s">
        <v>4583</v>
      </c>
    </row>
    <row r="357" spans="1:20" ht="24.9" customHeight="1">
      <c r="A357" s="291">
        <v>343</v>
      </c>
      <c r="B357" s="421">
        <v>3348</v>
      </c>
      <c r="C357" s="428" t="s">
        <v>1065</v>
      </c>
      <c r="D357" s="225"/>
      <c r="E357" s="366" t="s">
        <v>242</v>
      </c>
      <c r="F357" s="226" t="s">
        <v>130</v>
      </c>
      <c r="G357" s="136" t="str">
        <f t="shared" si="10"/>
        <v>фото</v>
      </c>
      <c r="H357" s="357" t="s">
        <v>1367</v>
      </c>
      <c r="I357" s="215" t="s">
        <v>585</v>
      </c>
      <c r="J357" s="227" t="s">
        <v>244</v>
      </c>
      <c r="K357" s="547">
        <v>3</v>
      </c>
      <c r="L357" s="233">
        <v>150.79999999999998</v>
      </c>
      <c r="M357" s="296">
        <v>5</v>
      </c>
      <c r="N357" s="217"/>
      <c r="O357" s="302">
        <f t="shared" si="11"/>
        <v>0</v>
      </c>
      <c r="P357" s="544">
        <v>4607109950180</v>
      </c>
      <c r="Q357" s="215"/>
      <c r="R357" s="545" t="s">
        <v>1065</v>
      </c>
      <c r="S357" s="546" t="s">
        <v>1979</v>
      </c>
      <c r="T357" s="524" t="s">
        <v>4583</v>
      </c>
    </row>
    <row r="358" spans="1:20" ht="24.9" customHeight="1">
      <c r="A358" s="291">
        <v>344</v>
      </c>
      <c r="B358" s="421">
        <v>1964</v>
      </c>
      <c r="C358" s="428" t="s">
        <v>5312</v>
      </c>
      <c r="D358" s="225"/>
      <c r="E358" s="366" t="s">
        <v>242</v>
      </c>
      <c r="F358" s="226" t="s">
        <v>5374</v>
      </c>
      <c r="G358" s="136" t="str">
        <f t="shared" si="10"/>
        <v>фото</v>
      </c>
      <c r="H358" s="357" t="s">
        <v>5411</v>
      </c>
      <c r="I358" s="215" t="s">
        <v>585</v>
      </c>
      <c r="J358" s="227" t="s">
        <v>244</v>
      </c>
      <c r="K358" s="547">
        <v>3</v>
      </c>
      <c r="L358" s="233">
        <v>138.4</v>
      </c>
      <c r="M358" s="296">
        <v>5</v>
      </c>
      <c r="N358" s="217"/>
      <c r="O358" s="302">
        <f t="shared" si="11"/>
        <v>0</v>
      </c>
      <c r="P358" s="544">
        <v>4607109940914</v>
      </c>
      <c r="Q358" s="215"/>
      <c r="R358" s="545" t="s">
        <v>5312</v>
      </c>
      <c r="S358" s="546" t="s">
        <v>1979</v>
      </c>
      <c r="T358" s="524" t="s">
        <v>4583</v>
      </c>
    </row>
    <row r="359" spans="1:20" ht="24.9" customHeight="1">
      <c r="A359" s="291">
        <v>345</v>
      </c>
      <c r="B359" s="421">
        <v>11749</v>
      </c>
      <c r="C359" s="428" t="s">
        <v>1070</v>
      </c>
      <c r="D359" s="225"/>
      <c r="E359" s="366" t="s">
        <v>242</v>
      </c>
      <c r="F359" s="226" t="s">
        <v>131</v>
      </c>
      <c r="G359" s="136" t="str">
        <f t="shared" si="10"/>
        <v>фото</v>
      </c>
      <c r="H359" s="357" t="s">
        <v>132</v>
      </c>
      <c r="I359" s="215" t="s">
        <v>585</v>
      </c>
      <c r="J359" s="227" t="s">
        <v>244</v>
      </c>
      <c r="K359" s="547">
        <v>3</v>
      </c>
      <c r="L359" s="233">
        <v>164.29999999999998</v>
      </c>
      <c r="M359" s="296">
        <v>5</v>
      </c>
      <c r="N359" s="217"/>
      <c r="O359" s="302">
        <f t="shared" si="11"/>
        <v>0</v>
      </c>
      <c r="P359" s="544">
        <v>4607109923108</v>
      </c>
      <c r="Q359" s="215"/>
      <c r="R359" s="545" t="s">
        <v>1070</v>
      </c>
      <c r="S359" s="546" t="s">
        <v>1979</v>
      </c>
      <c r="T359" s="524" t="s">
        <v>4583</v>
      </c>
    </row>
    <row r="360" spans="1:20" ht="24.9" customHeight="1">
      <c r="A360" s="291">
        <v>346</v>
      </c>
      <c r="B360" s="421">
        <v>2432</v>
      </c>
      <c r="C360" s="428" t="s">
        <v>1071</v>
      </c>
      <c r="D360" s="225"/>
      <c r="E360" s="366" t="s">
        <v>242</v>
      </c>
      <c r="F360" s="226" t="s">
        <v>133</v>
      </c>
      <c r="G360" s="136" t="str">
        <f t="shared" si="10"/>
        <v>фото</v>
      </c>
      <c r="H360" s="357" t="s">
        <v>134</v>
      </c>
      <c r="I360" s="215" t="s">
        <v>585</v>
      </c>
      <c r="J360" s="227" t="s">
        <v>244</v>
      </c>
      <c r="K360" s="547">
        <v>3</v>
      </c>
      <c r="L360" s="233">
        <v>168.4</v>
      </c>
      <c r="M360" s="296">
        <v>5</v>
      </c>
      <c r="N360" s="217"/>
      <c r="O360" s="302">
        <f t="shared" si="11"/>
        <v>0</v>
      </c>
      <c r="P360" s="544">
        <v>4607109966617</v>
      </c>
      <c r="Q360" s="215"/>
      <c r="R360" s="545" t="s">
        <v>1071</v>
      </c>
      <c r="S360" s="546" t="s">
        <v>1979</v>
      </c>
      <c r="T360" s="524" t="s">
        <v>4583</v>
      </c>
    </row>
    <row r="361" spans="1:20" ht="18">
      <c r="A361" s="291">
        <v>347</v>
      </c>
      <c r="B361" s="421">
        <v>9279</v>
      </c>
      <c r="C361" s="428" t="s">
        <v>3762</v>
      </c>
      <c r="D361" s="225"/>
      <c r="E361" s="367" t="s">
        <v>242</v>
      </c>
      <c r="F361" s="232" t="s">
        <v>3818</v>
      </c>
      <c r="G361" s="136" t="str">
        <f t="shared" si="10"/>
        <v>фото</v>
      </c>
      <c r="H361" s="357" t="s">
        <v>3854</v>
      </c>
      <c r="I361" s="215" t="s">
        <v>588</v>
      </c>
      <c r="J361" s="227" t="s">
        <v>244</v>
      </c>
      <c r="K361" s="615">
        <v>3</v>
      </c>
      <c r="L361" s="233">
        <v>161.9</v>
      </c>
      <c r="M361" s="296">
        <v>5</v>
      </c>
      <c r="N361" s="217"/>
      <c r="O361" s="302">
        <f t="shared" si="11"/>
        <v>0</v>
      </c>
      <c r="P361" s="544">
        <v>4607109915448</v>
      </c>
      <c r="Q361" s="359"/>
      <c r="R361" s="545" t="s">
        <v>3762</v>
      </c>
      <c r="S361" s="546" t="s">
        <v>1979</v>
      </c>
      <c r="T361" s="524" t="s">
        <v>4583</v>
      </c>
    </row>
    <row r="362" spans="1:20" ht="41.4">
      <c r="A362" s="291">
        <v>348</v>
      </c>
      <c r="B362" s="421">
        <v>5282</v>
      </c>
      <c r="C362" s="428" t="s">
        <v>1843</v>
      </c>
      <c r="D362" s="225"/>
      <c r="E362" s="366" t="s">
        <v>242</v>
      </c>
      <c r="F362" s="226" t="s">
        <v>1756</v>
      </c>
      <c r="G362" s="136" t="str">
        <f t="shared" si="10"/>
        <v>фото</v>
      </c>
      <c r="H362" s="357" t="s">
        <v>1796</v>
      </c>
      <c r="I362" s="215" t="s">
        <v>588</v>
      </c>
      <c r="J362" s="227" t="s">
        <v>244</v>
      </c>
      <c r="K362" s="547">
        <v>3</v>
      </c>
      <c r="L362" s="233">
        <v>174.29999999999998</v>
      </c>
      <c r="M362" s="296">
        <v>5</v>
      </c>
      <c r="N362" s="217"/>
      <c r="O362" s="302">
        <f t="shared" si="11"/>
        <v>0</v>
      </c>
      <c r="P362" s="544">
        <v>4607109946794</v>
      </c>
      <c r="Q362" s="215"/>
      <c r="R362" s="545" t="s">
        <v>1843</v>
      </c>
      <c r="S362" s="546" t="s">
        <v>1979</v>
      </c>
      <c r="T362" s="524" t="s">
        <v>4583</v>
      </c>
    </row>
    <row r="363" spans="1:20" ht="24.9" customHeight="1">
      <c r="A363" s="291">
        <v>349</v>
      </c>
      <c r="B363" s="421">
        <v>2439</v>
      </c>
      <c r="C363" s="428" t="s">
        <v>1078</v>
      </c>
      <c r="D363" s="225"/>
      <c r="E363" s="366" t="s">
        <v>242</v>
      </c>
      <c r="F363" s="226" t="s">
        <v>135</v>
      </c>
      <c r="G363" s="136" t="str">
        <f t="shared" si="10"/>
        <v>фото</v>
      </c>
      <c r="H363" s="357" t="s">
        <v>136</v>
      </c>
      <c r="I363" s="215" t="s">
        <v>585</v>
      </c>
      <c r="J363" s="227" t="s">
        <v>244</v>
      </c>
      <c r="K363" s="547">
        <v>3</v>
      </c>
      <c r="L363" s="233">
        <v>161.9</v>
      </c>
      <c r="M363" s="296">
        <v>5</v>
      </c>
      <c r="N363" s="217"/>
      <c r="O363" s="302">
        <f t="shared" si="11"/>
        <v>0</v>
      </c>
      <c r="P363" s="544">
        <v>4607109966532</v>
      </c>
      <c r="Q363" s="215"/>
      <c r="R363" s="545" t="s">
        <v>1078</v>
      </c>
      <c r="S363" s="546" t="s">
        <v>1979</v>
      </c>
      <c r="T363" s="524" t="s">
        <v>4583</v>
      </c>
    </row>
    <row r="364" spans="1:20" ht="41.4">
      <c r="A364" s="291">
        <v>350</v>
      </c>
      <c r="B364" s="421">
        <v>1127</v>
      </c>
      <c r="C364" s="428" t="s">
        <v>1841</v>
      </c>
      <c r="D364" s="225"/>
      <c r="E364" s="366" t="s">
        <v>242</v>
      </c>
      <c r="F364" s="226" t="s">
        <v>1755</v>
      </c>
      <c r="G364" s="136" t="str">
        <f t="shared" si="10"/>
        <v>фото</v>
      </c>
      <c r="H364" s="357" t="s">
        <v>1794</v>
      </c>
      <c r="I364" s="215" t="s">
        <v>585</v>
      </c>
      <c r="J364" s="227" t="s">
        <v>244</v>
      </c>
      <c r="K364" s="547">
        <v>3</v>
      </c>
      <c r="L364" s="233">
        <v>177.79999999999998</v>
      </c>
      <c r="M364" s="296">
        <v>5</v>
      </c>
      <c r="N364" s="217"/>
      <c r="O364" s="302">
        <f t="shared" si="11"/>
        <v>0</v>
      </c>
      <c r="P364" s="544">
        <v>4607109931561</v>
      </c>
      <c r="Q364" s="215"/>
      <c r="R364" s="545" t="s">
        <v>1841</v>
      </c>
      <c r="S364" s="546" t="s">
        <v>1979</v>
      </c>
      <c r="T364" s="524" t="s">
        <v>4583</v>
      </c>
    </row>
    <row r="365" spans="1:20" ht="27.6">
      <c r="A365" s="291">
        <v>351</v>
      </c>
      <c r="B365" s="421">
        <v>1074</v>
      </c>
      <c r="C365" s="428" t="s">
        <v>1842</v>
      </c>
      <c r="D365" s="225"/>
      <c r="E365" s="366" t="s">
        <v>242</v>
      </c>
      <c r="F365" s="226" t="s">
        <v>1983</v>
      </c>
      <c r="G365" s="136" t="str">
        <f t="shared" si="10"/>
        <v>фото</v>
      </c>
      <c r="H365" s="357" t="s">
        <v>1795</v>
      </c>
      <c r="I365" s="215" t="s">
        <v>588</v>
      </c>
      <c r="J365" s="227" t="s">
        <v>244</v>
      </c>
      <c r="K365" s="547">
        <v>3</v>
      </c>
      <c r="L365" s="233">
        <v>130.79999999999998</v>
      </c>
      <c r="M365" s="296">
        <v>5</v>
      </c>
      <c r="N365" s="217"/>
      <c r="O365" s="302">
        <f t="shared" si="11"/>
        <v>0</v>
      </c>
      <c r="P365" s="544">
        <v>4607109959558</v>
      </c>
      <c r="Q365" s="215"/>
      <c r="R365" s="545" t="s">
        <v>1842</v>
      </c>
      <c r="S365" s="546" t="s">
        <v>1979</v>
      </c>
      <c r="T365" s="524" t="s">
        <v>4583</v>
      </c>
    </row>
    <row r="366" spans="1:20" ht="24.9" customHeight="1">
      <c r="A366" s="291">
        <v>352</v>
      </c>
      <c r="B366" s="421">
        <v>9593</v>
      </c>
      <c r="C366" s="428" t="s">
        <v>2240</v>
      </c>
      <c r="D366" s="225"/>
      <c r="E366" s="367" t="s">
        <v>242</v>
      </c>
      <c r="F366" s="232" t="s">
        <v>2115</v>
      </c>
      <c r="G366" s="136" t="str">
        <f t="shared" si="10"/>
        <v>фото</v>
      </c>
      <c r="H366" s="357" t="s">
        <v>3184</v>
      </c>
      <c r="I366" s="215" t="s">
        <v>585</v>
      </c>
      <c r="J366" s="227" t="s">
        <v>244</v>
      </c>
      <c r="K366" s="547">
        <v>3</v>
      </c>
      <c r="L366" s="233">
        <v>161.9</v>
      </c>
      <c r="M366" s="296">
        <v>5</v>
      </c>
      <c r="N366" s="217"/>
      <c r="O366" s="302">
        <f t="shared" si="11"/>
        <v>0</v>
      </c>
      <c r="P366" s="544">
        <v>4607109983669</v>
      </c>
      <c r="Q366" s="359" t="s">
        <v>8677</v>
      </c>
      <c r="R366" s="545" t="s">
        <v>2240</v>
      </c>
      <c r="S366" s="546" t="s">
        <v>1979</v>
      </c>
      <c r="T366" s="524" t="s">
        <v>4583</v>
      </c>
    </row>
    <row r="367" spans="1:20" ht="24.9" customHeight="1">
      <c r="A367" s="291">
        <v>353</v>
      </c>
      <c r="B367" s="421">
        <v>3277</v>
      </c>
      <c r="C367" s="428" t="s">
        <v>1415</v>
      </c>
      <c r="D367" s="225"/>
      <c r="E367" s="366" t="s">
        <v>242</v>
      </c>
      <c r="F367" s="226" t="s">
        <v>1067</v>
      </c>
      <c r="G367" s="136" t="str">
        <f t="shared" si="10"/>
        <v>фото</v>
      </c>
      <c r="H367" s="357" t="s">
        <v>1068</v>
      </c>
      <c r="I367" s="215" t="s">
        <v>585</v>
      </c>
      <c r="J367" s="227" t="s">
        <v>244</v>
      </c>
      <c r="K367" s="547">
        <v>3</v>
      </c>
      <c r="L367" s="233">
        <v>161.9</v>
      </c>
      <c r="M367" s="296">
        <v>5</v>
      </c>
      <c r="N367" s="217"/>
      <c r="O367" s="302">
        <f t="shared" si="11"/>
        <v>0</v>
      </c>
      <c r="P367" s="544">
        <v>4607109950791</v>
      </c>
      <c r="Q367" s="215"/>
      <c r="R367" s="545" t="s">
        <v>1415</v>
      </c>
      <c r="S367" s="546" t="s">
        <v>1979</v>
      </c>
      <c r="T367" s="524" t="s">
        <v>4583</v>
      </c>
    </row>
    <row r="368" spans="1:20" ht="24.9" customHeight="1">
      <c r="A368" s="291">
        <v>354</v>
      </c>
      <c r="B368" s="421">
        <v>11660</v>
      </c>
      <c r="C368" s="428" t="s">
        <v>1089</v>
      </c>
      <c r="D368" s="225"/>
      <c r="E368" s="366" t="s">
        <v>242</v>
      </c>
      <c r="F368" s="226" t="s">
        <v>137</v>
      </c>
      <c r="G368" s="136" t="str">
        <f t="shared" si="10"/>
        <v>фото</v>
      </c>
      <c r="H368" s="357" t="s">
        <v>138</v>
      </c>
      <c r="I368" s="215" t="s">
        <v>585</v>
      </c>
      <c r="J368" s="227" t="s">
        <v>244</v>
      </c>
      <c r="K368" s="547">
        <v>2</v>
      </c>
      <c r="L368" s="233">
        <v>143.19999999999999</v>
      </c>
      <c r="M368" s="296">
        <v>5</v>
      </c>
      <c r="N368" s="217"/>
      <c r="O368" s="302">
        <f t="shared" si="11"/>
        <v>0</v>
      </c>
      <c r="P368" s="544">
        <v>4607105102484</v>
      </c>
      <c r="Q368" s="215"/>
      <c r="R368" s="545" t="s">
        <v>1089</v>
      </c>
      <c r="S368" s="546" t="s">
        <v>1979</v>
      </c>
      <c r="T368" s="524" t="s">
        <v>4583</v>
      </c>
    </row>
    <row r="369" spans="1:20" ht="27.6">
      <c r="A369" s="291">
        <v>355</v>
      </c>
      <c r="B369" s="421">
        <v>7400</v>
      </c>
      <c r="C369" s="428" t="s">
        <v>1066</v>
      </c>
      <c r="D369" s="225"/>
      <c r="E369" s="366" t="s">
        <v>242</v>
      </c>
      <c r="F369" s="226" t="s">
        <v>139</v>
      </c>
      <c r="G369" s="136" t="str">
        <f t="shared" si="10"/>
        <v>фото</v>
      </c>
      <c r="H369" s="357" t="s">
        <v>140</v>
      </c>
      <c r="I369" s="215" t="s">
        <v>585</v>
      </c>
      <c r="J369" s="227" t="s">
        <v>244</v>
      </c>
      <c r="K369" s="547">
        <v>3</v>
      </c>
      <c r="L369" s="233">
        <v>157.79999999999998</v>
      </c>
      <c r="M369" s="296">
        <v>5</v>
      </c>
      <c r="N369" s="217"/>
      <c r="O369" s="302">
        <f t="shared" si="11"/>
        <v>0</v>
      </c>
      <c r="P369" s="544">
        <v>4607109939635</v>
      </c>
      <c r="Q369" s="215"/>
      <c r="R369" s="545" t="s">
        <v>1066</v>
      </c>
      <c r="S369" s="546" t="s">
        <v>1979</v>
      </c>
      <c r="T369" s="524" t="s">
        <v>4583</v>
      </c>
    </row>
    <row r="370" spans="1:20" ht="41.4">
      <c r="A370" s="291">
        <v>356</v>
      </c>
      <c r="B370" s="421">
        <v>5206</v>
      </c>
      <c r="C370" s="428" t="s">
        <v>5313</v>
      </c>
      <c r="D370" s="225"/>
      <c r="E370" s="366" t="s">
        <v>242</v>
      </c>
      <c r="F370" s="226" t="s">
        <v>5375</v>
      </c>
      <c r="G370" s="136" t="str">
        <f t="shared" si="10"/>
        <v>фото</v>
      </c>
      <c r="H370" s="357" t="s">
        <v>5412</v>
      </c>
      <c r="I370" s="215" t="s">
        <v>585</v>
      </c>
      <c r="J370" s="227" t="s">
        <v>244</v>
      </c>
      <c r="K370" s="547">
        <v>3</v>
      </c>
      <c r="L370" s="233">
        <v>146.1</v>
      </c>
      <c r="M370" s="296">
        <v>5</v>
      </c>
      <c r="N370" s="217"/>
      <c r="O370" s="302">
        <f t="shared" si="11"/>
        <v>0</v>
      </c>
      <c r="P370" s="544">
        <v>4607109934364</v>
      </c>
      <c r="Q370" s="215"/>
      <c r="R370" s="545" t="s">
        <v>5313</v>
      </c>
      <c r="S370" s="546" t="s">
        <v>1979</v>
      </c>
      <c r="T370" s="524" t="s">
        <v>4583</v>
      </c>
    </row>
    <row r="371" spans="1:20" ht="24.9" customHeight="1">
      <c r="A371" s="291">
        <v>357</v>
      </c>
      <c r="B371" s="421">
        <v>9602</v>
      </c>
      <c r="C371" s="428" t="s">
        <v>5463</v>
      </c>
      <c r="D371" s="225"/>
      <c r="E371" s="367" t="s">
        <v>242</v>
      </c>
      <c r="F371" s="232" t="s">
        <v>5551</v>
      </c>
      <c r="G371" s="136" t="str">
        <f t="shared" si="10"/>
        <v>фото</v>
      </c>
      <c r="H371" s="357" t="s">
        <v>5499</v>
      </c>
      <c r="I371" s="215" t="s">
        <v>585</v>
      </c>
      <c r="J371" s="227" t="s">
        <v>244</v>
      </c>
      <c r="K371" s="547">
        <v>2</v>
      </c>
      <c r="L371" s="233">
        <v>135.69999999999999</v>
      </c>
      <c r="M371" s="296">
        <v>5</v>
      </c>
      <c r="N371" s="217"/>
      <c r="O371" s="302">
        <f t="shared" si="11"/>
        <v>0</v>
      </c>
      <c r="P371" s="544">
        <v>4607109913369</v>
      </c>
      <c r="Q371" s="359" t="s">
        <v>8677</v>
      </c>
      <c r="R371" s="545" t="s">
        <v>5463</v>
      </c>
      <c r="S371" s="546" t="s">
        <v>1979</v>
      </c>
      <c r="T371" s="524" t="s">
        <v>4583</v>
      </c>
    </row>
    <row r="372" spans="1:20" ht="24.9" customHeight="1">
      <c r="A372" s="291">
        <v>358</v>
      </c>
      <c r="B372" s="421">
        <v>11750</v>
      </c>
      <c r="C372" s="428" t="s">
        <v>1566</v>
      </c>
      <c r="D372" s="225"/>
      <c r="E372" s="366" t="s">
        <v>242</v>
      </c>
      <c r="F372" s="226" t="s">
        <v>1567</v>
      </c>
      <c r="G372" s="136" t="str">
        <f t="shared" si="10"/>
        <v>фото</v>
      </c>
      <c r="H372" s="357" t="s">
        <v>1547</v>
      </c>
      <c r="I372" s="215" t="s">
        <v>588</v>
      </c>
      <c r="J372" s="227" t="s">
        <v>244</v>
      </c>
      <c r="K372" s="547">
        <v>3</v>
      </c>
      <c r="L372" s="233">
        <v>168.4</v>
      </c>
      <c r="M372" s="296">
        <v>5</v>
      </c>
      <c r="N372" s="217"/>
      <c r="O372" s="302">
        <f t="shared" si="11"/>
        <v>0</v>
      </c>
      <c r="P372" s="544">
        <v>4607109923092</v>
      </c>
      <c r="Q372" s="215"/>
      <c r="R372" s="545" t="s">
        <v>1566</v>
      </c>
      <c r="S372" s="546" t="s">
        <v>1979</v>
      </c>
      <c r="T372" s="524" t="s">
        <v>4583</v>
      </c>
    </row>
    <row r="373" spans="1:20" ht="24.9" customHeight="1">
      <c r="A373" s="291">
        <v>359</v>
      </c>
      <c r="B373" s="421">
        <v>9605</v>
      </c>
      <c r="C373" s="428" t="s">
        <v>2478</v>
      </c>
      <c r="D373" s="225"/>
      <c r="E373" s="367" t="s">
        <v>242</v>
      </c>
      <c r="F373" s="232" t="s">
        <v>2479</v>
      </c>
      <c r="G373" s="136" t="str">
        <f t="shared" si="10"/>
        <v>фото</v>
      </c>
      <c r="H373" s="357" t="s">
        <v>2480</v>
      </c>
      <c r="I373" s="215" t="s">
        <v>588</v>
      </c>
      <c r="J373" s="227" t="s">
        <v>244</v>
      </c>
      <c r="K373" s="547">
        <v>3</v>
      </c>
      <c r="L373" s="233">
        <v>166.1</v>
      </c>
      <c r="M373" s="296">
        <v>5</v>
      </c>
      <c r="N373" s="217"/>
      <c r="O373" s="302">
        <f t="shared" si="11"/>
        <v>0</v>
      </c>
      <c r="P373" s="544">
        <v>4607109958551</v>
      </c>
      <c r="Q373" s="359" t="s">
        <v>8677</v>
      </c>
      <c r="R373" s="545" t="s">
        <v>2478</v>
      </c>
      <c r="S373" s="546" t="s">
        <v>1979</v>
      </c>
      <c r="T373" s="524" t="s">
        <v>4583</v>
      </c>
    </row>
    <row r="374" spans="1:20" ht="24.9" customHeight="1">
      <c r="A374" s="291">
        <v>360</v>
      </c>
      <c r="B374" s="421">
        <v>14060</v>
      </c>
      <c r="C374" s="428" t="s">
        <v>1417</v>
      </c>
      <c r="D374" s="225"/>
      <c r="E374" s="367" t="s">
        <v>242</v>
      </c>
      <c r="F374" s="232" t="s">
        <v>1081</v>
      </c>
      <c r="G374" s="136" t="str">
        <f t="shared" si="10"/>
        <v>фото</v>
      </c>
      <c r="H374" s="357" t="s">
        <v>1082</v>
      </c>
      <c r="I374" s="215" t="s">
        <v>585</v>
      </c>
      <c r="J374" s="227" t="s">
        <v>244</v>
      </c>
      <c r="K374" s="547">
        <v>3</v>
      </c>
      <c r="L374" s="233">
        <v>146.1</v>
      </c>
      <c r="M374" s="296">
        <v>5</v>
      </c>
      <c r="N374" s="217"/>
      <c r="O374" s="302">
        <f t="shared" si="11"/>
        <v>0</v>
      </c>
      <c r="P374" s="544">
        <v>4607109913284</v>
      </c>
      <c r="Q374" s="359" t="s">
        <v>8677</v>
      </c>
      <c r="R374" s="545" t="s">
        <v>1417</v>
      </c>
      <c r="S374" s="546" t="s">
        <v>1979</v>
      </c>
      <c r="T374" s="524" t="s">
        <v>4583</v>
      </c>
    </row>
    <row r="375" spans="1:20" ht="41.4">
      <c r="A375" s="291">
        <v>361</v>
      </c>
      <c r="B375" s="421">
        <v>9607</v>
      </c>
      <c r="C375" s="428" t="s">
        <v>1568</v>
      </c>
      <c r="D375" s="225"/>
      <c r="E375" s="367" t="s">
        <v>242</v>
      </c>
      <c r="F375" s="232" t="s">
        <v>1350</v>
      </c>
      <c r="G375" s="136" t="str">
        <f t="shared" si="10"/>
        <v>фото</v>
      </c>
      <c r="H375" s="357" t="s">
        <v>8670</v>
      </c>
      <c r="I375" s="215" t="s">
        <v>585</v>
      </c>
      <c r="J375" s="227" t="s">
        <v>244</v>
      </c>
      <c r="K375" s="547">
        <v>2</v>
      </c>
      <c r="L375" s="233">
        <v>111.39999999999999</v>
      </c>
      <c r="M375" s="296">
        <v>5</v>
      </c>
      <c r="N375" s="217"/>
      <c r="O375" s="302">
        <f t="shared" si="11"/>
        <v>0</v>
      </c>
      <c r="P375" s="544">
        <v>4607109913321</v>
      </c>
      <c r="Q375" s="359" t="s">
        <v>8677</v>
      </c>
      <c r="R375" s="545" t="s">
        <v>1568</v>
      </c>
      <c r="S375" s="546" t="s">
        <v>1979</v>
      </c>
      <c r="T375" s="524" t="s">
        <v>4583</v>
      </c>
    </row>
    <row r="376" spans="1:20" ht="24.9" customHeight="1">
      <c r="A376" s="291">
        <v>362</v>
      </c>
      <c r="B376" s="421">
        <v>1923</v>
      </c>
      <c r="C376" s="428" t="s">
        <v>1079</v>
      </c>
      <c r="D376" s="225"/>
      <c r="E376" s="366" t="s">
        <v>242</v>
      </c>
      <c r="F376" s="226" t="s">
        <v>623</v>
      </c>
      <c r="G376" s="136" t="str">
        <f t="shared" si="10"/>
        <v>фото</v>
      </c>
      <c r="H376" s="608" t="s">
        <v>624</v>
      </c>
      <c r="I376" s="215" t="s">
        <v>585</v>
      </c>
      <c r="J376" s="227" t="s">
        <v>244</v>
      </c>
      <c r="K376" s="547">
        <v>3</v>
      </c>
      <c r="L376" s="233">
        <v>154.29999999999998</v>
      </c>
      <c r="M376" s="296">
        <v>5</v>
      </c>
      <c r="N376" s="217"/>
      <c r="O376" s="302">
        <f t="shared" si="11"/>
        <v>0</v>
      </c>
      <c r="P376" s="544">
        <v>4607109971178</v>
      </c>
      <c r="Q376" s="215"/>
      <c r="R376" s="545" t="s">
        <v>1079</v>
      </c>
      <c r="S376" s="546" t="s">
        <v>1979</v>
      </c>
      <c r="T376" s="524" t="s">
        <v>4583</v>
      </c>
    </row>
    <row r="377" spans="1:20" ht="23.55" customHeight="1">
      <c r="A377" s="291">
        <v>363</v>
      </c>
      <c r="B377" s="421">
        <v>2559</v>
      </c>
      <c r="C377" s="428" t="s">
        <v>1080</v>
      </c>
      <c r="D377" s="225"/>
      <c r="E377" s="366" t="s">
        <v>242</v>
      </c>
      <c r="F377" s="226" t="s">
        <v>625</v>
      </c>
      <c r="G377" s="136" t="str">
        <f t="shared" si="10"/>
        <v>фото</v>
      </c>
      <c r="H377" s="357" t="s">
        <v>1368</v>
      </c>
      <c r="I377" s="215" t="s">
        <v>588</v>
      </c>
      <c r="J377" s="227" t="s">
        <v>244</v>
      </c>
      <c r="K377" s="547">
        <v>3</v>
      </c>
      <c r="L377" s="233">
        <v>146.1</v>
      </c>
      <c r="M377" s="296">
        <v>5</v>
      </c>
      <c r="N377" s="217"/>
      <c r="O377" s="302">
        <f t="shared" si="11"/>
        <v>0</v>
      </c>
      <c r="P377" s="544">
        <v>4607109970157</v>
      </c>
      <c r="Q377" s="215"/>
      <c r="R377" s="545" t="s">
        <v>1080</v>
      </c>
      <c r="S377" s="546" t="s">
        <v>1979</v>
      </c>
      <c r="T377" s="524" t="s">
        <v>4583</v>
      </c>
    </row>
    <row r="378" spans="1:20" ht="24.9" customHeight="1">
      <c r="A378" s="291">
        <v>364</v>
      </c>
      <c r="B378" s="421">
        <v>62</v>
      </c>
      <c r="C378" s="428" t="s">
        <v>1569</v>
      </c>
      <c r="D378" s="225"/>
      <c r="E378" s="366" t="s">
        <v>242</v>
      </c>
      <c r="F378" s="226" t="s">
        <v>1570</v>
      </c>
      <c r="G378" s="136" t="str">
        <f t="shared" si="10"/>
        <v>фото</v>
      </c>
      <c r="H378" s="357" t="s">
        <v>128</v>
      </c>
      <c r="I378" s="215" t="s">
        <v>585</v>
      </c>
      <c r="J378" s="227" t="s">
        <v>244</v>
      </c>
      <c r="K378" s="547">
        <v>3</v>
      </c>
      <c r="L378" s="233">
        <v>125.5</v>
      </c>
      <c r="M378" s="296">
        <v>5</v>
      </c>
      <c r="N378" s="217"/>
      <c r="O378" s="302">
        <f t="shared" si="11"/>
        <v>0</v>
      </c>
      <c r="P378" s="544">
        <v>4607109985076</v>
      </c>
      <c r="Q378" s="215"/>
      <c r="R378" s="545" t="s">
        <v>1569</v>
      </c>
      <c r="S378" s="546" t="s">
        <v>1979</v>
      </c>
      <c r="T378" s="524" t="s">
        <v>4583</v>
      </c>
    </row>
    <row r="379" spans="1:20" ht="24.9" customHeight="1">
      <c r="A379" s="291">
        <v>365</v>
      </c>
      <c r="B379" s="421">
        <v>6492</v>
      </c>
      <c r="C379" s="428" t="s">
        <v>1083</v>
      </c>
      <c r="D379" s="225"/>
      <c r="E379" s="367" t="s">
        <v>242</v>
      </c>
      <c r="F379" s="232" t="s">
        <v>144</v>
      </c>
      <c r="G379" s="136" t="str">
        <f t="shared" si="10"/>
        <v>фото</v>
      </c>
      <c r="H379" s="357" t="s">
        <v>145</v>
      </c>
      <c r="I379" s="215" t="s">
        <v>588</v>
      </c>
      <c r="J379" s="227" t="s">
        <v>244</v>
      </c>
      <c r="K379" s="615">
        <v>3</v>
      </c>
      <c r="L379" s="233">
        <v>170.2</v>
      </c>
      <c r="M379" s="296">
        <v>5</v>
      </c>
      <c r="N379" s="217"/>
      <c r="O379" s="302">
        <f t="shared" si="11"/>
        <v>0</v>
      </c>
      <c r="P379" s="544">
        <v>4607109930724</v>
      </c>
      <c r="Q379" s="359"/>
      <c r="R379" s="545" t="s">
        <v>1083</v>
      </c>
      <c r="S379" s="546" t="s">
        <v>1979</v>
      </c>
      <c r="T379" s="524" t="s">
        <v>4583</v>
      </c>
    </row>
    <row r="380" spans="1:20" ht="24.9" customHeight="1">
      <c r="A380" s="291">
        <v>366</v>
      </c>
      <c r="B380" s="421">
        <v>11781</v>
      </c>
      <c r="C380" s="428" t="s">
        <v>3763</v>
      </c>
      <c r="D380" s="225"/>
      <c r="E380" s="366" t="s">
        <v>242</v>
      </c>
      <c r="F380" s="226" t="s">
        <v>3819</v>
      </c>
      <c r="G380" s="136" t="str">
        <f t="shared" ref="G380:G443" si="12">HYPERLINK("https://www.gardenbulbs.ru/images/promoline_CL/thumbnails/"&amp;C380&amp;".jpg","фото")</f>
        <v>фото</v>
      </c>
      <c r="H380" s="357" t="s">
        <v>3855</v>
      </c>
      <c r="I380" s="215" t="s">
        <v>588</v>
      </c>
      <c r="J380" s="227" t="s">
        <v>244</v>
      </c>
      <c r="K380" s="547">
        <v>3</v>
      </c>
      <c r="L380" s="233">
        <v>154.29999999999998</v>
      </c>
      <c r="M380" s="296">
        <v>5</v>
      </c>
      <c r="N380" s="217"/>
      <c r="O380" s="302">
        <f t="shared" ref="O380:O443" si="13">IF(ISERROR(L380*N380),0,L380*N380)</f>
        <v>0</v>
      </c>
      <c r="P380" s="544">
        <v>4607109922781</v>
      </c>
      <c r="Q380" s="215"/>
      <c r="R380" s="545" t="s">
        <v>3763</v>
      </c>
      <c r="S380" s="546" t="s">
        <v>1979</v>
      </c>
      <c r="T380" s="524" t="s">
        <v>4583</v>
      </c>
    </row>
    <row r="381" spans="1:20" ht="24.9" customHeight="1">
      <c r="A381" s="291">
        <v>367</v>
      </c>
      <c r="B381" s="421">
        <v>7077</v>
      </c>
      <c r="C381" s="428" t="s">
        <v>5464</v>
      </c>
      <c r="D381" s="225"/>
      <c r="E381" s="367" t="s">
        <v>242</v>
      </c>
      <c r="F381" s="232" t="s">
        <v>5552</v>
      </c>
      <c r="G381" s="136" t="str">
        <f t="shared" si="12"/>
        <v>фото</v>
      </c>
      <c r="H381" s="357" t="s">
        <v>5500</v>
      </c>
      <c r="I381" s="215" t="s">
        <v>585</v>
      </c>
      <c r="J381" s="227" t="s">
        <v>244</v>
      </c>
      <c r="K381" s="547">
        <v>3</v>
      </c>
      <c r="L381" s="233">
        <v>134.29999999999998</v>
      </c>
      <c r="M381" s="296">
        <v>5</v>
      </c>
      <c r="N381" s="217"/>
      <c r="O381" s="302">
        <f t="shared" si="13"/>
        <v>0</v>
      </c>
      <c r="P381" s="544">
        <v>4607109984529</v>
      </c>
      <c r="Q381" s="359" t="s">
        <v>8677</v>
      </c>
      <c r="R381" s="545" t="s">
        <v>5464</v>
      </c>
      <c r="S381" s="546" t="s">
        <v>1979</v>
      </c>
      <c r="T381" s="524" t="s">
        <v>4583</v>
      </c>
    </row>
    <row r="382" spans="1:20" ht="24.9" customHeight="1">
      <c r="A382" s="291">
        <v>368</v>
      </c>
      <c r="B382" s="421">
        <v>14072</v>
      </c>
      <c r="C382" s="428" t="s">
        <v>1418</v>
      </c>
      <c r="D382" s="225"/>
      <c r="E382" s="367" t="s">
        <v>242</v>
      </c>
      <c r="F382" s="232" t="s">
        <v>1084</v>
      </c>
      <c r="G382" s="136" t="str">
        <f t="shared" si="12"/>
        <v>фото</v>
      </c>
      <c r="H382" s="357" t="s">
        <v>1085</v>
      </c>
      <c r="I382" s="215" t="s">
        <v>585</v>
      </c>
      <c r="J382" s="227" t="s">
        <v>244</v>
      </c>
      <c r="K382" s="547">
        <v>3</v>
      </c>
      <c r="L382" s="233">
        <v>154.29999999999998</v>
      </c>
      <c r="M382" s="296">
        <v>5</v>
      </c>
      <c r="N382" s="217"/>
      <c r="O382" s="302">
        <f t="shared" si="13"/>
        <v>0</v>
      </c>
      <c r="P382" s="544">
        <v>4607109981696</v>
      </c>
      <c r="Q382" s="359" t="s">
        <v>8677</v>
      </c>
      <c r="R382" s="545" t="s">
        <v>1418</v>
      </c>
      <c r="S382" s="546" t="s">
        <v>1979</v>
      </c>
      <c r="T382" s="524" t="s">
        <v>4583</v>
      </c>
    </row>
    <row r="383" spans="1:20" ht="24.9" customHeight="1">
      <c r="A383" s="291">
        <v>369</v>
      </c>
      <c r="B383" s="421">
        <v>5217</v>
      </c>
      <c r="C383" s="428" t="s">
        <v>1844</v>
      </c>
      <c r="D383" s="225"/>
      <c r="E383" s="366" t="s">
        <v>242</v>
      </c>
      <c r="F383" s="226" t="s">
        <v>1757</v>
      </c>
      <c r="G383" s="136" t="str">
        <f t="shared" si="12"/>
        <v>фото</v>
      </c>
      <c r="H383" s="357" t="s">
        <v>1797</v>
      </c>
      <c r="I383" s="215" t="s">
        <v>588</v>
      </c>
      <c r="J383" s="227" t="s">
        <v>244</v>
      </c>
      <c r="K383" s="547">
        <v>3</v>
      </c>
      <c r="L383" s="233">
        <v>161.9</v>
      </c>
      <c r="M383" s="296">
        <v>5</v>
      </c>
      <c r="N383" s="217"/>
      <c r="O383" s="302">
        <f t="shared" si="13"/>
        <v>0</v>
      </c>
      <c r="P383" s="544">
        <v>4607109939604</v>
      </c>
      <c r="Q383" s="215"/>
      <c r="R383" s="545" t="s">
        <v>1844</v>
      </c>
      <c r="S383" s="546" t="s">
        <v>1979</v>
      </c>
      <c r="T383" s="524" t="s">
        <v>4583</v>
      </c>
    </row>
    <row r="384" spans="1:20" ht="24.9" customHeight="1">
      <c r="A384" s="291">
        <v>370</v>
      </c>
      <c r="B384" s="421">
        <v>7770</v>
      </c>
      <c r="C384" s="428" t="s">
        <v>1086</v>
      </c>
      <c r="D384" s="225"/>
      <c r="E384" s="367" t="s">
        <v>242</v>
      </c>
      <c r="F384" s="232" t="s">
        <v>179</v>
      </c>
      <c r="G384" s="136" t="str">
        <f t="shared" si="12"/>
        <v>фото</v>
      </c>
      <c r="H384" s="357" t="s">
        <v>180</v>
      </c>
      <c r="I384" s="215" t="s">
        <v>585</v>
      </c>
      <c r="J384" s="227" t="s">
        <v>244</v>
      </c>
      <c r="K384" s="547">
        <v>3</v>
      </c>
      <c r="L384" s="233">
        <v>130.19999999999999</v>
      </c>
      <c r="M384" s="296">
        <v>5</v>
      </c>
      <c r="N384" s="217"/>
      <c r="O384" s="302">
        <f t="shared" si="13"/>
        <v>0</v>
      </c>
      <c r="P384" s="544">
        <v>4607109928523</v>
      </c>
      <c r="Q384" s="359" t="s">
        <v>8677</v>
      </c>
      <c r="R384" s="545" t="s">
        <v>1086</v>
      </c>
      <c r="S384" s="546" t="s">
        <v>1979</v>
      </c>
      <c r="T384" s="524" t="s">
        <v>4583</v>
      </c>
    </row>
    <row r="385" spans="1:20" ht="24.9" customHeight="1">
      <c r="A385" s="291">
        <v>371</v>
      </c>
      <c r="B385" s="421">
        <v>5001</v>
      </c>
      <c r="C385" s="428" t="s">
        <v>1087</v>
      </c>
      <c r="D385" s="225"/>
      <c r="E385" s="366" t="s">
        <v>242</v>
      </c>
      <c r="F385" s="226" t="s">
        <v>181</v>
      </c>
      <c r="G385" s="136" t="str">
        <f t="shared" si="12"/>
        <v>фото</v>
      </c>
      <c r="H385" s="357" t="s">
        <v>182</v>
      </c>
      <c r="I385" s="215" t="s">
        <v>585</v>
      </c>
      <c r="J385" s="227" t="s">
        <v>244</v>
      </c>
      <c r="K385" s="547">
        <v>2</v>
      </c>
      <c r="L385" s="233">
        <v>109.1</v>
      </c>
      <c r="M385" s="296">
        <v>5</v>
      </c>
      <c r="N385" s="217"/>
      <c r="O385" s="302">
        <f t="shared" si="13"/>
        <v>0</v>
      </c>
      <c r="P385" s="544">
        <v>4607109912331</v>
      </c>
      <c r="Q385" s="215"/>
      <c r="R385" s="545" t="s">
        <v>1087</v>
      </c>
      <c r="S385" s="546" t="s">
        <v>1979</v>
      </c>
      <c r="T385" s="524" t="s">
        <v>4583</v>
      </c>
    </row>
    <row r="386" spans="1:20" ht="24.9" customHeight="1">
      <c r="A386" s="291">
        <v>372</v>
      </c>
      <c r="B386" s="421">
        <v>387</v>
      </c>
      <c r="C386" s="428" t="s">
        <v>1845</v>
      </c>
      <c r="D386" s="225"/>
      <c r="E386" s="366" t="s">
        <v>242</v>
      </c>
      <c r="F386" s="226" t="s">
        <v>1758</v>
      </c>
      <c r="G386" s="136" t="str">
        <f t="shared" si="12"/>
        <v>фото</v>
      </c>
      <c r="H386" s="357" t="s">
        <v>1798</v>
      </c>
      <c r="I386" s="215" t="s">
        <v>593</v>
      </c>
      <c r="J386" s="227" t="s">
        <v>244</v>
      </c>
      <c r="K386" s="547">
        <v>3</v>
      </c>
      <c r="L386" s="233">
        <v>141.9</v>
      </c>
      <c r="M386" s="296">
        <v>5</v>
      </c>
      <c r="N386" s="217"/>
      <c r="O386" s="302">
        <f t="shared" si="13"/>
        <v>0</v>
      </c>
      <c r="P386" s="544">
        <v>4607109990322</v>
      </c>
      <c r="Q386" s="215"/>
      <c r="R386" s="545" t="s">
        <v>1845</v>
      </c>
      <c r="S386" s="546" t="s">
        <v>1979</v>
      </c>
      <c r="T386" s="524" t="s">
        <v>4583</v>
      </c>
    </row>
    <row r="387" spans="1:20" ht="27.6">
      <c r="A387" s="291">
        <v>373</v>
      </c>
      <c r="B387" s="421">
        <v>5253</v>
      </c>
      <c r="C387" s="428" t="s">
        <v>1571</v>
      </c>
      <c r="D387" s="225"/>
      <c r="E387" s="366" t="s">
        <v>242</v>
      </c>
      <c r="F387" s="226" t="s">
        <v>1351</v>
      </c>
      <c r="G387" s="136" t="str">
        <f t="shared" si="12"/>
        <v>фото</v>
      </c>
      <c r="H387" s="357" t="s">
        <v>1369</v>
      </c>
      <c r="I387" s="215" t="s">
        <v>585</v>
      </c>
      <c r="J387" s="227" t="s">
        <v>244</v>
      </c>
      <c r="K387" s="547">
        <v>3</v>
      </c>
      <c r="L387" s="233">
        <v>146.1</v>
      </c>
      <c r="M387" s="296">
        <v>5</v>
      </c>
      <c r="N387" s="217"/>
      <c r="O387" s="302">
        <f t="shared" si="13"/>
        <v>0</v>
      </c>
      <c r="P387" s="544">
        <v>4607109930229</v>
      </c>
      <c r="Q387" s="215"/>
      <c r="R387" s="545" t="s">
        <v>1571</v>
      </c>
      <c r="S387" s="546" t="s">
        <v>1979</v>
      </c>
      <c r="T387" s="524" t="s">
        <v>4583</v>
      </c>
    </row>
    <row r="388" spans="1:20" ht="82.8">
      <c r="A388" s="291">
        <v>374</v>
      </c>
      <c r="B388" s="421">
        <v>5815</v>
      </c>
      <c r="C388" s="428" t="s">
        <v>1572</v>
      </c>
      <c r="D388" s="225"/>
      <c r="E388" s="366" t="s">
        <v>242</v>
      </c>
      <c r="F388" s="226" t="s">
        <v>1352</v>
      </c>
      <c r="G388" s="136" t="str">
        <f t="shared" si="12"/>
        <v>фото</v>
      </c>
      <c r="H388" s="357" t="s">
        <v>8671</v>
      </c>
      <c r="I388" s="215" t="s">
        <v>585</v>
      </c>
      <c r="J388" s="227" t="s">
        <v>244</v>
      </c>
      <c r="K388" s="547">
        <v>3</v>
      </c>
      <c r="L388" s="233">
        <v>146.1</v>
      </c>
      <c r="M388" s="296">
        <v>5</v>
      </c>
      <c r="N388" s="217"/>
      <c r="O388" s="302">
        <f t="shared" si="13"/>
        <v>0</v>
      </c>
      <c r="P388" s="544">
        <v>4607105101135</v>
      </c>
      <c r="Q388" s="215"/>
      <c r="R388" s="545" t="s">
        <v>1572</v>
      </c>
      <c r="S388" s="546" t="s">
        <v>1979</v>
      </c>
      <c r="T388" s="524" t="s">
        <v>4583</v>
      </c>
    </row>
    <row r="389" spans="1:20" ht="24.9" customHeight="1">
      <c r="A389" s="291">
        <v>375</v>
      </c>
      <c r="B389" s="421">
        <v>7527</v>
      </c>
      <c r="C389" s="428" t="s">
        <v>1573</v>
      </c>
      <c r="D389" s="225"/>
      <c r="E389" s="367" t="s">
        <v>242</v>
      </c>
      <c r="F389" s="232" t="s">
        <v>1353</v>
      </c>
      <c r="G389" s="136" t="str">
        <f t="shared" si="12"/>
        <v>фото</v>
      </c>
      <c r="H389" s="357" t="s">
        <v>1370</v>
      </c>
      <c r="I389" s="215" t="s">
        <v>588</v>
      </c>
      <c r="J389" s="227" t="s">
        <v>244</v>
      </c>
      <c r="K389" s="615">
        <v>3</v>
      </c>
      <c r="L389" s="233">
        <v>154.29999999999998</v>
      </c>
      <c r="M389" s="296">
        <v>5</v>
      </c>
      <c r="N389" s="217"/>
      <c r="O389" s="302">
        <f t="shared" si="13"/>
        <v>0</v>
      </c>
      <c r="P389" s="544">
        <v>4607109929995</v>
      </c>
      <c r="Q389" s="359"/>
      <c r="R389" s="545" t="s">
        <v>1573</v>
      </c>
      <c r="S389" s="546" t="s">
        <v>1979</v>
      </c>
      <c r="T389" s="524" t="s">
        <v>4583</v>
      </c>
    </row>
    <row r="390" spans="1:20" ht="24.9" customHeight="1">
      <c r="A390" s="291">
        <v>376</v>
      </c>
      <c r="B390" s="421">
        <v>9584</v>
      </c>
      <c r="C390" s="428" t="s">
        <v>3191</v>
      </c>
      <c r="D390" s="225"/>
      <c r="E390" s="367" t="s">
        <v>242</v>
      </c>
      <c r="F390" s="232" t="s">
        <v>3189</v>
      </c>
      <c r="G390" s="136" t="str">
        <f t="shared" si="12"/>
        <v>фото</v>
      </c>
      <c r="H390" s="485" t="s">
        <v>3190</v>
      </c>
      <c r="I390" s="215" t="s">
        <v>585</v>
      </c>
      <c r="J390" s="227" t="s">
        <v>244</v>
      </c>
      <c r="K390" s="547">
        <v>3</v>
      </c>
      <c r="L390" s="233">
        <v>161.9</v>
      </c>
      <c r="M390" s="296">
        <v>5</v>
      </c>
      <c r="N390" s="217"/>
      <c r="O390" s="302">
        <f t="shared" si="13"/>
        <v>0</v>
      </c>
      <c r="P390" s="544">
        <v>4607109981726</v>
      </c>
      <c r="Q390" s="359" t="s">
        <v>8677</v>
      </c>
      <c r="R390" s="545" t="s">
        <v>3191</v>
      </c>
      <c r="S390" s="546" t="s">
        <v>1979</v>
      </c>
      <c r="T390" s="524" t="s">
        <v>4583</v>
      </c>
    </row>
    <row r="391" spans="1:20" ht="27.6">
      <c r="A391" s="291">
        <v>377</v>
      </c>
      <c r="B391" s="421">
        <v>6652</v>
      </c>
      <c r="C391" s="428" t="s">
        <v>1088</v>
      </c>
      <c r="D391" s="225"/>
      <c r="E391" s="366" t="s">
        <v>242</v>
      </c>
      <c r="F391" s="226" t="s">
        <v>36</v>
      </c>
      <c r="G391" s="136" t="str">
        <f t="shared" si="12"/>
        <v>фото</v>
      </c>
      <c r="H391" s="357" t="s">
        <v>37</v>
      </c>
      <c r="I391" s="215" t="s">
        <v>585</v>
      </c>
      <c r="J391" s="227" t="s">
        <v>244</v>
      </c>
      <c r="K391" s="547">
        <v>3</v>
      </c>
      <c r="L391" s="233">
        <v>123.69999999999999</v>
      </c>
      <c r="M391" s="296">
        <v>5</v>
      </c>
      <c r="N391" s="217"/>
      <c r="O391" s="302">
        <f t="shared" si="13"/>
        <v>0</v>
      </c>
      <c r="P391" s="544">
        <v>4607105102477</v>
      </c>
      <c r="Q391" s="215"/>
      <c r="R391" s="545" t="s">
        <v>1088</v>
      </c>
      <c r="S391" s="546" t="s">
        <v>1979</v>
      </c>
      <c r="T391" s="524" t="s">
        <v>4583</v>
      </c>
    </row>
    <row r="392" spans="1:20" ht="41.4">
      <c r="A392" s="291">
        <v>378</v>
      </c>
      <c r="B392" s="421">
        <v>2061</v>
      </c>
      <c r="C392" s="428" t="s">
        <v>1984</v>
      </c>
      <c r="D392" s="225"/>
      <c r="E392" s="366" t="s">
        <v>242</v>
      </c>
      <c r="F392" s="226" t="s">
        <v>1985</v>
      </c>
      <c r="G392" s="136" t="str">
        <f t="shared" si="12"/>
        <v>фото</v>
      </c>
      <c r="H392" s="357" t="s">
        <v>1986</v>
      </c>
      <c r="I392" s="215" t="s">
        <v>585</v>
      </c>
      <c r="J392" s="227" t="s">
        <v>244</v>
      </c>
      <c r="K392" s="547">
        <v>3</v>
      </c>
      <c r="L392" s="233">
        <v>150.19999999999999</v>
      </c>
      <c r="M392" s="296">
        <v>5</v>
      </c>
      <c r="N392" s="217"/>
      <c r="O392" s="302">
        <f t="shared" si="13"/>
        <v>0</v>
      </c>
      <c r="P392" s="544">
        <v>4607109936283</v>
      </c>
      <c r="Q392" s="215"/>
      <c r="R392" s="545" t="s">
        <v>1984</v>
      </c>
      <c r="S392" s="546" t="s">
        <v>1979</v>
      </c>
      <c r="T392" s="524" t="s">
        <v>4583</v>
      </c>
    </row>
    <row r="393" spans="1:20" ht="24.9" customHeight="1">
      <c r="A393" s="291">
        <v>379</v>
      </c>
      <c r="B393" s="421">
        <v>5689</v>
      </c>
      <c r="C393" s="428" t="s">
        <v>1069</v>
      </c>
      <c r="D393" s="225"/>
      <c r="E393" s="366" t="s">
        <v>242</v>
      </c>
      <c r="F393" s="226" t="s">
        <v>38</v>
      </c>
      <c r="G393" s="136" t="str">
        <f t="shared" si="12"/>
        <v>фото</v>
      </c>
      <c r="H393" s="357" t="s">
        <v>39</v>
      </c>
      <c r="I393" s="215" t="s">
        <v>585</v>
      </c>
      <c r="J393" s="227" t="s">
        <v>244</v>
      </c>
      <c r="K393" s="547">
        <v>3</v>
      </c>
      <c r="L393" s="233">
        <v>138.4</v>
      </c>
      <c r="M393" s="296">
        <v>5</v>
      </c>
      <c r="N393" s="217"/>
      <c r="O393" s="302">
        <f t="shared" si="13"/>
        <v>0</v>
      </c>
      <c r="P393" s="544">
        <v>4607109937440</v>
      </c>
      <c r="Q393" s="215"/>
      <c r="R393" s="545" t="s">
        <v>1069</v>
      </c>
      <c r="S393" s="546" t="s">
        <v>1979</v>
      </c>
      <c r="T393" s="524" t="s">
        <v>4583</v>
      </c>
    </row>
    <row r="394" spans="1:20" ht="24.9" customHeight="1">
      <c r="A394" s="291">
        <v>380</v>
      </c>
      <c r="B394" s="421">
        <v>3268</v>
      </c>
      <c r="C394" s="428" t="s">
        <v>1075</v>
      </c>
      <c r="D394" s="225"/>
      <c r="E394" s="366" t="s">
        <v>242</v>
      </c>
      <c r="F394" s="226" t="s">
        <v>142</v>
      </c>
      <c r="G394" s="136" t="str">
        <f t="shared" si="12"/>
        <v>фото</v>
      </c>
      <c r="H394" s="357" t="s">
        <v>143</v>
      </c>
      <c r="I394" s="215" t="s">
        <v>585</v>
      </c>
      <c r="J394" s="227" t="s">
        <v>243</v>
      </c>
      <c r="K394" s="547">
        <v>3</v>
      </c>
      <c r="L394" s="233">
        <v>130.79999999999998</v>
      </c>
      <c r="M394" s="296">
        <v>5</v>
      </c>
      <c r="N394" s="217"/>
      <c r="O394" s="302">
        <f t="shared" si="13"/>
        <v>0</v>
      </c>
      <c r="P394" s="544">
        <v>4607109950678</v>
      </c>
      <c r="Q394" s="215"/>
      <c r="R394" s="545" t="s">
        <v>1075</v>
      </c>
      <c r="S394" s="546" t="s">
        <v>1979</v>
      </c>
      <c r="T394" s="524" t="s">
        <v>4583</v>
      </c>
    </row>
    <row r="395" spans="1:20" ht="24.9" customHeight="1">
      <c r="A395" s="291">
        <v>381</v>
      </c>
      <c r="B395" s="421">
        <v>3267</v>
      </c>
      <c r="C395" s="428" t="s">
        <v>1076</v>
      </c>
      <c r="D395" s="225"/>
      <c r="E395" s="366" t="s">
        <v>242</v>
      </c>
      <c r="F395" s="226" t="s">
        <v>293</v>
      </c>
      <c r="G395" s="136" t="str">
        <f t="shared" si="12"/>
        <v>фото</v>
      </c>
      <c r="H395" s="611" t="s">
        <v>294</v>
      </c>
      <c r="I395" s="215" t="s">
        <v>585</v>
      </c>
      <c r="J395" s="227" t="s">
        <v>244</v>
      </c>
      <c r="K395" s="547">
        <v>3</v>
      </c>
      <c r="L395" s="233">
        <v>159</v>
      </c>
      <c r="M395" s="296">
        <v>5</v>
      </c>
      <c r="N395" s="217"/>
      <c r="O395" s="302">
        <f t="shared" si="13"/>
        <v>0</v>
      </c>
      <c r="P395" s="544">
        <v>4607109950852</v>
      </c>
      <c r="Q395" s="215"/>
      <c r="R395" s="545" t="s">
        <v>1076</v>
      </c>
      <c r="S395" s="546" t="s">
        <v>1979</v>
      </c>
      <c r="T395" s="524" t="s">
        <v>4583</v>
      </c>
    </row>
    <row r="396" spans="1:20" ht="24.9" customHeight="1">
      <c r="A396" s="291">
        <v>382</v>
      </c>
      <c r="B396" s="421">
        <v>6466</v>
      </c>
      <c r="C396" s="428" t="s">
        <v>1072</v>
      </c>
      <c r="D396" s="225"/>
      <c r="E396" s="366" t="s">
        <v>242</v>
      </c>
      <c r="F396" s="226" t="s">
        <v>295</v>
      </c>
      <c r="G396" s="136" t="str">
        <f t="shared" si="12"/>
        <v>фото</v>
      </c>
      <c r="H396" s="485" t="s">
        <v>296</v>
      </c>
      <c r="I396" s="215" t="s">
        <v>585</v>
      </c>
      <c r="J396" s="227" t="s">
        <v>244</v>
      </c>
      <c r="K396" s="547">
        <v>3</v>
      </c>
      <c r="L396" s="233">
        <v>134.29999999999998</v>
      </c>
      <c r="M396" s="296">
        <v>5</v>
      </c>
      <c r="N396" s="217"/>
      <c r="O396" s="302">
        <f t="shared" si="13"/>
        <v>0</v>
      </c>
      <c r="P396" s="544">
        <v>4607109930854</v>
      </c>
      <c r="Q396" s="215"/>
      <c r="R396" s="545" t="s">
        <v>1072</v>
      </c>
      <c r="S396" s="546" t="s">
        <v>1979</v>
      </c>
      <c r="T396" s="524" t="s">
        <v>4583</v>
      </c>
    </row>
    <row r="397" spans="1:20" ht="41.4">
      <c r="A397" s="291">
        <v>383</v>
      </c>
      <c r="B397" s="421">
        <v>5817</v>
      </c>
      <c r="C397" s="428" t="s">
        <v>1416</v>
      </c>
      <c r="D397" s="225"/>
      <c r="E397" s="366" t="s">
        <v>242</v>
      </c>
      <c r="F397" s="226" t="s">
        <v>1073</v>
      </c>
      <c r="G397" s="136" t="str">
        <f t="shared" si="12"/>
        <v>фото</v>
      </c>
      <c r="H397" s="485" t="s">
        <v>1074</v>
      </c>
      <c r="I397" s="215" t="s">
        <v>588</v>
      </c>
      <c r="J397" s="227" t="s">
        <v>244</v>
      </c>
      <c r="K397" s="547">
        <v>3</v>
      </c>
      <c r="L397" s="233">
        <v>166.1</v>
      </c>
      <c r="M397" s="296">
        <v>5</v>
      </c>
      <c r="N397" s="217"/>
      <c r="O397" s="302">
        <f t="shared" si="13"/>
        <v>0</v>
      </c>
      <c r="P397" s="544">
        <v>4607109948552</v>
      </c>
      <c r="Q397" s="215"/>
      <c r="R397" s="545" t="s">
        <v>1416</v>
      </c>
      <c r="S397" s="546" t="s">
        <v>1979</v>
      </c>
      <c r="T397" s="524" t="s">
        <v>4583</v>
      </c>
    </row>
    <row r="398" spans="1:20" ht="27.6">
      <c r="A398" s="291">
        <v>384</v>
      </c>
      <c r="B398" s="421">
        <v>6096</v>
      </c>
      <c r="C398" s="428" t="s">
        <v>5314</v>
      </c>
      <c r="D398" s="225"/>
      <c r="E398" s="366" t="s">
        <v>242</v>
      </c>
      <c r="F398" s="226" t="s">
        <v>5376</v>
      </c>
      <c r="G398" s="136" t="str">
        <f t="shared" si="12"/>
        <v>фото</v>
      </c>
      <c r="H398" s="485" t="s">
        <v>5413</v>
      </c>
      <c r="I398" s="215" t="s">
        <v>585</v>
      </c>
      <c r="J398" s="227" t="s">
        <v>244</v>
      </c>
      <c r="K398" s="547">
        <v>3</v>
      </c>
      <c r="L398" s="233">
        <v>150.19999999999999</v>
      </c>
      <c r="M398" s="296">
        <v>5</v>
      </c>
      <c r="N398" s="217"/>
      <c r="O398" s="302">
        <f t="shared" si="13"/>
        <v>0</v>
      </c>
      <c r="P398" s="544">
        <v>4607109924822</v>
      </c>
      <c r="Q398" s="215"/>
      <c r="R398" s="545" t="s">
        <v>5314</v>
      </c>
      <c r="S398" s="546" t="s">
        <v>1979</v>
      </c>
      <c r="T398" s="524" t="s">
        <v>4583</v>
      </c>
    </row>
    <row r="399" spans="1:20" ht="18" customHeight="1">
      <c r="A399" s="291">
        <v>385</v>
      </c>
      <c r="B399" s="336"/>
      <c r="C399" s="427"/>
      <c r="D399" s="427"/>
      <c r="E399" s="517" t="s">
        <v>4556</v>
      </c>
      <c r="F399" s="337"/>
      <c r="G399" s="513"/>
      <c r="H399" s="337"/>
      <c r="I399" s="514"/>
      <c r="J399" s="515"/>
      <c r="K399" s="548"/>
      <c r="L399" s="514"/>
      <c r="M399" s="516"/>
      <c r="N399" s="513"/>
      <c r="O399" s="135"/>
      <c r="P399" s="135"/>
      <c r="Q399" s="135"/>
      <c r="R399" s="135"/>
      <c r="S399" s="135"/>
      <c r="T399" s="466"/>
    </row>
    <row r="400" spans="1:20" ht="18">
      <c r="A400" s="291">
        <v>386</v>
      </c>
      <c r="B400" s="421">
        <v>9585</v>
      </c>
      <c r="C400" s="428" t="s">
        <v>2241</v>
      </c>
      <c r="D400" s="225"/>
      <c r="E400" s="367" t="s">
        <v>242</v>
      </c>
      <c r="F400" s="232" t="s">
        <v>2116</v>
      </c>
      <c r="G400" s="136" t="str">
        <f t="shared" si="12"/>
        <v>фото</v>
      </c>
      <c r="H400" s="485" t="s">
        <v>2168</v>
      </c>
      <c r="I400" s="215" t="s">
        <v>612</v>
      </c>
      <c r="J400" s="227" t="s">
        <v>244</v>
      </c>
      <c r="K400" s="547">
        <v>3</v>
      </c>
      <c r="L400" s="233">
        <v>138.4</v>
      </c>
      <c r="M400" s="296">
        <v>5</v>
      </c>
      <c r="N400" s="217"/>
      <c r="O400" s="302">
        <f t="shared" si="13"/>
        <v>0</v>
      </c>
      <c r="P400" s="544">
        <v>4607109983621</v>
      </c>
      <c r="Q400" s="359" t="s">
        <v>8677</v>
      </c>
      <c r="R400" s="545" t="s">
        <v>2241</v>
      </c>
      <c r="S400" s="546" t="s">
        <v>1990</v>
      </c>
      <c r="T400" s="524" t="s">
        <v>4585</v>
      </c>
    </row>
    <row r="401" spans="1:20" ht="27.6">
      <c r="A401" s="291">
        <v>387</v>
      </c>
      <c r="B401" s="421">
        <v>11758</v>
      </c>
      <c r="C401" s="428" t="s">
        <v>1093</v>
      </c>
      <c r="D401" s="225"/>
      <c r="E401" s="366" t="s">
        <v>242</v>
      </c>
      <c r="F401" s="226" t="s">
        <v>306</v>
      </c>
      <c r="G401" s="136" t="str">
        <f t="shared" si="12"/>
        <v>фото</v>
      </c>
      <c r="H401" s="485" t="s">
        <v>307</v>
      </c>
      <c r="I401" s="215" t="s">
        <v>612</v>
      </c>
      <c r="J401" s="227" t="s">
        <v>244</v>
      </c>
      <c r="K401" s="547">
        <v>3</v>
      </c>
      <c r="L401" s="233">
        <v>142.5</v>
      </c>
      <c r="M401" s="296">
        <v>5</v>
      </c>
      <c r="N401" s="217"/>
      <c r="O401" s="302">
        <f t="shared" si="13"/>
        <v>0</v>
      </c>
      <c r="P401" s="544">
        <v>4607109923016</v>
      </c>
      <c r="Q401" s="215"/>
      <c r="R401" s="545" t="s">
        <v>1093</v>
      </c>
      <c r="S401" s="546" t="s">
        <v>1990</v>
      </c>
      <c r="T401" s="524" t="s">
        <v>4585</v>
      </c>
    </row>
    <row r="402" spans="1:20" ht="69">
      <c r="A402" s="291">
        <v>388</v>
      </c>
      <c r="B402" s="421">
        <v>6388</v>
      </c>
      <c r="C402" s="428" t="s">
        <v>1846</v>
      </c>
      <c r="D402" s="225"/>
      <c r="E402" s="366" t="s">
        <v>242</v>
      </c>
      <c r="F402" s="226" t="s">
        <v>1760</v>
      </c>
      <c r="G402" s="136" t="str">
        <f t="shared" si="12"/>
        <v>фото</v>
      </c>
      <c r="H402" s="485" t="s">
        <v>1800</v>
      </c>
      <c r="I402" s="215" t="s">
        <v>618</v>
      </c>
      <c r="J402" s="227" t="s">
        <v>244</v>
      </c>
      <c r="K402" s="547">
        <v>3</v>
      </c>
      <c r="L402" s="233">
        <v>154.29999999999998</v>
      </c>
      <c r="M402" s="296">
        <v>5</v>
      </c>
      <c r="N402" s="217"/>
      <c r="O402" s="302">
        <f t="shared" si="13"/>
        <v>0</v>
      </c>
      <c r="P402" s="544">
        <v>4607109951088</v>
      </c>
      <c r="Q402" s="215"/>
      <c r="R402" s="545" t="s">
        <v>1846</v>
      </c>
      <c r="S402" s="546" t="s">
        <v>1990</v>
      </c>
      <c r="T402" s="524" t="s">
        <v>4585</v>
      </c>
    </row>
    <row r="403" spans="1:20" ht="18" customHeight="1">
      <c r="A403" s="291">
        <v>389</v>
      </c>
      <c r="B403" s="336"/>
      <c r="C403" s="427"/>
      <c r="D403" s="427"/>
      <c r="E403" s="517" t="s">
        <v>4555</v>
      </c>
      <c r="F403" s="337"/>
      <c r="G403" s="513"/>
      <c r="H403" s="337"/>
      <c r="I403" s="514"/>
      <c r="J403" s="515"/>
      <c r="K403" s="548"/>
      <c r="L403" s="514"/>
      <c r="M403" s="516"/>
      <c r="N403" s="513"/>
      <c r="O403" s="135"/>
      <c r="P403" s="135"/>
      <c r="Q403" s="135"/>
      <c r="R403" s="135"/>
      <c r="S403" s="135"/>
      <c r="T403" s="466"/>
    </row>
    <row r="404" spans="1:20" ht="24.9" customHeight="1">
      <c r="A404" s="291">
        <v>390</v>
      </c>
      <c r="B404" s="421">
        <v>4823</v>
      </c>
      <c r="C404" s="428" t="s">
        <v>1411</v>
      </c>
      <c r="D404" s="225"/>
      <c r="E404" s="366" t="s">
        <v>242</v>
      </c>
      <c r="F404" s="226" t="s">
        <v>796</v>
      </c>
      <c r="G404" s="136" t="str">
        <f t="shared" si="12"/>
        <v>фото</v>
      </c>
      <c r="H404" s="600" t="s">
        <v>797</v>
      </c>
      <c r="I404" s="215" t="s">
        <v>601</v>
      </c>
      <c r="J404" s="227" t="s">
        <v>244</v>
      </c>
      <c r="K404" s="547">
        <v>3</v>
      </c>
      <c r="L404" s="233">
        <v>161.9</v>
      </c>
      <c r="M404" s="296">
        <v>5</v>
      </c>
      <c r="N404" s="217"/>
      <c r="O404" s="302">
        <f t="shared" si="13"/>
        <v>0</v>
      </c>
      <c r="P404" s="544">
        <v>4607109924815</v>
      </c>
      <c r="Q404" s="215"/>
      <c r="R404" s="545" t="s">
        <v>1411</v>
      </c>
      <c r="S404" s="546" t="s">
        <v>1965</v>
      </c>
      <c r="T404" s="524" t="s">
        <v>4584</v>
      </c>
    </row>
    <row r="405" spans="1:20" ht="24.9" customHeight="1">
      <c r="A405" s="291">
        <v>391</v>
      </c>
      <c r="B405" s="421">
        <v>2644</v>
      </c>
      <c r="C405" s="428" t="s">
        <v>1412</v>
      </c>
      <c r="D405" s="225"/>
      <c r="E405" s="366" t="s">
        <v>242</v>
      </c>
      <c r="F405" s="226" t="s">
        <v>798</v>
      </c>
      <c r="G405" s="136" t="str">
        <f t="shared" si="12"/>
        <v>фото</v>
      </c>
      <c r="H405" s="357" t="s">
        <v>799</v>
      </c>
      <c r="I405" s="215" t="s">
        <v>601</v>
      </c>
      <c r="J405" s="227" t="s">
        <v>244</v>
      </c>
      <c r="K405" s="547">
        <v>3</v>
      </c>
      <c r="L405" s="233">
        <v>172.5</v>
      </c>
      <c r="M405" s="296">
        <v>5</v>
      </c>
      <c r="N405" s="217"/>
      <c r="O405" s="302">
        <f t="shared" si="13"/>
        <v>0</v>
      </c>
      <c r="P405" s="544">
        <v>4607109948569</v>
      </c>
      <c r="Q405" s="215"/>
      <c r="R405" s="545" t="s">
        <v>1412</v>
      </c>
      <c r="S405" s="546" t="s">
        <v>1965</v>
      </c>
      <c r="T405" s="524" t="s">
        <v>4584</v>
      </c>
    </row>
    <row r="406" spans="1:20" ht="24.9" customHeight="1">
      <c r="A406" s="291">
        <v>392</v>
      </c>
      <c r="B406" s="421">
        <v>1316</v>
      </c>
      <c r="C406" s="428" t="s">
        <v>1047</v>
      </c>
      <c r="D406" s="225"/>
      <c r="E406" s="366" t="s">
        <v>242</v>
      </c>
      <c r="F406" s="226" t="s">
        <v>800</v>
      </c>
      <c r="G406" s="136" t="str">
        <f t="shared" si="12"/>
        <v>фото</v>
      </c>
      <c r="H406" s="512" t="s">
        <v>801</v>
      </c>
      <c r="I406" s="215" t="s">
        <v>588</v>
      </c>
      <c r="J406" s="227" t="s">
        <v>277</v>
      </c>
      <c r="K406" s="547">
        <v>2</v>
      </c>
      <c r="L406" s="233">
        <v>140.79999999999998</v>
      </c>
      <c r="M406" s="296">
        <v>5</v>
      </c>
      <c r="N406" s="217"/>
      <c r="O406" s="302">
        <f t="shared" si="13"/>
        <v>0</v>
      </c>
      <c r="P406" s="544">
        <v>4607109948576</v>
      </c>
      <c r="Q406" s="215"/>
      <c r="R406" s="545" t="s">
        <v>1047</v>
      </c>
      <c r="S406" s="546" t="s">
        <v>1965</v>
      </c>
      <c r="T406" s="524" t="s">
        <v>4584</v>
      </c>
    </row>
    <row r="407" spans="1:20" ht="24.9" customHeight="1">
      <c r="A407" s="291">
        <v>393</v>
      </c>
      <c r="B407" s="421">
        <v>1240</v>
      </c>
      <c r="C407" s="428" t="s">
        <v>5315</v>
      </c>
      <c r="D407" s="225"/>
      <c r="E407" s="366" t="s">
        <v>242</v>
      </c>
      <c r="F407" s="226" t="s">
        <v>5377</v>
      </c>
      <c r="G407" s="136" t="str">
        <f t="shared" si="12"/>
        <v>фото</v>
      </c>
      <c r="H407" s="604" t="s">
        <v>5414</v>
      </c>
      <c r="I407" s="215" t="s">
        <v>601</v>
      </c>
      <c r="J407" s="227" t="s">
        <v>244</v>
      </c>
      <c r="K407" s="547">
        <v>3</v>
      </c>
      <c r="L407" s="233">
        <v>181.9</v>
      </c>
      <c r="M407" s="296">
        <v>5</v>
      </c>
      <c r="N407" s="217"/>
      <c r="O407" s="302">
        <f t="shared" si="13"/>
        <v>0</v>
      </c>
      <c r="P407" s="544">
        <v>4607109940433</v>
      </c>
      <c r="Q407" s="215"/>
      <c r="R407" s="545" t="s">
        <v>5315</v>
      </c>
      <c r="S407" s="546" t="s">
        <v>1965</v>
      </c>
      <c r="T407" s="524" t="s">
        <v>4584</v>
      </c>
    </row>
    <row r="408" spans="1:20" ht="24.9" customHeight="1">
      <c r="A408" s="291">
        <v>394</v>
      </c>
      <c r="B408" s="421">
        <v>1397</v>
      </c>
      <c r="C408" s="428" t="s">
        <v>1045</v>
      </c>
      <c r="D408" s="225"/>
      <c r="E408" s="366" t="s">
        <v>242</v>
      </c>
      <c r="F408" s="226" t="s">
        <v>802</v>
      </c>
      <c r="G408" s="136" t="str">
        <f t="shared" si="12"/>
        <v>фото</v>
      </c>
      <c r="H408" s="485" t="s">
        <v>803</v>
      </c>
      <c r="I408" s="215" t="s">
        <v>601</v>
      </c>
      <c r="J408" s="227" t="s">
        <v>244</v>
      </c>
      <c r="K408" s="547">
        <v>3</v>
      </c>
      <c r="L408" s="233">
        <v>183.7</v>
      </c>
      <c r="M408" s="296">
        <v>5</v>
      </c>
      <c r="N408" s="217"/>
      <c r="O408" s="302">
        <f t="shared" si="13"/>
        <v>0</v>
      </c>
      <c r="P408" s="544">
        <v>4607109963296</v>
      </c>
      <c r="Q408" s="215"/>
      <c r="R408" s="545" t="s">
        <v>1045</v>
      </c>
      <c r="S408" s="546" t="s">
        <v>1965</v>
      </c>
      <c r="T408" s="524" t="s">
        <v>4584</v>
      </c>
    </row>
    <row r="409" spans="1:20" ht="18" customHeight="1">
      <c r="A409" s="291">
        <v>395</v>
      </c>
      <c r="B409" s="336"/>
      <c r="C409" s="427"/>
      <c r="D409" s="427"/>
      <c r="E409" s="517" t="s">
        <v>4557</v>
      </c>
      <c r="F409" s="337"/>
      <c r="G409" s="513"/>
      <c r="H409" s="337"/>
      <c r="I409" s="514"/>
      <c r="J409" s="515"/>
      <c r="K409" s="548"/>
      <c r="L409" s="514"/>
      <c r="M409" s="516"/>
      <c r="N409" s="513"/>
      <c r="O409" s="135"/>
      <c r="P409" s="135"/>
      <c r="Q409" s="135"/>
      <c r="R409" s="135"/>
      <c r="S409" s="135"/>
      <c r="T409" s="466"/>
    </row>
    <row r="410" spans="1:20" ht="24.9" customHeight="1">
      <c r="A410" s="291">
        <v>396</v>
      </c>
      <c r="B410" s="421">
        <v>6507</v>
      </c>
      <c r="C410" s="428" t="s">
        <v>1100</v>
      </c>
      <c r="D410" s="225"/>
      <c r="E410" s="366" t="s">
        <v>242</v>
      </c>
      <c r="F410" s="226" t="s">
        <v>321</v>
      </c>
      <c r="G410" s="136" t="str">
        <f t="shared" si="12"/>
        <v>фото</v>
      </c>
      <c r="H410" s="608" t="s">
        <v>322</v>
      </c>
      <c r="I410" s="215" t="s">
        <v>591</v>
      </c>
      <c r="J410" s="227" t="s">
        <v>275</v>
      </c>
      <c r="K410" s="547">
        <v>5</v>
      </c>
      <c r="L410" s="233">
        <v>99</v>
      </c>
      <c r="M410" s="296">
        <v>5</v>
      </c>
      <c r="N410" s="217"/>
      <c r="O410" s="302">
        <f t="shared" si="13"/>
        <v>0</v>
      </c>
      <c r="P410" s="544">
        <v>4607109949504</v>
      </c>
      <c r="Q410" s="215"/>
      <c r="R410" s="545" t="s">
        <v>1100</v>
      </c>
      <c r="S410" s="546" t="s">
        <v>2487</v>
      </c>
      <c r="T410" s="524" t="s">
        <v>4586</v>
      </c>
    </row>
    <row r="411" spans="1:20" ht="24.9" customHeight="1">
      <c r="A411" s="291">
        <v>397</v>
      </c>
      <c r="B411" s="421">
        <v>849</v>
      </c>
      <c r="C411" s="428" t="s">
        <v>3197</v>
      </c>
      <c r="D411" s="225"/>
      <c r="E411" s="366" t="s">
        <v>242</v>
      </c>
      <c r="F411" s="226" t="s">
        <v>3198</v>
      </c>
      <c r="G411" s="136" t="str">
        <f t="shared" si="12"/>
        <v>фото</v>
      </c>
      <c r="H411" s="357" t="s">
        <v>3199</v>
      </c>
      <c r="I411" s="215" t="s">
        <v>591</v>
      </c>
      <c r="J411" s="227" t="s">
        <v>256</v>
      </c>
      <c r="K411" s="547">
        <v>5</v>
      </c>
      <c r="L411" s="233">
        <v>144.1</v>
      </c>
      <c r="M411" s="296">
        <v>5</v>
      </c>
      <c r="N411" s="217"/>
      <c r="O411" s="302">
        <f t="shared" si="13"/>
        <v>0</v>
      </c>
      <c r="P411" s="544">
        <v>4607109912669</v>
      </c>
      <c r="Q411" s="215"/>
      <c r="R411" s="545" t="s">
        <v>3197</v>
      </c>
      <c r="S411" s="546" t="s">
        <v>2487</v>
      </c>
      <c r="T411" s="524" t="s">
        <v>4586</v>
      </c>
    </row>
    <row r="412" spans="1:20" ht="24.9" customHeight="1">
      <c r="A412" s="291">
        <v>398</v>
      </c>
      <c r="B412" s="421">
        <v>5876</v>
      </c>
      <c r="C412" s="428" t="s">
        <v>1101</v>
      </c>
      <c r="D412" s="225"/>
      <c r="E412" s="366" t="s">
        <v>242</v>
      </c>
      <c r="F412" s="226" t="s">
        <v>327</v>
      </c>
      <c r="G412" s="136" t="str">
        <f t="shared" si="12"/>
        <v>фото</v>
      </c>
      <c r="H412" s="608" t="s">
        <v>328</v>
      </c>
      <c r="I412" s="215" t="s">
        <v>599</v>
      </c>
      <c r="J412" s="227" t="s">
        <v>275</v>
      </c>
      <c r="K412" s="547">
        <v>5</v>
      </c>
      <c r="L412" s="233">
        <v>127.39999999999999</v>
      </c>
      <c r="M412" s="296">
        <v>5</v>
      </c>
      <c r="N412" s="217"/>
      <c r="O412" s="302">
        <f t="shared" si="13"/>
        <v>0</v>
      </c>
      <c r="P412" s="544">
        <v>4607109939802</v>
      </c>
      <c r="Q412" s="215"/>
      <c r="R412" s="545" t="s">
        <v>1101</v>
      </c>
      <c r="S412" s="546" t="s">
        <v>2487</v>
      </c>
      <c r="T412" s="524" t="s">
        <v>4586</v>
      </c>
    </row>
    <row r="413" spans="1:20" ht="24.9" customHeight="1">
      <c r="A413" s="291">
        <v>399</v>
      </c>
      <c r="B413" s="421">
        <v>786</v>
      </c>
      <c r="C413" s="428" t="s">
        <v>1102</v>
      </c>
      <c r="D413" s="225"/>
      <c r="E413" s="366" t="s">
        <v>242</v>
      </c>
      <c r="F413" s="226" t="s">
        <v>323</v>
      </c>
      <c r="G413" s="136" t="str">
        <f t="shared" si="12"/>
        <v>фото</v>
      </c>
      <c r="H413" s="612" t="s">
        <v>324</v>
      </c>
      <c r="I413" s="215" t="s">
        <v>591</v>
      </c>
      <c r="J413" s="227" t="s">
        <v>275</v>
      </c>
      <c r="K413" s="547">
        <v>3</v>
      </c>
      <c r="L413" s="233">
        <v>70.599999999999994</v>
      </c>
      <c r="M413" s="296">
        <v>5</v>
      </c>
      <c r="N413" s="217"/>
      <c r="O413" s="302">
        <f t="shared" si="13"/>
        <v>0</v>
      </c>
      <c r="P413" s="544">
        <v>4607109954874</v>
      </c>
      <c r="Q413" s="215"/>
      <c r="R413" s="545" t="s">
        <v>1102</v>
      </c>
      <c r="S413" s="546" t="s">
        <v>2487</v>
      </c>
      <c r="T413" s="524" t="s">
        <v>4586</v>
      </c>
    </row>
    <row r="414" spans="1:20" ht="24.9" customHeight="1">
      <c r="A414" s="291">
        <v>400</v>
      </c>
      <c r="B414" s="421">
        <v>17012</v>
      </c>
      <c r="C414" s="428" t="s">
        <v>1105</v>
      </c>
      <c r="D414" s="225"/>
      <c r="E414" s="366" t="s">
        <v>242</v>
      </c>
      <c r="F414" s="226" t="s">
        <v>329</v>
      </c>
      <c r="G414" s="136" t="str">
        <f t="shared" si="12"/>
        <v>фото</v>
      </c>
      <c r="H414" s="608" t="s">
        <v>330</v>
      </c>
      <c r="I414" s="215" t="s">
        <v>591</v>
      </c>
      <c r="J414" s="227" t="s">
        <v>272</v>
      </c>
      <c r="K414" s="547">
        <v>5</v>
      </c>
      <c r="L414" s="233">
        <v>92.1</v>
      </c>
      <c r="M414" s="296">
        <v>5</v>
      </c>
      <c r="N414" s="217"/>
      <c r="O414" s="302">
        <f t="shared" si="13"/>
        <v>0</v>
      </c>
      <c r="P414" s="544">
        <v>4607109920527</v>
      </c>
      <c r="Q414" s="215"/>
      <c r="R414" s="545" t="s">
        <v>1105</v>
      </c>
      <c r="S414" s="546" t="s">
        <v>2487</v>
      </c>
      <c r="T414" s="524" t="s">
        <v>4586</v>
      </c>
    </row>
    <row r="415" spans="1:20" ht="24.9" customHeight="1">
      <c r="A415" s="291">
        <v>401</v>
      </c>
      <c r="B415" s="421">
        <v>5274</v>
      </c>
      <c r="C415" s="428" t="s">
        <v>2242</v>
      </c>
      <c r="D415" s="225"/>
      <c r="E415" s="366" t="s">
        <v>242</v>
      </c>
      <c r="F415" s="226" t="s">
        <v>2117</v>
      </c>
      <c r="G415" s="136" t="str">
        <f t="shared" si="12"/>
        <v>фото</v>
      </c>
      <c r="H415" s="357" t="s">
        <v>4530</v>
      </c>
      <c r="I415" s="215" t="s">
        <v>608</v>
      </c>
      <c r="J415" s="227" t="s">
        <v>263</v>
      </c>
      <c r="K415" s="547">
        <v>3</v>
      </c>
      <c r="L415" s="233">
        <v>78.3</v>
      </c>
      <c r="M415" s="296">
        <v>5</v>
      </c>
      <c r="N415" s="217"/>
      <c r="O415" s="302">
        <f t="shared" si="13"/>
        <v>0</v>
      </c>
      <c r="P415" s="544">
        <v>4607109919347</v>
      </c>
      <c r="Q415" s="215"/>
      <c r="R415" s="545" t="s">
        <v>2242</v>
      </c>
      <c r="S415" s="546" t="s">
        <v>2487</v>
      </c>
      <c r="T415" s="524" t="s">
        <v>4586</v>
      </c>
    </row>
    <row r="416" spans="1:20" ht="18" customHeight="1">
      <c r="A416" s="291">
        <v>402</v>
      </c>
      <c r="B416" s="336"/>
      <c r="C416" s="427"/>
      <c r="D416" s="427"/>
      <c r="E416" s="517" t="s">
        <v>4558</v>
      </c>
      <c r="F416" s="337"/>
      <c r="G416" s="513"/>
      <c r="H416" s="337"/>
      <c r="I416" s="514"/>
      <c r="J416" s="515"/>
      <c r="K416" s="548"/>
      <c r="L416" s="514"/>
      <c r="M416" s="516"/>
      <c r="N416" s="513"/>
      <c r="O416" s="135"/>
      <c r="P416" s="135"/>
      <c r="Q416" s="135"/>
      <c r="R416" s="135"/>
      <c r="S416" s="135"/>
      <c r="T416" s="466"/>
    </row>
    <row r="417" spans="1:20" ht="24.9" customHeight="1">
      <c r="A417" s="291">
        <v>403</v>
      </c>
      <c r="B417" s="421">
        <v>1028</v>
      </c>
      <c r="C417" s="428" t="s">
        <v>1107</v>
      </c>
      <c r="D417" s="225"/>
      <c r="E417" s="366" t="s">
        <v>246</v>
      </c>
      <c r="F417" s="226" t="s">
        <v>337</v>
      </c>
      <c r="G417" s="136" t="str">
        <f t="shared" si="12"/>
        <v>фото</v>
      </c>
      <c r="H417" s="357" t="s">
        <v>3856</v>
      </c>
      <c r="I417" s="215" t="s">
        <v>616</v>
      </c>
      <c r="J417" s="227" t="s">
        <v>332</v>
      </c>
      <c r="K417" s="547">
        <v>1</v>
      </c>
      <c r="L417" s="233">
        <v>74.699999999999989</v>
      </c>
      <c r="M417" s="296">
        <v>5</v>
      </c>
      <c r="N417" s="217"/>
      <c r="O417" s="302">
        <f t="shared" si="13"/>
        <v>0</v>
      </c>
      <c r="P417" s="544">
        <v>4607109934234</v>
      </c>
      <c r="Q417" s="215"/>
      <c r="R417" s="545" t="s">
        <v>1107</v>
      </c>
      <c r="S417" s="546"/>
      <c r="T417" s="524" t="s">
        <v>4587</v>
      </c>
    </row>
    <row r="418" spans="1:20" ht="24.9" customHeight="1">
      <c r="A418" s="291">
        <v>404</v>
      </c>
      <c r="B418" s="421">
        <v>1093</v>
      </c>
      <c r="C418" s="428" t="s">
        <v>1111</v>
      </c>
      <c r="D418" s="225"/>
      <c r="E418" s="366" t="s">
        <v>246</v>
      </c>
      <c r="F418" s="226" t="s">
        <v>73</v>
      </c>
      <c r="G418" s="136" t="str">
        <f t="shared" si="12"/>
        <v>фото</v>
      </c>
      <c r="H418" s="611" t="s">
        <v>74</v>
      </c>
      <c r="I418" s="215" t="s">
        <v>618</v>
      </c>
      <c r="J418" s="227" t="s">
        <v>332</v>
      </c>
      <c r="K418" s="547">
        <v>1</v>
      </c>
      <c r="L418" s="233">
        <v>74.699999999999989</v>
      </c>
      <c r="M418" s="296">
        <v>5</v>
      </c>
      <c r="N418" s="217"/>
      <c r="O418" s="302">
        <f t="shared" si="13"/>
        <v>0</v>
      </c>
      <c r="P418" s="544">
        <v>4607109919842</v>
      </c>
      <c r="Q418" s="215"/>
      <c r="R418" s="545" t="s">
        <v>1111</v>
      </c>
      <c r="S418" s="546"/>
      <c r="T418" s="524" t="s">
        <v>4587</v>
      </c>
    </row>
    <row r="419" spans="1:20" ht="24.9" customHeight="1">
      <c r="A419" s="291">
        <v>405</v>
      </c>
      <c r="B419" s="421">
        <v>1001</v>
      </c>
      <c r="C419" s="428" t="s">
        <v>3764</v>
      </c>
      <c r="D419" s="225"/>
      <c r="E419" s="366" t="s">
        <v>246</v>
      </c>
      <c r="F419" s="226" t="s">
        <v>3820</v>
      </c>
      <c r="G419" s="136" t="str">
        <f t="shared" si="12"/>
        <v>фото</v>
      </c>
      <c r="H419" s="485" t="s">
        <v>3857</v>
      </c>
      <c r="I419" s="215" t="s">
        <v>616</v>
      </c>
      <c r="J419" s="227" t="s">
        <v>332</v>
      </c>
      <c r="K419" s="547">
        <v>1</v>
      </c>
      <c r="L419" s="233">
        <v>78</v>
      </c>
      <c r="M419" s="296">
        <v>5</v>
      </c>
      <c r="N419" s="217"/>
      <c r="O419" s="302">
        <f t="shared" si="13"/>
        <v>0</v>
      </c>
      <c r="P419" s="544">
        <v>4607109947784</v>
      </c>
      <c r="Q419" s="215"/>
      <c r="R419" s="545" t="s">
        <v>3764</v>
      </c>
      <c r="S419" s="546"/>
      <c r="T419" s="524" t="s">
        <v>4587</v>
      </c>
    </row>
    <row r="420" spans="1:20" ht="24.9" customHeight="1">
      <c r="A420" s="291">
        <v>406</v>
      </c>
      <c r="B420" s="421">
        <v>1210</v>
      </c>
      <c r="C420" s="428" t="s">
        <v>1108</v>
      </c>
      <c r="D420" s="225"/>
      <c r="E420" s="366" t="s">
        <v>246</v>
      </c>
      <c r="F420" s="226" t="s">
        <v>339</v>
      </c>
      <c r="G420" s="136" t="str">
        <f t="shared" si="12"/>
        <v>фото</v>
      </c>
      <c r="H420" s="485" t="s">
        <v>149</v>
      </c>
      <c r="I420" s="215" t="s">
        <v>608</v>
      </c>
      <c r="J420" s="227" t="s">
        <v>332</v>
      </c>
      <c r="K420" s="547">
        <v>1</v>
      </c>
      <c r="L420" s="233">
        <v>79.399999999999991</v>
      </c>
      <c r="M420" s="296">
        <v>5</v>
      </c>
      <c r="N420" s="217"/>
      <c r="O420" s="302">
        <f t="shared" si="13"/>
        <v>0</v>
      </c>
      <c r="P420" s="544">
        <v>4607109937327</v>
      </c>
      <c r="Q420" s="215"/>
      <c r="R420" s="545" t="s">
        <v>1108</v>
      </c>
      <c r="S420" s="546"/>
      <c r="T420" s="524" t="s">
        <v>4587</v>
      </c>
    </row>
    <row r="421" spans="1:20" ht="24.9" customHeight="1">
      <c r="A421" s="291">
        <v>407</v>
      </c>
      <c r="B421" s="421">
        <v>6974</v>
      </c>
      <c r="C421" s="428" t="s">
        <v>1110</v>
      </c>
      <c r="D421" s="225"/>
      <c r="E421" s="367" t="s">
        <v>246</v>
      </c>
      <c r="F421" s="232" t="s">
        <v>342</v>
      </c>
      <c r="G421" s="136" t="str">
        <f t="shared" si="12"/>
        <v>фото</v>
      </c>
      <c r="H421" s="357" t="s">
        <v>343</v>
      </c>
      <c r="I421" s="215" t="s">
        <v>616</v>
      </c>
      <c r="J421" s="227" t="s">
        <v>332</v>
      </c>
      <c r="K421" s="547">
        <v>1</v>
      </c>
      <c r="L421" s="233">
        <v>75.599999999999994</v>
      </c>
      <c r="M421" s="296">
        <v>5</v>
      </c>
      <c r="N421" s="217"/>
      <c r="O421" s="302">
        <f t="shared" si="13"/>
        <v>0</v>
      </c>
      <c r="P421" s="544">
        <v>4607109945520</v>
      </c>
      <c r="Q421" s="359" t="s">
        <v>8677</v>
      </c>
      <c r="R421" s="545" t="s">
        <v>1110</v>
      </c>
      <c r="S421" s="546"/>
      <c r="T421" s="524" t="s">
        <v>4587</v>
      </c>
    </row>
    <row r="422" spans="1:20" ht="24.9" customHeight="1">
      <c r="A422" s="291">
        <v>408</v>
      </c>
      <c r="B422" s="421">
        <v>7494</v>
      </c>
      <c r="C422" s="428" t="s">
        <v>1112</v>
      </c>
      <c r="D422" s="225"/>
      <c r="E422" s="366" t="s">
        <v>246</v>
      </c>
      <c r="F422" s="226" t="s">
        <v>344</v>
      </c>
      <c r="G422" s="136" t="str">
        <f t="shared" si="12"/>
        <v>фото</v>
      </c>
      <c r="H422" s="357" t="s">
        <v>345</v>
      </c>
      <c r="I422" s="215" t="s">
        <v>618</v>
      </c>
      <c r="J422" s="227" t="s">
        <v>332</v>
      </c>
      <c r="K422" s="547">
        <v>1</v>
      </c>
      <c r="L422" s="233">
        <v>74.5</v>
      </c>
      <c r="M422" s="296">
        <v>5</v>
      </c>
      <c r="N422" s="217"/>
      <c r="O422" s="302">
        <f t="shared" si="13"/>
        <v>0</v>
      </c>
      <c r="P422" s="544">
        <v>4607109912652</v>
      </c>
      <c r="Q422" s="215"/>
      <c r="R422" s="545" t="s">
        <v>1112</v>
      </c>
      <c r="S422" s="546"/>
      <c r="T422" s="524" t="s">
        <v>4587</v>
      </c>
    </row>
    <row r="423" spans="1:20" ht="24.9" customHeight="1">
      <c r="A423" s="291">
        <v>409</v>
      </c>
      <c r="B423" s="421">
        <v>2371</v>
      </c>
      <c r="C423" s="428" t="s">
        <v>3577</v>
      </c>
      <c r="D423" s="225"/>
      <c r="E423" s="366" t="s">
        <v>246</v>
      </c>
      <c r="F423" s="226" t="s">
        <v>3614</v>
      </c>
      <c r="G423" s="136" t="str">
        <f t="shared" si="12"/>
        <v>фото</v>
      </c>
      <c r="H423" s="357" t="s">
        <v>3638</v>
      </c>
      <c r="I423" s="215" t="s">
        <v>608</v>
      </c>
      <c r="J423" s="227" t="s">
        <v>332</v>
      </c>
      <c r="K423" s="547">
        <v>1</v>
      </c>
      <c r="L423" s="233">
        <v>76.8</v>
      </c>
      <c r="M423" s="296">
        <v>5</v>
      </c>
      <c r="N423" s="217"/>
      <c r="O423" s="302">
        <f t="shared" si="13"/>
        <v>0</v>
      </c>
      <c r="P423" s="544">
        <v>4607109912638</v>
      </c>
      <c r="Q423" s="215"/>
      <c r="R423" s="545" t="s">
        <v>3577</v>
      </c>
      <c r="S423" s="546"/>
      <c r="T423" s="524" t="s">
        <v>4587</v>
      </c>
    </row>
    <row r="424" spans="1:20" ht="24.9" customHeight="1">
      <c r="A424" s="291">
        <v>410</v>
      </c>
      <c r="B424" s="421">
        <v>11575</v>
      </c>
      <c r="C424" s="428" t="s">
        <v>3202</v>
      </c>
      <c r="D424" s="225"/>
      <c r="E424" s="366" t="s">
        <v>246</v>
      </c>
      <c r="F424" s="226" t="s">
        <v>3203</v>
      </c>
      <c r="G424" s="136" t="str">
        <f t="shared" si="12"/>
        <v>фото</v>
      </c>
      <c r="H424" s="357" t="s">
        <v>3204</v>
      </c>
      <c r="I424" s="215" t="s">
        <v>618</v>
      </c>
      <c r="J424" s="227" t="s">
        <v>332</v>
      </c>
      <c r="K424" s="547">
        <v>1</v>
      </c>
      <c r="L424" s="233">
        <v>76.8</v>
      </c>
      <c r="M424" s="296">
        <v>5</v>
      </c>
      <c r="N424" s="217"/>
      <c r="O424" s="302">
        <f t="shared" si="13"/>
        <v>0</v>
      </c>
      <c r="P424" s="544">
        <v>4607105100497</v>
      </c>
      <c r="Q424" s="215"/>
      <c r="R424" s="545" t="s">
        <v>3202</v>
      </c>
      <c r="S424" s="546"/>
      <c r="T424" s="524" t="s">
        <v>4587</v>
      </c>
    </row>
    <row r="425" spans="1:20" ht="24.9" customHeight="1">
      <c r="A425" s="291">
        <v>411</v>
      </c>
      <c r="B425" s="421">
        <v>4248</v>
      </c>
      <c r="C425" s="428" t="s">
        <v>1124</v>
      </c>
      <c r="D425" s="225"/>
      <c r="E425" s="366" t="s">
        <v>246</v>
      </c>
      <c r="F425" s="226" t="s">
        <v>348</v>
      </c>
      <c r="G425" s="136" t="str">
        <f t="shared" si="12"/>
        <v>фото</v>
      </c>
      <c r="H425" s="357" t="s">
        <v>349</v>
      </c>
      <c r="I425" s="215" t="s">
        <v>608</v>
      </c>
      <c r="J425" s="227" t="s">
        <v>332</v>
      </c>
      <c r="K425" s="547">
        <v>1</v>
      </c>
      <c r="L425" s="233">
        <v>70.5</v>
      </c>
      <c r="M425" s="296">
        <v>5</v>
      </c>
      <c r="N425" s="217"/>
      <c r="O425" s="302">
        <f t="shared" si="13"/>
        <v>0</v>
      </c>
      <c r="P425" s="544">
        <v>4607109960097</v>
      </c>
      <c r="Q425" s="215"/>
      <c r="R425" s="545" t="s">
        <v>1124</v>
      </c>
      <c r="S425" s="546"/>
      <c r="T425" s="524" t="s">
        <v>4587</v>
      </c>
    </row>
    <row r="426" spans="1:20" ht="24.9" customHeight="1">
      <c r="A426" s="291">
        <v>412</v>
      </c>
      <c r="B426" s="421">
        <v>7476</v>
      </c>
      <c r="C426" s="428" t="s">
        <v>5316</v>
      </c>
      <c r="D426" s="225"/>
      <c r="E426" s="366" t="s">
        <v>246</v>
      </c>
      <c r="F426" s="226" t="s">
        <v>5378</v>
      </c>
      <c r="G426" s="136" t="str">
        <f t="shared" si="12"/>
        <v>фото</v>
      </c>
      <c r="H426" s="357" t="s">
        <v>5415</v>
      </c>
      <c r="I426" s="215" t="s">
        <v>618</v>
      </c>
      <c r="J426" s="227" t="s">
        <v>332</v>
      </c>
      <c r="K426" s="547">
        <v>1</v>
      </c>
      <c r="L426" s="233">
        <v>74.899999999999991</v>
      </c>
      <c r="M426" s="296">
        <v>5</v>
      </c>
      <c r="N426" s="217"/>
      <c r="O426" s="302">
        <f t="shared" si="13"/>
        <v>0</v>
      </c>
      <c r="P426" s="544">
        <v>4607109934241</v>
      </c>
      <c r="Q426" s="215"/>
      <c r="R426" s="545" t="s">
        <v>5316</v>
      </c>
      <c r="S426" s="546"/>
      <c r="T426" s="524" t="s">
        <v>4587</v>
      </c>
    </row>
    <row r="427" spans="1:20" ht="24.9" customHeight="1">
      <c r="A427" s="291">
        <v>413</v>
      </c>
      <c r="B427" s="421">
        <v>143</v>
      </c>
      <c r="C427" s="428" t="s">
        <v>1118</v>
      </c>
      <c r="D427" s="225"/>
      <c r="E427" s="366" t="s">
        <v>246</v>
      </c>
      <c r="F427" s="226" t="s">
        <v>350</v>
      </c>
      <c r="G427" s="136" t="str">
        <f t="shared" si="12"/>
        <v>фото</v>
      </c>
      <c r="H427" s="357" t="s">
        <v>245</v>
      </c>
      <c r="I427" s="215" t="s">
        <v>608</v>
      </c>
      <c r="J427" s="227" t="s">
        <v>332</v>
      </c>
      <c r="K427" s="547">
        <v>1</v>
      </c>
      <c r="L427" s="233">
        <v>77</v>
      </c>
      <c r="M427" s="296">
        <v>5</v>
      </c>
      <c r="N427" s="217"/>
      <c r="O427" s="302">
        <f t="shared" si="13"/>
        <v>0</v>
      </c>
      <c r="P427" s="544">
        <v>4607109912799</v>
      </c>
      <c r="Q427" s="215"/>
      <c r="R427" s="545" t="s">
        <v>1118</v>
      </c>
      <c r="S427" s="546"/>
      <c r="T427" s="524" t="s">
        <v>4587</v>
      </c>
    </row>
    <row r="428" spans="1:20" ht="24.9" customHeight="1">
      <c r="A428" s="291">
        <v>414</v>
      </c>
      <c r="B428" s="421">
        <v>276</v>
      </c>
      <c r="C428" s="428" t="s">
        <v>1117</v>
      </c>
      <c r="D428" s="225"/>
      <c r="E428" s="367" t="s">
        <v>246</v>
      </c>
      <c r="F428" s="232" t="s">
        <v>351</v>
      </c>
      <c r="G428" s="136" t="str">
        <f t="shared" si="12"/>
        <v>фото</v>
      </c>
      <c r="H428" s="357" t="s">
        <v>352</v>
      </c>
      <c r="I428" s="215" t="s">
        <v>616</v>
      </c>
      <c r="J428" s="227" t="s">
        <v>332</v>
      </c>
      <c r="K428" s="547">
        <v>1</v>
      </c>
      <c r="L428" s="233">
        <v>74.899999999999991</v>
      </c>
      <c r="M428" s="296">
        <v>5</v>
      </c>
      <c r="N428" s="217"/>
      <c r="O428" s="302">
        <f t="shared" si="13"/>
        <v>0</v>
      </c>
      <c r="P428" s="544">
        <v>4607109952085</v>
      </c>
      <c r="Q428" s="359" t="s">
        <v>8677</v>
      </c>
      <c r="R428" s="545" t="s">
        <v>1117</v>
      </c>
      <c r="S428" s="546"/>
      <c r="T428" s="524" t="s">
        <v>4587</v>
      </c>
    </row>
    <row r="429" spans="1:20" ht="24.9" customHeight="1">
      <c r="A429" s="291">
        <v>415</v>
      </c>
      <c r="B429" s="421">
        <v>4249</v>
      </c>
      <c r="C429" s="428" t="s">
        <v>1125</v>
      </c>
      <c r="D429" s="225"/>
      <c r="E429" s="366" t="s">
        <v>246</v>
      </c>
      <c r="F429" s="226" t="s">
        <v>75</v>
      </c>
      <c r="G429" s="136" t="str">
        <f t="shared" si="12"/>
        <v>фото</v>
      </c>
      <c r="H429" s="357" t="s">
        <v>76</v>
      </c>
      <c r="I429" s="215" t="s">
        <v>618</v>
      </c>
      <c r="J429" s="227" t="s">
        <v>332</v>
      </c>
      <c r="K429" s="547">
        <v>1</v>
      </c>
      <c r="L429" s="233">
        <v>77.599999999999994</v>
      </c>
      <c r="M429" s="296">
        <v>5</v>
      </c>
      <c r="N429" s="217"/>
      <c r="O429" s="302">
        <f t="shared" si="13"/>
        <v>0</v>
      </c>
      <c r="P429" s="544">
        <v>4607109976111</v>
      </c>
      <c r="Q429" s="215"/>
      <c r="R429" s="545" t="s">
        <v>1125</v>
      </c>
      <c r="S429" s="546"/>
      <c r="T429" s="524" t="s">
        <v>4587</v>
      </c>
    </row>
    <row r="430" spans="1:20" ht="24.9" customHeight="1">
      <c r="A430" s="291">
        <v>416</v>
      </c>
      <c r="B430" s="421">
        <v>1227</v>
      </c>
      <c r="C430" s="428" t="s">
        <v>1114</v>
      </c>
      <c r="D430" s="225"/>
      <c r="E430" s="366" t="s">
        <v>246</v>
      </c>
      <c r="F430" s="226" t="s">
        <v>353</v>
      </c>
      <c r="G430" s="136" t="str">
        <f t="shared" si="12"/>
        <v>фото</v>
      </c>
      <c r="H430" s="357" t="s">
        <v>152</v>
      </c>
      <c r="I430" s="215" t="s">
        <v>618</v>
      </c>
      <c r="J430" s="227" t="s">
        <v>332</v>
      </c>
      <c r="K430" s="547">
        <v>1</v>
      </c>
      <c r="L430" s="233">
        <v>74.899999999999991</v>
      </c>
      <c r="M430" s="296">
        <v>5</v>
      </c>
      <c r="N430" s="217"/>
      <c r="O430" s="302">
        <f t="shared" si="13"/>
        <v>0</v>
      </c>
      <c r="P430" s="544">
        <v>4607109912805</v>
      </c>
      <c r="Q430" s="215"/>
      <c r="R430" s="545" t="s">
        <v>1114</v>
      </c>
      <c r="S430" s="546"/>
      <c r="T430" s="524" t="s">
        <v>4587</v>
      </c>
    </row>
    <row r="431" spans="1:20" ht="24.9" customHeight="1">
      <c r="A431" s="291">
        <v>417</v>
      </c>
      <c r="B431" s="421">
        <v>7657</v>
      </c>
      <c r="C431" s="428" t="s">
        <v>1121</v>
      </c>
      <c r="D431" s="225"/>
      <c r="E431" s="366" t="s">
        <v>246</v>
      </c>
      <c r="F431" s="226" t="s">
        <v>354</v>
      </c>
      <c r="G431" s="136" t="str">
        <f t="shared" si="12"/>
        <v>фото</v>
      </c>
      <c r="H431" s="357" t="s">
        <v>355</v>
      </c>
      <c r="I431" s="215" t="s">
        <v>608</v>
      </c>
      <c r="J431" s="227" t="s">
        <v>332</v>
      </c>
      <c r="K431" s="547">
        <v>1</v>
      </c>
      <c r="L431" s="233">
        <v>74.3</v>
      </c>
      <c r="M431" s="296">
        <v>5</v>
      </c>
      <c r="N431" s="217"/>
      <c r="O431" s="302">
        <f t="shared" si="13"/>
        <v>0</v>
      </c>
      <c r="P431" s="544">
        <v>4607109960752</v>
      </c>
      <c r="Q431" s="215"/>
      <c r="R431" s="545" t="s">
        <v>1121</v>
      </c>
      <c r="S431" s="546"/>
      <c r="T431" s="524" t="s">
        <v>4587</v>
      </c>
    </row>
    <row r="432" spans="1:20" ht="24.9" customHeight="1">
      <c r="A432" s="291">
        <v>418</v>
      </c>
      <c r="B432" s="421">
        <v>2257</v>
      </c>
      <c r="C432" s="428" t="s">
        <v>1120</v>
      </c>
      <c r="D432" s="225"/>
      <c r="E432" s="366" t="s">
        <v>246</v>
      </c>
      <c r="F432" s="226" t="s">
        <v>356</v>
      </c>
      <c r="G432" s="136" t="str">
        <f t="shared" si="12"/>
        <v>фото</v>
      </c>
      <c r="H432" s="485" t="s">
        <v>357</v>
      </c>
      <c r="I432" s="215" t="s">
        <v>608</v>
      </c>
      <c r="J432" s="227" t="s">
        <v>332</v>
      </c>
      <c r="K432" s="547">
        <v>1</v>
      </c>
      <c r="L432" s="233">
        <v>71.099999999999994</v>
      </c>
      <c r="M432" s="296">
        <v>5</v>
      </c>
      <c r="N432" s="217"/>
      <c r="O432" s="302">
        <f t="shared" si="13"/>
        <v>0</v>
      </c>
      <c r="P432" s="544">
        <v>4607109919866</v>
      </c>
      <c r="Q432" s="215"/>
      <c r="R432" s="545" t="s">
        <v>1120</v>
      </c>
      <c r="S432" s="546"/>
      <c r="T432" s="524" t="s">
        <v>4587</v>
      </c>
    </row>
    <row r="433" spans="1:20" ht="24.9" customHeight="1">
      <c r="A433" s="291">
        <v>419</v>
      </c>
      <c r="B433" s="421">
        <v>11787</v>
      </c>
      <c r="C433" s="428" t="s">
        <v>5317</v>
      </c>
      <c r="D433" s="225"/>
      <c r="E433" s="366" t="s">
        <v>246</v>
      </c>
      <c r="F433" s="226" t="s">
        <v>5379</v>
      </c>
      <c r="G433" s="136" t="str">
        <f t="shared" si="12"/>
        <v>фото</v>
      </c>
      <c r="H433" s="357" t="s">
        <v>3628</v>
      </c>
      <c r="I433" s="215" t="s">
        <v>618</v>
      </c>
      <c r="J433" s="227" t="s">
        <v>332</v>
      </c>
      <c r="K433" s="547">
        <v>1</v>
      </c>
      <c r="L433" s="233">
        <v>76</v>
      </c>
      <c r="M433" s="296">
        <v>5</v>
      </c>
      <c r="N433" s="217"/>
      <c r="O433" s="302">
        <f t="shared" si="13"/>
        <v>0</v>
      </c>
      <c r="P433" s="544">
        <v>4607109911297</v>
      </c>
      <c r="Q433" s="215"/>
      <c r="R433" s="545" t="s">
        <v>5317</v>
      </c>
      <c r="S433" s="546"/>
      <c r="T433" s="524" t="s">
        <v>4587</v>
      </c>
    </row>
    <row r="434" spans="1:20" ht="27.6">
      <c r="A434" s="291">
        <v>420</v>
      </c>
      <c r="B434" s="421">
        <v>11949</v>
      </c>
      <c r="C434" s="428" t="s">
        <v>5318</v>
      </c>
      <c r="D434" s="225"/>
      <c r="E434" s="366" t="s">
        <v>246</v>
      </c>
      <c r="F434" s="226" t="s">
        <v>5380</v>
      </c>
      <c r="G434" s="136" t="str">
        <f t="shared" si="12"/>
        <v>фото</v>
      </c>
      <c r="H434" s="357" t="s">
        <v>5416</v>
      </c>
      <c r="I434" s="215" t="s">
        <v>618</v>
      </c>
      <c r="J434" s="227" t="s">
        <v>332</v>
      </c>
      <c r="K434" s="547">
        <v>1</v>
      </c>
      <c r="L434" s="233">
        <v>74.5</v>
      </c>
      <c r="M434" s="296">
        <v>5</v>
      </c>
      <c r="N434" s="217"/>
      <c r="O434" s="302">
        <f t="shared" si="13"/>
        <v>0</v>
      </c>
      <c r="P434" s="544">
        <v>4607109916216</v>
      </c>
      <c r="Q434" s="215"/>
      <c r="R434" s="545" t="s">
        <v>5318</v>
      </c>
      <c r="S434" s="546"/>
      <c r="T434" s="524" t="s">
        <v>4587</v>
      </c>
    </row>
    <row r="435" spans="1:20" ht="24.9" customHeight="1">
      <c r="A435" s="291">
        <v>421</v>
      </c>
      <c r="B435" s="421">
        <v>5270</v>
      </c>
      <c r="C435" s="428" t="s">
        <v>2490</v>
      </c>
      <c r="D435" s="225"/>
      <c r="E435" s="366" t="s">
        <v>246</v>
      </c>
      <c r="F435" s="226" t="s">
        <v>2491</v>
      </c>
      <c r="G435" s="136" t="str">
        <f t="shared" si="12"/>
        <v>фото</v>
      </c>
      <c r="H435" s="357" t="s">
        <v>2169</v>
      </c>
      <c r="I435" s="215" t="s">
        <v>608</v>
      </c>
      <c r="J435" s="227" t="s">
        <v>332</v>
      </c>
      <c r="K435" s="547">
        <v>1</v>
      </c>
      <c r="L435" s="233">
        <v>74.5</v>
      </c>
      <c r="M435" s="296">
        <v>5</v>
      </c>
      <c r="N435" s="217"/>
      <c r="O435" s="302">
        <f t="shared" si="13"/>
        <v>0</v>
      </c>
      <c r="P435" s="544">
        <v>4607109912942</v>
      </c>
      <c r="Q435" s="215"/>
      <c r="R435" s="545" t="s">
        <v>2490</v>
      </c>
      <c r="S435" s="546"/>
      <c r="T435" s="524" t="s">
        <v>4587</v>
      </c>
    </row>
    <row r="436" spans="1:20" ht="24.9" customHeight="1">
      <c r="A436" s="291">
        <v>422</v>
      </c>
      <c r="B436" s="421">
        <v>1038</v>
      </c>
      <c r="C436" s="428" t="s">
        <v>8546</v>
      </c>
      <c r="D436" s="225"/>
      <c r="E436" s="366" t="s">
        <v>246</v>
      </c>
      <c r="F436" s="226" t="s">
        <v>8570</v>
      </c>
      <c r="G436" s="136" t="str">
        <f t="shared" si="12"/>
        <v>фото</v>
      </c>
      <c r="H436" s="357" t="s">
        <v>8571</v>
      </c>
      <c r="I436" s="215" t="s">
        <v>616</v>
      </c>
      <c r="J436" s="227" t="s">
        <v>332</v>
      </c>
      <c r="K436" s="547">
        <v>1</v>
      </c>
      <c r="L436" s="233">
        <v>82.1</v>
      </c>
      <c r="M436" s="296">
        <v>5</v>
      </c>
      <c r="N436" s="217"/>
      <c r="O436" s="302">
        <f t="shared" si="13"/>
        <v>0</v>
      </c>
      <c r="P436" s="544">
        <v>4607109967775</v>
      </c>
      <c r="Q436" s="215"/>
      <c r="R436" s="545" t="s">
        <v>8546</v>
      </c>
      <c r="S436" s="546"/>
      <c r="T436" s="524" t="s">
        <v>4587</v>
      </c>
    </row>
    <row r="437" spans="1:20" ht="24.9" customHeight="1">
      <c r="A437" s="291">
        <v>423</v>
      </c>
      <c r="B437" s="421">
        <v>14965</v>
      </c>
      <c r="C437" s="428" t="s">
        <v>4520</v>
      </c>
      <c r="D437" s="225"/>
      <c r="E437" s="366" t="s">
        <v>246</v>
      </c>
      <c r="F437" s="226" t="s">
        <v>4526</v>
      </c>
      <c r="G437" s="136" t="str">
        <f t="shared" si="12"/>
        <v>фото</v>
      </c>
      <c r="H437" s="357" t="s">
        <v>4531</v>
      </c>
      <c r="I437" s="215" t="s">
        <v>618</v>
      </c>
      <c r="J437" s="227" t="s">
        <v>332</v>
      </c>
      <c r="K437" s="547">
        <v>1</v>
      </c>
      <c r="L437" s="233">
        <v>74.5</v>
      </c>
      <c r="M437" s="296">
        <v>5</v>
      </c>
      <c r="N437" s="217"/>
      <c r="O437" s="302">
        <f t="shared" si="13"/>
        <v>0</v>
      </c>
      <c r="P437" s="544">
        <v>4607109926475</v>
      </c>
      <c r="Q437" s="215"/>
      <c r="R437" s="545" t="s">
        <v>4520</v>
      </c>
      <c r="S437" s="546"/>
      <c r="T437" s="524" t="s">
        <v>4587</v>
      </c>
    </row>
    <row r="438" spans="1:20" ht="24.9" customHeight="1">
      <c r="A438" s="291">
        <v>424</v>
      </c>
      <c r="B438" s="421">
        <v>5790</v>
      </c>
      <c r="C438" s="428" t="s">
        <v>1419</v>
      </c>
      <c r="D438" s="225"/>
      <c r="E438" s="366" t="s">
        <v>246</v>
      </c>
      <c r="F438" s="226" t="s">
        <v>358</v>
      </c>
      <c r="G438" s="136" t="str">
        <f t="shared" si="12"/>
        <v>фото</v>
      </c>
      <c r="H438" s="357" t="s">
        <v>620</v>
      </c>
      <c r="I438" s="215" t="s">
        <v>608</v>
      </c>
      <c r="J438" s="227" t="s">
        <v>332</v>
      </c>
      <c r="K438" s="547">
        <v>1</v>
      </c>
      <c r="L438" s="233">
        <v>73.899999999999991</v>
      </c>
      <c r="M438" s="296">
        <v>5</v>
      </c>
      <c r="N438" s="217"/>
      <c r="O438" s="302">
        <f t="shared" si="13"/>
        <v>0</v>
      </c>
      <c r="P438" s="544">
        <v>4607109912621</v>
      </c>
      <c r="Q438" s="215"/>
      <c r="R438" s="545" t="s">
        <v>1419</v>
      </c>
      <c r="S438" s="546"/>
      <c r="T438" s="524" t="s">
        <v>4587</v>
      </c>
    </row>
    <row r="439" spans="1:20" ht="24.9" customHeight="1">
      <c r="A439" s="291">
        <v>425</v>
      </c>
      <c r="B439" s="421">
        <v>6023</v>
      </c>
      <c r="C439" s="428" t="s">
        <v>1115</v>
      </c>
      <c r="D439" s="225"/>
      <c r="E439" s="366" t="s">
        <v>246</v>
      </c>
      <c r="F439" s="226" t="s">
        <v>701</v>
      </c>
      <c r="G439" s="136" t="str">
        <f t="shared" si="12"/>
        <v>фото</v>
      </c>
      <c r="H439" s="357" t="s">
        <v>363</v>
      </c>
      <c r="I439" s="215" t="s">
        <v>608</v>
      </c>
      <c r="J439" s="227" t="s">
        <v>332</v>
      </c>
      <c r="K439" s="547">
        <v>1</v>
      </c>
      <c r="L439" s="233">
        <v>70.899999999999991</v>
      </c>
      <c r="M439" s="296">
        <v>5</v>
      </c>
      <c r="N439" s="217"/>
      <c r="O439" s="302">
        <f t="shared" si="13"/>
        <v>0</v>
      </c>
      <c r="P439" s="544">
        <v>4607109936108</v>
      </c>
      <c r="Q439" s="215"/>
      <c r="R439" s="545" t="s">
        <v>1115</v>
      </c>
      <c r="S439" s="546"/>
      <c r="T439" s="524" t="s">
        <v>4587</v>
      </c>
    </row>
    <row r="440" spans="1:20" ht="24.9" customHeight="1">
      <c r="A440" s="291">
        <v>426</v>
      </c>
      <c r="B440" s="421">
        <v>11920</v>
      </c>
      <c r="C440" s="428" t="s">
        <v>1119</v>
      </c>
      <c r="D440" s="225"/>
      <c r="E440" s="366" t="s">
        <v>246</v>
      </c>
      <c r="F440" s="226" t="s">
        <v>364</v>
      </c>
      <c r="G440" s="136" t="str">
        <f t="shared" si="12"/>
        <v>фото</v>
      </c>
      <c r="H440" s="357" t="s">
        <v>21</v>
      </c>
      <c r="I440" s="215" t="s">
        <v>608</v>
      </c>
      <c r="J440" s="227" t="s">
        <v>332</v>
      </c>
      <c r="K440" s="547">
        <v>1</v>
      </c>
      <c r="L440" s="233">
        <v>74.3</v>
      </c>
      <c r="M440" s="296">
        <v>5</v>
      </c>
      <c r="N440" s="217"/>
      <c r="O440" s="302">
        <f t="shared" si="13"/>
        <v>0</v>
      </c>
      <c r="P440" s="544">
        <v>4607109919873</v>
      </c>
      <c r="Q440" s="215"/>
      <c r="R440" s="545" t="s">
        <v>1119</v>
      </c>
      <c r="S440" s="546"/>
      <c r="T440" s="524" t="s">
        <v>4587</v>
      </c>
    </row>
    <row r="441" spans="1:20" ht="18" customHeight="1">
      <c r="A441" s="291">
        <v>427</v>
      </c>
      <c r="B441" s="336"/>
      <c r="C441" s="427"/>
      <c r="D441" s="427"/>
      <c r="E441" s="517" t="s">
        <v>5331</v>
      </c>
      <c r="F441" s="337"/>
      <c r="G441" s="513"/>
      <c r="H441" s="337"/>
      <c r="I441" s="514"/>
      <c r="J441" s="515"/>
      <c r="K441" s="548"/>
      <c r="L441" s="514"/>
      <c r="M441" s="516"/>
      <c r="N441" s="513"/>
      <c r="O441" s="135"/>
      <c r="P441" s="135"/>
      <c r="Q441" s="135"/>
      <c r="R441" s="135"/>
      <c r="S441" s="135"/>
      <c r="T441" s="466"/>
    </row>
    <row r="442" spans="1:20" ht="24.9" customHeight="1">
      <c r="A442" s="291">
        <v>428</v>
      </c>
      <c r="B442" s="421">
        <v>2897</v>
      </c>
      <c r="C442" s="428" t="s">
        <v>1849</v>
      </c>
      <c r="D442" s="225"/>
      <c r="E442" s="366" t="s">
        <v>246</v>
      </c>
      <c r="F442" s="226" t="s">
        <v>1762</v>
      </c>
      <c r="G442" s="136" t="str">
        <f t="shared" si="12"/>
        <v>фото</v>
      </c>
      <c r="H442" s="357" t="s">
        <v>1802</v>
      </c>
      <c r="I442" s="215" t="s">
        <v>618</v>
      </c>
      <c r="J442" s="227" t="s">
        <v>332</v>
      </c>
      <c r="K442" s="547">
        <v>1</v>
      </c>
      <c r="L442" s="233">
        <v>98.399999999999991</v>
      </c>
      <c r="M442" s="296">
        <v>5</v>
      </c>
      <c r="N442" s="217"/>
      <c r="O442" s="302">
        <f t="shared" si="13"/>
        <v>0</v>
      </c>
      <c r="P442" s="544">
        <v>4607109911310</v>
      </c>
      <c r="Q442" s="215"/>
      <c r="R442" s="545" t="s">
        <v>1849</v>
      </c>
      <c r="S442" s="546" t="s">
        <v>1995</v>
      </c>
      <c r="T442" s="524" t="s">
        <v>5427</v>
      </c>
    </row>
    <row r="443" spans="1:20" ht="24.9" customHeight="1">
      <c r="A443" s="291">
        <v>429</v>
      </c>
      <c r="B443" s="421">
        <v>926</v>
      </c>
      <c r="C443" s="428" t="s">
        <v>5319</v>
      </c>
      <c r="D443" s="225"/>
      <c r="E443" s="366" t="s">
        <v>246</v>
      </c>
      <c r="F443" s="226" t="s">
        <v>5381</v>
      </c>
      <c r="G443" s="136" t="str">
        <f t="shared" si="12"/>
        <v>фото</v>
      </c>
      <c r="H443" s="357" t="s">
        <v>5417</v>
      </c>
      <c r="I443" s="215" t="s">
        <v>618</v>
      </c>
      <c r="J443" s="227" t="s">
        <v>332</v>
      </c>
      <c r="K443" s="547">
        <v>1</v>
      </c>
      <c r="L443" s="233">
        <v>98.399999999999991</v>
      </c>
      <c r="M443" s="296">
        <v>5</v>
      </c>
      <c r="N443" s="217"/>
      <c r="O443" s="302">
        <f t="shared" si="13"/>
        <v>0</v>
      </c>
      <c r="P443" s="544">
        <v>4607109916223</v>
      </c>
      <c r="Q443" s="215"/>
      <c r="R443" s="545" t="s">
        <v>5319</v>
      </c>
      <c r="S443" s="546" t="s">
        <v>1995</v>
      </c>
      <c r="T443" s="524" t="s">
        <v>5427</v>
      </c>
    </row>
    <row r="444" spans="1:20" ht="24.9" customHeight="1">
      <c r="A444" s="291">
        <v>430</v>
      </c>
      <c r="B444" s="421">
        <v>2810</v>
      </c>
      <c r="C444" s="428" t="s">
        <v>1127</v>
      </c>
      <c r="D444" s="225"/>
      <c r="E444" s="367" t="s">
        <v>246</v>
      </c>
      <c r="F444" s="232" t="s">
        <v>367</v>
      </c>
      <c r="G444" s="136" t="str">
        <f t="shared" ref="G444:G507" si="14">HYPERLINK("https://www.gardenbulbs.ru/images/promoline_CL/thumbnails/"&amp;C444&amp;".jpg","фото")</f>
        <v>фото</v>
      </c>
      <c r="H444" s="357" t="s">
        <v>368</v>
      </c>
      <c r="I444" s="215" t="s">
        <v>618</v>
      </c>
      <c r="J444" s="227" t="s">
        <v>332</v>
      </c>
      <c r="K444" s="547">
        <v>1</v>
      </c>
      <c r="L444" s="233">
        <v>120.19999999999999</v>
      </c>
      <c r="M444" s="296">
        <v>5</v>
      </c>
      <c r="N444" s="217"/>
      <c r="O444" s="302">
        <f t="shared" ref="O444:O507" si="15">IF(ISERROR(L444*N444),0,L444*N444)</f>
        <v>0</v>
      </c>
      <c r="P444" s="544">
        <v>4607109973684</v>
      </c>
      <c r="Q444" s="359" t="s">
        <v>8677</v>
      </c>
      <c r="R444" s="545" t="s">
        <v>1127</v>
      </c>
      <c r="S444" s="546" t="s">
        <v>1995</v>
      </c>
      <c r="T444" s="524" t="s">
        <v>5427</v>
      </c>
    </row>
    <row r="445" spans="1:20" ht="24.9" customHeight="1">
      <c r="A445" s="291">
        <v>431</v>
      </c>
      <c r="B445" s="421">
        <v>11775</v>
      </c>
      <c r="C445" s="428" t="s">
        <v>5320</v>
      </c>
      <c r="D445" s="225"/>
      <c r="E445" s="366" t="s">
        <v>246</v>
      </c>
      <c r="F445" s="226" t="s">
        <v>5382</v>
      </c>
      <c r="G445" s="136" t="str">
        <f t="shared" si="14"/>
        <v>фото</v>
      </c>
      <c r="H445" s="357" t="s">
        <v>5418</v>
      </c>
      <c r="I445" s="215" t="s">
        <v>618</v>
      </c>
      <c r="J445" s="227" t="s">
        <v>332</v>
      </c>
      <c r="K445" s="547">
        <v>1</v>
      </c>
      <c r="L445" s="233">
        <v>98.399999999999991</v>
      </c>
      <c r="M445" s="296">
        <v>5</v>
      </c>
      <c r="N445" s="217"/>
      <c r="O445" s="302">
        <f t="shared" si="15"/>
        <v>0</v>
      </c>
      <c r="P445" s="544">
        <v>4607109942109</v>
      </c>
      <c r="Q445" s="215"/>
      <c r="R445" s="545" t="s">
        <v>5320</v>
      </c>
      <c r="S445" s="546" t="s">
        <v>1995</v>
      </c>
      <c r="T445" s="524" t="s">
        <v>5427</v>
      </c>
    </row>
    <row r="446" spans="1:20" ht="24.9" customHeight="1">
      <c r="A446" s="291">
        <v>432</v>
      </c>
      <c r="B446" s="421">
        <v>2566</v>
      </c>
      <c r="C446" s="428" t="s">
        <v>1129</v>
      </c>
      <c r="D446" s="225"/>
      <c r="E446" s="366" t="s">
        <v>246</v>
      </c>
      <c r="F446" s="226" t="s">
        <v>610</v>
      </c>
      <c r="G446" s="136" t="str">
        <f t="shared" si="14"/>
        <v>фото</v>
      </c>
      <c r="H446" s="357" t="s">
        <v>152</v>
      </c>
      <c r="I446" s="215" t="s">
        <v>618</v>
      </c>
      <c r="J446" s="227" t="s">
        <v>332</v>
      </c>
      <c r="K446" s="547">
        <v>1</v>
      </c>
      <c r="L446" s="233">
        <v>98.399999999999991</v>
      </c>
      <c r="M446" s="296">
        <v>5</v>
      </c>
      <c r="N446" s="217"/>
      <c r="O446" s="302">
        <f t="shared" si="15"/>
        <v>0</v>
      </c>
      <c r="P446" s="544">
        <v>4607109936351</v>
      </c>
      <c r="Q446" s="215"/>
      <c r="R446" s="545" t="s">
        <v>1129</v>
      </c>
      <c r="S446" s="546" t="s">
        <v>1995</v>
      </c>
      <c r="T446" s="524" t="s">
        <v>5427</v>
      </c>
    </row>
    <row r="447" spans="1:20" ht="18.75" customHeight="1">
      <c r="A447" s="291">
        <v>433</v>
      </c>
      <c r="B447" s="30"/>
      <c r="C447" s="194"/>
      <c r="D447" s="407"/>
      <c r="E447" s="510" t="s">
        <v>4568</v>
      </c>
      <c r="F447" s="310"/>
      <c r="G447" s="309"/>
      <c r="H447" s="311"/>
      <c r="I447" s="312"/>
      <c r="J447" s="313"/>
      <c r="K447" s="549"/>
      <c r="L447" s="311"/>
      <c r="M447" s="314"/>
      <c r="N447" s="311"/>
      <c r="O447" s="311"/>
      <c r="P447" s="311"/>
      <c r="Q447" s="311"/>
      <c r="R447" s="29"/>
      <c r="T447" s="466"/>
    </row>
    <row r="448" spans="1:20" ht="18" customHeight="1">
      <c r="A448" s="291">
        <v>434</v>
      </c>
      <c r="B448" s="336"/>
      <c r="C448" s="427"/>
      <c r="D448" s="427"/>
      <c r="E448" s="517" t="s">
        <v>5332</v>
      </c>
      <c r="F448" s="337"/>
      <c r="G448" s="513"/>
      <c r="H448" s="337"/>
      <c r="I448" s="514"/>
      <c r="J448" s="515"/>
      <c r="K448" s="548"/>
      <c r="L448" s="514"/>
      <c r="M448" s="516"/>
      <c r="N448" s="513"/>
      <c r="O448" s="135"/>
      <c r="P448" s="135"/>
      <c r="Q448" s="135"/>
      <c r="R448" s="135"/>
      <c r="S448" s="135"/>
      <c r="T448" s="466"/>
    </row>
    <row r="449" spans="1:20" ht="24.9" customHeight="1">
      <c r="A449" s="291">
        <v>435</v>
      </c>
      <c r="B449" s="421">
        <v>2058</v>
      </c>
      <c r="C449" s="428" t="s">
        <v>2245</v>
      </c>
      <c r="D449" s="225"/>
      <c r="E449" s="366" t="s">
        <v>247</v>
      </c>
      <c r="F449" s="226" t="s">
        <v>371</v>
      </c>
      <c r="G449" s="136" t="str">
        <f t="shared" si="14"/>
        <v>фото</v>
      </c>
      <c r="H449" s="357" t="s">
        <v>1803</v>
      </c>
      <c r="I449" s="215" t="s">
        <v>601</v>
      </c>
      <c r="J449" s="227" t="s">
        <v>249</v>
      </c>
      <c r="K449" s="547">
        <v>2</v>
      </c>
      <c r="L449" s="233">
        <v>163.6</v>
      </c>
      <c r="M449" s="296">
        <v>5</v>
      </c>
      <c r="N449" s="217"/>
      <c r="O449" s="302">
        <f t="shared" si="15"/>
        <v>0</v>
      </c>
      <c r="P449" s="544">
        <v>4607109937303</v>
      </c>
      <c r="Q449" s="215"/>
      <c r="R449" s="545" t="s">
        <v>2245</v>
      </c>
      <c r="S449" s="546" t="s">
        <v>3214</v>
      </c>
      <c r="T449" s="524" t="s">
        <v>5428</v>
      </c>
    </row>
    <row r="450" spans="1:20" ht="27.6">
      <c r="A450" s="291">
        <v>436</v>
      </c>
      <c r="B450" s="421">
        <v>15975</v>
      </c>
      <c r="C450" s="428" t="s">
        <v>4597</v>
      </c>
      <c r="D450" s="225"/>
      <c r="E450" s="366" t="s">
        <v>247</v>
      </c>
      <c r="F450" s="226" t="s">
        <v>4627</v>
      </c>
      <c r="G450" s="136" t="str">
        <f t="shared" si="14"/>
        <v>фото</v>
      </c>
      <c r="H450" s="357" t="s">
        <v>4655</v>
      </c>
      <c r="I450" s="215" t="s">
        <v>601</v>
      </c>
      <c r="J450" s="227" t="s">
        <v>249</v>
      </c>
      <c r="K450" s="547">
        <v>1</v>
      </c>
      <c r="L450" s="233">
        <v>103.89999999999999</v>
      </c>
      <c r="M450" s="296">
        <v>5</v>
      </c>
      <c r="N450" s="217"/>
      <c r="O450" s="302">
        <f t="shared" si="15"/>
        <v>0</v>
      </c>
      <c r="P450" s="544">
        <v>4607109940297</v>
      </c>
      <c r="Q450" s="215"/>
      <c r="R450" s="545" t="s">
        <v>4597</v>
      </c>
      <c r="S450" s="546" t="s">
        <v>2494</v>
      </c>
      <c r="T450" s="524" t="s">
        <v>5428</v>
      </c>
    </row>
    <row r="451" spans="1:20" ht="27.6">
      <c r="A451" s="291">
        <v>437</v>
      </c>
      <c r="B451" s="421">
        <v>2266</v>
      </c>
      <c r="C451" s="428" t="s">
        <v>1420</v>
      </c>
      <c r="D451" s="225"/>
      <c r="E451" s="366" t="s">
        <v>247</v>
      </c>
      <c r="F451" s="226" t="s">
        <v>1132</v>
      </c>
      <c r="G451" s="136" t="str">
        <f t="shared" si="14"/>
        <v>фото</v>
      </c>
      <c r="H451" s="357" t="s">
        <v>1133</v>
      </c>
      <c r="I451" s="215" t="s">
        <v>601</v>
      </c>
      <c r="J451" s="227" t="s">
        <v>249</v>
      </c>
      <c r="K451" s="547">
        <v>1</v>
      </c>
      <c r="L451" s="233">
        <v>154.5</v>
      </c>
      <c r="M451" s="296">
        <v>5</v>
      </c>
      <c r="N451" s="217"/>
      <c r="O451" s="302">
        <f t="shared" si="15"/>
        <v>0</v>
      </c>
      <c r="P451" s="544">
        <v>4607109911914</v>
      </c>
      <c r="Q451" s="215"/>
      <c r="R451" s="545" t="s">
        <v>1420</v>
      </c>
      <c r="S451" s="546" t="s">
        <v>2493</v>
      </c>
      <c r="T451" s="524" t="s">
        <v>5428</v>
      </c>
    </row>
    <row r="452" spans="1:20" ht="41.4">
      <c r="A452" s="291">
        <v>438</v>
      </c>
      <c r="B452" s="421">
        <v>3307</v>
      </c>
      <c r="C452" s="428" t="s">
        <v>1131</v>
      </c>
      <c r="D452" s="225"/>
      <c r="E452" s="366" t="s">
        <v>247</v>
      </c>
      <c r="F452" s="226" t="s">
        <v>372</v>
      </c>
      <c r="G452" s="136" t="str">
        <f t="shared" si="14"/>
        <v>фото</v>
      </c>
      <c r="H452" s="357" t="s">
        <v>373</v>
      </c>
      <c r="I452" s="215" t="s">
        <v>601</v>
      </c>
      <c r="J452" s="227" t="s">
        <v>249</v>
      </c>
      <c r="K452" s="547">
        <v>1</v>
      </c>
      <c r="L452" s="233">
        <v>119.8</v>
      </c>
      <c r="M452" s="296">
        <v>5</v>
      </c>
      <c r="N452" s="217"/>
      <c r="O452" s="302">
        <f t="shared" si="15"/>
        <v>0</v>
      </c>
      <c r="P452" s="544">
        <v>4607109942116</v>
      </c>
      <c r="Q452" s="215"/>
      <c r="R452" s="545" t="s">
        <v>1131</v>
      </c>
      <c r="S452" s="546" t="s">
        <v>2492</v>
      </c>
      <c r="T452" s="524" t="s">
        <v>5428</v>
      </c>
    </row>
    <row r="453" spans="1:20" ht="18" customHeight="1">
      <c r="A453" s="291">
        <v>439</v>
      </c>
      <c r="B453" s="336"/>
      <c r="C453" s="427"/>
      <c r="D453" s="427"/>
      <c r="E453" s="517" t="s">
        <v>4559</v>
      </c>
      <c r="F453" s="337"/>
      <c r="G453" s="513"/>
      <c r="H453" s="337"/>
      <c r="I453" s="514"/>
      <c r="J453" s="515"/>
      <c r="K453" s="548"/>
      <c r="L453" s="514"/>
      <c r="M453" s="516"/>
      <c r="N453" s="513"/>
      <c r="O453" s="135"/>
      <c r="P453" s="135"/>
      <c r="Q453" s="135"/>
      <c r="R453" s="135"/>
      <c r="S453" s="135"/>
      <c r="T453" s="466"/>
    </row>
    <row r="454" spans="1:20" ht="41.4">
      <c r="A454" s="291">
        <v>440</v>
      </c>
      <c r="B454" s="421">
        <v>8494</v>
      </c>
      <c r="C454" s="428" t="s">
        <v>1138</v>
      </c>
      <c r="D454" s="225"/>
      <c r="E454" s="367" t="s">
        <v>247</v>
      </c>
      <c r="F454" s="232" t="s">
        <v>375</v>
      </c>
      <c r="G454" s="136" t="str">
        <f t="shared" si="14"/>
        <v>фото</v>
      </c>
      <c r="H454" s="357" t="s">
        <v>376</v>
      </c>
      <c r="I454" s="215" t="s">
        <v>618</v>
      </c>
      <c r="J454" s="227" t="s">
        <v>249</v>
      </c>
      <c r="K454" s="547">
        <v>2</v>
      </c>
      <c r="L454" s="233">
        <v>147.19999999999999</v>
      </c>
      <c r="M454" s="296">
        <v>5</v>
      </c>
      <c r="N454" s="217"/>
      <c r="O454" s="302">
        <f t="shared" si="15"/>
        <v>0</v>
      </c>
      <c r="P454" s="544">
        <v>4607109957899</v>
      </c>
      <c r="Q454" s="359" t="s">
        <v>8677</v>
      </c>
      <c r="R454" s="545" t="s">
        <v>1138</v>
      </c>
      <c r="S454" s="546" t="s">
        <v>2495</v>
      </c>
      <c r="T454" s="524" t="s">
        <v>4588</v>
      </c>
    </row>
    <row r="455" spans="1:20" ht="55.2">
      <c r="A455" s="291">
        <v>441</v>
      </c>
      <c r="B455" s="421">
        <v>6224</v>
      </c>
      <c r="C455" s="428" t="s">
        <v>1708</v>
      </c>
      <c r="D455" s="225"/>
      <c r="E455" s="366" t="s">
        <v>247</v>
      </c>
      <c r="F455" s="226" t="s">
        <v>1765</v>
      </c>
      <c r="G455" s="136" t="str">
        <f t="shared" si="14"/>
        <v>фото</v>
      </c>
      <c r="H455" s="357" t="s">
        <v>1807</v>
      </c>
      <c r="I455" s="215" t="s">
        <v>585</v>
      </c>
      <c r="J455" s="227" t="s">
        <v>249</v>
      </c>
      <c r="K455" s="547">
        <v>2</v>
      </c>
      <c r="L455" s="233">
        <v>124.39999999999999</v>
      </c>
      <c r="M455" s="296">
        <v>5</v>
      </c>
      <c r="N455" s="217"/>
      <c r="O455" s="302">
        <f t="shared" si="15"/>
        <v>0</v>
      </c>
      <c r="P455" s="544">
        <v>4607109924730</v>
      </c>
      <c r="Q455" s="215"/>
      <c r="R455" s="545" t="s">
        <v>1708</v>
      </c>
      <c r="S455" s="546" t="s">
        <v>2495</v>
      </c>
      <c r="T455" s="524" t="s">
        <v>4588</v>
      </c>
    </row>
    <row r="456" spans="1:20" ht="41.4">
      <c r="A456" s="291">
        <v>442</v>
      </c>
      <c r="B456" s="421">
        <v>14984</v>
      </c>
      <c r="C456" s="428" t="s">
        <v>1421</v>
      </c>
      <c r="D456" s="225"/>
      <c r="E456" s="366" t="s">
        <v>247</v>
      </c>
      <c r="F456" s="226" t="s">
        <v>680</v>
      </c>
      <c r="G456" s="136" t="str">
        <f t="shared" si="14"/>
        <v>фото</v>
      </c>
      <c r="H456" s="485" t="s">
        <v>1134</v>
      </c>
      <c r="I456" s="215" t="s">
        <v>601</v>
      </c>
      <c r="J456" s="227" t="s">
        <v>249</v>
      </c>
      <c r="K456" s="547">
        <v>2</v>
      </c>
      <c r="L456" s="233">
        <v>186.4</v>
      </c>
      <c r="M456" s="296">
        <v>5</v>
      </c>
      <c r="N456" s="217"/>
      <c r="O456" s="302">
        <f t="shared" si="15"/>
        <v>0</v>
      </c>
      <c r="P456" s="544">
        <v>4607109917213</v>
      </c>
      <c r="Q456" s="215"/>
      <c r="R456" s="545" t="s">
        <v>1421</v>
      </c>
      <c r="S456" s="546" t="s">
        <v>2495</v>
      </c>
      <c r="T456" s="524" t="s">
        <v>4588</v>
      </c>
    </row>
    <row r="457" spans="1:20" ht="27.6">
      <c r="A457" s="291">
        <v>443</v>
      </c>
      <c r="B457" s="421">
        <v>2098</v>
      </c>
      <c r="C457" s="428" t="s">
        <v>1137</v>
      </c>
      <c r="D457" s="225"/>
      <c r="E457" s="366" t="s">
        <v>247</v>
      </c>
      <c r="F457" s="226" t="s">
        <v>378</v>
      </c>
      <c r="G457" s="136" t="str">
        <f t="shared" si="14"/>
        <v>фото</v>
      </c>
      <c r="H457" s="485" t="s">
        <v>379</v>
      </c>
      <c r="I457" s="215" t="s">
        <v>601</v>
      </c>
      <c r="J457" s="227" t="s">
        <v>249</v>
      </c>
      <c r="K457" s="547">
        <v>1</v>
      </c>
      <c r="L457" s="233">
        <v>89.6</v>
      </c>
      <c r="M457" s="296">
        <v>5</v>
      </c>
      <c r="N457" s="217"/>
      <c r="O457" s="302">
        <f t="shared" si="15"/>
        <v>0</v>
      </c>
      <c r="P457" s="544">
        <v>4607109931585</v>
      </c>
      <c r="Q457" s="215"/>
      <c r="R457" s="545" t="s">
        <v>1137</v>
      </c>
      <c r="S457" s="546" t="s">
        <v>2494</v>
      </c>
      <c r="T457" s="524" t="s">
        <v>4588</v>
      </c>
    </row>
    <row r="458" spans="1:20" ht="55.2">
      <c r="A458" s="291">
        <v>444</v>
      </c>
      <c r="B458" s="421">
        <v>6354</v>
      </c>
      <c r="C458" s="428" t="s">
        <v>2246</v>
      </c>
      <c r="D458" s="225"/>
      <c r="E458" s="366" t="s">
        <v>247</v>
      </c>
      <c r="F458" s="226" t="s">
        <v>2122</v>
      </c>
      <c r="G458" s="136" t="str">
        <f t="shared" si="14"/>
        <v>фото</v>
      </c>
      <c r="H458" s="357" t="s">
        <v>2172</v>
      </c>
      <c r="I458" s="215" t="s">
        <v>482</v>
      </c>
      <c r="J458" s="227" t="s">
        <v>5485</v>
      </c>
      <c r="K458" s="547">
        <v>2</v>
      </c>
      <c r="L458" s="233">
        <v>93</v>
      </c>
      <c r="M458" s="296">
        <v>5</v>
      </c>
      <c r="N458" s="217"/>
      <c r="O458" s="302">
        <f t="shared" si="15"/>
        <v>0</v>
      </c>
      <c r="P458" s="544">
        <v>4607109924846</v>
      </c>
      <c r="Q458" s="215"/>
      <c r="R458" s="545" t="s">
        <v>2246</v>
      </c>
      <c r="S458" s="546" t="s">
        <v>3216</v>
      </c>
      <c r="T458" s="524" t="s">
        <v>4588</v>
      </c>
    </row>
    <row r="459" spans="1:20" ht="27.6">
      <c r="A459" s="291">
        <v>445</v>
      </c>
      <c r="B459" s="421">
        <v>13986</v>
      </c>
      <c r="C459" s="428" t="s">
        <v>2247</v>
      </c>
      <c r="D459" s="225"/>
      <c r="E459" s="367" t="s">
        <v>247</v>
      </c>
      <c r="F459" s="232" t="s">
        <v>1584</v>
      </c>
      <c r="G459" s="136" t="str">
        <f t="shared" si="14"/>
        <v>фото</v>
      </c>
      <c r="H459" s="357" t="s">
        <v>1585</v>
      </c>
      <c r="I459" s="215" t="s">
        <v>616</v>
      </c>
      <c r="J459" s="227" t="s">
        <v>249</v>
      </c>
      <c r="K459" s="547">
        <v>2</v>
      </c>
      <c r="L459" s="233">
        <v>169.5</v>
      </c>
      <c r="M459" s="296">
        <v>5</v>
      </c>
      <c r="N459" s="217"/>
      <c r="O459" s="302">
        <f t="shared" si="15"/>
        <v>0</v>
      </c>
      <c r="P459" s="544">
        <v>4607109987933</v>
      </c>
      <c r="Q459" s="359" t="s">
        <v>8677</v>
      </c>
      <c r="R459" s="545" t="s">
        <v>2247</v>
      </c>
      <c r="S459" s="546" t="s">
        <v>2494</v>
      </c>
      <c r="T459" s="524" t="s">
        <v>4588</v>
      </c>
    </row>
    <row r="460" spans="1:20" ht="27.6">
      <c r="A460" s="291">
        <v>446</v>
      </c>
      <c r="B460" s="421">
        <v>11324</v>
      </c>
      <c r="C460" s="428" t="s">
        <v>5321</v>
      </c>
      <c r="D460" s="225"/>
      <c r="E460" s="366" t="s">
        <v>247</v>
      </c>
      <c r="F460" s="226" t="s">
        <v>5383</v>
      </c>
      <c r="G460" s="136" t="str">
        <f t="shared" si="14"/>
        <v>фото</v>
      </c>
      <c r="H460" s="357" t="s">
        <v>5419</v>
      </c>
      <c r="I460" s="215" t="s">
        <v>616</v>
      </c>
      <c r="J460" s="227" t="s">
        <v>249</v>
      </c>
      <c r="K460" s="547">
        <v>2</v>
      </c>
      <c r="L460" s="233">
        <v>164.79999999999998</v>
      </c>
      <c r="M460" s="296">
        <v>5</v>
      </c>
      <c r="N460" s="217"/>
      <c r="O460" s="302">
        <f t="shared" si="15"/>
        <v>0</v>
      </c>
      <c r="P460" s="544">
        <v>4607109917336</v>
      </c>
      <c r="Q460" s="215"/>
      <c r="R460" s="545" t="s">
        <v>5321</v>
      </c>
      <c r="S460" s="546" t="s">
        <v>4764</v>
      </c>
      <c r="T460" s="524" t="s">
        <v>4588</v>
      </c>
    </row>
    <row r="461" spans="1:20" ht="27.6">
      <c r="A461" s="291">
        <v>447</v>
      </c>
      <c r="B461" s="421">
        <v>14985</v>
      </c>
      <c r="C461" s="428" t="s">
        <v>1139</v>
      </c>
      <c r="D461" s="225"/>
      <c r="E461" s="366" t="s">
        <v>247</v>
      </c>
      <c r="F461" s="226" t="s">
        <v>382</v>
      </c>
      <c r="G461" s="136" t="str">
        <f t="shared" si="14"/>
        <v>фото</v>
      </c>
      <c r="H461" s="357" t="s">
        <v>2496</v>
      </c>
      <c r="I461" s="215" t="s">
        <v>616</v>
      </c>
      <c r="J461" s="227" t="s">
        <v>249</v>
      </c>
      <c r="K461" s="547">
        <v>2</v>
      </c>
      <c r="L461" s="233">
        <v>163.6</v>
      </c>
      <c r="M461" s="296">
        <v>5</v>
      </c>
      <c r="N461" s="217"/>
      <c r="O461" s="302">
        <f t="shared" si="15"/>
        <v>0</v>
      </c>
      <c r="P461" s="544">
        <v>4607109912225</v>
      </c>
      <c r="Q461" s="215"/>
      <c r="R461" s="545" t="s">
        <v>1139</v>
      </c>
      <c r="S461" s="546" t="s">
        <v>2494</v>
      </c>
      <c r="T461" s="524" t="s">
        <v>4588</v>
      </c>
    </row>
    <row r="462" spans="1:20" ht="27.6">
      <c r="A462" s="291">
        <v>448</v>
      </c>
      <c r="B462" s="421">
        <v>1943</v>
      </c>
      <c r="C462" s="428" t="s">
        <v>1141</v>
      </c>
      <c r="D462" s="225"/>
      <c r="E462" s="366" t="s">
        <v>247</v>
      </c>
      <c r="F462" s="226" t="s">
        <v>383</v>
      </c>
      <c r="G462" s="136" t="str">
        <f t="shared" si="14"/>
        <v>фото</v>
      </c>
      <c r="H462" s="357" t="s">
        <v>384</v>
      </c>
      <c r="I462" s="215" t="s">
        <v>608</v>
      </c>
      <c r="J462" s="227" t="s">
        <v>249</v>
      </c>
      <c r="K462" s="547">
        <v>1</v>
      </c>
      <c r="L462" s="233">
        <v>90.199999999999989</v>
      </c>
      <c r="M462" s="296">
        <v>5</v>
      </c>
      <c r="N462" s="217"/>
      <c r="O462" s="302">
        <f t="shared" si="15"/>
        <v>0</v>
      </c>
      <c r="P462" s="544">
        <v>4607109981993</v>
      </c>
      <c r="Q462" s="215"/>
      <c r="R462" s="545" t="s">
        <v>1141</v>
      </c>
      <c r="S462" s="546" t="s">
        <v>2495</v>
      </c>
      <c r="T462" s="524" t="s">
        <v>4588</v>
      </c>
    </row>
    <row r="463" spans="1:20" ht="18">
      <c r="A463" s="291">
        <v>449</v>
      </c>
      <c r="B463" s="421">
        <v>1243</v>
      </c>
      <c r="C463" s="428" t="s">
        <v>2248</v>
      </c>
      <c r="D463" s="225"/>
      <c r="E463" s="366" t="s">
        <v>247</v>
      </c>
      <c r="F463" s="226" t="s">
        <v>2123</v>
      </c>
      <c r="G463" s="136" t="str">
        <f t="shared" si="14"/>
        <v>фото</v>
      </c>
      <c r="H463" s="613" t="s">
        <v>1806</v>
      </c>
      <c r="I463" s="215" t="s">
        <v>616</v>
      </c>
      <c r="J463" s="227" t="s">
        <v>249</v>
      </c>
      <c r="K463" s="547">
        <v>1</v>
      </c>
      <c r="L463" s="233">
        <v>106.19999999999999</v>
      </c>
      <c r="M463" s="296">
        <v>5</v>
      </c>
      <c r="N463" s="217"/>
      <c r="O463" s="302">
        <f t="shared" si="15"/>
        <v>0</v>
      </c>
      <c r="P463" s="544">
        <v>4607109912218</v>
      </c>
      <c r="Q463" s="215"/>
      <c r="R463" s="545" t="s">
        <v>2248</v>
      </c>
      <c r="S463" s="546" t="s">
        <v>2495</v>
      </c>
      <c r="T463" s="524" t="s">
        <v>4588</v>
      </c>
    </row>
    <row r="464" spans="1:20" ht="27.6">
      <c r="A464" s="291">
        <v>450</v>
      </c>
      <c r="B464" s="421">
        <v>7486</v>
      </c>
      <c r="C464" s="428" t="s">
        <v>3579</v>
      </c>
      <c r="D464" s="225"/>
      <c r="E464" s="366" t="s">
        <v>247</v>
      </c>
      <c r="F464" s="226" t="s">
        <v>3616</v>
      </c>
      <c r="G464" s="136" t="str">
        <f t="shared" si="14"/>
        <v>фото</v>
      </c>
      <c r="H464" s="357" t="s">
        <v>3640</v>
      </c>
      <c r="I464" s="215" t="s">
        <v>618</v>
      </c>
      <c r="J464" s="227" t="s">
        <v>249</v>
      </c>
      <c r="K464" s="547">
        <v>2</v>
      </c>
      <c r="L464" s="233">
        <v>142.9</v>
      </c>
      <c r="M464" s="296">
        <v>5</v>
      </c>
      <c r="N464" s="217"/>
      <c r="O464" s="302">
        <f t="shared" si="15"/>
        <v>0</v>
      </c>
      <c r="P464" s="544">
        <v>4607109917329</v>
      </c>
      <c r="Q464" s="215"/>
      <c r="R464" s="545" t="s">
        <v>3579</v>
      </c>
      <c r="S464" s="546" t="s">
        <v>3655</v>
      </c>
      <c r="T464" s="524" t="s">
        <v>4588</v>
      </c>
    </row>
    <row r="465" spans="1:20" ht="27.6">
      <c r="A465" s="291">
        <v>451</v>
      </c>
      <c r="B465" s="421">
        <v>67</v>
      </c>
      <c r="C465" s="428" t="s">
        <v>5322</v>
      </c>
      <c r="D465" s="225"/>
      <c r="E465" s="366" t="s">
        <v>247</v>
      </c>
      <c r="F465" s="226" t="s">
        <v>5384</v>
      </c>
      <c r="G465" s="136" t="str">
        <f t="shared" si="14"/>
        <v>фото</v>
      </c>
      <c r="H465" s="357" t="s">
        <v>5420</v>
      </c>
      <c r="I465" s="215" t="s">
        <v>616</v>
      </c>
      <c r="J465" s="227" t="s">
        <v>249</v>
      </c>
      <c r="K465" s="547">
        <v>2</v>
      </c>
      <c r="L465" s="233">
        <v>160.1</v>
      </c>
      <c r="M465" s="296">
        <v>5</v>
      </c>
      <c r="N465" s="217"/>
      <c r="O465" s="302">
        <f t="shared" si="15"/>
        <v>0</v>
      </c>
      <c r="P465" s="544">
        <v>4607109948446</v>
      </c>
      <c r="Q465" s="215"/>
      <c r="R465" s="545" t="s">
        <v>5322</v>
      </c>
      <c r="S465" s="546" t="s">
        <v>4764</v>
      </c>
      <c r="T465" s="524" t="s">
        <v>4588</v>
      </c>
    </row>
    <row r="466" spans="1:20" ht="27.6">
      <c r="A466" s="291">
        <v>452</v>
      </c>
      <c r="B466" s="421">
        <v>15976</v>
      </c>
      <c r="C466" s="428" t="s">
        <v>5323</v>
      </c>
      <c r="D466" s="225"/>
      <c r="E466" s="366" t="s">
        <v>247</v>
      </c>
      <c r="F466" s="226" t="s">
        <v>5385</v>
      </c>
      <c r="G466" s="136" t="str">
        <f t="shared" si="14"/>
        <v>фото</v>
      </c>
      <c r="H466" s="357" t="s">
        <v>5421</v>
      </c>
      <c r="I466" s="215" t="s">
        <v>601</v>
      </c>
      <c r="J466" s="227" t="s">
        <v>249</v>
      </c>
      <c r="K466" s="547">
        <v>2</v>
      </c>
      <c r="L466" s="233">
        <v>158.9</v>
      </c>
      <c r="M466" s="296">
        <v>5</v>
      </c>
      <c r="N466" s="217"/>
      <c r="O466" s="302">
        <f t="shared" si="15"/>
        <v>0</v>
      </c>
      <c r="P466" s="544">
        <v>4607109916940</v>
      </c>
      <c r="Q466" s="215"/>
      <c r="R466" s="545" t="s">
        <v>5323</v>
      </c>
      <c r="S466" s="546" t="s">
        <v>2494</v>
      </c>
      <c r="T466" s="524" t="s">
        <v>4588</v>
      </c>
    </row>
    <row r="467" spans="1:20" ht="27.6">
      <c r="A467" s="291">
        <v>453</v>
      </c>
      <c r="B467" s="421">
        <v>10282</v>
      </c>
      <c r="C467" s="428" t="s">
        <v>1164</v>
      </c>
      <c r="D467" s="225"/>
      <c r="E467" s="366" t="s">
        <v>247</v>
      </c>
      <c r="F467" s="226" t="s">
        <v>385</v>
      </c>
      <c r="G467" s="136" t="str">
        <f t="shared" si="14"/>
        <v>фото</v>
      </c>
      <c r="H467" s="357" t="s">
        <v>1382</v>
      </c>
      <c r="I467" s="215" t="s">
        <v>616</v>
      </c>
      <c r="J467" s="227" t="s">
        <v>249</v>
      </c>
      <c r="K467" s="547">
        <v>1</v>
      </c>
      <c r="L467" s="233">
        <v>101.1</v>
      </c>
      <c r="M467" s="296">
        <v>5</v>
      </c>
      <c r="N467" s="217"/>
      <c r="O467" s="302">
        <f t="shared" si="15"/>
        <v>0</v>
      </c>
      <c r="P467" s="544">
        <v>4607109959466</v>
      </c>
      <c r="Q467" s="215"/>
      <c r="R467" s="545" t="s">
        <v>1164</v>
      </c>
      <c r="S467" s="546" t="s">
        <v>2494</v>
      </c>
      <c r="T467" s="524" t="s">
        <v>4588</v>
      </c>
    </row>
    <row r="468" spans="1:20" ht="18">
      <c r="A468" s="291">
        <v>454</v>
      </c>
      <c r="B468" s="421">
        <v>1248</v>
      </c>
      <c r="C468" s="428" t="s">
        <v>1589</v>
      </c>
      <c r="D468" s="225"/>
      <c r="E468" s="366" t="s">
        <v>247</v>
      </c>
      <c r="F468" s="226" t="s">
        <v>1590</v>
      </c>
      <c r="G468" s="136" t="str">
        <f t="shared" si="14"/>
        <v>фото</v>
      </c>
      <c r="H468" s="357" t="s">
        <v>1591</v>
      </c>
      <c r="I468" s="215" t="s">
        <v>616</v>
      </c>
      <c r="J468" s="227" t="s">
        <v>249</v>
      </c>
      <c r="K468" s="547">
        <v>3</v>
      </c>
      <c r="L468" s="233">
        <v>135</v>
      </c>
      <c r="M468" s="296">
        <v>5</v>
      </c>
      <c r="N468" s="217"/>
      <c r="O468" s="302">
        <f t="shared" si="15"/>
        <v>0</v>
      </c>
      <c r="P468" s="544">
        <v>4607109960714</v>
      </c>
      <c r="Q468" s="215"/>
      <c r="R468" s="545" t="s">
        <v>1589</v>
      </c>
      <c r="S468" s="546" t="s">
        <v>2497</v>
      </c>
      <c r="T468" s="524" t="s">
        <v>4588</v>
      </c>
    </row>
    <row r="469" spans="1:20" ht="27.6">
      <c r="A469" s="291">
        <v>455</v>
      </c>
      <c r="B469" s="421">
        <v>1149</v>
      </c>
      <c r="C469" s="428" t="s">
        <v>1145</v>
      </c>
      <c r="D469" s="225"/>
      <c r="E469" s="366" t="s">
        <v>247</v>
      </c>
      <c r="F469" s="226" t="s">
        <v>1146</v>
      </c>
      <c r="G469" s="136" t="str">
        <f t="shared" si="14"/>
        <v>фото</v>
      </c>
      <c r="H469" s="485" t="s">
        <v>1374</v>
      </c>
      <c r="I469" s="215" t="s">
        <v>618</v>
      </c>
      <c r="J469" s="227" t="s">
        <v>249</v>
      </c>
      <c r="K469" s="547">
        <v>2</v>
      </c>
      <c r="L469" s="233">
        <v>146</v>
      </c>
      <c r="M469" s="296">
        <v>5</v>
      </c>
      <c r="N469" s="217"/>
      <c r="O469" s="302">
        <f t="shared" si="15"/>
        <v>0</v>
      </c>
      <c r="P469" s="544">
        <v>4607109979860</v>
      </c>
      <c r="Q469" s="215"/>
      <c r="R469" s="545" t="s">
        <v>1145</v>
      </c>
      <c r="S469" s="546" t="s">
        <v>2494</v>
      </c>
      <c r="T469" s="524" t="s">
        <v>4588</v>
      </c>
    </row>
    <row r="470" spans="1:20" ht="41.4">
      <c r="A470" s="291">
        <v>456</v>
      </c>
      <c r="B470" s="421">
        <v>1102</v>
      </c>
      <c r="C470" s="428" t="s">
        <v>4599</v>
      </c>
      <c r="D470" s="225"/>
      <c r="E470" s="366" t="s">
        <v>247</v>
      </c>
      <c r="F470" s="226" t="s">
        <v>4629</v>
      </c>
      <c r="G470" s="136" t="str">
        <f t="shared" si="14"/>
        <v>фото</v>
      </c>
      <c r="H470" s="485" t="s">
        <v>4657</v>
      </c>
      <c r="I470" s="215" t="s">
        <v>601</v>
      </c>
      <c r="J470" s="227" t="s">
        <v>249</v>
      </c>
      <c r="K470" s="547">
        <v>1</v>
      </c>
      <c r="L470" s="233">
        <v>98.399999999999991</v>
      </c>
      <c r="M470" s="296">
        <v>5</v>
      </c>
      <c r="N470" s="217"/>
      <c r="O470" s="302">
        <f t="shared" si="15"/>
        <v>0</v>
      </c>
      <c r="P470" s="544">
        <v>4607109934517</v>
      </c>
      <c r="Q470" s="215"/>
      <c r="R470" s="545" t="s">
        <v>4599</v>
      </c>
      <c r="S470" s="546" t="s">
        <v>2495</v>
      </c>
      <c r="T470" s="524" t="s">
        <v>4588</v>
      </c>
    </row>
    <row r="471" spans="1:20" ht="24.9" customHeight="1">
      <c r="A471" s="291">
        <v>457</v>
      </c>
      <c r="B471" s="421">
        <v>11715</v>
      </c>
      <c r="C471" s="428" t="s">
        <v>3221</v>
      </c>
      <c r="D471" s="225"/>
      <c r="E471" s="366" t="s">
        <v>247</v>
      </c>
      <c r="F471" s="226" t="s">
        <v>3222</v>
      </c>
      <c r="G471" s="136" t="str">
        <f t="shared" si="14"/>
        <v>фото</v>
      </c>
      <c r="H471" s="485" t="s">
        <v>3223</v>
      </c>
      <c r="I471" s="215" t="s">
        <v>616</v>
      </c>
      <c r="J471" s="227" t="s">
        <v>249</v>
      </c>
      <c r="K471" s="547">
        <v>2</v>
      </c>
      <c r="L471" s="233">
        <v>158.9</v>
      </c>
      <c r="M471" s="296">
        <v>5</v>
      </c>
      <c r="N471" s="217"/>
      <c r="O471" s="302">
        <f t="shared" si="15"/>
        <v>0</v>
      </c>
      <c r="P471" s="544">
        <v>4607109940457</v>
      </c>
      <c r="Q471" s="215"/>
      <c r="R471" s="545" t="s">
        <v>3221</v>
      </c>
      <c r="S471" s="546" t="s">
        <v>2495</v>
      </c>
      <c r="T471" s="524" t="s">
        <v>4588</v>
      </c>
    </row>
    <row r="472" spans="1:20" ht="24.9" customHeight="1">
      <c r="A472" s="291">
        <v>458</v>
      </c>
      <c r="B472" s="421">
        <v>2708</v>
      </c>
      <c r="C472" s="428" t="s">
        <v>1851</v>
      </c>
      <c r="D472" s="225"/>
      <c r="E472" s="367" t="s">
        <v>247</v>
      </c>
      <c r="F472" s="232" t="s">
        <v>1764</v>
      </c>
      <c r="G472" s="136" t="str">
        <f t="shared" si="14"/>
        <v>фото</v>
      </c>
      <c r="H472" s="485" t="s">
        <v>1805</v>
      </c>
      <c r="I472" s="215" t="s">
        <v>601</v>
      </c>
      <c r="J472" s="227" t="s">
        <v>249</v>
      </c>
      <c r="K472" s="547">
        <v>3</v>
      </c>
      <c r="L472" s="233">
        <v>144.4</v>
      </c>
      <c r="M472" s="296">
        <v>5</v>
      </c>
      <c r="N472" s="217"/>
      <c r="O472" s="302">
        <f t="shared" si="15"/>
        <v>0</v>
      </c>
      <c r="P472" s="544">
        <v>4607109936641</v>
      </c>
      <c r="Q472" s="359" t="s">
        <v>8677</v>
      </c>
      <c r="R472" s="545" t="s">
        <v>1851</v>
      </c>
      <c r="S472" s="546" t="s">
        <v>2495</v>
      </c>
      <c r="T472" s="524" t="s">
        <v>4588</v>
      </c>
    </row>
    <row r="473" spans="1:20" ht="24.9" customHeight="1">
      <c r="A473" s="291">
        <v>459</v>
      </c>
      <c r="B473" s="421">
        <v>3465</v>
      </c>
      <c r="C473" s="428" t="s">
        <v>1142</v>
      </c>
      <c r="D473" s="225"/>
      <c r="E473" s="367" t="s">
        <v>247</v>
      </c>
      <c r="F473" s="232" t="s">
        <v>386</v>
      </c>
      <c r="G473" s="136" t="str">
        <f t="shared" si="14"/>
        <v>фото</v>
      </c>
      <c r="H473" s="485" t="s">
        <v>387</v>
      </c>
      <c r="I473" s="215" t="s">
        <v>601</v>
      </c>
      <c r="J473" s="227" t="s">
        <v>249</v>
      </c>
      <c r="K473" s="547">
        <v>2</v>
      </c>
      <c r="L473" s="233">
        <v>111.1</v>
      </c>
      <c r="M473" s="296">
        <v>5</v>
      </c>
      <c r="N473" s="217"/>
      <c r="O473" s="302">
        <f t="shared" si="15"/>
        <v>0</v>
      </c>
      <c r="P473" s="544">
        <v>4607109932452</v>
      </c>
      <c r="Q473" s="359" t="s">
        <v>8677</v>
      </c>
      <c r="R473" s="545" t="s">
        <v>1142</v>
      </c>
      <c r="S473" s="546" t="s">
        <v>2494</v>
      </c>
      <c r="T473" s="524" t="s">
        <v>4588</v>
      </c>
    </row>
    <row r="474" spans="1:20" ht="24.9" customHeight="1">
      <c r="A474" s="291">
        <v>460</v>
      </c>
      <c r="B474" s="421">
        <v>7489</v>
      </c>
      <c r="C474" s="428" t="s">
        <v>5324</v>
      </c>
      <c r="D474" s="225"/>
      <c r="E474" s="366" t="s">
        <v>247</v>
      </c>
      <c r="F474" s="226" t="s">
        <v>5386</v>
      </c>
      <c r="G474" s="136" t="str">
        <f t="shared" si="14"/>
        <v>фото</v>
      </c>
      <c r="H474" s="485" t="s">
        <v>5422</v>
      </c>
      <c r="I474" s="215" t="s">
        <v>616</v>
      </c>
      <c r="J474" s="227" t="s">
        <v>249</v>
      </c>
      <c r="K474" s="547">
        <v>2</v>
      </c>
      <c r="L474" s="233">
        <v>180.1</v>
      </c>
      <c r="M474" s="296">
        <v>5</v>
      </c>
      <c r="N474" s="217"/>
      <c r="O474" s="302">
        <f t="shared" si="15"/>
        <v>0</v>
      </c>
      <c r="P474" s="544">
        <v>4607109912171</v>
      </c>
      <c r="Q474" s="215"/>
      <c r="R474" s="545" t="s">
        <v>5324</v>
      </c>
      <c r="S474" s="546" t="s">
        <v>2494</v>
      </c>
      <c r="T474" s="524" t="s">
        <v>4588</v>
      </c>
    </row>
    <row r="475" spans="1:20" ht="24.9" customHeight="1">
      <c r="A475" s="291">
        <v>461</v>
      </c>
      <c r="B475" s="421">
        <v>14081</v>
      </c>
      <c r="C475" s="428" t="s">
        <v>2249</v>
      </c>
      <c r="D475" s="225"/>
      <c r="E475" s="367" t="s">
        <v>247</v>
      </c>
      <c r="F475" s="232" t="s">
        <v>2124</v>
      </c>
      <c r="G475" s="136" t="str">
        <f t="shared" si="14"/>
        <v>фото</v>
      </c>
      <c r="H475" s="357" t="s">
        <v>2173</v>
      </c>
      <c r="I475" s="215" t="s">
        <v>585</v>
      </c>
      <c r="J475" s="227" t="s">
        <v>249</v>
      </c>
      <c r="K475" s="547">
        <v>2</v>
      </c>
      <c r="L475" s="233">
        <v>186.4</v>
      </c>
      <c r="M475" s="296">
        <v>5</v>
      </c>
      <c r="N475" s="217"/>
      <c r="O475" s="302">
        <f t="shared" si="15"/>
        <v>0</v>
      </c>
      <c r="P475" s="544">
        <v>4607109984017</v>
      </c>
      <c r="Q475" s="359" t="s">
        <v>8677</v>
      </c>
      <c r="R475" s="545" t="s">
        <v>2249</v>
      </c>
      <c r="S475" s="546" t="s">
        <v>2495</v>
      </c>
      <c r="T475" s="524" t="s">
        <v>4588</v>
      </c>
    </row>
    <row r="476" spans="1:20" ht="24.9" customHeight="1">
      <c r="A476" s="291">
        <v>462</v>
      </c>
      <c r="B476" s="421">
        <v>6498</v>
      </c>
      <c r="C476" s="428" t="s">
        <v>1586</v>
      </c>
      <c r="D476" s="225"/>
      <c r="E476" s="366" t="s">
        <v>247</v>
      </c>
      <c r="F476" s="226" t="s">
        <v>1587</v>
      </c>
      <c r="G476" s="136" t="str">
        <f t="shared" si="14"/>
        <v>фото</v>
      </c>
      <c r="H476" s="357" t="s">
        <v>1588</v>
      </c>
      <c r="I476" s="215" t="s">
        <v>616</v>
      </c>
      <c r="J476" s="227" t="s">
        <v>249</v>
      </c>
      <c r="K476" s="547">
        <v>2</v>
      </c>
      <c r="L476" s="233">
        <v>131.5</v>
      </c>
      <c r="M476" s="296">
        <v>5</v>
      </c>
      <c r="N476" s="217"/>
      <c r="O476" s="302">
        <f t="shared" si="15"/>
        <v>0</v>
      </c>
      <c r="P476" s="544">
        <v>4607109917282</v>
      </c>
      <c r="Q476" s="215"/>
      <c r="R476" s="545" t="s">
        <v>1586</v>
      </c>
      <c r="S476" s="546" t="s">
        <v>2494</v>
      </c>
      <c r="T476" s="524" t="s">
        <v>4588</v>
      </c>
    </row>
    <row r="477" spans="1:20" ht="24.9" customHeight="1">
      <c r="A477" s="291">
        <v>463</v>
      </c>
      <c r="B477" s="421">
        <v>11911</v>
      </c>
      <c r="C477" s="428" t="s">
        <v>1144</v>
      </c>
      <c r="D477" s="225"/>
      <c r="E477" s="366" t="s">
        <v>247</v>
      </c>
      <c r="F477" s="226" t="s">
        <v>388</v>
      </c>
      <c r="G477" s="136" t="str">
        <f t="shared" si="14"/>
        <v>фото</v>
      </c>
      <c r="H477" s="357" t="s">
        <v>1373</v>
      </c>
      <c r="I477" s="215" t="s">
        <v>618</v>
      </c>
      <c r="J477" s="227" t="s">
        <v>249</v>
      </c>
      <c r="K477" s="547">
        <v>2</v>
      </c>
      <c r="L477" s="233">
        <v>142.5</v>
      </c>
      <c r="M477" s="296">
        <v>5</v>
      </c>
      <c r="N477" s="217"/>
      <c r="O477" s="302">
        <f t="shared" si="15"/>
        <v>0</v>
      </c>
      <c r="P477" s="544">
        <v>4607109959534</v>
      </c>
      <c r="Q477" s="215"/>
      <c r="R477" s="545" t="s">
        <v>1144</v>
      </c>
      <c r="S477" s="546" t="s">
        <v>2495</v>
      </c>
      <c r="T477" s="524" t="s">
        <v>4588</v>
      </c>
    </row>
    <row r="478" spans="1:20" ht="24.9" customHeight="1">
      <c r="A478" s="291">
        <v>464</v>
      </c>
      <c r="B478" s="421">
        <v>3458</v>
      </c>
      <c r="C478" s="428" t="s">
        <v>5471</v>
      </c>
      <c r="D478" s="225"/>
      <c r="E478" s="367" t="s">
        <v>247</v>
      </c>
      <c r="F478" s="232" t="s">
        <v>5560</v>
      </c>
      <c r="G478" s="136" t="str">
        <f t="shared" si="14"/>
        <v>фото</v>
      </c>
      <c r="H478" s="357" t="s">
        <v>5508</v>
      </c>
      <c r="I478" s="215" t="s">
        <v>618</v>
      </c>
      <c r="J478" s="227" t="s">
        <v>249</v>
      </c>
      <c r="K478" s="547">
        <v>1</v>
      </c>
      <c r="L478" s="233">
        <v>92.5</v>
      </c>
      <c r="M478" s="296">
        <v>5</v>
      </c>
      <c r="N478" s="217"/>
      <c r="O478" s="302">
        <f t="shared" si="15"/>
        <v>0</v>
      </c>
      <c r="P478" s="544">
        <v>4607109974124</v>
      </c>
      <c r="Q478" s="359" t="s">
        <v>8677</v>
      </c>
      <c r="R478" s="545" t="s">
        <v>5471</v>
      </c>
      <c r="S478" s="546" t="s">
        <v>4764</v>
      </c>
      <c r="T478" s="524" t="s">
        <v>4588</v>
      </c>
    </row>
    <row r="479" spans="1:20" ht="24.9" customHeight="1">
      <c r="A479" s="291">
        <v>465</v>
      </c>
      <c r="B479" s="421">
        <v>14869</v>
      </c>
      <c r="C479" s="428" t="s">
        <v>1151</v>
      </c>
      <c r="D479" s="225"/>
      <c r="E479" s="366" t="s">
        <v>247</v>
      </c>
      <c r="F479" s="226" t="s">
        <v>389</v>
      </c>
      <c r="G479" s="136" t="str">
        <f t="shared" si="14"/>
        <v>фото</v>
      </c>
      <c r="H479" s="357" t="s">
        <v>390</v>
      </c>
      <c r="I479" s="215" t="s">
        <v>618</v>
      </c>
      <c r="J479" s="227" t="s">
        <v>249</v>
      </c>
      <c r="K479" s="547">
        <v>2</v>
      </c>
      <c r="L479" s="233">
        <v>102.4</v>
      </c>
      <c r="M479" s="296">
        <v>5</v>
      </c>
      <c r="N479" s="217"/>
      <c r="O479" s="302">
        <f t="shared" si="15"/>
        <v>0</v>
      </c>
      <c r="P479" s="544">
        <v>4607109924099</v>
      </c>
      <c r="Q479" s="215"/>
      <c r="R479" s="545" t="s">
        <v>1151</v>
      </c>
      <c r="S479" s="546" t="s">
        <v>2494</v>
      </c>
      <c r="T479" s="524" t="s">
        <v>4588</v>
      </c>
    </row>
    <row r="480" spans="1:20" ht="27.6">
      <c r="A480" s="291">
        <v>466</v>
      </c>
      <c r="B480" s="421">
        <v>16011</v>
      </c>
      <c r="C480" s="428" t="s">
        <v>1152</v>
      </c>
      <c r="D480" s="225"/>
      <c r="E480" s="366" t="s">
        <v>247</v>
      </c>
      <c r="F480" s="226" t="s">
        <v>391</v>
      </c>
      <c r="G480" s="136" t="str">
        <f t="shared" si="14"/>
        <v>фото</v>
      </c>
      <c r="H480" s="357" t="s">
        <v>1377</v>
      </c>
      <c r="I480" s="215" t="s">
        <v>588</v>
      </c>
      <c r="J480" s="227" t="s">
        <v>249</v>
      </c>
      <c r="K480" s="547">
        <v>2</v>
      </c>
      <c r="L480" s="233">
        <v>168</v>
      </c>
      <c r="M480" s="296">
        <v>5</v>
      </c>
      <c r="N480" s="217"/>
      <c r="O480" s="302">
        <f t="shared" si="15"/>
        <v>0</v>
      </c>
      <c r="P480" s="544">
        <v>4607109936153</v>
      </c>
      <c r="Q480" s="215"/>
      <c r="R480" s="545" t="s">
        <v>1152</v>
      </c>
      <c r="S480" s="546" t="s">
        <v>2494</v>
      </c>
      <c r="T480" s="524" t="s">
        <v>4588</v>
      </c>
    </row>
    <row r="481" spans="1:20" ht="24.9" customHeight="1">
      <c r="A481" s="291">
        <v>467</v>
      </c>
      <c r="B481" s="421">
        <v>10408</v>
      </c>
      <c r="C481" s="428" t="s">
        <v>1154</v>
      </c>
      <c r="D481" s="225"/>
      <c r="E481" s="366" t="s">
        <v>247</v>
      </c>
      <c r="F481" s="226" t="s">
        <v>392</v>
      </c>
      <c r="G481" s="136" t="str">
        <f t="shared" si="14"/>
        <v>фото</v>
      </c>
      <c r="H481" s="357" t="s">
        <v>393</v>
      </c>
      <c r="I481" s="215" t="s">
        <v>616</v>
      </c>
      <c r="J481" s="227" t="s">
        <v>249</v>
      </c>
      <c r="K481" s="547">
        <v>2</v>
      </c>
      <c r="L481" s="233">
        <v>158.9</v>
      </c>
      <c r="M481" s="296">
        <v>5</v>
      </c>
      <c r="N481" s="217"/>
      <c r="O481" s="302">
        <f t="shared" si="15"/>
        <v>0</v>
      </c>
      <c r="P481" s="544">
        <v>4607109931455</v>
      </c>
      <c r="Q481" s="215"/>
      <c r="R481" s="545" t="s">
        <v>1154</v>
      </c>
      <c r="S481" s="546" t="s">
        <v>2497</v>
      </c>
      <c r="T481" s="524" t="s">
        <v>4588</v>
      </c>
    </row>
    <row r="482" spans="1:20" ht="24.9" customHeight="1">
      <c r="A482" s="291">
        <v>468</v>
      </c>
      <c r="B482" s="421">
        <v>3461</v>
      </c>
      <c r="C482" s="428" t="s">
        <v>1155</v>
      </c>
      <c r="D482" s="225"/>
      <c r="E482" s="367" t="s">
        <v>247</v>
      </c>
      <c r="F482" s="232" t="s">
        <v>396</v>
      </c>
      <c r="G482" s="136" t="str">
        <f t="shared" si="14"/>
        <v>фото</v>
      </c>
      <c r="H482" s="357" t="s">
        <v>397</v>
      </c>
      <c r="I482" s="215" t="s">
        <v>616</v>
      </c>
      <c r="J482" s="227" t="s">
        <v>244</v>
      </c>
      <c r="K482" s="547">
        <v>2</v>
      </c>
      <c r="L482" s="233">
        <v>95.399999999999991</v>
      </c>
      <c r="M482" s="296">
        <v>5</v>
      </c>
      <c r="N482" s="217"/>
      <c r="O482" s="302">
        <f t="shared" si="15"/>
        <v>0</v>
      </c>
      <c r="P482" s="544">
        <v>4607109965139</v>
      </c>
      <c r="Q482" s="359" t="s">
        <v>8677</v>
      </c>
      <c r="R482" s="545" t="s">
        <v>1155</v>
      </c>
      <c r="S482" s="546" t="s">
        <v>2495</v>
      </c>
      <c r="T482" s="524" t="s">
        <v>4588</v>
      </c>
    </row>
    <row r="483" spans="1:20" ht="27.6">
      <c r="A483" s="291">
        <v>469</v>
      </c>
      <c r="B483" s="421">
        <v>2112</v>
      </c>
      <c r="C483" s="428" t="s">
        <v>1158</v>
      </c>
      <c r="D483" s="225"/>
      <c r="E483" s="366" t="s">
        <v>247</v>
      </c>
      <c r="F483" s="226" t="s">
        <v>398</v>
      </c>
      <c r="G483" s="136" t="str">
        <f t="shared" si="14"/>
        <v>фото</v>
      </c>
      <c r="H483" s="357" t="s">
        <v>8572</v>
      </c>
      <c r="I483" s="215" t="s">
        <v>616</v>
      </c>
      <c r="J483" s="227" t="s">
        <v>249</v>
      </c>
      <c r="K483" s="547">
        <v>2</v>
      </c>
      <c r="L483" s="233">
        <v>169.1</v>
      </c>
      <c r="M483" s="296">
        <v>5</v>
      </c>
      <c r="N483" s="217"/>
      <c r="O483" s="302">
        <f t="shared" si="15"/>
        <v>0</v>
      </c>
      <c r="P483" s="544">
        <v>4607109949672</v>
      </c>
      <c r="Q483" s="215"/>
      <c r="R483" s="545" t="s">
        <v>1158</v>
      </c>
      <c r="S483" s="546" t="s">
        <v>2494</v>
      </c>
      <c r="T483" s="524" t="s">
        <v>4588</v>
      </c>
    </row>
    <row r="484" spans="1:20" ht="27.6">
      <c r="A484" s="291">
        <v>470</v>
      </c>
      <c r="B484" s="421">
        <v>6719</v>
      </c>
      <c r="C484" s="428" t="s">
        <v>1157</v>
      </c>
      <c r="D484" s="225"/>
      <c r="E484" s="366" t="s">
        <v>247</v>
      </c>
      <c r="F484" s="226" t="s">
        <v>399</v>
      </c>
      <c r="G484" s="136" t="str">
        <f t="shared" si="14"/>
        <v>фото</v>
      </c>
      <c r="H484" s="357" t="s">
        <v>400</v>
      </c>
      <c r="I484" s="215" t="s">
        <v>616</v>
      </c>
      <c r="J484" s="227" t="s">
        <v>249</v>
      </c>
      <c r="K484" s="547">
        <v>2</v>
      </c>
      <c r="L484" s="233">
        <v>153.79999999999998</v>
      </c>
      <c r="M484" s="296">
        <v>5</v>
      </c>
      <c r="N484" s="217"/>
      <c r="O484" s="302">
        <f t="shared" si="15"/>
        <v>0</v>
      </c>
      <c r="P484" s="544">
        <v>4607109936016</v>
      </c>
      <c r="Q484" s="215"/>
      <c r="R484" s="545" t="s">
        <v>1157</v>
      </c>
      <c r="S484" s="546" t="s">
        <v>2495</v>
      </c>
      <c r="T484" s="524" t="s">
        <v>4588</v>
      </c>
    </row>
    <row r="485" spans="1:20" ht="41.4">
      <c r="A485" s="291">
        <v>471</v>
      </c>
      <c r="B485" s="421">
        <v>16912</v>
      </c>
      <c r="C485" s="428" t="s">
        <v>1596</v>
      </c>
      <c r="D485" s="225"/>
      <c r="E485" s="366" t="s">
        <v>247</v>
      </c>
      <c r="F485" s="226" t="s">
        <v>1356</v>
      </c>
      <c r="G485" s="136" t="str">
        <f t="shared" si="14"/>
        <v>фото</v>
      </c>
      <c r="H485" s="357" t="s">
        <v>2174</v>
      </c>
      <c r="I485" s="215" t="s">
        <v>616</v>
      </c>
      <c r="J485" s="227" t="s">
        <v>249</v>
      </c>
      <c r="K485" s="547">
        <v>2</v>
      </c>
      <c r="L485" s="233">
        <v>125.6</v>
      </c>
      <c r="M485" s="296">
        <v>5</v>
      </c>
      <c r="N485" s="217"/>
      <c r="O485" s="302">
        <f t="shared" si="15"/>
        <v>0</v>
      </c>
      <c r="P485" s="544">
        <v>4607109934265</v>
      </c>
      <c r="Q485" s="215"/>
      <c r="R485" s="545" t="s">
        <v>1596</v>
      </c>
      <c r="S485" s="546" t="s">
        <v>2501</v>
      </c>
      <c r="T485" s="524" t="s">
        <v>4588</v>
      </c>
    </row>
    <row r="486" spans="1:20" ht="41.4">
      <c r="A486" s="291">
        <v>472</v>
      </c>
      <c r="B486" s="421">
        <v>16990</v>
      </c>
      <c r="C486" s="428" t="s">
        <v>1161</v>
      </c>
      <c r="D486" s="225"/>
      <c r="E486" s="366" t="s">
        <v>247</v>
      </c>
      <c r="F486" s="226" t="s">
        <v>401</v>
      </c>
      <c r="G486" s="136" t="str">
        <f t="shared" si="14"/>
        <v>фото</v>
      </c>
      <c r="H486" s="357" t="s">
        <v>1378</v>
      </c>
      <c r="I486" s="215" t="s">
        <v>616</v>
      </c>
      <c r="J486" s="227" t="s">
        <v>249</v>
      </c>
      <c r="K486" s="547">
        <v>2</v>
      </c>
      <c r="L486" s="233">
        <v>158.19999999999999</v>
      </c>
      <c r="M486" s="296">
        <v>5</v>
      </c>
      <c r="N486" s="217"/>
      <c r="O486" s="302">
        <f t="shared" si="15"/>
        <v>0</v>
      </c>
      <c r="P486" s="544">
        <v>4607109942055</v>
      </c>
      <c r="Q486" s="215"/>
      <c r="R486" s="545" t="s">
        <v>1161</v>
      </c>
      <c r="S486" s="546" t="s">
        <v>2495</v>
      </c>
      <c r="T486" s="524" t="s">
        <v>4588</v>
      </c>
    </row>
    <row r="487" spans="1:20" ht="41.4">
      <c r="A487" s="291">
        <v>473</v>
      </c>
      <c r="B487" s="421">
        <v>6688</v>
      </c>
      <c r="C487" s="428" t="s">
        <v>3766</v>
      </c>
      <c r="D487" s="225"/>
      <c r="E487" s="366" t="s">
        <v>247</v>
      </c>
      <c r="F487" s="226" t="s">
        <v>3822</v>
      </c>
      <c r="G487" s="136" t="str">
        <f t="shared" si="14"/>
        <v>фото</v>
      </c>
      <c r="H487" s="357" t="s">
        <v>8573</v>
      </c>
      <c r="I487" s="215" t="s">
        <v>601</v>
      </c>
      <c r="J487" s="227" t="s">
        <v>249</v>
      </c>
      <c r="K487" s="547">
        <v>1</v>
      </c>
      <c r="L487" s="233">
        <v>86.399999999999991</v>
      </c>
      <c r="M487" s="296">
        <v>5</v>
      </c>
      <c r="N487" s="217"/>
      <c r="O487" s="302">
        <f t="shared" si="15"/>
        <v>0</v>
      </c>
      <c r="P487" s="544">
        <v>4607109940532</v>
      </c>
      <c r="Q487" s="215"/>
      <c r="R487" s="545" t="s">
        <v>3766</v>
      </c>
      <c r="S487" s="546" t="s">
        <v>2495</v>
      </c>
      <c r="T487" s="524" t="s">
        <v>4588</v>
      </c>
    </row>
    <row r="488" spans="1:20" ht="41.4">
      <c r="A488" s="291">
        <v>474</v>
      </c>
      <c r="B488" s="421">
        <v>15916</v>
      </c>
      <c r="C488" s="428" t="s">
        <v>5325</v>
      </c>
      <c r="D488" s="225"/>
      <c r="E488" s="366" t="s">
        <v>247</v>
      </c>
      <c r="F488" s="226" t="s">
        <v>5387</v>
      </c>
      <c r="G488" s="136" t="str">
        <f t="shared" si="14"/>
        <v>фото</v>
      </c>
      <c r="H488" s="357" t="s">
        <v>8574</v>
      </c>
      <c r="I488" s="215" t="s">
        <v>616</v>
      </c>
      <c r="J488" s="227" t="s">
        <v>249</v>
      </c>
      <c r="K488" s="547">
        <v>1</v>
      </c>
      <c r="L488" s="233">
        <v>101.89999999999999</v>
      </c>
      <c r="M488" s="296">
        <v>5</v>
      </c>
      <c r="N488" s="217"/>
      <c r="O488" s="302">
        <f t="shared" si="15"/>
        <v>0</v>
      </c>
      <c r="P488" s="544">
        <v>4607109935903</v>
      </c>
      <c r="Q488" s="215"/>
      <c r="R488" s="545" t="s">
        <v>5325</v>
      </c>
      <c r="S488" s="546" t="s">
        <v>2495</v>
      </c>
      <c r="T488" s="524" t="s">
        <v>4588</v>
      </c>
    </row>
    <row r="489" spans="1:20" ht="24.9" customHeight="1">
      <c r="A489" s="291">
        <v>475</v>
      </c>
      <c r="B489" s="421">
        <v>6589</v>
      </c>
      <c r="C489" s="428" t="s">
        <v>1707</v>
      </c>
      <c r="D489" s="225"/>
      <c r="E489" s="366" t="s">
        <v>247</v>
      </c>
      <c r="F489" s="226" t="s">
        <v>1767</v>
      </c>
      <c r="G489" s="136" t="str">
        <f t="shared" si="14"/>
        <v>фото</v>
      </c>
      <c r="H489" s="357" t="s">
        <v>2176</v>
      </c>
      <c r="I489" s="215" t="s">
        <v>601</v>
      </c>
      <c r="J489" s="227" t="s">
        <v>3220</v>
      </c>
      <c r="K489" s="547">
        <v>3</v>
      </c>
      <c r="L489" s="233">
        <v>142</v>
      </c>
      <c r="M489" s="296">
        <v>5</v>
      </c>
      <c r="N489" s="217"/>
      <c r="O489" s="302">
        <f t="shared" si="15"/>
        <v>0</v>
      </c>
      <c r="P489" s="544">
        <v>4607109934418</v>
      </c>
      <c r="Q489" s="215"/>
      <c r="R489" s="545" t="s">
        <v>1707</v>
      </c>
      <c r="S489" s="546" t="s">
        <v>2502</v>
      </c>
      <c r="T489" s="524" t="s">
        <v>4588</v>
      </c>
    </row>
    <row r="490" spans="1:20" ht="27.6">
      <c r="A490" s="291">
        <v>476</v>
      </c>
      <c r="B490" s="421">
        <v>6197</v>
      </c>
      <c r="C490" s="428" t="s">
        <v>1598</v>
      </c>
      <c r="D490" s="225"/>
      <c r="E490" s="366" t="s">
        <v>247</v>
      </c>
      <c r="F490" s="226" t="s">
        <v>1599</v>
      </c>
      <c r="G490" s="136" t="str">
        <f t="shared" si="14"/>
        <v>фото</v>
      </c>
      <c r="H490" s="357" t="s">
        <v>2175</v>
      </c>
      <c r="I490" s="215" t="s">
        <v>612</v>
      </c>
      <c r="J490" s="227" t="s">
        <v>248</v>
      </c>
      <c r="K490" s="547">
        <v>5</v>
      </c>
      <c r="L490" s="233">
        <v>127.8</v>
      </c>
      <c r="M490" s="296">
        <v>5</v>
      </c>
      <c r="N490" s="217"/>
      <c r="O490" s="302">
        <f t="shared" si="15"/>
        <v>0</v>
      </c>
      <c r="P490" s="544">
        <v>4607109911907</v>
      </c>
      <c r="Q490" s="215"/>
      <c r="R490" s="545" t="s">
        <v>1598</v>
      </c>
      <c r="S490" s="546" t="s">
        <v>2503</v>
      </c>
      <c r="T490" s="524" t="s">
        <v>4588</v>
      </c>
    </row>
    <row r="491" spans="1:20" ht="27.6">
      <c r="A491" s="291">
        <v>477</v>
      </c>
      <c r="B491" s="421">
        <v>3232</v>
      </c>
      <c r="C491" s="428" t="s">
        <v>4602</v>
      </c>
      <c r="D491" s="225"/>
      <c r="E491" s="366" t="s">
        <v>247</v>
      </c>
      <c r="F491" s="226" t="s">
        <v>4632</v>
      </c>
      <c r="G491" s="136" t="str">
        <f t="shared" si="14"/>
        <v>фото</v>
      </c>
      <c r="H491" s="485" t="s">
        <v>4660</v>
      </c>
      <c r="I491" s="215" t="s">
        <v>616</v>
      </c>
      <c r="J491" s="227" t="s">
        <v>3225</v>
      </c>
      <c r="K491" s="547">
        <v>2</v>
      </c>
      <c r="L491" s="233">
        <v>168.7</v>
      </c>
      <c r="M491" s="296">
        <v>5</v>
      </c>
      <c r="N491" s="217"/>
      <c r="O491" s="302">
        <f t="shared" si="15"/>
        <v>0</v>
      </c>
      <c r="P491" s="544">
        <v>4607109916711</v>
      </c>
      <c r="Q491" s="215"/>
      <c r="R491" s="545" t="s">
        <v>4602</v>
      </c>
      <c r="S491" s="546" t="s">
        <v>2494</v>
      </c>
      <c r="T491" s="524" t="s">
        <v>4588</v>
      </c>
    </row>
    <row r="492" spans="1:20" ht="27.6">
      <c r="A492" s="291">
        <v>478</v>
      </c>
      <c r="B492" s="421">
        <v>2581</v>
      </c>
      <c r="C492" s="428" t="s">
        <v>1148</v>
      </c>
      <c r="D492" s="225"/>
      <c r="E492" s="366" t="s">
        <v>247</v>
      </c>
      <c r="F492" s="226" t="s">
        <v>404</v>
      </c>
      <c r="G492" s="136" t="str">
        <f t="shared" si="14"/>
        <v>фото</v>
      </c>
      <c r="H492" s="357" t="s">
        <v>1376</v>
      </c>
      <c r="I492" s="215" t="s">
        <v>601</v>
      </c>
      <c r="J492" s="227" t="s">
        <v>249</v>
      </c>
      <c r="K492" s="547">
        <v>1</v>
      </c>
      <c r="L492" s="233">
        <v>104.5</v>
      </c>
      <c r="M492" s="296">
        <v>5</v>
      </c>
      <c r="N492" s="217"/>
      <c r="O492" s="302">
        <f t="shared" si="15"/>
        <v>0</v>
      </c>
      <c r="P492" s="544">
        <v>4607109962602</v>
      </c>
      <c r="Q492" s="215"/>
      <c r="R492" s="545" t="s">
        <v>1148</v>
      </c>
      <c r="S492" s="546" t="s">
        <v>2495</v>
      </c>
      <c r="T492" s="524" t="s">
        <v>4588</v>
      </c>
    </row>
    <row r="493" spans="1:20" ht="27.6">
      <c r="A493" s="291">
        <v>479</v>
      </c>
      <c r="B493" s="421">
        <v>2388</v>
      </c>
      <c r="C493" s="428" t="s">
        <v>1149</v>
      </c>
      <c r="D493" s="225"/>
      <c r="E493" s="366" t="s">
        <v>247</v>
      </c>
      <c r="F493" s="226" t="s">
        <v>79</v>
      </c>
      <c r="G493" s="136" t="str">
        <f t="shared" si="14"/>
        <v>фото</v>
      </c>
      <c r="H493" s="357" t="s">
        <v>1592</v>
      </c>
      <c r="I493" s="215" t="s">
        <v>585</v>
      </c>
      <c r="J493" s="227" t="s">
        <v>249</v>
      </c>
      <c r="K493" s="547">
        <v>2</v>
      </c>
      <c r="L493" s="233">
        <v>137.79999999999998</v>
      </c>
      <c r="M493" s="296">
        <v>5</v>
      </c>
      <c r="N493" s="217"/>
      <c r="O493" s="302">
        <f t="shared" si="15"/>
        <v>0</v>
      </c>
      <c r="P493" s="544">
        <v>4607109917220</v>
      </c>
      <c r="Q493" s="215"/>
      <c r="R493" s="545" t="s">
        <v>1149</v>
      </c>
      <c r="S493" s="546" t="s">
        <v>2495</v>
      </c>
      <c r="T493" s="524" t="s">
        <v>4588</v>
      </c>
    </row>
    <row r="494" spans="1:20" ht="41.4">
      <c r="A494" s="291">
        <v>480</v>
      </c>
      <c r="B494" s="421">
        <v>11784</v>
      </c>
      <c r="C494" s="428" t="s">
        <v>1143</v>
      </c>
      <c r="D494" s="225"/>
      <c r="E494" s="366" t="s">
        <v>247</v>
      </c>
      <c r="F494" s="226" t="s">
        <v>5388</v>
      </c>
      <c r="G494" s="136" t="str">
        <f t="shared" si="14"/>
        <v>фото</v>
      </c>
      <c r="H494" s="357" t="s">
        <v>405</v>
      </c>
      <c r="I494" s="215" t="s">
        <v>616</v>
      </c>
      <c r="J494" s="227" t="s">
        <v>249</v>
      </c>
      <c r="K494" s="547">
        <v>2</v>
      </c>
      <c r="L494" s="233">
        <v>135.79999999999998</v>
      </c>
      <c r="M494" s="296">
        <v>5</v>
      </c>
      <c r="N494" s="217"/>
      <c r="O494" s="302">
        <f t="shared" si="15"/>
        <v>0</v>
      </c>
      <c r="P494" s="544">
        <v>4607109917299</v>
      </c>
      <c r="Q494" s="215"/>
      <c r="R494" s="545" t="s">
        <v>1143</v>
      </c>
      <c r="S494" s="546" t="s">
        <v>2495</v>
      </c>
      <c r="T494" s="524" t="s">
        <v>4588</v>
      </c>
    </row>
    <row r="495" spans="1:20" ht="27.6">
      <c r="A495" s="291">
        <v>481</v>
      </c>
      <c r="B495" s="421">
        <v>2574</v>
      </c>
      <c r="C495" s="428" t="s">
        <v>5326</v>
      </c>
      <c r="D495" s="225"/>
      <c r="E495" s="366" t="s">
        <v>247</v>
      </c>
      <c r="F495" s="226" t="s">
        <v>5389</v>
      </c>
      <c r="G495" s="136" t="str">
        <f t="shared" si="14"/>
        <v>фото</v>
      </c>
      <c r="H495" s="357" t="s">
        <v>8575</v>
      </c>
      <c r="I495" s="215" t="s">
        <v>618</v>
      </c>
      <c r="J495" s="227" t="s">
        <v>249</v>
      </c>
      <c r="K495" s="547">
        <v>2</v>
      </c>
      <c r="L495" s="233">
        <v>148.30000000000001</v>
      </c>
      <c r="M495" s="296">
        <v>5</v>
      </c>
      <c r="N495" s="217"/>
      <c r="O495" s="302">
        <f t="shared" si="15"/>
        <v>0</v>
      </c>
      <c r="P495" s="544">
        <v>4607109941935</v>
      </c>
      <c r="Q495" s="215"/>
      <c r="R495" s="545" t="s">
        <v>5326</v>
      </c>
      <c r="S495" s="546" t="s">
        <v>8676</v>
      </c>
      <c r="T495" s="524" t="s">
        <v>4588</v>
      </c>
    </row>
    <row r="496" spans="1:20" ht="41.4">
      <c r="A496" s="291">
        <v>482</v>
      </c>
      <c r="B496" s="421">
        <v>12129</v>
      </c>
      <c r="C496" s="428" t="s">
        <v>1162</v>
      </c>
      <c r="D496" s="225"/>
      <c r="E496" s="366" t="s">
        <v>247</v>
      </c>
      <c r="F496" s="226" t="s">
        <v>406</v>
      </c>
      <c r="G496" s="136" t="str">
        <f t="shared" si="14"/>
        <v>фото</v>
      </c>
      <c r="H496" s="357" t="s">
        <v>1379</v>
      </c>
      <c r="I496" s="215" t="s">
        <v>616</v>
      </c>
      <c r="J496" s="227" t="s">
        <v>249</v>
      </c>
      <c r="K496" s="547">
        <v>1</v>
      </c>
      <c r="L496" s="233">
        <v>94.699999999999989</v>
      </c>
      <c r="M496" s="296">
        <v>5</v>
      </c>
      <c r="N496" s="217"/>
      <c r="O496" s="302">
        <f t="shared" si="15"/>
        <v>0</v>
      </c>
      <c r="P496" s="544">
        <v>4607109917206</v>
      </c>
      <c r="Q496" s="215"/>
      <c r="R496" s="545" t="s">
        <v>1162</v>
      </c>
      <c r="S496" s="546" t="s">
        <v>2494</v>
      </c>
      <c r="T496" s="524" t="s">
        <v>4588</v>
      </c>
    </row>
    <row r="497" spans="1:20" ht="18" customHeight="1">
      <c r="A497" s="291">
        <v>483</v>
      </c>
      <c r="B497" s="336"/>
      <c r="C497" s="427"/>
      <c r="D497" s="427"/>
      <c r="E497" s="517" t="s">
        <v>4560</v>
      </c>
      <c r="F497" s="337"/>
      <c r="G497" s="513"/>
      <c r="H497" s="337"/>
      <c r="I497" s="514"/>
      <c r="J497" s="515"/>
      <c r="K497" s="548"/>
      <c r="L497" s="514"/>
      <c r="M497" s="516"/>
      <c r="N497" s="513"/>
      <c r="O497" s="135"/>
      <c r="P497" s="135"/>
      <c r="Q497" s="135"/>
      <c r="R497" s="135"/>
      <c r="S497" s="135"/>
      <c r="T497" s="466"/>
    </row>
    <row r="498" spans="1:20" ht="24.9" customHeight="1">
      <c r="A498" s="291">
        <v>484</v>
      </c>
      <c r="B498" s="421">
        <v>7581</v>
      </c>
      <c r="C498" s="428" t="s">
        <v>1165</v>
      </c>
      <c r="D498" s="225"/>
      <c r="E498" s="366" t="s">
        <v>247</v>
      </c>
      <c r="F498" s="226" t="s">
        <v>408</v>
      </c>
      <c r="G498" s="136" t="str">
        <f t="shared" si="14"/>
        <v>фото</v>
      </c>
      <c r="H498" s="357" t="s">
        <v>2177</v>
      </c>
      <c r="I498" s="215" t="s">
        <v>601</v>
      </c>
      <c r="J498" s="227" t="s">
        <v>249</v>
      </c>
      <c r="K498" s="547">
        <v>2</v>
      </c>
      <c r="L498" s="233">
        <v>124.39999999999999</v>
      </c>
      <c r="M498" s="296">
        <v>5</v>
      </c>
      <c r="N498" s="217"/>
      <c r="O498" s="302">
        <f t="shared" si="15"/>
        <v>0</v>
      </c>
      <c r="P498" s="544">
        <v>4607109980101</v>
      </c>
      <c r="Q498" s="215"/>
      <c r="R498" s="545" t="s">
        <v>1165</v>
      </c>
      <c r="S498" s="546" t="s">
        <v>1962</v>
      </c>
      <c r="T498" s="524" t="s">
        <v>4589</v>
      </c>
    </row>
    <row r="499" spans="1:20" ht="41.4">
      <c r="A499" s="291">
        <v>485</v>
      </c>
      <c r="B499" s="421">
        <v>5778</v>
      </c>
      <c r="C499" s="428" t="s">
        <v>1705</v>
      </c>
      <c r="D499" s="225"/>
      <c r="E499" s="367" t="s">
        <v>247</v>
      </c>
      <c r="F499" s="232" t="s">
        <v>336</v>
      </c>
      <c r="G499" s="136" t="str">
        <f t="shared" si="14"/>
        <v>фото</v>
      </c>
      <c r="H499" s="357" t="s">
        <v>1809</v>
      </c>
      <c r="I499" s="215" t="s">
        <v>585</v>
      </c>
      <c r="J499" s="227" t="s">
        <v>249</v>
      </c>
      <c r="K499" s="547">
        <v>2</v>
      </c>
      <c r="L499" s="233">
        <v>139.69999999999999</v>
      </c>
      <c r="M499" s="296">
        <v>5</v>
      </c>
      <c r="N499" s="217"/>
      <c r="O499" s="302">
        <f t="shared" si="15"/>
        <v>0</v>
      </c>
      <c r="P499" s="544">
        <v>4607109957714</v>
      </c>
      <c r="Q499" s="359" t="s">
        <v>8677</v>
      </c>
      <c r="R499" s="545" t="s">
        <v>1705</v>
      </c>
      <c r="S499" s="546" t="s">
        <v>1962</v>
      </c>
      <c r="T499" s="524" t="s">
        <v>4589</v>
      </c>
    </row>
    <row r="500" spans="1:20" ht="24.9" customHeight="1">
      <c r="A500" s="291">
        <v>486</v>
      </c>
      <c r="B500" s="421">
        <v>2573</v>
      </c>
      <c r="C500" s="428" t="s">
        <v>1166</v>
      </c>
      <c r="D500" s="225"/>
      <c r="E500" s="366" t="s">
        <v>247</v>
      </c>
      <c r="F500" s="226" t="s">
        <v>409</v>
      </c>
      <c r="G500" s="136" t="str">
        <f t="shared" si="14"/>
        <v>фото</v>
      </c>
      <c r="H500" s="357" t="s">
        <v>2177</v>
      </c>
      <c r="I500" s="215" t="s">
        <v>618</v>
      </c>
      <c r="J500" s="227" t="s">
        <v>3225</v>
      </c>
      <c r="K500" s="547">
        <v>2</v>
      </c>
      <c r="L500" s="233">
        <v>113</v>
      </c>
      <c r="M500" s="296">
        <v>5</v>
      </c>
      <c r="N500" s="217"/>
      <c r="O500" s="302">
        <f t="shared" si="15"/>
        <v>0</v>
      </c>
      <c r="P500" s="544">
        <v>4607109917107</v>
      </c>
      <c r="Q500" s="215"/>
      <c r="R500" s="545" t="s">
        <v>1166</v>
      </c>
      <c r="S500" s="546" t="s">
        <v>1962</v>
      </c>
      <c r="T500" s="524" t="s">
        <v>4589</v>
      </c>
    </row>
    <row r="501" spans="1:20" ht="69">
      <c r="A501" s="291">
        <v>487</v>
      </c>
      <c r="B501" s="421">
        <v>11695</v>
      </c>
      <c r="C501" s="428" t="s">
        <v>1998</v>
      </c>
      <c r="D501" s="225"/>
      <c r="E501" s="366" t="s">
        <v>247</v>
      </c>
      <c r="F501" s="226" t="s">
        <v>1999</v>
      </c>
      <c r="G501" s="136" t="str">
        <f t="shared" si="14"/>
        <v>фото</v>
      </c>
      <c r="H501" s="485" t="s">
        <v>4294</v>
      </c>
      <c r="I501" s="215" t="s">
        <v>116</v>
      </c>
      <c r="J501" s="227" t="s">
        <v>248</v>
      </c>
      <c r="K501" s="547">
        <v>3</v>
      </c>
      <c r="L501" s="233">
        <v>165.6</v>
      </c>
      <c r="M501" s="296">
        <v>5</v>
      </c>
      <c r="N501" s="217"/>
      <c r="O501" s="302">
        <f t="shared" si="15"/>
        <v>0</v>
      </c>
      <c r="P501" s="544">
        <v>4607109940464</v>
      </c>
      <c r="Q501" s="215"/>
      <c r="R501" s="545" t="s">
        <v>1998</v>
      </c>
      <c r="S501" s="546" t="s">
        <v>1962</v>
      </c>
      <c r="T501" s="524" t="s">
        <v>4589</v>
      </c>
    </row>
    <row r="502" spans="1:20" ht="24.9" customHeight="1">
      <c r="A502" s="291">
        <v>488</v>
      </c>
      <c r="B502" s="421">
        <v>11169</v>
      </c>
      <c r="C502" s="428" t="s">
        <v>2505</v>
      </c>
      <c r="D502" s="225"/>
      <c r="E502" s="366" t="s">
        <v>247</v>
      </c>
      <c r="F502" s="226" t="s">
        <v>2506</v>
      </c>
      <c r="G502" s="136" t="str">
        <f t="shared" si="14"/>
        <v>фото</v>
      </c>
      <c r="H502" s="357" t="s">
        <v>2507</v>
      </c>
      <c r="I502" s="215" t="s">
        <v>601</v>
      </c>
      <c r="J502" s="227" t="s">
        <v>249</v>
      </c>
      <c r="K502" s="547">
        <v>2</v>
      </c>
      <c r="L502" s="233">
        <v>117</v>
      </c>
      <c r="M502" s="296">
        <v>5</v>
      </c>
      <c r="N502" s="217"/>
      <c r="O502" s="302">
        <f t="shared" si="15"/>
        <v>0</v>
      </c>
      <c r="P502" s="544">
        <v>4607109964125</v>
      </c>
      <c r="Q502" s="215"/>
      <c r="R502" s="545" t="s">
        <v>2505</v>
      </c>
      <c r="S502" s="546" t="s">
        <v>1962</v>
      </c>
      <c r="T502" s="524" t="s">
        <v>4589</v>
      </c>
    </row>
    <row r="503" spans="1:20" ht="24.9" customHeight="1">
      <c r="A503" s="291">
        <v>489</v>
      </c>
      <c r="B503" s="421">
        <v>12682</v>
      </c>
      <c r="C503" s="428" t="s">
        <v>1167</v>
      </c>
      <c r="D503" s="225"/>
      <c r="E503" s="366" t="s">
        <v>247</v>
      </c>
      <c r="F503" s="226" t="s">
        <v>410</v>
      </c>
      <c r="G503" s="136" t="str">
        <f t="shared" si="14"/>
        <v>фото</v>
      </c>
      <c r="H503" s="357" t="s">
        <v>2180</v>
      </c>
      <c r="I503" s="215" t="s">
        <v>588</v>
      </c>
      <c r="J503" s="227" t="s">
        <v>141</v>
      </c>
      <c r="K503" s="547">
        <v>1</v>
      </c>
      <c r="L503" s="233">
        <v>108.6</v>
      </c>
      <c r="M503" s="296">
        <v>5</v>
      </c>
      <c r="N503" s="217"/>
      <c r="O503" s="302">
        <f t="shared" si="15"/>
        <v>0</v>
      </c>
      <c r="P503" s="544">
        <v>4607109924778</v>
      </c>
      <c r="Q503" s="215"/>
      <c r="R503" s="545" t="s">
        <v>1167</v>
      </c>
      <c r="S503" s="546" t="s">
        <v>1962</v>
      </c>
      <c r="T503" s="524" t="s">
        <v>4589</v>
      </c>
    </row>
    <row r="504" spans="1:20" ht="24.9" customHeight="1">
      <c r="A504" s="291">
        <v>490</v>
      </c>
      <c r="B504" s="421">
        <v>7779</v>
      </c>
      <c r="C504" s="428" t="s">
        <v>1168</v>
      </c>
      <c r="D504" s="225"/>
      <c r="E504" s="366" t="s">
        <v>247</v>
      </c>
      <c r="F504" s="226" t="s">
        <v>411</v>
      </c>
      <c r="G504" s="136" t="str">
        <f t="shared" si="14"/>
        <v>фото</v>
      </c>
      <c r="H504" s="357" t="s">
        <v>2179</v>
      </c>
      <c r="I504" s="215" t="s">
        <v>601</v>
      </c>
      <c r="J504" s="227" t="s">
        <v>8</v>
      </c>
      <c r="K504" s="547">
        <v>1</v>
      </c>
      <c r="L504" s="233">
        <v>84.699999999999989</v>
      </c>
      <c r="M504" s="296">
        <v>5</v>
      </c>
      <c r="N504" s="217"/>
      <c r="O504" s="302">
        <f t="shared" si="15"/>
        <v>0</v>
      </c>
      <c r="P504" s="544">
        <v>4607109964033</v>
      </c>
      <c r="Q504" s="215"/>
      <c r="R504" s="545" t="s">
        <v>1168</v>
      </c>
      <c r="S504" s="546" t="s">
        <v>1962</v>
      </c>
      <c r="T504" s="524" t="s">
        <v>4589</v>
      </c>
    </row>
    <row r="505" spans="1:20" ht="24.9" customHeight="1">
      <c r="A505" s="291">
        <v>491</v>
      </c>
      <c r="B505" s="421">
        <v>16930</v>
      </c>
      <c r="C505" s="428" t="s">
        <v>1169</v>
      </c>
      <c r="D505" s="225"/>
      <c r="E505" s="366" t="s">
        <v>247</v>
      </c>
      <c r="F505" s="226" t="s">
        <v>412</v>
      </c>
      <c r="G505" s="136" t="str">
        <f t="shared" si="14"/>
        <v>фото</v>
      </c>
      <c r="H505" s="357" t="s">
        <v>413</v>
      </c>
      <c r="I505" s="215" t="s">
        <v>616</v>
      </c>
      <c r="J505" s="227" t="s">
        <v>249</v>
      </c>
      <c r="K505" s="547">
        <v>2</v>
      </c>
      <c r="L505" s="233">
        <v>139.69999999999999</v>
      </c>
      <c r="M505" s="296">
        <v>5</v>
      </c>
      <c r="N505" s="217"/>
      <c r="O505" s="302">
        <f t="shared" si="15"/>
        <v>0</v>
      </c>
      <c r="P505" s="544">
        <v>4607109916667</v>
      </c>
      <c r="Q505" s="215"/>
      <c r="R505" s="545" t="s">
        <v>1169</v>
      </c>
      <c r="S505" s="546" t="s">
        <v>1962</v>
      </c>
      <c r="T505" s="524" t="s">
        <v>4589</v>
      </c>
    </row>
    <row r="506" spans="1:20" ht="27.6">
      <c r="A506" s="291">
        <v>492</v>
      </c>
      <c r="B506" s="421">
        <v>2627</v>
      </c>
      <c r="C506" s="428" t="s">
        <v>2253</v>
      </c>
      <c r="D506" s="225"/>
      <c r="E506" s="366" t="s">
        <v>247</v>
      </c>
      <c r="F506" s="226" t="s">
        <v>2127</v>
      </c>
      <c r="G506" s="136" t="str">
        <f t="shared" si="14"/>
        <v>фото</v>
      </c>
      <c r="H506" s="357" t="s">
        <v>2182</v>
      </c>
      <c r="I506" s="215" t="s">
        <v>2183</v>
      </c>
      <c r="J506" s="227" t="s">
        <v>3220</v>
      </c>
      <c r="K506" s="547">
        <v>3</v>
      </c>
      <c r="L506" s="233">
        <v>86.699999999999989</v>
      </c>
      <c r="M506" s="296">
        <v>5</v>
      </c>
      <c r="N506" s="217"/>
      <c r="O506" s="302">
        <f t="shared" si="15"/>
        <v>0</v>
      </c>
      <c r="P506" s="544">
        <v>4607109960899</v>
      </c>
      <c r="Q506" s="215"/>
      <c r="R506" s="545" t="s">
        <v>2253</v>
      </c>
      <c r="S506" s="546" t="s">
        <v>1962</v>
      </c>
      <c r="T506" s="524" t="s">
        <v>4589</v>
      </c>
    </row>
    <row r="507" spans="1:20" ht="27.6">
      <c r="A507" s="291">
        <v>493</v>
      </c>
      <c r="B507" s="421">
        <v>3260</v>
      </c>
      <c r="C507" s="428" t="s">
        <v>1706</v>
      </c>
      <c r="D507" s="225"/>
      <c r="E507" s="366" t="s">
        <v>247</v>
      </c>
      <c r="F507" s="226" t="s">
        <v>1768</v>
      </c>
      <c r="G507" s="136" t="str">
        <f t="shared" si="14"/>
        <v>фото</v>
      </c>
      <c r="H507" s="485" t="s">
        <v>1810</v>
      </c>
      <c r="I507" s="215" t="s">
        <v>618</v>
      </c>
      <c r="J507" s="227" t="s">
        <v>3220</v>
      </c>
      <c r="K507" s="547">
        <v>3</v>
      </c>
      <c r="L507" s="233">
        <v>100.19999999999999</v>
      </c>
      <c r="M507" s="296">
        <v>5</v>
      </c>
      <c r="N507" s="217"/>
      <c r="O507" s="302">
        <f t="shared" si="15"/>
        <v>0</v>
      </c>
      <c r="P507" s="544">
        <v>4607109963883</v>
      </c>
      <c r="Q507" s="215"/>
      <c r="R507" s="545" t="s">
        <v>1706</v>
      </c>
      <c r="S507" s="546" t="s">
        <v>1962</v>
      </c>
      <c r="T507" s="524" t="s">
        <v>4589</v>
      </c>
    </row>
    <row r="508" spans="1:20" ht="41.4">
      <c r="A508" s="291">
        <v>494</v>
      </c>
      <c r="B508" s="421">
        <v>2274</v>
      </c>
      <c r="C508" s="428" t="s">
        <v>2508</v>
      </c>
      <c r="D508" s="225"/>
      <c r="E508" s="366" t="s">
        <v>247</v>
      </c>
      <c r="F508" s="226" t="s">
        <v>2509</v>
      </c>
      <c r="G508" s="136" t="str">
        <f t="shared" ref="G508:G571" si="16">HYPERLINK("https://www.gardenbulbs.ru/images/promoline_CL/thumbnails/"&amp;C508&amp;".jpg","фото")</f>
        <v>фото</v>
      </c>
      <c r="H508" s="357" t="s">
        <v>2510</v>
      </c>
      <c r="I508" s="215" t="s">
        <v>601</v>
      </c>
      <c r="J508" s="227" t="s">
        <v>3220</v>
      </c>
      <c r="K508" s="547">
        <v>2</v>
      </c>
      <c r="L508" s="233">
        <v>115.8</v>
      </c>
      <c r="M508" s="296">
        <v>5</v>
      </c>
      <c r="N508" s="217"/>
      <c r="O508" s="302">
        <f t="shared" ref="O508:O571" si="17">IF(ISERROR(L508*N508),0,L508*N508)</f>
        <v>0</v>
      </c>
      <c r="P508" s="544">
        <v>4607109980088</v>
      </c>
      <c r="Q508" s="215"/>
      <c r="R508" s="545" t="s">
        <v>2508</v>
      </c>
      <c r="S508" s="546" t="s">
        <v>1962</v>
      </c>
      <c r="T508" s="524" t="s">
        <v>4589</v>
      </c>
    </row>
    <row r="509" spans="1:20" ht="41.4">
      <c r="A509" s="291">
        <v>495</v>
      </c>
      <c r="B509" s="421">
        <v>7587</v>
      </c>
      <c r="C509" s="428" t="s">
        <v>1853</v>
      </c>
      <c r="D509" s="225"/>
      <c r="E509" s="366" t="s">
        <v>247</v>
      </c>
      <c r="F509" s="226" t="s">
        <v>1769</v>
      </c>
      <c r="G509" s="136" t="str">
        <f t="shared" si="16"/>
        <v>фото</v>
      </c>
      <c r="H509" s="357" t="s">
        <v>2184</v>
      </c>
      <c r="I509" s="215" t="s">
        <v>585</v>
      </c>
      <c r="J509" s="227" t="s">
        <v>249</v>
      </c>
      <c r="K509" s="547">
        <v>2</v>
      </c>
      <c r="L509" s="233">
        <v>148.30000000000001</v>
      </c>
      <c r="M509" s="296">
        <v>5</v>
      </c>
      <c r="N509" s="217"/>
      <c r="O509" s="302">
        <f t="shared" si="17"/>
        <v>0</v>
      </c>
      <c r="P509" s="544">
        <v>4607109912003</v>
      </c>
      <c r="Q509" s="215"/>
      <c r="R509" s="545" t="s">
        <v>1853</v>
      </c>
      <c r="S509" s="546" t="s">
        <v>1962</v>
      </c>
      <c r="T509" s="524" t="s">
        <v>4589</v>
      </c>
    </row>
    <row r="510" spans="1:20" ht="41.4">
      <c r="A510" s="291">
        <v>496</v>
      </c>
      <c r="B510" s="421">
        <v>1465</v>
      </c>
      <c r="C510" s="428" t="s">
        <v>1422</v>
      </c>
      <c r="D510" s="225"/>
      <c r="E510" s="366" t="s">
        <v>247</v>
      </c>
      <c r="F510" s="226" t="s">
        <v>1159</v>
      </c>
      <c r="G510" s="136" t="str">
        <f t="shared" si="16"/>
        <v>фото</v>
      </c>
      <c r="H510" s="357" t="s">
        <v>1160</v>
      </c>
      <c r="I510" s="215" t="s">
        <v>618</v>
      </c>
      <c r="J510" s="227" t="s">
        <v>3220</v>
      </c>
      <c r="K510" s="547">
        <v>3</v>
      </c>
      <c r="L510" s="233">
        <v>137.9</v>
      </c>
      <c r="M510" s="296">
        <v>5</v>
      </c>
      <c r="N510" s="217"/>
      <c r="O510" s="302">
        <f t="shared" si="17"/>
        <v>0</v>
      </c>
      <c r="P510" s="544">
        <v>4607109949696</v>
      </c>
      <c r="Q510" s="215"/>
      <c r="R510" s="545" t="s">
        <v>1422</v>
      </c>
      <c r="S510" s="546" t="s">
        <v>1962</v>
      </c>
      <c r="T510" s="524" t="s">
        <v>4589</v>
      </c>
    </row>
    <row r="511" spans="1:20" ht="24.9" customHeight="1">
      <c r="A511" s="291">
        <v>497</v>
      </c>
      <c r="B511" s="421">
        <v>15828</v>
      </c>
      <c r="C511" s="428" t="s">
        <v>1170</v>
      </c>
      <c r="D511" s="225"/>
      <c r="E511" s="366" t="s">
        <v>247</v>
      </c>
      <c r="F511" s="226" t="s">
        <v>414</v>
      </c>
      <c r="G511" s="136" t="str">
        <f t="shared" si="16"/>
        <v>фото</v>
      </c>
      <c r="H511" s="357" t="s">
        <v>415</v>
      </c>
      <c r="I511" s="215" t="s">
        <v>618</v>
      </c>
      <c r="J511" s="227" t="s">
        <v>248</v>
      </c>
      <c r="K511" s="547">
        <v>3</v>
      </c>
      <c r="L511" s="233">
        <v>129.69999999999999</v>
      </c>
      <c r="M511" s="296">
        <v>5</v>
      </c>
      <c r="N511" s="217"/>
      <c r="O511" s="302">
        <f t="shared" si="17"/>
        <v>0</v>
      </c>
      <c r="P511" s="544">
        <v>4607109940525</v>
      </c>
      <c r="Q511" s="215"/>
      <c r="R511" s="545" t="s">
        <v>1170</v>
      </c>
      <c r="S511" s="546" t="s">
        <v>1962</v>
      </c>
      <c r="T511" s="524" t="s">
        <v>4589</v>
      </c>
    </row>
    <row r="512" spans="1:20" ht="24.9" customHeight="1">
      <c r="A512" s="291">
        <v>498</v>
      </c>
      <c r="B512" s="421">
        <v>3297</v>
      </c>
      <c r="C512" s="428" t="s">
        <v>1854</v>
      </c>
      <c r="D512" s="225"/>
      <c r="E512" s="366" t="s">
        <v>247</v>
      </c>
      <c r="F512" s="226" t="s">
        <v>1770</v>
      </c>
      <c r="G512" s="136" t="str">
        <f t="shared" si="16"/>
        <v>фото</v>
      </c>
      <c r="H512" s="357" t="s">
        <v>1811</v>
      </c>
      <c r="I512" s="215" t="s">
        <v>585</v>
      </c>
      <c r="J512" s="227" t="s">
        <v>249</v>
      </c>
      <c r="K512" s="547">
        <v>2</v>
      </c>
      <c r="L512" s="233">
        <v>127.19999999999999</v>
      </c>
      <c r="M512" s="296">
        <v>5</v>
      </c>
      <c r="N512" s="217"/>
      <c r="O512" s="302">
        <f t="shared" si="17"/>
        <v>0</v>
      </c>
      <c r="P512" s="544">
        <v>4607109917169</v>
      </c>
      <c r="Q512" s="215"/>
      <c r="R512" s="545" t="s">
        <v>1854</v>
      </c>
      <c r="S512" s="546" t="s">
        <v>1962</v>
      </c>
      <c r="T512" s="524" t="s">
        <v>4589</v>
      </c>
    </row>
    <row r="513" spans="1:20" ht="18" customHeight="1">
      <c r="A513" s="291">
        <v>499</v>
      </c>
      <c r="B513" s="336"/>
      <c r="C513" s="427"/>
      <c r="D513" s="427"/>
      <c r="E513" s="517" t="s">
        <v>4561</v>
      </c>
      <c r="F513" s="337"/>
      <c r="G513" s="513"/>
      <c r="H513" s="337"/>
      <c r="I513" s="514"/>
      <c r="J513" s="515"/>
      <c r="K513" s="548"/>
      <c r="L513" s="514"/>
      <c r="M513" s="516"/>
      <c r="N513" s="513"/>
      <c r="O513" s="135"/>
      <c r="P513" s="135"/>
      <c r="Q513" s="135"/>
      <c r="R513" s="135"/>
      <c r="S513" s="135"/>
      <c r="T513" s="466"/>
    </row>
    <row r="514" spans="1:20" ht="24.9" customHeight="1">
      <c r="A514" s="291">
        <v>500</v>
      </c>
      <c r="B514" s="421">
        <v>6656</v>
      </c>
      <c r="C514" s="428" t="s">
        <v>1855</v>
      </c>
      <c r="D514" s="225"/>
      <c r="E514" s="366" t="s">
        <v>247</v>
      </c>
      <c r="F514" s="226" t="s">
        <v>1772</v>
      </c>
      <c r="G514" s="136" t="str">
        <f t="shared" si="16"/>
        <v>фото</v>
      </c>
      <c r="H514" s="357" t="s">
        <v>1812</v>
      </c>
      <c r="I514" s="215" t="s">
        <v>628</v>
      </c>
      <c r="J514" s="227" t="s">
        <v>249</v>
      </c>
      <c r="K514" s="547">
        <v>2</v>
      </c>
      <c r="L514" s="233">
        <v>132.29999999999998</v>
      </c>
      <c r="M514" s="296">
        <v>5</v>
      </c>
      <c r="N514" s="217"/>
      <c r="O514" s="302">
        <f t="shared" si="17"/>
        <v>0</v>
      </c>
      <c r="P514" s="544">
        <v>4607109941980</v>
      </c>
      <c r="Q514" s="215"/>
      <c r="R514" s="545" t="s">
        <v>1855</v>
      </c>
      <c r="S514" s="546" t="s">
        <v>1995</v>
      </c>
      <c r="T514" s="524" t="s">
        <v>4590</v>
      </c>
    </row>
    <row r="515" spans="1:20" ht="69">
      <c r="A515" s="291">
        <v>501</v>
      </c>
      <c r="B515" s="421">
        <v>462</v>
      </c>
      <c r="C515" s="428" t="s">
        <v>4605</v>
      </c>
      <c r="D515" s="225"/>
      <c r="E515" s="367" t="s">
        <v>247</v>
      </c>
      <c r="F515" s="232" t="s">
        <v>4635</v>
      </c>
      <c r="G515" s="136" t="str">
        <f t="shared" si="16"/>
        <v>фото</v>
      </c>
      <c r="H515" s="357" t="s">
        <v>4663</v>
      </c>
      <c r="I515" s="215" t="s">
        <v>601</v>
      </c>
      <c r="J515" s="227" t="s">
        <v>249</v>
      </c>
      <c r="K515" s="547">
        <v>1</v>
      </c>
      <c r="L515" s="233">
        <v>99.199999999999989</v>
      </c>
      <c r="M515" s="296">
        <v>5</v>
      </c>
      <c r="N515" s="217"/>
      <c r="O515" s="302">
        <f t="shared" si="17"/>
        <v>0</v>
      </c>
      <c r="P515" s="544">
        <v>4607109974100</v>
      </c>
      <c r="Q515" s="359" t="s">
        <v>8677</v>
      </c>
      <c r="R515" s="545" t="s">
        <v>4605</v>
      </c>
      <c r="S515" s="546" t="s">
        <v>1995</v>
      </c>
      <c r="T515" s="524" t="s">
        <v>4590</v>
      </c>
    </row>
    <row r="516" spans="1:20" ht="24.9" customHeight="1">
      <c r="A516" s="291">
        <v>502</v>
      </c>
      <c r="B516" s="421">
        <v>6613</v>
      </c>
      <c r="C516" s="428" t="s">
        <v>1184</v>
      </c>
      <c r="D516" s="225"/>
      <c r="E516" s="366" t="s">
        <v>247</v>
      </c>
      <c r="F516" s="226" t="s">
        <v>417</v>
      </c>
      <c r="G516" s="136" t="str">
        <f t="shared" si="16"/>
        <v>фото</v>
      </c>
      <c r="H516" s="357" t="s">
        <v>418</v>
      </c>
      <c r="I516" s="215" t="s">
        <v>616</v>
      </c>
      <c r="J516" s="227" t="s">
        <v>249</v>
      </c>
      <c r="K516" s="547">
        <v>2</v>
      </c>
      <c r="L516" s="233">
        <v>120.5</v>
      </c>
      <c r="M516" s="296">
        <v>5</v>
      </c>
      <c r="N516" s="217"/>
      <c r="O516" s="302">
        <f t="shared" si="17"/>
        <v>0</v>
      </c>
      <c r="P516" s="544">
        <v>4607109926734</v>
      </c>
      <c r="Q516" s="215"/>
      <c r="R516" s="545" t="s">
        <v>1184</v>
      </c>
      <c r="S516" s="546" t="s">
        <v>1995</v>
      </c>
      <c r="T516" s="524" t="s">
        <v>4590</v>
      </c>
    </row>
    <row r="517" spans="1:20" ht="24.9" customHeight="1">
      <c r="A517" s="291">
        <v>503</v>
      </c>
      <c r="B517" s="421">
        <v>11323</v>
      </c>
      <c r="C517" s="428" t="s">
        <v>1171</v>
      </c>
      <c r="D517" s="225"/>
      <c r="E517" s="366" t="s">
        <v>247</v>
      </c>
      <c r="F517" s="226" t="s">
        <v>419</v>
      </c>
      <c r="G517" s="136" t="str">
        <f t="shared" si="16"/>
        <v>фото</v>
      </c>
      <c r="H517" s="357" t="s">
        <v>420</v>
      </c>
      <c r="I517" s="215" t="s">
        <v>601</v>
      </c>
      <c r="J517" s="227" t="s">
        <v>249</v>
      </c>
      <c r="K517" s="547">
        <v>1</v>
      </c>
      <c r="L517" s="233">
        <v>66.599999999999994</v>
      </c>
      <c r="M517" s="296">
        <v>5</v>
      </c>
      <c r="N517" s="217"/>
      <c r="O517" s="302">
        <f t="shared" si="17"/>
        <v>0</v>
      </c>
      <c r="P517" s="544">
        <v>4607109924853</v>
      </c>
      <c r="Q517" s="215"/>
      <c r="R517" s="545" t="s">
        <v>1171</v>
      </c>
      <c r="S517" s="546" t="s">
        <v>1995</v>
      </c>
      <c r="T517" s="524" t="s">
        <v>4590</v>
      </c>
    </row>
    <row r="518" spans="1:20" ht="27.6">
      <c r="A518" s="291">
        <v>504</v>
      </c>
      <c r="B518" s="421">
        <v>6510</v>
      </c>
      <c r="C518" s="428" t="s">
        <v>1173</v>
      </c>
      <c r="D518" s="225"/>
      <c r="E518" s="366" t="s">
        <v>247</v>
      </c>
      <c r="F518" s="226" t="s">
        <v>423</v>
      </c>
      <c r="G518" s="136" t="str">
        <f t="shared" si="16"/>
        <v>фото</v>
      </c>
      <c r="H518" s="357" t="s">
        <v>424</v>
      </c>
      <c r="I518" s="215" t="s">
        <v>601</v>
      </c>
      <c r="J518" s="227" t="s">
        <v>249</v>
      </c>
      <c r="K518" s="547">
        <v>2</v>
      </c>
      <c r="L518" s="233">
        <v>152.29999999999998</v>
      </c>
      <c r="M518" s="296">
        <v>5</v>
      </c>
      <c r="N518" s="217"/>
      <c r="O518" s="302">
        <f t="shared" si="17"/>
        <v>0</v>
      </c>
      <c r="P518" s="544">
        <v>4607109940174</v>
      </c>
      <c r="Q518" s="215"/>
      <c r="R518" s="545" t="s">
        <v>1173</v>
      </c>
      <c r="S518" s="546" t="s">
        <v>1995</v>
      </c>
      <c r="T518" s="524" t="s">
        <v>4590</v>
      </c>
    </row>
    <row r="519" spans="1:20" ht="27.6">
      <c r="A519" s="291">
        <v>505</v>
      </c>
      <c r="B519" s="421">
        <v>2376</v>
      </c>
      <c r="C519" s="428" t="s">
        <v>1174</v>
      </c>
      <c r="D519" s="225"/>
      <c r="E519" s="366" t="s">
        <v>247</v>
      </c>
      <c r="F519" s="226" t="s">
        <v>425</v>
      </c>
      <c r="G519" s="136" t="str">
        <f t="shared" si="16"/>
        <v>фото</v>
      </c>
      <c r="H519" s="357" t="s">
        <v>426</v>
      </c>
      <c r="I519" s="215" t="s">
        <v>616</v>
      </c>
      <c r="J519" s="227" t="s">
        <v>249</v>
      </c>
      <c r="K519" s="547">
        <v>2</v>
      </c>
      <c r="L519" s="233">
        <v>124.39999999999999</v>
      </c>
      <c r="M519" s="296">
        <v>5</v>
      </c>
      <c r="N519" s="217"/>
      <c r="O519" s="302">
        <f t="shared" si="17"/>
        <v>0</v>
      </c>
      <c r="P519" s="544">
        <v>4607109924839</v>
      </c>
      <c r="Q519" s="215"/>
      <c r="R519" s="545" t="s">
        <v>1174</v>
      </c>
      <c r="S519" s="546" t="s">
        <v>1995</v>
      </c>
      <c r="T519" s="524" t="s">
        <v>4590</v>
      </c>
    </row>
    <row r="520" spans="1:20" ht="41.4">
      <c r="A520" s="291">
        <v>506</v>
      </c>
      <c r="B520" s="421">
        <v>3358</v>
      </c>
      <c r="C520" s="428" t="s">
        <v>1198</v>
      </c>
      <c r="D520" s="225"/>
      <c r="E520" s="366" t="s">
        <v>247</v>
      </c>
      <c r="F520" s="226" t="s">
        <v>427</v>
      </c>
      <c r="G520" s="136" t="str">
        <f t="shared" si="16"/>
        <v>фото</v>
      </c>
      <c r="H520" s="485" t="s">
        <v>3226</v>
      </c>
      <c r="I520" s="215" t="s">
        <v>612</v>
      </c>
      <c r="J520" s="227" t="s">
        <v>249</v>
      </c>
      <c r="K520" s="547">
        <v>1</v>
      </c>
      <c r="L520" s="233">
        <v>107</v>
      </c>
      <c r="M520" s="296">
        <v>5</v>
      </c>
      <c r="N520" s="217"/>
      <c r="O520" s="302">
        <f t="shared" si="17"/>
        <v>0</v>
      </c>
      <c r="P520" s="544">
        <v>4607109949139</v>
      </c>
      <c r="Q520" s="215"/>
      <c r="R520" s="545" t="s">
        <v>1198</v>
      </c>
      <c r="S520" s="546" t="s">
        <v>1995</v>
      </c>
      <c r="T520" s="524" t="s">
        <v>4590</v>
      </c>
    </row>
    <row r="521" spans="1:20" ht="27.6">
      <c r="A521" s="291">
        <v>507</v>
      </c>
      <c r="B521" s="421">
        <v>6475</v>
      </c>
      <c r="C521" s="428" t="s">
        <v>1424</v>
      </c>
      <c r="D521" s="225"/>
      <c r="E521" s="366" t="s">
        <v>247</v>
      </c>
      <c r="F521" s="226" t="s">
        <v>1196</v>
      </c>
      <c r="G521" s="136" t="str">
        <f t="shared" si="16"/>
        <v>фото</v>
      </c>
      <c r="H521" s="357" t="s">
        <v>1197</v>
      </c>
      <c r="I521" s="215" t="s">
        <v>588</v>
      </c>
      <c r="J521" s="227" t="s">
        <v>249</v>
      </c>
      <c r="K521" s="547">
        <v>1</v>
      </c>
      <c r="L521" s="233">
        <v>112.1</v>
      </c>
      <c r="M521" s="296">
        <v>5</v>
      </c>
      <c r="N521" s="217"/>
      <c r="O521" s="302">
        <f t="shared" si="17"/>
        <v>0</v>
      </c>
      <c r="P521" s="544">
        <v>4607109942031</v>
      </c>
      <c r="Q521" s="215"/>
      <c r="R521" s="545" t="s">
        <v>1424</v>
      </c>
      <c r="S521" s="546" t="s">
        <v>1995</v>
      </c>
      <c r="T521" s="524" t="s">
        <v>4590</v>
      </c>
    </row>
    <row r="522" spans="1:20" ht="27.6">
      <c r="A522" s="291">
        <v>508</v>
      </c>
      <c r="B522" s="421">
        <v>11718</v>
      </c>
      <c r="C522" s="428" t="s">
        <v>1181</v>
      </c>
      <c r="D522" s="225"/>
      <c r="E522" s="366" t="s">
        <v>247</v>
      </c>
      <c r="F522" s="226" t="s">
        <v>430</v>
      </c>
      <c r="G522" s="136" t="str">
        <f t="shared" si="16"/>
        <v>фото</v>
      </c>
      <c r="H522" s="357" t="s">
        <v>1384</v>
      </c>
      <c r="I522" s="215" t="s">
        <v>588</v>
      </c>
      <c r="J522" s="227" t="s">
        <v>249</v>
      </c>
      <c r="K522" s="547">
        <v>1</v>
      </c>
      <c r="L522" s="233">
        <v>111.5</v>
      </c>
      <c r="M522" s="296">
        <v>5</v>
      </c>
      <c r="N522" s="217"/>
      <c r="O522" s="302">
        <f t="shared" si="17"/>
        <v>0</v>
      </c>
      <c r="P522" s="544">
        <v>4607109924792</v>
      </c>
      <c r="Q522" s="215"/>
      <c r="R522" s="545" t="s">
        <v>1181</v>
      </c>
      <c r="S522" s="546" t="s">
        <v>1995</v>
      </c>
      <c r="T522" s="524" t="s">
        <v>4590</v>
      </c>
    </row>
    <row r="523" spans="1:20" ht="24.9" customHeight="1">
      <c r="A523" s="291">
        <v>509</v>
      </c>
      <c r="B523" s="421">
        <v>10409</v>
      </c>
      <c r="C523" s="428" t="s">
        <v>1183</v>
      </c>
      <c r="D523" s="225"/>
      <c r="E523" s="366" t="s">
        <v>247</v>
      </c>
      <c r="F523" s="226" t="s">
        <v>432</v>
      </c>
      <c r="G523" s="136" t="str">
        <f t="shared" si="16"/>
        <v>фото</v>
      </c>
      <c r="H523" s="357" t="s">
        <v>433</v>
      </c>
      <c r="I523" s="215" t="s">
        <v>616</v>
      </c>
      <c r="J523" s="227" t="s">
        <v>248</v>
      </c>
      <c r="K523" s="547">
        <v>2</v>
      </c>
      <c r="L523" s="233">
        <v>113</v>
      </c>
      <c r="M523" s="296">
        <v>5</v>
      </c>
      <c r="N523" s="217"/>
      <c r="O523" s="302">
        <f t="shared" si="17"/>
        <v>0</v>
      </c>
      <c r="P523" s="544">
        <v>4607109953495</v>
      </c>
      <c r="Q523" s="215"/>
      <c r="R523" s="545" t="s">
        <v>1183</v>
      </c>
      <c r="S523" s="546" t="s">
        <v>1995</v>
      </c>
      <c r="T523" s="524" t="s">
        <v>4590</v>
      </c>
    </row>
    <row r="524" spans="1:20" ht="41.4">
      <c r="A524" s="291">
        <v>510</v>
      </c>
      <c r="B524" s="421">
        <v>11170</v>
      </c>
      <c r="C524" s="428" t="s">
        <v>1856</v>
      </c>
      <c r="D524" s="225"/>
      <c r="E524" s="366" t="s">
        <v>247</v>
      </c>
      <c r="F524" s="226" t="s">
        <v>1773</v>
      </c>
      <c r="G524" s="136" t="str">
        <f t="shared" si="16"/>
        <v>фото</v>
      </c>
      <c r="H524" s="357" t="s">
        <v>1813</v>
      </c>
      <c r="I524" s="215" t="s">
        <v>585</v>
      </c>
      <c r="J524" s="227" t="s">
        <v>249</v>
      </c>
      <c r="K524" s="547">
        <v>1</v>
      </c>
      <c r="L524" s="233">
        <v>67.399999999999991</v>
      </c>
      <c r="M524" s="296">
        <v>5</v>
      </c>
      <c r="N524" s="217"/>
      <c r="O524" s="302">
        <f t="shared" si="17"/>
        <v>0</v>
      </c>
      <c r="P524" s="544">
        <v>4607109964132</v>
      </c>
      <c r="Q524" s="215"/>
      <c r="R524" s="545" t="s">
        <v>1856</v>
      </c>
      <c r="S524" s="546" t="s">
        <v>1995</v>
      </c>
      <c r="T524" s="524" t="s">
        <v>4590</v>
      </c>
    </row>
    <row r="525" spans="1:20" ht="27.6">
      <c r="A525" s="291">
        <v>511</v>
      </c>
      <c r="B525" s="421">
        <v>6655</v>
      </c>
      <c r="C525" s="428" t="s">
        <v>2254</v>
      </c>
      <c r="D525" s="225"/>
      <c r="E525" s="366" t="s">
        <v>247</v>
      </c>
      <c r="F525" s="226" t="s">
        <v>1771</v>
      </c>
      <c r="G525" s="136" t="str">
        <f t="shared" si="16"/>
        <v>фото</v>
      </c>
      <c r="H525" s="357" t="s">
        <v>1606</v>
      </c>
      <c r="I525" s="215" t="s">
        <v>585</v>
      </c>
      <c r="J525" s="227" t="s">
        <v>248</v>
      </c>
      <c r="K525" s="547">
        <v>3</v>
      </c>
      <c r="L525" s="233">
        <v>123.19999999999999</v>
      </c>
      <c r="M525" s="296">
        <v>5</v>
      </c>
      <c r="N525" s="217"/>
      <c r="O525" s="302">
        <f t="shared" si="17"/>
        <v>0</v>
      </c>
      <c r="P525" s="544">
        <v>4607109941973</v>
      </c>
      <c r="Q525" s="215"/>
      <c r="R525" s="545" t="s">
        <v>2254</v>
      </c>
      <c r="S525" s="546" t="s">
        <v>1995</v>
      </c>
      <c r="T525" s="524" t="s">
        <v>4590</v>
      </c>
    </row>
    <row r="526" spans="1:20" ht="24.9" customHeight="1">
      <c r="A526" s="291">
        <v>512</v>
      </c>
      <c r="B526" s="421">
        <v>904</v>
      </c>
      <c r="C526" s="428" t="s">
        <v>3227</v>
      </c>
      <c r="D526" s="225"/>
      <c r="E526" s="366" t="s">
        <v>247</v>
      </c>
      <c r="F526" s="226" t="s">
        <v>3228</v>
      </c>
      <c r="G526" s="136" t="str">
        <f t="shared" si="16"/>
        <v>фото</v>
      </c>
      <c r="H526" s="357" t="s">
        <v>3229</v>
      </c>
      <c r="I526" s="215" t="s">
        <v>585</v>
      </c>
      <c r="J526" s="227" t="s">
        <v>249</v>
      </c>
      <c r="K526" s="547">
        <v>2</v>
      </c>
      <c r="L526" s="233">
        <v>141.29999999999998</v>
      </c>
      <c r="M526" s="296">
        <v>5</v>
      </c>
      <c r="N526" s="217"/>
      <c r="O526" s="302">
        <f t="shared" si="17"/>
        <v>0</v>
      </c>
      <c r="P526" s="544">
        <v>4607109924785</v>
      </c>
      <c r="Q526" s="215"/>
      <c r="R526" s="545" t="s">
        <v>3227</v>
      </c>
      <c r="S526" s="546" t="s">
        <v>1995</v>
      </c>
      <c r="T526" s="524" t="s">
        <v>4590</v>
      </c>
    </row>
    <row r="527" spans="1:20" ht="24.9" customHeight="1">
      <c r="A527" s="291">
        <v>513</v>
      </c>
      <c r="B527" s="421">
        <v>5802</v>
      </c>
      <c r="C527" s="428" t="s">
        <v>1177</v>
      </c>
      <c r="D527" s="225"/>
      <c r="E527" s="366" t="s">
        <v>247</v>
      </c>
      <c r="F527" s="226" t="s">
        <v>434</v>
      </c>
      <c r="G527" s="136" t="str">
        <f t="shared" si="16"/>
        <v>фото</v>
      </c>
      <c r="H527" s="357" t="s">
        <v>435</v>
      </c>
      <c r="I527" s="215" t="s">
        <v>608</v>
      </c>
      <c r="J527" s="227" t="s">
        <v>249</v>
      </c>
      <c r="K527" s="547">
        <v>1</v>
      </c>
      <c r="L527" s="233">
        <v>67.199999999999989</v>
      </c>
      <c r="M527" s="296">
        <v>5</v>
      </c>
      <c r="N527" s="217"/>
      <c r="O527" s="302">
        <f t="shared" si="17"/>
        <v>0</v>
      </c>
      <c r="P527" s="544">
        <v>4607109962312</v>
      </c>
      <c r="Q527" s="215"/>
      <c r="R527" s="545" t="s">
        <v>1177</v>
      </c>
      <c r="S527" s="546" t="s">
        <v>1995</v>
      </c>
      <c r="T527" s="524" t="s">
        <v>4590</v>
      </c>
    </row>
    <row r="528" spans="1:20" ht="24.9" customHeight="1">
      <c r="A528" s="291">
        <v>514</v>
      </c>
      <c r="B528" s="421">
        <v>2381</v>
      </c>
      <c r="C528" s="428" t="s">
        <v>1178</v>
      </c>
      <c r="D528" s="225"/>
      <c r="E528" s="366" t="s">
        <v>247</v>
      </c>
      <c r="F528" s="226" t="s">
        <v>436</v>
      </c>
      <c r="G528" s="136" t="str">
        <f t="shared" si="16"/>
        <v>фото</v>
      </c>
      <c r="H528" s="357" t="s">
        <v>437</v>
      </c>
      <c r="I528" s="215" t="s">
        <v>601</v>
      </c>
      <c r="J528" s="227" t="s">
        <v>249</v>
      </c>
      <c r="K528" s="547">
        <v>2</v>
      </c>
      <c r="L528" s="233">
        <v>121.69999999999999</v>
      </c>
      <c r="M528" s="296">
        <v>5</v>
      </c>
      <c r="N528" s="217"/>
      <c r="O528" s="302">
        <f t="shared" si="17"/>
        <v>0</v>
      </c>
      <c r="P528" s="544">
        <v>4607109917268</v>
      </c>
      <c r="Q528" s="215"/>
      <c r="R528" s="545" t="s">
        <v>1178</v>
      </c>
      <c r="S528" s="546" t="s">
        <v>1995</v>
      </c>
      <c r="T528" s="524" t="s">
        <v>4590</v>
      </c>
    </row>
    <row r="529" spans="1:20" ht="27.6">
      <c r="A529" s="291">
        <v>515</v>
      </c>
      <c r="B529" s="421">
        <v>5847</v>
      </c>
      <c r="C529" s="428" t="s">
        <v>4604</v>
      </c>
      <c r="D529" s="225"/>
      <c r="E529" s="366" t="s">
        <v>247</v>
      </c>
      <c r="F529" s="226" t="s">
        <v>4634</v>
      </c>
      <c r="G529" s="136" t="str">
        <f t="shared" si="16"/>
        <v>фото</v>
      </c>
      <c r="H529" s="357" t="s">
        <v>4662</v>
      </c>
      <c r="I529" s="215" t="s">
        <v>601</v>
      </c>
      <c r="J529" s="227" t="s">
        <v>249</v>
      </c>
      <c r="K529" s="547">
        <v>1</v>
      </c>
      <c r="L529" s="233">
        <v>110.89999999999999</v>
      </c>
      <c r="M529" s="296">
        <v>5</v>
      </c>
      <c r="N529" s="217"/>
      <c r="O529" s="302">
        <f t="shared" si="17"/>
        <v>0</v>
      </c>
      <c r="P529" s="544">
        <v>4607109917244</v>
      </c>
      <c r="Q529" s="215"/>
      <c r="R529" s="545" t="s">
        <v>4604</v>
      </c>
      <c r="S529" s="546" t="s">
        <v>1995</v>
      </c>
      <c r="T529" s="524" t="s">
        <v>4590</v>
      </c>
    </row>
    <row r="530" spans="1:20" ht="27.6">
      <c r="A530" s="291">
        <v>516</v>
      </c>
      <c r="B530" s="421">
        <v>9262</v>
      </c>
      <c r="C530" s="428" t="s">
        <v>5327</v>
      </c>
      <c r="D530" s="225"/>
      <c r="E530" s="366" t="s">
        <v>247</v>
      </c>
      <c r="F530" s="226" t="s">
        <v>5390</v>
      </c>
      <c r="G530" s="136" t="str">
        <f t="shared" si="16"/>
        <v>фото</v>
      </c>
      <c r="H530" s="357" t="s">
        <v>5423</v>
      </c>
      <c r="I530" s="215" t="s">
        <v>601</v>
      </c>
      <c r="J530" s="227" t="s">
        <v>249</v>
      </c>
      <c r="K530" s="547">
        <v>2</v>
      </c>
      <c r="L530" s="233">
        <v>154.6</v>
      </c>
      <c r="M530" s="296">
        <v>5</v>
      </c>
      <c r="N530" s="217"/>
      <c r="O530" s="302">
        <f t="shared" si="17"/>
        <v>0</v>
      </c>
      <c r="P530" s="544">
        <v>4607109924723</v>
      </c>
      <c r="Q530" s="215"/>
      <c r="R530" s="545" t="s">
        <v>5327</v>
      </c>
      <c r="S530" s="546" t="s">
        <v>1995</v>
      </c>
      <c r="T530" s="524" t="s">
        <v>4590</v>
      </c>
    </row>
    <row r="531" spans="1:20" ht="24.9" customHeight="1">
      <c r="A531" s="291">
        <v>517</v>
      </c>
      <c r="B531" s="421">
        <v>417</v>
      </c>
      <c r="C531" s="428" t="s">
        <v>1607</v>
      </c>
      <c r="D531" s="225"/>
      <c r="E531" s="367" t="s">
        <v>247</v>
      </c>
      <c r="F531" s="232" t="s">
        <v>289</v>
      </c>
      <c r="G531" s="136" t="str">
        <f t="shared" si="16"/>
        <v>фото</v>
      </c>
      <c r="H531" s="512" t="s">
        <v>8680</v>
      </c>
      <c r="I531" s="215" t="s">
        <v>616</v>
      </c>
      <c r="J531" s="227" t="s">
        <v>249</v>
      </c>
      <c r="K531" s="547">
        <v>1</v>
      </c>
      <c r="L531" s="233">
        <v>97.8</v>
      </c>
      <c r="M531" s="296">
        <v>5</v>
      </c>
      <c r="N531" s="217"/>
      <c r="O531" s="302">
        <f t="shared" si="17"/>
        <v>0</v>
      </c>
      <c r="P531" s="544">
        <v>4607109973882</v>
      </c>
      <c r="Q531" s="359" t="s">
        <v>8677</v>
      </c>
      <c r="R531" s="545" t="s">
        <v>1607</v>
      </c>
      <c r="S531" s="546" t="s">
        <v>1995</v>
      </c>
      <c r="T531" s="524" t="s">
        <v>4590</v>
      </c>
    </row>
    <row r="532" spans="1:20" ht="24.9" customHeight="1">
      <c r="A532" s="291">
        <v>518</v>
      </c>
      <c r="B532" s="421">
        <v>14963</v>
      </c>
      <c r="C532" s="428" t="s">
        <v>4521</v>
      </c>
      <c r="D532" s="225"/>
      <c r="E532" s="366" t="s">
        <v>247</v>
      </c>
      <c r="F532" s="226" t="s">
        <v>4527</v>
      </c>
      <c r="G532" s="136" t="str">
        <f t="shared" si="16"/>
        <v>фото</v>
      </c>
      <c r="H532" s="357" t="s">
        <v>4532</v>
      </c>
      <c r="I532" s="215" t="s">
        <v>601</v>
      </c>
      <c r="J532" s="227" t="s">
        <v>249</v>
      </c>
      <c r="K532" s="547">
        <v>1</v>
      </c>
      <c r="L532" s="233">
        <v>77.599999999999994</v>
      </c>
      <c r="M532" s="296">
        <v>5</v>
      </c>
      <c r="N532" s="217"/>
      <c r="O532" s="302">
        <f t="shared" si="17"/>
        <v>0</v>
      </c>
      <c r="P532" s="544">
        <v>4607109929650</v>
      </c>
      <c r="Q532" s="215"/>
      <c r="R532" s="545" t="s">
        <v>4521</v>
      </c>
      <c r="S532" s="546" t="s">
        <v>1995</v>
      </c>
      <c r="T532" s="524" t="s">
        <v>4590</v>
      </c>
    </row>
    <row r="533" spans="1:20" ht="24.9" customHeight="1">
      <c r="A533" s="291">
        <v>519</v>
      </c>
      <c r="B533" s="421">
        <v>14970</v>
      </c>
      <c r="C533" s="428" t="s">
        <v>1175</v>
      </c>
      <c r="D533" s="225"/>
      <c r="E533" s="366" t="s">
        <v>247</v>
      </c>
      <c r="F533" s="226" t="s">
        <v>290</v>
      </c>
      <c r="G533" s="136" t="str">
        <f t="shared" si="16"/>
        <v>фото</v>
      </c>
      <c r="H533" s="357" t="s">
        <v>291</v>
      </c>
      <c r="I533" s="215" t="s">
        <v>601</v>
      </c>
      <c r="J533" s="227" t="s">
        <v>3220</v>
      </c>
      <c r="K533" s="547">
        <v>2</v>
      </c>
      <c r="L533" s="233">
        <v>117.7</v>
      </c>
      <c r="M533" s="296">
        <v>5</v>
      </c>
      <c r="N533" s="217"/>
      <c r="O533" s="302">
        <f t="shared" si="17"/>
        <v>0</v>
      </c>
      <c r="P533" s="544">
        <v>4607109947234</v>
      </c>
      <c r="Q533" s="215"/>
      <c r="R533" s="545" t="s">
        <v>1175</v>
      </c>
      <c r="S533" s="546" t="s">
        <v>1995</v>
      </c>
      <c r="T533" s="524" t="s">
        <v>4590</v>
      </c>
    </row>
    <row r="534" spans="1:20" ht="24.9" customHeight="1">
      <c r="A534" s="291">
        <v>520</v>
      </c>
      <c r="B534" s="421">
        <v>6653</v>
      </c>
      <c r="C534" s="428" t="s">
        <v>1176</v>
      </c>
      <c r="D534" s="225"/>
      <c r="E534" s="366" t="s">
        <v>247</v>
      </c>
      <c r="F534" s="226" t="s">
        <v>80</v>
      </c>
      <c r="G534" s="136" t="str">
        <f t="shared" si="16"/>
        <v>фото</v>
      </c>
      <c r="H534" s="357" t="s">
        <v>81</v>
      </c>
      <c r="I534" s="215" t="s">
        <v>601</v>
      </c>
      <c r="J534" s="227" t="s">
        <v>249</v>
      </c>
      <c r="K534" s="547">
        <v>2</v>
      </c>
      <c r="L534" s="233">
        <v>143.6</v>
      </c>
      <c r="M534" s="296">
        <v>5</v>
      </c>
      <c r="N534" s="217"/>
      <c r="O534" s="302">
        <f t="shared" si="17"/>
        <v>0</v>
      </c>
      <c r="P534" s="544">
        <v>4607109912102</v>
      </c>
      <c r="Q534" s="215"/>
      <c r="R534" s="545" t="s">
        <v>1176</v>
      </c>
      <c r="S534" s="546" t="s">
        <v>1995</v>
      </c>
      <c r="T534" s="524" t="s">
        <v>4590</v>
      </c>
    </row>
    <row r="535" spans="1:20" ht="55.2">
      <c r="A535" s="291">
        <v>521</v>
      </c>
      <c r="B535" s="421">
        <v>939</v>
      </c>
      <c r="C535" s="428" t="s">
        <v>4606</v>
      </c>
      <c r="D535" s="225"/>
      <c r="E535" s="366" t="s">
        <v>247</v>
      </c>
      <c r="F535" s="226" t="s">
        <v>4636</v>
      </c>
      <c r="G535" s="136" t="str">
        <f t="shared" si="16"/>
        <v>фото</v>
      </c>
      <c r="H535" s="357" t="s">
        <v>4664</v>
      </c>
      <c r="I535" s="215" t="s">
        <v>616</v>
      </c>
      <c r="J535" s="227" t="s">
        <v>249</v>
      </c>
      <c r="K535" s="547">
        <v>2</v>
      </c>
      <c r="L535" s="233">
        <v>175</v>
      </c>
      <c r="M535" s="296">
        <v>5</v>
      </c>
      <c r="N535" s="217"/>
      <c r="O535" s="302">
        <f t="shared" si="17"/>
        <v>0</v>
      </c>
      <c r="P535" s="544">
        <v>4607109924716</v>
      </c>
      <c r="Q535" s="215"/>
      <c r="R535" s="545" t="s">
        <v>4606</v>
      </c>
      <c r="S535" s="546" t="s">
        <v>1995</v>
      </c>
      <c r="T535" s="524" t="s">
        <v>4590</v>
      </c>
    </row>
    <row r="536" spans="1:20" ht="27.6">
      <c r="A536" s="291">
        <v>522</v>
      </c>
      <c r="B536" s="421">
        <v>15143</v>
      </c>
      <c r="C536" s="428" t="s">
        <v>4607</v>
      </c>
      <c r="D536" s="225"/>
      <c r="E536" s="366" t="s">
        <v>247</v>
      </c>
      <c r="F536" s="226" t="s">
        <v>4637</v>
      </c>
      <c r="G536" s="136" t="str">
        <f t="shared" si="16"/>
        <v>фото</v>
      </c>
      <c r="H536" s="357" t="s">
        <v>4665</v>
      </c>
      <c r="I536" s="215" t="s">
        <v>585</v>
      </c>
      <c r="J536" s="227" t="s">
        <v>249</v>
      </c>
      <c r="K536" s="547">
        <v>1</v>
      </c>
      <c r="L536" s="233">
        <v>100</v>
      </c>
      <c r="M536" s="296">
        <v>5</v>
      </c>
      <c r="N536" s="217"/>
      <c r="O536" s="302">
        <f t="shared" si="17"/>
        <v>0</v>
      </c>
      <c r="P536" s="544">
        <v>4607109924709</v>
      </c>
      <c r="Q536" s="215"/>
      <c r="R536" s="545" t="s">
        <v>4607</v>
      </c>
      <c r="S536" s="546" t="s">
        <v>1995</v>
      </c>
      <c r="T536" s="524" t="s">
        <v>4590</v>
      </c>
    </row>
    <row r="537" spans="1:20" ht="24.9" customHeight="1">
      <c r="A537" s="291">
        <v>523</v>
      </c>
      <c r="B537" s="421">
        <v>16910</v>
      </c>
      <c r="C537" s="428" t="s">
        <v>5328</v>
      </c>
      <c r="D537" s="225"/>
      <c r="E537" s="366" t="s">
        <v>247</v>
      </c>
      <c r="F537" s="226" t="s">
        <v>5391</v>
      </c>
      <c r="G537" s="136" t="str">
        <f t="shared" si="16"/>
        <v>фото</v>
      </c>
      <c r="H537" s="357" t="s">
        <v>5424</v>
      </c>
      <c r="I537" s="215" t="s">
        <v>585</v>
      </c>
      <c r="J537" s="227" t="s">
        <v>249</v>
      </c>
      <c r="K537" s="547">
        <v>2</v>
      </c>
      <c r="L537" s="233">
        <v>155.4</v>
      </c>
      <c r="M537" s="296">
        <v>5</v>
      </c>
      <c r="N537" s="217"/>
      <c r="O537" s="302">
        <f t="shared" si="17"/>
        <v>0</v>
      </c>
      <c r="P537" s="544">
        <v>4607109924433</v>
      </c>
      <c r="Q537" s="215"/>
      <c r="R537" s="545" t="s">
        <v>5328</v>
      </c>
      <c r="S537" s="546" t="s">
        <v>1995</v>
      </c>
      <c r="T537" s="524" t="s">
        <v>4590</v>
      </c>
    </row>
    <row r="538" spans="1:20" ht="24.9" customHeight="1">
      <c r="A538" s="291">
        <v>524</v>
      </c>
      <c r="B538" s="421">
        <v>3263</v>
      </c>
      <c r="C538" s="428" t="s">
        <v>1186</v>
      </c>
      <c r="D538" s="225"/>
      <c r="E538" s="366" t="s">
        <v>247</v>
      </c>
      <c r="F538" s="226" t="s">
        <v>292</v>
      </c>
      <c r="G538" s="136" t="str">
        <f t="shared" si="16"/>
        <v>фото</v>
      </c>
      <c r="H538" s="357" t="s">
        <v>1387</v>
      </c>
      <c r="I538" s="215" t="s">
        <v>585</v>
      </c>
      <c r="J538" s="227" t="s">
        <v>249</v>
      </c>
      <c r="K538" s="547">
        <v>2</v>
      </c>
      <c r="L538" s="233">
        <v>137.79999999999998</v>
      </c>
      <c r="M538" s="296">
        <v>5</v>
      </c>
      <c r="N538" s="217"/>
      <c r="O538" s="302">
        <f t="shared" si="17"/>
        <v>0</v>
      </c>
      <c r="P538" s="544">
        <v>4607109961667</v>
      </c>
      <c r="Q538" s="215"/>
      <c r="R538" s="545" t="s">
        <v>1186</v>
      </c>
      <c r="S538" s="546" t="s">
        <v>1995</v>
      </c>
      <c r="T538" s="524" t="s">
        <v>4590</v>
      </c>
    </row>
    <row r="539" spans="1:20" ht="24.9" customHeight="1">
      <c r="A539" s="291">
        <v>525</v>
      </c>
      <c r="B539" s="421">
        <v>7619</v>
      </c>
      <c r="C539" s="428" t="s">
        <v>1185</v>
      </c>
      <c r="D539" s="225"/>
      <c r="E539" s="366" t="s">
        <v>247</v>
      </c>
      <c r="F539" s="226" t="s">
        <v>11</v>
      </c>
      <c r="G539" s="136" t="str">
        <f t="shared" si="16"/>
        <v>фото</v>
      </c>
      <c r="H539" s="357" t="s">
        <v>1386</v>
      </c>
      <c r="I539" s="215" t="s">
        <v>618</v>
      </c>
      <c r="J539" s="227" t="s">
        <v>249</v>
      </c>
      <c r="K539" s="547">
        <v>2</v>
      </c>
      <c r="L539" s="233">
        <v>139.69999999999999</v>
      </c>
      <c r="M539" s="296">
        <v>5</v>
      </c>
      <c r="N539" s="217"/>
      <c r="O539" s="302">
        <f t="shared" si="17"/>
        <v>0</v>
      </c>
      <c r="P539" s="544">
        <v>4607109979594</v>
      </c>
      <c r="Q539" s="215"/>
      <c r="R539" s="545" t="s">
        <v>1185</v>
      </c>
      <c r="S539" s="546" t="s">
        <v>1995</v>
      </c>
      <c r="T539" s="524" t="s">
        <v>4590</v>
      </c>
    </row>
    <row r="540" spans="1:20" ht="24.9" customHeight="1">
      <c r="A540" s="291">
        <v>526</v>
      </c>
      <c r="B540" s="421">
        <v>11222</v>
      </c>
      <c r="C540" s="428" t="s">
        <v>1187</v>
      </c>
      <c r="D540" s="225"/>
      <c r="E540" s="366" t="s">
        <v>247</v>
      </c>
      <c r="F540" s="226" t="s">
        <v>12</v>
      </c>
      <c r="G540" s="136" t="str">
        <f t="shared" si="16"/>
        <v>фото</v>
      </c>
      <c r="H540" s="357" t="s">
        <v>235</v>
      </c>
      <c r="I540" s="215" t="s">
        <v>585</v>
      </c>
      <c r="J540" s="227" t="s">
        <v>249</v>
      </c>
      <c r="K540" s="547">
        <v>2</v>
      </c>
      <c r="L540" s="233">
        <v>139.29999999999998</v>
      </c>
      <c r="M540" s="296">
        <v>5</v>
      </c>
      <c r="N540" s="217"/>
      <c r="O540" s="302">
        <f t="shared" si="17"/>
        <v>0</v>
      </c>
      <c r="P540" s="544">
        <v>4607109979938</v>
      </c>
      <c r="Q540" s="215"/>
      <c r="R540" s="545" t="s">
        <v>1187</v>
      </c>
      <c r="S540" s="546" t="s">
        <v>1995</v>
      </c>
      <c r="T540" s="524" t="s">
        <v>4590</v>
      </c>
    </row>
    <row r="541" spans="1:20" ht="24.9" customHeight="1">
      <c r="A541" s="291">
        <v>527</v>
      </c>
      <c r="B541" s="421">
        <v>16988</v>
      </c>
      <c r="C541" s="428" t="s">
        <v>5329</v>
      </c>
      <c r="D541" s="225"/>
      <c r="E541" s="366" t="s">
        <v>247</v>
      </c>
      <c r="F541" s="226" t="s">
        <v>5392</v>
      </c>
      <c r="G541" s="136" t="str">
        <f t="shared" si="16"/>
        <v>фото</v>
      </c>
      <c r="H541" s="357" t="s">
        <v>5425</v>
      </c>
      <c r="I541" s="215" t="s">
        <v>616</v>
      </c>
      <c r="J541" s="227" t="s">
        <v>3225</v>
      </c>
      <c r="K541" s="547">
        <v>2</v>
      </c>
      <c r="L541" s="233">
        <v>169.1</v>
      </c>
      <c r="M541" s="296">
        <v>5</v>
      </c>
      <c r="N541" s="217"/>
      <c r="O541" s="302">
        <f t="shared" si="17"/>
        <v>0</v>
      </c>
      <c r="P541" s="544">
        <v>4607109948989</v>
      </c>
      <c r="Q541" s="215"/>
      <c r="R541" s="545" t="s">
        <v>5329</v>
      </c>
      <c r="S541" s="546" t="s">
        <v>1995</v>
      </c>
      <c r="T541" s="524" t="s">
        <v>4590</v>
      </c>
    </row>
    <row r="542" spans="1:20" ht="24.9" customHeight="1">
      <c r="A542" s="291">
        <v>528</v>
      </c>
      <c r="B542" s="421">
        <v>12608</v>
      </c>
      <c r="C542" s="428" t="s">
        <v>1188</v>
      </c>
      <c r="D542" s="225"/>
      <c r="E542" s="366" t="s">
        <v>247</v>
      </c>
      <c r="F542" s="226" t="s">
        <v>236</v>
      </c>
      <c r="G542" s="136" t="str">
        <f t="shared" si="16"/>
        <v>фото</v>
      </c>
      <c r="H542" s="357" t="s">
        <v>237</v>
      </c>
      <c r="I542" s="215" t="s">
        <v>616</v>
      </c>
      <c r="J542" s="227" t="s">
        <v>249</v>
      </c>
      <c r="K542" s="547">
        <v>1</v>
      </c>
      <c r="L542" s="233">
        <v>117.39999999999999</v>
      </c>
      <c r="M542" s="296">
        <v>5</v>
      </c>
      <c r="N542" s="217"/>
      <c r="O542" s="302">
        <f t="shared" si="17"/>
        <v>0</v>
      </c>
      <c r="P542" s="544">
        <v>4607109948101</v>
      </c>
      <c r="Q542" s="215"/>
      <c r="R542" s="545" t="s">
        <v>1188</v>
      </c>
      <c r="S542" s="546" t="s">
        <v>1995</v>
      </c>
      <c r="T542" s="524" t="s">
        <v>4590</v>
      </c>
    </row>
    <row r="543" spans="1:20" ht="24.9" customHeight="1">
      <c r="A543" s="291">
        <v>529</v>
      </c>
      <c r="B543" s="421">
        <v>12259</v>
      </c>
      <c r="C543" s="428" t="s">
        <v>1189</v>
      </c>
      <c r="D543" s="225"/>
      <c r="E543" s="366" t="s">
        <v>247</v>
      </c>
      <c r="F543" s="226" t="s">
        <v>238</v>
      </c>
      <c r="G543" s="136" t="str">
        <f t="shared" si="16"/>
        <v>фото</v>
      </c>
      <c r="H543" s="357" t="s">
        <v>1388</v>
      </c>
      <c r="I543" s="215" t="s">
        <v>618</v>
      </c>
      <c r="J543" s="227" t="s">
        <v>249</v>
      </c>
      <c r="K543" s="547">
        <v>1</v>
      </c>
      <c r="L543" s="233">
        <v>115.69999999999999</v>
      </c>
      <c r="M543" s="296">
        <v>5</v>
      </c>
      <c r="N543" s="217"/>
      <c r="O543" s="302">
        <f t="shared" si="17"/>
        <v>0</v>
      </c>
      <c r="P543" s="544">
        <v>4607109912447</v>
      </c>
      <c r="Q543" s="215"/>
      <c r="R543" s="545" t="s">
        <v>1189</v>
      </c>
      <c r="S543" s="546" t="s">
        <v>1995</v>
      </c>
      <c r="T543" s="524" t="s">
        <v>4590</v>
      </c>
    </row>
    <row r="544" spans="1:20" ht="27.6">
      <c r="A544" s="291">
        <v>530</v>
      </c>
      <c r="B544" s="421">
        <v>10538</v>
      </c>
      <c r="C544" s="428" t="s">
        <v>1190</v>
      </c>
      <c r="D544" s="225"/>
      <c r="E544" s="366" t="s">
        <v>247</v>
      </c>
      <c r="F544" s="226" t="s">
        <v>449</v>
      </c>
      <c r="G544" s="136" t="str">
        <f t="shared" si="16"/>
        <v>фото</v>
      </c>
      <c r="H544" s="357" t="s">
        <v>450</v>
      </c>
      <c r="I544" s="215" t="s">
        <v>616</v>
      </c>
      <c r="J544" s="227" t="s">
        <v>248</v>
      </c>
      <c r="K544" s="547">
        <v>2</v>
      </c>
      <c r="L544" s="233">
        <v>111.89999999999999</v>
      </c>
      <c r="M544" s="296">
        <v>5</v>
      </c>
      <c r="N544" s="217"/>
      <c r="O544" s="302">
        <f t="shared" si="17"/>
        <v>0</v>
      </c>
      <c r="P544" s="544">
        <v>4607109980217</v>
      </c>
      <c r="Q544" s="215"/>
      <c r="R544" s="545" t="s">
        <v>1190</v>
      </c>
      <c r="S544" s="546" t="s">
        <v>1995</v>
      </c>
      <c r="T544" s="524" t="s">
        <v>4590</v>
      </c>
    </row>
    <row r="545" spans="1:20" ht="27.6">
      <c r="A545" s="291">
        <v>531</v>
      </c>
      <c r="B545" s="421">
        <v>6690</v>
      </c>
      <c r="C545" s="428" t="s">
        <v>1191</v>
      </c>
      <c r="D545" s="225"/>
      <c r="E545" s="366" t="s">
        <v>247</v>
      </c>
      <c r="F545" s="226" t="s">
        <v>451</v>
      </c>
      <c r="G545" s="136" t="str">
        <f t="shared" si="16"/>
        <v>фото</v>
      </c>
      <c r="H545" s="357" t="s">
        <v>452</v>
      </c>
      <c r="I545" s="215" t="s">
        <v>599</v>
      </c>
      <c r="J545" s="227" t="s">
        <v>3220</v>
      </c>
      <c r="K545" s="547">
        <v>3</v>
      </c>
      <c r="L545" s="233">
        <v>123.8</v>
      </c>
      <c r="M545" s="296">
        <v>5</v>
      </c>
      <c r="N545" s="217"/>
      <c r="O545" s="302">
        <f t="shared" si="17"/>
        <v>0</v>
      </c>
      <c r="P545" s="544">
        <v>4607109935910</v>
      </c>
      <c r="Q545" s="215"/>
      <c r="R545" s="545" t="s">
        <v>1191</v>
      </c>
      <c r="S545" s="546" t="s">
        <v>1995</v>
      </c>
      <c r="T545" s="524" t="s">
        <v>4590</v>
      </c>
    </row>
    <row r="546" spans="1:20" ht="27.6">
      <c r="A546" s="291">
        <v>532</v>
      </c>
      <c r="B546" s="421">
        <v>6521</v>
      </c>
      <c r="C546" s="428" t="s">
        <v>1192</v>
      </c>
      <c r="D546" s="225"/>
      <c r="E546" s="366" t="s">
        <v>247</v>
      </c>
      <c r="F546" s="226" t="s">
        <v>453</v>
      </c>
      <c r="G546" s="136" t="str">
        <f t="shared" si="16"/>
        <v>фото</v>
      </c>
      <c r="H546" s="357" t="s">
        <v>8672</v>
      </c>
      <c r="I546" s="215" t="s">
        <v>601</v>
      </c>
      <c r="J546" s="227" t="s">
        <v>249</v>
      </c>
      <c r="K546" s="547">
        <v>1</v>
      </c>
      <c r="L546" s="233">
        <v>110.89999999999999</v>
      </c>
      <c r="M546" s="296">
        <v>5</v>
      </c>
      <c r="N546" s="217"/>
      <c r="O546" s="302">
        <f t="shared" si="17"/>
        <v>0</v>
      </c>
      <c r="P546" s="544">
        <v>4607109924525</v>
      </c>
      <c r="Q546" s="215"/>
      <c r="R546" s="545" t="s">
        <v>1192</v>
      </c>
      <c r="S546" s="546" t="s">
        <v>1995</v>
      </c>
      <c r="T546" s="524" t="s">
        <v>4590</v>
      </c>
    </row>
    <row r="547" spans="1:20" ht="24.9" customHeight="1">
      <c r="A547" s="291">
        <v>533</v>
      </c>
      <c r="B547" s="421">
        <v>6181</v>
      </c>
      <c r="C547" s="428" t="s">
        <v>1423</v>
      </c>
      <c r="D547" s="225"/>
      <c r="E547" s="366" t="s">
        <v>247</v>
      </c>
      <c r="F547" s="226" t="s">
        <v>454</v>
      </c>
      <c r="G547" s="136" t="str">
        <f t="shared" si="16"/>
        <v>фото</v>
      </c>
      <c r="H547" s="357" t="s">
        <v>455</v>
      </c>
      <c r="I547" s="215" t="s">
        <v>585</v>
      </c>
      <c r="J547" s="227" t="s">
        <v>249</v>
      </c>
      <c r="K547" s="547">
        <v>1</v>
      </c>
      <c r="L547" s="233">
        <v>124.3</v>
      </c>
      <c r="M547" s="296">
        <v>5</v>
      </c>
      <c r="N547" s="217"/>
      <c r="O547" s="302">
        <f t="shared" si="17"/>
        <v>0</v>
      </c>
      <c r="P547" s="544">
        <v>4607109975275</v>
      </c>
      <c r="Q547" s="215"/>
      <c r="R547" s="545" t="s">
        <v>1423</v>
      </c>
      <c r="S547" s="546" t="s">
        <v>1995</v>
      </c>
      <c r="T547" s="524" t="s">
        <v>4590</v>
      </c>
    </row>
    <row r="548" spans="1:20" ht="24.9" customHeight="1">
      <c r="A548" s="291">
        <v>534</v>
      </c>
      <c r="B548" s="421">
        <v>15967</v>
      </c>
      <c r="C548" s="428" t="s">
        <v>3768</v>
      </c>
      <c r="D548" s="225"/>
      <c r="E548" s="366" t="s">
        <v>247</v>
      </c>
      <c r="F548" s="226" t="s">
        <v>3824</v>
      </c>
      <c r="G548" s="136" t="str">
        <f t="shared" si="16"/>
        <v>фото</v>
      </c>
      <c r="H548" s="357" t="s">
        <v>3860</v>
      </c>
      <c r="I548" s="215" t="s">
        <v>616</v>
      </c>
      <c r="J548" s="227" t="s">
        <v>249</v>
      </c>
      <c r="K548" s="547">
        <v>2</v>
      </c>
      <c r="L548" s="233">
        <v>175</v>
      </c>
      <c r="M548" s="296">
        <v>5</v>
      </c>
      <c r="N548" s="217"/>
      <c r="O548" s="302">
        <f t="shared" si="17"/>
        <v>0</v>
      </c>
      <c r="P548" s="544">
        <v>4607109924358</v>
      </c>
      <c r="Q548" s="215"/>
      <c r="R548" s="545" t="s">
        <v>3768</v>
      </c>
      <c r="S548" s="546" t="s">
        <v>1995</v>
      </c>
      <c r="T548" s="524" t="s">
        <v>4590</v>
      </c>
    </row>
    <row r="549" spans="1:20" ht="24.9" customHeight="1">
      <c r="A549" s="291">
        <v>535</v>
      </c>
      <c r="B549" s="421">
        <v>1477</v>
      </c>
      <c r="C549" s="428" t="s">
        <v>1193</v>
      </c>
      <c r="D549" s="225"/>
      <c r="E549" s="366" t="s">
        <v>247</v>
      </c>
      <c r="F549" s="226" t="s">
        <v>1774</v>
      </c>
      <c r="G549" s="136" t="str">
        <f t="shared" si="16"/>
        <v>фото</v>
      </c>
      <c r="H549" s="357" t="s">
        <v>3230</v>
      </c>
      <c r="I549" s="215" t="s">
        <v>585</v>
      </c>
      <c r="J549" s="227" t="s">
        <v>249</v>
      </c>
      <c r="K549" s="547">
        <v>2</v>
      </c>
      <c r="L549" s="233">
        <v>142.9</v>
      </c>
      <c r="M549" s="296">
        <v>5</v>
      </c>
      <c r="N549" s="217"/>
      <c r="O549" s="302">
        <f t="shared" si="17"/>
        <v>0</v>
      </c>
      <c r="P549" s="544">
        <v>4607109936061</v>
      </c>
      <c r="Q549" s="215"/>
      <c r="R549" s="545" t="s">
        <v>1193</v>
      </c>
      <c r="S549" s="546" t="s">
        <v>1995</v>
      </c>
      <c r="T549" s="524" t="s">
        <v>4590</v>
      </c>
    </row>
    <row r="550" spans="1:20" ht="24.9" customHeight="1">
      <c r="A550" s="291">
        <v>536</v>
      </c>
      <c r="B550" s="421">
        <v>11602</v>
      </c>
      <c r="C550" s="428" t="s">
        <v>4522</v>
      </c>
      <c r="D550" s="225"/>
      <c r="E550" s="366" t="s">
        <v>247</v>
      </c>
      <c r="F550" s="226" t="s">
        <v>4528</v>
      </c>
      <c r="G550" s="136" t="str">
        <f t="shared" si="16"/>
        <v>фото</v>
      </c>
      <c r="H550" s="485" t="s">
        <v>4533</v>
      </c>
      <c r="I550" s="215" t="s">
        <v>601</v>
      </c>
      <c r="J550" s="227" t="s">
        <v>249</v>
      </c>
      <c r="K550" s="547">
        <v>1</v>
      </c>
      <c r="L550" s="233">
        <v>81.899999999999991</v>
      </c>
      <c r="M550" s="296">
        <v>5</v>
      </c>
      <c r="N550" s="217"/>
      <c r="O550" s="302">
        <f t="shared" si="17"/>
        <v>0</v>
      </c>
      <c r="P550" s="544">
        <v>4607105103399</v>
      </c>
      <c r="Q550" s="215"/>
      <c r="R550" s="545" t="s">
        <v>4522</v>
      </c>
      <c r="S550" s="546" t="s">
        <v>1995</v>
      </c>
      <c r="T550" s="524" t="s">
        <v>4590</v>
      </c>
    </row>
    <row r="551" spans="1:20" ht="24.9" customHeight="1">
      <c r="A551" s="291">
        <v>537</v>
      </c>
      <c r="B551" s="421">
        <v>16005</v>
      </c>
      <c r="C551" s="428" t="s">
        <v>4610</v>
      </c>
      <c r="D551" s="225"/>
      <c r="E551" s="366" t="s">
        <v>247</v>
      </c>
      <c r="F551" s="226" t="s">
        <v>4640</v>
      </c>
      <c r="G551" s="136" t="str">
        <f t="shared" si="16"/>
        <v>фото</v>
      </c>
      <c r="H551" s="357" t="s">
        <v>4668</v>
      </c>
      <c r="I551" s="215" t="s">
        <v>601</v>
      </c>
      <c r="J551" s="227" t="s">
        <v>249</v>
      </c>
      <c r="K551" s="547">
        <v>2</v>
      </c>
      <c r="L551" s="233">
        <v>164</v>
      </c>
      <c r="M551" s="296">
        <v>5</v>
      </c>
      <c r="N551" s="217"/>
      <c r="O551" s="302">
        <f t="shared" si="17"/>
        <v>0</v>
      </c>
      <c r="P551" s="544">
        <v>4607109934357</v>
      </c>
      <c r="Q551" s="215"/>
      <c r="R551" s="545" t="s">
        <v>4610</v>
      </c>
      <c r="S551" s="546" t="s">
        <v>1995</v>
      </c>
      <c r="T551" s="524" t="s">
        <v>4590</v>
      </c>
    </row>
    <row r="552" spans="1:20" ht="24.9" customHeight="1">
      <c r="A552" s="291">
        <v>538</v>
      </c>
      <c r="B552" s="421">
        <v>10139</v>
      </c>
      <c r="C552" s="428" t="s">
        <v>1600</v>
      </c>
      <c r="D552" s="225"/>
      <c r="E552" s="366" t="s">
        <v>247</v>
      </c>
      <c r="F552" s="226" t="s">
        <v>1601</v>
      </c>
      <c r="G552" s="136" t="str">
        <f t="shared" si="16"/>
        <v>фото</v>
      </c>
      <c r="H552" s="357" t="s">
        <v>1602</v>
      </c>
      <c r="I552" s="215" t="s">
        <v>608</v>
      </c>
      <c r="J552" s="227" t="s">
        <v>249</v>
      </c>
      <c r="K552" s="547">
        <v>3</v>
      </c>
      <c r="L552" s="233">
        <v>106.1</v>
      </c>
      <c r="M552" s="296">
        <v>5</v>
      </c>
      <c r="N552" s="217"/>
      <c r="O552" s="302">
        <f t="shared" si="17"/>
        <v>0</v>
      </c>
      <c r="P552" s="544">
        <v>4607109917152</v>
      </c>
      <c r="Q552" s="215"/>
      <c r="R552" s="545" t="s">
        <v>1600</v>
      </c>
      <c r="S552" s="546" t="s">
        <v>4679</v>
      </c>
      <c r="T552" s="524" t="s">
        <v>4590</v>
      </c>
    </row>
    <row r="553" spans="1:20" ht="24.9" customHeight="1">
      <c r="A553" s="291">
        <v>539</v>
      </c>
      <c r="B553" s="421">
        <v>64</v>
      </c>
      <c r="C553" s="428" t="s">
        <v>1195</v>
      </c>
      <c r="D553" s="225"/>
      <c r="E553" s="366" t="s">
        <v>247</v>
      </c>
      <c r="F553" s="226" t="s">
        <v>458</v>
      </c>
      <c r="G553" s="136" t="str">
        <f t="shared" si="16"/>
        <v>фото</v>
      </c>
      <c r="H553" s="357" t="s">
        <v>1612</v>
      </c>
      <c r="I553" s="215" t="s">
        <v>601</v>
      </c>
      <c r="J553" s="227" t="s">
        <v>249</v>
      </c>
      <c r="K553" s="547">
        <v>2</v>
      </c>
      <c r="L553" s="233">
        <v>128.69999999999999</v>
      </c>
      <c r="M553" s="296">
        <v>5</v>
      </c>
      <c r="N553" s="217"/>
      <c r="O553" s="302">
        <f t="shared" si="17"/>
        <v>0</v>
      </c>
      <c r="P553" s="544">
        <v>4607109924488</v>
      </c>
      <c r="Q553" s="215"/>
      <c r="R553" s="545" t="s">
        <v>1195</v>
      </c>
      <c r="S553" s="546" t="s">
        <v>1995</v>
      </c>
      <c r="T553" s="524" t="s">
        <v>4590</v>
      </c>
    </row>
    <row r="554" spans="1:20" ht="41.4">
      <c r="A554" s="291">
        <v>540</v>
      </c>
      <c r="B554" s="421">
        <v>2960</v>
      </c>
      <c r="C554" s="428" t="s">
        <v>5476</v>
      </c>
      <c r="D554" s="225"/>
      <c r="E554" s="367" t="s">
        <v>247</v>
      </c>
      <c r="F554" s="232" t="s">
        <v>5565</v>
      </c>
      <c r="G554" s="136" t="str">
        <f t="shared" si="16"/>
        <v>фото</v>
      </c>
      <c r="H554" s="357" t="s">
        <v>5513</v>
      </c>
      <c r="I554" s="215" t="s">
        <v>601</v>
      </c>
      <c r="J554" s="227" t="s">
        <v>249</v>
      </c>
      <c r="K554" s="547">
        <v>2</v>
      </c>
      <c r="L554" s="233">
        <v>158.5</v>
      </c>
      <c r="M554" s="296">
        <v>5</v>
      </c>
      <c r="N554" s="217"/>
      <c r="O554" s="302">
        <f t="shared" si="17"/>
        <v>0</v>
      </c>
      <c r="P554" s="544">
        <v>4607109913673</v>
      </c>
      <c r="Q554" s="359" t="s">
        <v>8677</v>
      </c>
      <c r="R554" s="545" t="s">
        <v>5476</v>
      </c>
      <c r="S554" s="546" t="s">
        <v>1995</v>
      </c>
      <c r="T554" s="524" t="s">
        <v>4590</v>
      </c>
    </row>
    <row r="555" spans="1:20" ht="27.6">
      <c r="A555" s="291">
        <v>541</v>
      </c>
      <c r="B555" s="421">
        <v>11168</v>
      </c>
      <c r="C555" s="428" t="s">
        <v>1608</v>
      </c>
      <c r="D555" s="225"/>
      <c r="E555" s="366" t="s">
        <v>247</v>
      </c>
      <c r="F555" s="226" t="s">
        <v>82</v>
      </c>
      <c r="G555" s="136" t="str">
        <f t="shared" si="16"/>
        <v>фото</v>
      </c>
      <c r="H555" s="357" t="s">
        <v>83</v>
      </c>
      <c r="I555" s="215" t="s">
        <v>601</v>
      </c>
      <c r="J555" s="227" t="s">
        <v>249</v>
      </c>
      <c r="K555" s="547">
        <v>1</v>
      </c>
      <c r="L555" s="233">
        <v>78</v>
      </c>
      <c r="M555" s="296">
        <v>5</v>
      </c>
      <c r="N555" s="217"/>
      <c r="O555" s="302">
        <f t="shared" si="17"/>
        <v>0</v>
      </c>
      <c r="P555" s="544">
        <v>4607109981870</v>
      </c>
      <c r="Q555" s="215"/>
      <c r="R555" s="545" t="s">
        <v>1608</v>
      </c>
      <c r="S555" s="546" t="s">
        <v>1995</v>
      </c>
      <c r="T555" s="524" t="s">
        <v>4590</v>
      </c>
    </row>
    <row r="556" spans="1:20" ht="41.4">
      <c r="A556" s="291">
        <v>542</v>
      </c>
      <c r="B556" s="421">
        <v>3241</v>
      </c>
      <c r="C556" s="428" t="s">
        <v>1609</v>
      </c>
      <c r="D556" s="225"/>
      <c r="E556" s="366" t="s">
        <v>247</v>
      </c>
      <c r="F556" s="226" t="s">
        <v>1610</v>
      </c>
      <c r="G556" s="136" t="str">
        <f t="shared" si="16"/>
        <v>фото</v>
      </c>
      <c r="H556" s="357" t="s">
        <v>1611</v>
      </c>
      <c r="I556" s="215" t="s">
        <v>585</v>
      </c>
      <c r="J556" s="227" t="s">
        <v>249</v>
      </c>
      <c r="K556" s="547">
        <v>2</v>
      </c>
      <c r="L556" s="233">
        <v>158.9</v>
      </c>
      <c r="M556" s="296">
        <v>5</v>
      </c>
      <c r="N556" s="217"/>
      <c r="O556" s="302">
        <f t="shared" si="17"/>
        <v>0</v>
      </c>
      <c r="P556" s="544">
        <v>4607109948651</v>
      </c>
      <c r="Q556" s="215"/>
      <c r="R556" s="545" t="s">
        <v>1609</v>
      </c>
      <c r="S556" s="546" t="s">
        <v>1995</v>
      </c>
      <c r="T556" s="524" t="s">
        <v>4590</v>
      </c>
    </row>
    <row r="557" spans="1:20" ht="27.6">
      <c r="A557" s="291">
        <v>543</v>
      </c>
      <c r="B557" s="421">
        <v>3346</v>
      </c>
      <c r="C557" s="428" t="s">
        <v>4613</v>
      </c>
      <c r="D557" s="225"/>
      <c r="E557" s="366" t="s">
        <v>247</v>
      </c>
      <c r="F557" s="226" t="s">
        <v>4643</v>
      </c>
      <c r="G557" s="136" t="str">
        <f t="shared" si="16"/>
        <v>фото</v>
      </c>
      <c r="H557" s="357" t="s">
        <v>8673</v>
      </c>
      <c r="I557" s="215" t="s">
        <v>616</v>
      </c>
      <c r="J557" s="227" t="s">
        <v>249</v>
      </c>
      <c r="K557" s="547">
        <v>2</v>
      </c>
      <c r="L557" s="233">
        <v>158.9</v>
      </c>
      <c r="M557" s="296">
        <v>5</v>
      </c>
      <c r="N557" s="217"/>
      <c r="O557" s="302">
        <f t="shared" si="17"/>
        <v>0</v>
      </c>
      <c r="P557" s="544">
        <v>4607109959572</v>
      </c>
      <c r="Q557" s="215"/>
      <c r="R557" s="545" t="s">
        <v>4613</v>
      </c>
      <c r="S557" s="546" t="s">
        <v>1995</v>
      </c>
      <c r="T557" s="524" t="s">
        <v>4590</v>
      </c>
    </row>
    <row r="558" spans="1:20" ht="27.6">
      <c r="A558" s="291">
        <v>544</v>
      </c>
      <c r="B558" s="421">
        <v>15984</v>
      </c>
      <c r="C558" s="428" t="s">
        <v>3769</v>
      </c>
      <c r="D558" s="225"/>
      <c r="E558" s="366" t="s">
        <v>247</v>
      </c>
      <c r="F558" s="226" t="s">
        <v>3825</v>
      </c>
      <c r="G558" s="136" t="str">
        <f t="shared" si="16"/>
        <v>фото</v>
      </c>
      <c r="H558" s="357" t="s">
        <v>8674</v>
      </c>
      <c r="I558" s="215" t="s">
        <v>990</v>
      </c>
      <c r="J558" s="227" t="s">
        <v>141</v>
      </c>
      <c r="K558" s="547">
        <v>2</v>
      </c>
      <c r="L558" s="233">
        <v>171.5</v>
      </c>
      <c r="M558" s="296">
        <v>5</v>
      </c>
      <c r="N558" s="217"/>
      <c r="O558" s="302">
        <f t="shared" si="17"/>
        <v>0</v>
      </c>
      <c r="P558" s="544">
        <v>4607109911747</v>
      </c>
      <c r="Q558" s="215"/>
      <c r="R558" s="545" t="s">
        <v>3769</v>
      </c>
      <c r="S558" s="546" t="s">
        <v>1995</v>
      </c>
      <c r="T558" s="524" t="s">
        <v>4590</v>
      </c>
    </row>
    <row r="559" spans="1:20" ht="27.6">
      <c r="A559" s="291">
        <v>545</v>
      </c>
      <c r="B559" s="421">
        <v>13203</v>
      </c>
      <c r="C559" s="428" t="s">
        <v>4614</v>
      </c>
      <c r="D559" s="225"/>
      <c r="E559" s="366" t="s">
        <v>247</v>
      </c>
      <c r="F559" s="226" t="s">
        <v>4644</v>
      </c>
      <c r="G559" s="136" t="str">
        <f t="shared" si="16"/>
        <v>фото</v>
      </c>
      <c r="H559" s="512" t="s">
        <v>8679</v>
      </c>
      <c r="I559" s="215" t="s">
        <v>616</v>
      </c>
      <c r="J559" s="227" t="s">
        <v>249</v>
      </c>
      <c r="K559" s="547">
        <v>1</v>
      </c>
      <c r="L559" s="233">
        <v>94.1</v>
      </c>
      <c r="M559" s="296">
        <v>5</v>
      </c>
      <c r="N559" s="217"/>
      <c r="O559" s="302">
        <f t="shared" si="17"/>
        <v>0</v>
      </c>
      <c r="P559" s="544">
        <v>4607109936160</v>
      </c>
      <c r="Q559" s="215"/>
      <c r="R559" s="545" t="s">
        <v>4614</v>
      </c>
      <c r="S559" s="546" t="s">
        <v>1995</v>
      </c>
      <c r="T559" s="524" t="s">
        <v>4590</v>
      </c>
    </row>
    <row r="560" spans="1:20" ht="18.75" customHeight="1">
      <c r="A560" s="291">
        <v>546</v>
      </c>
      <c r="B560" s="30"/>
      <c r="C560" s="194"/>
      <c r="D560" s="407"/>
      <c r="E560" s="510" t="s">
        <v>4569</v>
      </c>
      <c r="F560" s="310"/>
      <c r="G560" s="309"/>
      <c r="H560" s="311"/>
      <c r="I560" s="312"/>
      <c r="J560" s="313"/>
      <c r="K560" s="549"/>
      <c r="L560" s="311"/>
      <c r="M560" s="314"/>
      <c r="N560" s="311"/>
      <c r="O560" s="311"/>
      <c r="P560" s="311"/>
      <c r="Q560" s="311"/>
      <c r="R560" s="29"/>
      <c r="T560" s="466"/>
    </row>
    <row r="561" spans="1:20" ht="18" customHeight="1">
      <c r="A561" s="291">
        <v>547</v>
      </c>
      <c r="B561" s="336"/>
      <c r="C561" s="427"/>
      <c r="D561" s="427"/>
      <c r="E561" s="517" t="s">
        <v>4562</v>
      </c>
      <c r="F561" s="337"/>
      <c r="G561" s="513"/>
      <c r="H561" s="337"/>
      <c r="I561" s="514"/>
      <c r="J561" s="515"/>
      <c r="K561" s="548"/>
      <c r="L561" s="514"/>
      <c r="M561" s="516"/>
      <c r="N561" s="513"/>
      <c r="O561" s="135"/>
      <c r="P561" s="135"/>
      <c r="Q561" s="135"/>
      <c r="R561" s="135"/>
      <c r="S561" s="135"/>
      <c r="T561" s="466"/>
    </row>
    <row r="562" spans="1:20" ht="24.9" customHeight="1">
      <c r="A562" s="291">
        <v>548</v>
      </c>
      <c r="B562" s="421">
        <v>5070</v>
      </c>
      <c r="C562" s="428" t="s">
        <v>1210</v>
      </c>
      <c r="D562" s="225"/>
      <c r="E562" s="366" t="s">
        <v>270</v>
      </c>
      <c r="F562" s="226" t="s">
        <v>464</v>
      </c>
      <c r="G562" s="136" t="str">
        <f t="shared" si="16"/>
        <v>фото</v>
      </c>
      <c r="H562" s="485" t="s">
        <v>465</v>
      </c>
      <c r="I562" s="215" t="s">
        <v>84</v>
      </c>
      <c r="J562" s="227" t="s">
        <v>267</v>
      </c>
      <c r="K562" s="547">
        <v>5</v>
      </c>
      <c r="L562" s="233">
        <v>142.1</v>
      </c>
      <c r="M562" s="296">
        <v>5</v>
      </c>
      <c r="N562" s="217"/>
      <c r="O562" s="302">
        <f t="shared" si="17"/>
        <v>0</v>
      </c>
      <c r="P562" s="544">
        <v>4607109947098</v>
      </c>
      <c r="Q562" s="215"/>
      <c r="R562" s="545" t="s">
        <v>1210</v>
      </c>
      <c r="S562" s="546" t="s">
        <v>2001</v>
      </c>
      <c r="T562" s="524" t="s">
        <v>4591</v>
      </c>
    </row>
    <row r="563" spans="1:20" ht="24.9" customHeight="1">
      <c r="A563" s="291">
        <v>549</v>
      </c>
      <c r="B563" s="421">
        <v>10257</v>
      </c>
      <c r="C563" s="428" t="s">
        <v>3773</v>
      </c>
      <c r="D563" s="225"/>
      <c r="E563" s="366" t="s">
        <v>270</v>
      </c>
      <c r="F563" s="226" t="s">
        <v>3828</v>
      </c>
      <c r="G563" s="136" t="str">
        <f t="shared" si="16"/>
        <v>фото</v>
      </c>
      <c r="H563" s="357" t="s">
        <v>3864</v>
      </c>
      <c r="I563" s="215" t="s">
        <v>599</v>
      </c>
      <c r="J563" s="227" t="s">
        <v>267</v>
      </c>
      <c r="K563" s="547">
        <v>5</v>
      </c>
      <c r="L563" s="233">
        <v>159.79999999999998</v>
      </c>
      <c r="M563" s="296">
        <v>5</v>
      </c>
      <c r="N563" s="217"/>
      <c r="O563" s="302">
        <f t="shared" si="17"/>
        <v>0</v>
      </c>
      <c r="P563" s="544">
        <v>4607109959411</v>
      </c>
      <c r="Q563" s="215"/>
      <c r="R563" s="545" t="s">
        <v>3773</v>
      </c>
      <c r="S563" s="546" t="s">
        <v>2001</v>
      </c>
      <c r="T563" s="524" t="s">
        <v>4591</v>
      </c>
    </row>
    <row r="564" spans="1:20" ht="24.9" customHeight="1">
      <c r="A564" s="291">
        <v>550</v>
      </c>
      <c r="B564" s="421">
        <v>13702</v>
      </c>
      <c r="C564" s="428" t="s">
        <v>1202</v>
      </c>
      <c r="D564" s="225"/>
      <c r="E564" s="366" t="s">
        <v>270</v>
      </c>
      <c r="F564" s="226" t="s">
        <v>466</v>
      </c>
      <c r="G564" s="136" t="str">
        <f t="shared" si="16"/>
        <v>фото</v>
      </c>
      <c r="H564" s="485" t="s">
        <v>281</v>
      </c>
      <c r="I564" s="215" t="s">
        <v>84</v>
      </c>
      <c r="J564" s="227" t="s">
        <v>267</v>
      </c>
      <c r="K564" s="547">
        <v>5</v>
      </c>
      <c r="L564" s="233">
        <v>110.8</v>
      </c>
      <c r="M564" s="296">
        <v>5</v>
      </c>
      <c r="N564" s="217"/>
      <c r="O564" s="302">
        <f t="shared" si="17"/>
        <v>0</v>
      </c>
      <c r="P564" s="544">
        <v>4607109920138</v>
      </c>
      <c r="Q564" s="215"/>
      <c r="R564" s="545" t="s">
        <v>1202</v>
      </c>
      <c r="S564" s="546" t="s">
        <v>2001</v>
      </c>
      <c r="T564" s="524" t="s">
        <v>4591</v>
      </c>
    </row>
    <row r="565" spans="1:20" ht="24.9" customHeight="1">
      <c r="A565" s="291">
        <v>551</v>
      </c>
      <c r="B565" s="421">
        <v>11109</v>
      </c>
      <c r="C565" s="428" t="s">
        <v>1203</v>
      </c>
      <c r="D565" s="225"/>
      <c r="E565" s="366" t="s">
        <v>270</v>
      </c>
      <c r="F565" s="226" t="s">
        <v>467</v>
      </c>
      <c r="G565" s="136" t="str">
        <f t="shared" si="16"/>
        <v>фото</v>
      </c>
      <c r="H565" s="485" t="s">
        <v>468</v>
      </c>
      <c r="I565" s="215" t="s">
        <v>84</v>
      </c>
      <c r="J565" s="227" t="s">
        <v>267</v>
      </c>
      <c r="K565" s="547">
        <v>5</v>
      </c>
      <c r="L565" s="233">
        <v>112.69999999999999</v>
      </c>
      <c r="M565" s="296">
        <v>5</v>
      </c>
      <c r="N565" s="217"/>
      <c r="O565" s="302">
        <f t="shared" si="17"/>
        <v>0</v>
      </c>
      <c r="P565" s="544">
        <v>4607109979761</v>
      </c>
      <c r="Q565" s="215"/>
      <c r="R565" s="545" t="s">
        <v>1203</v>
      </c>
      <c r="S565" s="546" t="s">
        <v>2001</v>
      </c>
      <c r="T565" s="524" t="s">
        <v>4591</v>
      </c>
    </row>
    <row r="566" spans="1:20" ht="24.9" customHeight="1">
      <c r="A566" s="291">
        <v>552</v>
      </c>
      <c r="B566" s="421">
        <v>7832</v>
      </c>
      <c r="C566" s="428" t="s">
        <v>1204</v>
      </c>
      <c r="D566" s="225"/>
      <c r="E566" s="366" t="s">
        <v>270</v>
      </c>
      <c r="F566" s="226" t="s">
        <v>469</v>
      </c>
      <c r="G566" s="136" t="str">
        <f t="shared" si="16"/>
        <v>фото</v>
      </c>
      <c r="H566" s="357" t="s">
        <v>470</v>
      </c>
      <c r="I566" s="215" t="s">
        <v>84</v>
      </c>
      <c r="J566" s="227" t="s">
        <v>267</v>
      </c>
      <c r="K566" s="547">
        <v>5</v>
      </c>
      <c r="L566" s="233">
        <v>122.5</v>
      </c>
      <c r="M566" s="296">
        <v>5</v>
      </c>
      <c r="N566" s="217"/>
      <c r="O566" s="302">
        <f t="shared" si="17"/>
        <v>0</v>
      </c>
      <c r="P566" s="544">
        <v>4607109961698</v>
      </c>
      <c r="Q566" s="215"/>
      <c r="R566" s="545" t="s">
        <v>1204</v>
      </c>
      <c r="S566" s="546" t="s">
        <v>2001</v>
      </c>
      <c r="T566" s="524" t="s">
        <v>4591</v>
      </c>
    </row>
    <row r="567" spans="1:20" ht="24.9" customHeight="1">
      <c r="A567" s="291">
        <v>553</v>
      </c>
      <c r="B567" s="421">
        <v>17008</v>
      </c>
      <c r="C567" s="428" t="s">
        <v>1205</v>
      </c>
      <c r="D567" s="225"/>
      <c r="E567" s="366" t="s">
        <v>270</v>
      </c>
      <c r="F567" s="226" t="s">
        <v>471</v>
      </c>
      <c r="G567" s="136" t="str">
        <f t="shared" si="16"/>
        <v>фото</v>
      </c>
      <c r="H567" s="357" t="s">
        <v>14</v>
      </c>
      <c r="I567" s="215" t="s">
        <v>84</v>
      </c>
      <c r="J567" s="227" t="s">
        <v>267</v>
      </c>
      <c r="K567" s="547">
        <v>5</v>
      </c>
      <c r="L567" s="233">
        <v>132.29999999999998</v>
      </c>
      <c r="M567" s="296">
        <v>5</v>
      </c>
      <c r="N567" s="217"/>
      <c r="O567" s="302">
        <f t="shared" si="17"/>
        <v>0</v>
      </c>
      <c r="P567" s="544">
        <v>4607109949627</v>
      </c>
      <c r="Q567" s="215"/>
      <c r="R567" s="545" t="s">
        <v>1205</v>
      </c>
      <c r="S567" s="546" t="s">
        <v>2001</v>
      </c>
      <c r="T567" s="524" t="s">
        <v>4591</v>
      </c>
    </row>
    <row r="568" spans="1:20" ht="24.9" customHeight="1">
      <c r="A568" s="291">
        <v>554</v>
      </c>
      <c r="B568" s="421">
        <v>10261</v>
      </c>
      <c r="C568" s="428" t="s">
        <v>1206</v>
      </c>
      <c r="D568" s="225"/>
      <c r="E568" s="366" t="s">
        <v>270</v>
      </c>
      <c r="F568" s="226" t="s">
        <v>472</v>
      </c>
      <c r="G568" s="136" t="str">
        <f t="shared" si="16"/>
        <v>фото</v>
      </c>
      <c r="H568" s="357" t="s">
        <v>473</v>
      </c>
      <c r="I568" s="215" t="s">
        <v>84</v>
      </c>
      <c r="J568" s="227" t="s">
        <v>271</v>
      </c>
      <c r="K568" s="547">
        <v>5</v>
      </c>
      <c r="L568" s="233">
        <v>165.7</v>
      </c>
      <c r="M568" s="296">
        <v>5</v>
      </c>
      <c r="N568" s="217"/>
      <c r="O568" s="302">
        <f t="shared" si="17"/>
        <v>0</v>
      </c>
      <c r="P568" s="544">
        <v>4607109947289</v>
      </c>
      <c r="Q568" s="215"/>
      <c r="R568" s="545" t="s">
        <v>1206</v>
      </c>
      <c r="S568" s="546" t="s">
        <v>2001</v>
      </c>
      <c r="T568" s="524" t="s">
        <v>4591</v>
      </c>
    </row>
    <row r="569" spans="1:20" ht="24.9" customHeight="1">
      <c r="A569" s="291">
        <v>555</v>
      </c>
      <c r="B569" s="421">
        <v>13756</v>
      </c>
      <c r="C569" s="428" t="s">
        <v>1207</v>
      </c>
      <c r="D569" s="225"/>
      <c r="E569" s="366" t="s">
        <v>270</v>
      </c>
      <c r="F569" s="226" t="s">
        <v>474</v>
      </c>
      <c r="G569" s="136" t="str">
        <f t="shared" si="16"/>
        <v>фото</v>
      </c>
      <c r="H569" s="357" t="s">
        <v>475</v>
      </c>
      <c r="I569" s="215" t="s">
        <v>84</v>
      </c>
      <c r="J569" s="227" t="s">
        <v>267</v>
      </c>
      <c r="K569" s="547">
        <v>5</v>
      </c>
      <c r="L569" s="233">
        <v>132.29999999999998</v>
      </c>
      <c r="M569" s="296">
        <v>5</v>
      </c>
      <c r="N569" s="217"/>
      <c r="O569" s="302">
        <f t="shared" si="17"/>
        <v>0</v>
      </c>
      <c r="P569" s="544">
        <v>4607109919644</v>
      </c>
      <c r="Q569" s="215"/>
      <c r="R569" s="545" t="s">
        <v>1207</v>
      </c>
      <c r="S569" s="546" t="s">
        <v>2001</v>
      </c>
      <c r="T569" s="524" t="s">
        <v>4591</v>
      </c>
    </row>
    <row r="570" spans="1:20" ht="24.9" customHeight="1">
      <c r="A570" s="291">
        <v>556</v>
      </c>
      <c r="B570" s="421">
        <v>3303</v>
      </c>
      <c r="C570" s="428" t="s">
        <v>1209</v>
      </c>
      <c r="D570" s="225"/>
      <c r="E570" s="366" t="s">
        <v>270</v>
      </c>
      <c r="F570" s="226" t="s">
        <v>85</v>
      </c>
      <c r="G570" s="136" t="str">
        <f t="shared" si="16"/>
        <v>фото</v>
      </c>
      <c r="H570" s="357" t="s">
        <v>86</v>
      </c>
      <c r="I570" s="215" t="s">
        <v>84</v>
      </c>
      <c r="J570" s="227" t="s">
        <v>267</v>
      </c>
      <c r="K570" s="547">
        <v>5</v>
      </c>
      <c r="L570" s="233">
        <v>124.5</v>
      </c>
      <c r="M570" s="296">
        <v>5</v>
      </c>
      <c r="N570" s="217"/>
      <c r="O570" s="302">
        <f t="shared" si="17"/>
        <v>0</v>
      </c>
      <c r="P570" s="544">
        <v>4607109942048</v>
      </c>
      <c r="Q570" s="215"/>
      <c r="R570" s="545" t="s">
        <v>1209</v>
      </c>
      <c r="S570" s="546" t="s">
        <v>2001</v>
      </c>
      <c r="T570" s="524" t="s">
        <v>4591</v>
      </c>
    </row>
    <row r="571" spans="1:20" ht="24.9" customHeight="1">
      <c r="A571" s="291">
        <v>557</v>
      </c>
      <c r="B571" s="421">
        <v>13668</v>
      </c>
      <c r="C571" s="428" t="s">
        <v>1201</v>
      </c>
      <c r="D571" s="225"/>
      <c r="E571" s="366" t="s">
        <v>270</v>
      </c>
      <c r="F571" s="226" t="s">
        <v>478</v>
      </c>
      <c r="G571" s="136" t="str">
        <f t="shared" si="16"/>
        <v>фото</v>
      </c>
      <c r="H571" s="357" t="s">
        <v>479</v>
      </c>
      <c r="I571" s="215" t="s">
        <v>84</v>
      </c>
      <c r="J571" s="227" t="s">
        <v>267</v>
      </c>
      <c r="K571" s="547">
        <v>5</v>
      </c>
      <c r="L571" s="233">
        <v>116.6</v>
      </c>
      <c r="M571" s="296">
        <v>5</v>
      </c>
      <c r="N571" s="217"/>
      <c r="O571" s="302">
        <f t="shared" si="17"/>
        <v>0</v>
      </c>
      <c r="P571" s="544">
        <v>4607109920435</v>
      </c>
      <c r="Q571" s="215"/>
      <c r="R571" s="545" t="s">
        <v>1201</v>
      </c>
      <c r="S571" s="546" t="s">
        <v>2001</v>
      </c>
      <c r="T571" s="524" t="s">
        <v>4591</v>
      </c>
    </row>
    <row r="572" spans="1:20" ht="24.9" customHeight="1">
      <c r="A572" s="291">
        <v>558</v>
      </c>
      <c r="B572" s="421">
        <v>5085</v>
      </c>
      <c r="C572" s="428" t="s">
        <v>1613</v>
      </c>
      <c r="D572" s="225"/>
      <c r="E572" s="366" t="s">
        <v>270</v>
      </c>
      <c r="F572" s="226" t="s">
        <v>1614</v>
      </c>
      <c r="G572" s="136" t="str">
        <f t="shared" ref="G572:G627" si="18">HYPERLINK("https://www.gardenbulbs.ru/images/promoline_CL/thumbnails/"&amp;C572&amp;".jpg","фото")</f>
        <v>фото</v>
      </c>
      <c r="H572" s="357" t="s">
        <v>1615</v>
      </c>
      <c r="I572" s="215" t="s">
        <v>84</v>
      </c>
      <c r="J572" s="227" t="s">
        <v>255</v>
      </c>
      <c r="K572" s="547">
        <v>5</v>
      </c>
      <c r="L572" s="233">
        <v>136.29999999999998</v>
      </c>
      <c r="M572" s="296">
        <v>5</v>
      </c>
      <c r="N572" s="217"/>
      <c r="O572" s="302">
        <f t="shared" ref="O572:O627" si="19">IF(ISERROR(L572*N572),0,L572*N572)</f>
        <v>0</v>
      </c>
      <c r="P572" s="544">
        <v>4607109940747</v>
      </c>
      <c r="Q572" s="215"/>
      <c r="R572" s="545" t="s">
        <v>1613</v>
      </c>
      <c r="S572" s="546" t="s">
        <v>2001</v>
      </c>
      <c r="T572" s="524" t="s">
        <v>4591</v>
      </c>
    </row>
    <row r="573" spans="1:20" ht="18" customHeight="1">
      <c r="A573" s="291">
        <v>559</v>
      </c>
      <c r="B573" s="336"/>
      <c r="C573" s="427"/>
      <c r="D573" s="427"/>
      <c r="E573" s="517" t="s">
        <v>4563</v>
      </c>
      <c r="F573" s="337"/>
      <c r="G573" s="513"/>
      <c r="H573" s="337"/>
      <c r="I573" s="514"/>
      <c r="J573" s="515"/>
      <c r="K573" s="548"/>
      <c r="L573" s="514"/>
      <c r="M573" s="516"/>
      <c r="N573" s="513"/>
      <c r="O573" s="135"/>
      <c r="P573" s="135"/>
      <c r="Q573" s="135"/>
      <c r="R573" s="135"/>
      <c r="S573" s="135"/>
      <c r="T573" s="466"/>
    </row>
    <row r="574" spans="1:20" ht="27.6">
      <c r="A574" s="291">
        <v>560</v>
      </c>
      <c r="B574" s="421">
        <v>10632</v>
      </c>
      <c r="C574" s="428" t="s">
        <v>1211</v>
      </c>
      <c r="D574" s="225"/>
      <c r="E574" s="366" t="s">
        <v>270</v>
      </c>
      <c r="F574" s="226" t="s">
        <v>2513</v>
      </c>
      <c r="G574" s="136" t="str">
        <f t="shared" si="18"/>
        <v>фото</v>
      </c>
      <c r="H574" s="485" t="s">
        <v>1212</v>
      </c>
      <c r="I574" s="215" t="s">
        <v>482</v>
      </c>
      <c r="J574" s="227" t="s">
        <v>255</v>
      </c>
      <c r="K574" s="547">
        <v>5</v>
      </c>
      <c r="L574" s="233">
        <v>167.6</v>
      </c>
      <c r="M574" s="296">
        <v>5</v>
      </c>
      <c r="N574" s="217"/>
      <c r="O574" s="302">
        <f t="shared" si="19"/>
        <v>0</v>
      </c>
      <c r="P574" s="544">
        <v>4607109946893</v>
      </c>
      <c r="Q574" s="215"/>
      <c r="R574" s="545" t="s">
        <v>1211</v>
      </c>
      <c r="S574" s="546" t="s">
        <v>2005</v>
      </c>
      <c r="T574" s="524" t="s">
        <v>4591</v>
      </c>
    </row>
    <row r="575" spans="1:20" ht="24.9" customHeight="1">
      <c r="A575" s="291">
        <v>561</v>
      </c>
      <c r="B575" s="421">
        <v>481</v>
      </c>
      <c r="C575" s="428" t="s">
        <v>1425</v>
      </c>
      <c r="D575" s="225"/>
      <c r="E575" s="367" t="s">
        <v>270</v>
      </c>
      <c r="F575" s="232" t="s">
        <v>1761</v>
      </c>
      <c r="G575" s="136" t="str">
        <f t="shared" si="18"/>
        <v>фото</v>
      </c>
      <c r="H575" s="357" t="s">
        <v>1215</v>
      </c>
      <c r="I575" s="215" t="s">
        <v>84</v>
      </c>
      <c r="J575" s="227" t="s">
        <v>255</v>
      </c>
      <c r="K575" s="547">
        <v>5</v>
      </c>
      <c r="L575" s="233">
        <v>154.9</v>
      </c>
      <c r="M575" s="296">
        <v>5</v>
      </c>
      <c r="N575" s="217"/>
      <c r="O575" s="302">
        <f t="shared" si="19"/>
        <v>0</v>
      </c>
      <c r="P575" s="544">
        <v>4607109988114</v>
      </c>
      <c r="Q575" s="359" t="s">
        <v>8677</v>
      </c>
      <c r="R575" s="545" t="s">
        <v>1425</v>
      </c>
      <c r="S575" s="546" t="s">
        <v>2005</v>
      </c>
      <c r="T575" s="524" t="s">
        <v>4591</v>
      </c>
    </row>
    <row r="576" spans="1:20" ht="24.9" customHeight="1">
      <c r="A576" s="291">
        <v>562</v>
      </c>
      <c r="B576" s="421">
        <v>6032</v>
      </c>
      <c r="C576" s="428" t="s">
        <v>2518</v>
      </c>
      <c r="D576" s="225"/>
      <c r="E576" s="366" t="s">
        <v>270</v>
      </c>
      <c r="F576" s="226" t="s">
        <v>2519</v>
      </c>
      <c r="G576" s="136" t="str">
        <f t="shared" si="18"/>
        <v>фото</v>
      </c>
      <c r="H576" s="357" t="s">
        <v>2520</v>
      </c>
      <c r="I576" s="215" t="s">
        <v>482</v>
      </c>
      <c r="J576" s="227" t="s">
        <v>271</v>
      </c>
      <c r="K576" s="547">
        <v>5</v>
      </c>
      <c r="L576" s="233">
        <v>97</v>
      </c>
      <c r="M576" s="296">
        <v>5</v>
      </c>
      <c r="N576" s="217"/>
      <c r="O576" s="302">
        <f t="shared" si="19"/>
        <v>0</v>
      </c>
      <c r="P576" s="544">
        <v>4607109940754</v>
      </c>
      <c r="Q576" s="215"/>
      <c r="R576" s="545" t="s">
        <v>2518</v>
      </c>
      <c r="S576" s="546" t="s">
        <v>2005</v>
      </c>
      <c r="T576" s="524" t="s">
        <v>4591</v>
      </c>
    </row>
    <row r="577" spans="1:20" ht="24.9" customHeight="1">
      <c r="A577" s="291">
        <v>563</v>
      </c>
      <c r="B577" s="421">
        <v>6073</v>
      </c>
      <c r="C577" s="428" t="s">
        <v>1219</v>
      </c>
      <c r="D577" s="225"/>
      <c r="E577" s="366" t="s">
        <v>270</v>
      </c>
      <c r="F577" s="226" t="s">
        <v>2521</v>
      </c>
      <c r="G577" s="136" t="str">
        <f t="shared" si="18"/>
        <v>фото</v>
      </c>
      <c r="H577" s="357" t="s">
        <v>1220</v>
      </c>
      <c r="I577" s="215" t="s">
        <v>482</v>
      </c>
      <c r="J577" s="227" t="s">
        <v>255</v>
      </c>
      <c r="K577" s="547">
        <v>5</v>
      </c>
      <c r="L577" s="233">
        <v>115.69999999999999</v>
      </c>
      <c r="M577" s="296">
        <v>5</v>
      </c>
      <c r="N577" s="217"/>
      <c r="O577" s="302">
        <f t="shared" si="19"/>
        <v>0</v>
      </c>
      <c r="P577" s="544">
        <v>4607109942024</v>
      </c>
      <c r="Q577" s="215"/>
      <c r="R577" s="545" t="s">
        <v>1219</v>
      </c>
      <c r="S577" s="546" t="s">
        <v>2005</v>
      </c>
      <c r="T577" s="524" t="s">
        <v>4591</v>
      </c>
    </row>
    <row r="578" spans="1:20" ht="24.9" customHeight="1">
      <c r="A578" s="291">
        <v>564</v>
      </c>
      <c r="B578" s="421">
        <v>13757</v>
      </c>
      <c r="C578" s="428" t="s">
        <v>1221</v>
      </c>
      <c r="D578" s="225"/>
      <c r="E578" s="366" t="s">
        <v>270</v>
      </c>
      <c r="F578" s="226" t="s">
        <v>2522</v>
      </c>
      <c r="G578" s="136" t="str">
        <f t="shared" si="18"/>
        <v>фото</v>
      </c>
      <c r="H578" s="357" t="s">
        <v>1222</v>
      </c>
      <c r="I578" s="215" t="s">
        <v>482</v>
      </c>
      <c r="J578" s="227" t="s">
        <v>271</v>
      </c>
      <c r="K578" s="547">
        <v>5</v>
      </c>
      <c r="L578" s="233">
        <v>160.79999999999998</v>
      </c>
      <c r="M578" s="296">
        <v>5</v>
      </c>
      <c r="N578" s="217"/>
      <c r="O578" s="302">
        <f t="shared" si="19"/>
        <v>0</v>
      </c>
      <c r="P578" s="544">
        <v>4607109919637</v>
      </c>
      <c r="Q578" s="215"/>
      <c r="R578" s="545" t="s">
        <v>1221</v>
      </c>
      <c r="S578" s="546" t="s">
        <v>2005</v>
      </c>
      <c r="T578" s="524" t="s">
        <v>4591</v>
      </c>
    </row>
    <row r="579" spans="1:20" ht="24.9" customHeight="1">
      <c r="A579" s="291">
        <v>565</v>
      </c>
      <c r="B579" s="421">
        <v>11736</v>
      </c>
      <c r="C579" s="428" t="s">
        <v>1427</v>
      </c>
      <c r="D579" s="225"/>
      <c r="E579" s="366" t="s">
        <v>270</v>
      </c>
      <c r="F579" s="226" t="s">
        <v>536</v>
      </c>
      <c r="G579" s="136" t="str">
        <f t="shared" si="18"/>
        <v>фото</v>
      </c>
      <c r="H579" s="357" t="s">
        <v>713</v>
      </c>
      <c r="I579" s="215" t="s">
        <v>482</v>
      </c>
      <c r="J579" s="227" t="s">
        <v>271</v>
      </c>
      <c r="K579" s="547">
        <v>5</v>
      </c>
      <c r="L579" s="233">
        <v>81.3</v>
      </c>
      <c r="M579" s="296">
        <v>5</v>
      </c>
      <c r="N579" s="217"/>
      <c r="O579" s="302">
        <f t="shared" si="19"/>
        <v>0</v>
      </c>
      <c r="P579" s="544">
        <v>4607109911891</v>
      </c>
      <c r="Q579" s="215"/>
      <c r="R579" s="545" t="s">
        <v>1427</v>
      </c>
      <c r="S579" s="546" t="s">
        <v>2005</v>
      </c>
      <c r="T579" s="524" t="s">
        <v>4591</v>
      </c>
    </row>
    <row r="580" spans="1:20" ht="27.6">
      <c r="A580" s="291">
        <v>566</v>
      </c>
      <c r="B580" s="421">
        <v>6213</v>
      </c>
      <c r="C580" s="428" t="s">
        <v>1428</v>
      </c>
      <c r="D580" s="225"/>
      <c r="E580" s="366" t="s">
        <v>270</v>
      </c>
      <c r="F580" s="226" t="s">
        <v>2523</v>
      </c>
      <c r="G580" s="136" t="str">
        <f t="shared" si="18"/>
        <v>фото</v>
      </c>
      <c r="H580" s="357" t="s">
        <v>1223</v>
      </c>
      <c r="I580" s="215" t="s">
        <v>591</v>
      </c>
      <c r="J580" s="227" t="s">
        <v>255</v>
      </c>
      <c r="K580" s="547">
        <v>5</v>
      </c>
      <c r="L580" s="233">
        <v>70.5</v>
      </c>
      <c r="M580" s="296">
        <v>5</v>
      </c>
      <c r="N580" s="217"/>
      <c r="O580" s="302">
        <f t="shared" si="19"/>
        <v>0</v>
      </c>
      <c r="P580" s="544">
        <v>4607109911846</v>
      </c>
      <c r="Q580" s="215"/>
      <c r="R580" s="545" t="s">
        <v>1428</v>
      </c>
      <c r="S580" s="546" t="s">
        <v>2005</v>
      </c>
      <c r="T580" s="524" t="s">
        <v>4591</v>
      </c>
    </row>
    <row r="581" spans="1:20" ht="24.9" customHeight="1">
      <c r="A581" s="291">
        <v>567</v>
      </c>
      <c r="B581" s="421">
        <v>10066</v>
      </c>
      <c r="C581" s="428" t="s">
        <v>1226</v>
      </c>
      <c r="D581" s="225"/>
      <c r="E581" s="366" t="s">
        <v>270</v>
      </c>
      <c r="F581" s="226" t="s">
        <v>2524</v>
      </c>
      <c r="G581" s="136" t="str">
        <f t="shared" si="18"/>
        <v>фото</v>
      </c>
      <c r="H581" s="357" t="s">
        <v>1227</v>
      </c>
      <c r="I581" s="215" t="s">
        <v>84</v>
      </c>
      <c r="J581" s="227" t="s">
        <v>256</v>
      </c>
      <c r="K581" s="547">
        <v>5</v>
      </c>
      <c r="L581" s="233">
        <v>159.79999999999998</v>
      </c>
      <c r="M581" s="296">
        <v>5</v>
      </c>
      <c r="N581" s="217"/>
      <c r="O581" s="302">
        <f t="shared" si="19"/>
        <v>0</v>
      </c>
      <c r="P581" s="544">
        <v>4607109946992</v>
      </c>
      <c r="Q581" s="215"/>
      <c r="R581" s="545" t="s">
        <v>1226</v>
      </c>
      <c r="S581" s="546" t="s">
        <v>2005</v>
      </c>
      <c r="T581" s="524" t="s">
        <v>4591</v>
      </c>
    </row>
    <row r="582" spans="1:20" ht="18" customHeight="1">
      <c r="A582" s="291">
        <v>568</v>
      </c>
      <c r="B582" s="336"/>
      <c r="C582" s="427"/>
      <c r="D582" s="427"/>
      <c r="E582" s="517" t="s">
        <v>5333</v>
      </c>
      <c r="F582" s="337"/>
      <c r="G582" s="513"/>
      <c r="H582" s="337"/>
      <c r="I582" s="514"/>
      <c r="J582" s="515"/>
      <c r="K582" s="548"/>
      <c r="L582" s="514"/>
      <c r="M582" s="516"/>
      <c r="N582" s="513"/>
      <c r="O582" s="135"/>
      <c r="P582" s="135"/>
      <c r="Q582" s="135"/>
      <c r="R582" s="135"/>
      <c r="S582" s="135"/>
      <c r="T582" s="466"/>
    </row>
    <row r="583" spans="1:20" ht="24.9" customHeight="1">
      <c r="A583" s="291">
        <v>569</v>
      </c>
      <c r="B583" s="421">
        <v>14934</v>
      </c>
      <c r="C583" s="428" t="s">
        <v>1228</v>
      </c>
      <c r="D583" s="225"/>
      <c r="E583" s="366" t="s">
        <v>270</v>
      </c>
      <c r="F583" s="226" t="s">
        <v>2528</v>
      </c>
      <c r="G583" s="136" t="str">
        <f t="shared" si="18"/>
        <v>фото</v>
      </c>
      <c r="H583" s="357" t="s">
        <v>1229</v>
      </c>
      <c r="I583" s="215" t="s">
        <v>591</v>
      </c>
      <c r="J583" s="227" t="s">
        <v>267</v>
      </c>
      <c r="K583" s="547">
        <v>5</v>
      </c>
      <c r="L583" s="233">
        <v>136.29999999999998</v>
      </c>
      <c r="M583" s="296">
        <v>5</v>
      </c>
      <c r="N583" s="217"/>
      <c r="O583" s="302">
        <f t="shared" si="19"/>
        <v>0</v>
      </c>
      <c r="P583" s="544">
        <v>4607109949580</v>
      </c>
      <c r="Q583" s="215"/>
      <c r="R583" s="545" t="s">
        <v>1228</v>
      </c>
      <c r="S583" s="546" t="s">
        <v>2010</v>
      </c>
      <c r="T583" s="524" t="s">
        <v>4591</v>
      </c>
    </row>
    <row r="584" spans="1:20" ht="18.75" customHeight="1">
      <c r="A584" s="291">
        <v>570</v>
      </c>
      <c r="B584" s="30"/>
      <c r="C584" s="194"/>
      <c r="D584" s="407"/>
      <c r="E584" s="510" t="s">
        <v>4570</v>
      </c>
      <c r="F584" s="310"/>
      <c r="G584" s="309"/>
      <c r="H584" s="311"/>
      <c r="I584" s="312"/>
      <c r="J584" s="313"/>
      <c r="K584" s="549"/>
      <c r="L584" s="311"/>
      <c r="M584" s="314"/>
      <c r="N584" s="311"/>
      <c r="O584" s="311"/>
      <c r="P584" s="311"/>
      <c r="Q584" s="311"/>
      <c r="R584" s="29"/>
      <c r="T584" s="466"/>
    </row>
    <row r="585" spans="1:20" ht="18" customHeight="1">
      <c r="A585" s="291">
        <v>571</v>
      </c>
      <c r="B585" s="336"/>
      <c r="C585" s="427"/>
      <c r="D585" s="427"/>
      <c r="E585" s="517" t="s">
        <v>4564</v>
      </c>
      <c r="F585" s="337"/>
      <c r="G585" s="513"/>
      <c r="H585" s="337"/>
      <c r="I585" s="514"/>
      <c r="J585" s="515"/>
      <c r="K585" s="548"/>
      <c r="L585" s="514"/>
      <c r="M585" s="516"/>
      <c r="N585" s="513"/>
      <c r="O585" s="135"/>
      <c r="P585" s="135"/>
      <c r="Q585" s="135"/>
      <c r="R585" s="135"/>
      <c r="S585" s="135"/>
      <c r="T585" s="466"/>
    </row>
    <row r="586" spans="1:20" ht="24.9" customHeight="1">
      <c r="A586" s="291">
        <v>572</v>
      </c>
      <c r="B586" s="421">
        <v>11046</v>
      </c>
      <c r="C586" s="428" t="s">
        <v>3778</v>
      </c>
      <c r="D586" s="225"/>
      <c r="E586" s="366" t="s">
        <v>273</v>
      </c>
      <c r="F586" s="226" t="s">
        <v>1618</v>
      </c>
      <c r="G586" s="136" t="str">
        <f t="shared" si="18"/>
        <v>фото</v>
      </c>
      <c r="H586" s="357" t="s">
        <v>3869</v>
      </c>
      <c r="I586" s="215">
        <v>60</v>
      </c>
      <c r="J586" s="227" t="s">
        <v>263</v>
      </c>
      <c r="K586" s="547">
        <v>5</v>
      </c>
      <c r="L586" s="233">
        <v>100.19999999999999</v>
      </c>
      <c r="M586" s="296">
        <v>5</v>
      </c>
      <c r="N586" s="217"/>
      <c r="O586" s="302">
        <f t="shared" si="19"/>
        <v>0</v>
      </c>
      <c r="P586" s="544">
        <v>4607109939185</v>
      </c>
      <c r="Q586" s="215"/>
      <c r="R586" s="545" t="s">
        <v>3778</v>
      </c>
      <c r="S586" s="546"/>
      <c r="T586" s="524" t="s">
        <v>4591</v>
      </c>
    </row>
    <row r="587" spans="1:20" ht="24.9" customHeight="1">
      <c r="A587" s="291">
        <v>573</v>
      </c>
      <c r="B587" s="421">
        <v>11045</v>
      </c>
      <c r="C587" s="428" t="s">
        <v>1240</v>
      </c>
      <c r="D587" s="225"/>
      <c r="E587" s="366" t="s">
        <v>273</v>
      </c>
      <c r="F587" s="226" t="s">
        <v>491</v>
      </c>
      <c r="G587" s="136" t="str">
        <f t="shared" si="18"/>
        <v>фото</v>
      </c>
      <c r="H587" s="357" t="s">
        <v>492</v>
      </c>
      <c r="I587" s="215">
        <v>60</v>
      </c>
      <c r="J587" s="227" t="s">
        <v>275</v>
      </c>
      <c r="K587" s="547">
        <v>5</v>
      </c>
      <c r="L587" s="233">
        <v>116.8</v>
      </c>
      <c r="M587" s="296">
        <v>5</v>
      </c>
      <c r="N587" s="217"/>
      <c r="O587" s="302">
        <f t="shared" si="19"/>
        <v>0</v>
      </c>
      <c r="P587" s="544">
        <v>4607109950906</v>
      </c>
      <c r="Q587" s="215"/>
      <c r="R587" s="545" t="s">
        <v>1240</v>
      </c>
      <c r="S587" s="546"/>
      <c r="T587" s="524" t="s">
        <v>4591</v>
      </c>
    </row>
    <row r="588" spans="1:20" ht="24.9" customHeight="1">
      <c r="A588" s="291">
        <v>574</v>
      </c>
      <c r="B588" s="421">
        <v>1526</v>
      </c>
      <c r="C588" s="428" t="s">
        <v>3885</v>
      </c>
      <c r="D588" s="225"/>
      <c r="E588" s="366" t="s">
        <v>273</v>
      </c>
      <c r="F588" s="226" t="s">
        <v>2129</v>
      </c>
      <c r="G588" s="136" t="str">
        <f t="shared" si="18"/>
        <v>фото</v>
      </c>
      <c r="H588" s="485" t="s">
        <v>485</v>
      </c>
      <c r="I588" s="215">
        <v>60</v>
      </c>
      <c r="J588" s="227" t="s">
        <v>267</v>
      </c>
      <c r="K588" s="547">
        <v>5</v>
      </c>
      <c r="L588" s="233">
        <v>112.89999999999999</v>
      </c>
      <c r="M588" s="296">
        <v>5</v>
      </c>
      <c r="N588" s="217"/>
      <c r="O588" s="302">
        <f t="shared" si="19"/>
        <v>0</v>
      </c>
      <c r="P588" s="544">
        <v>4607105140608</v>
      </c>
      <c r="Q588" s="215"/>
      <c r="R588" s="545" t="s">
        <v>3885</v>
      </c>
      <c r="S588" s="546"/>
      <c r="T588" s="524" t="s">
        <v>4591</v>
      </c>
    </row>
    <row r="589" spans="1:20" ht="18" customHeight="1">
      <c r="A589" s="291">
        <v>575</v>
      </c>
      <c r="B589" s="336"/>
      <c r="C589" s="427"/>
      <c r="D589" s="427"/>
      <c r="E589" s="517" t="s">
        <v>4565</v>
      </c>
      <c r="F589" s="337"/>
      <c r="G589" s="513"/>
      <c r="H589" s="337"/>
      <c r="I589" s="514"/>
      <c r="J589" s="515"/>
      <c r="K589" s="548"/>
      <c r="L589" s="514"/>
      <c r="M589" s="516"/>
      <c r="N589" s="513"/>
      <c r="O589" s="135"/>
      <c r="P589" s="135"/>
      <c r="Q589" s="135"/>
      <c r="R589" s="135"/>
      <c r="S589" s="135"/>
      <c r="T589" s="466"/>
    </row>
    <row r="590" spans="1:20" ht="24.9" customHeight="1">
      <c r="A590" s="291">
        <v>576</v>
      </c>
      <c r="B590" s="421">
        <v>10376</v>
      </c>
      <c r="C590" s="428" t="s">
        <v>1241</v>
      </c>
      <c r="D590" s="225"/>
      <c r="E590" s="366" t="s">
        <v>13</v>
      </c>
      <c r="F590" s="226" t="s">
        <v>495</v>
      </c>
      <c r="G590" s="136" t="str">
        <f t="shared" si="18"/>
        <v>фото</v>
      </c>
      <c r="H590" s="357" t="s">
        <v>496</v>
      </c>
      <c r="I590" s="215">
        <v>20</v>
      </c>
      <c r="J590" s="227" t="s">
        <v>256</v>
      </c>
      <c r="K590" s="547">
        <v>5</v>
      </c>
      <c r="L590" s="233">
        <v>177.7</v>
      </c>
      <c r="M590" s="296">
        <v>5</v>
      </c>
      <c r="N590" s="217"/>
      <c r="O590" s="302">
        <f t="shared" si="19"/>
        <v>0</v>
      </c>
      <c r="P590" s="544">
        <v>4607109980019</v>
      </c>
      <c r="Q590" s="215"/>
      <c r="R590" s="545" t="s">
        <v>1241</v>
      </c>
      <c r="S590" s="546"/>
      <c r="T590" s="524" t="s">
        <v>4591</v>
      </c>
    </row>
    <row r="591" spans="1:20" ht="24.9" customHeight="1">
      <c r="A591" s="291">
        <v>577</v>
      </c>
      <c r="B591" s="421">
        <v>6188</v>
      </c>
      <c r="C591" s="428" t="s">
        <v>3582</v>
      </c>
      <c r="D591" s="225"/>
      <c r="E591" s="366" t="s">
        <v>13</v>
      </c>
      <c r="F591" s="226" t="s">
        <v>3619</v>
      </c>
      <c r="G591" s="136" t="str">
        <f t="shared" si="18"/>
        <v>фото</v>
      </c>
      <c r="H591" s="357" t="s">
        <v>3643</v>
      </c>
      <c r="I591" s="215">
        <v>15</v>
      </c>
      <c r="J591" s="227" t="s">
        <v>264</v>
      </c>
      <c r="K591" s="547">
        <v>5</v>
      </c>
      <c r="L591" s="233">
        <v>134.5</v>
      </c>
      <c r="M591" s="296">
        <v>5</v>
      </c>
      <c r="N591" s="217"/>
      <c r="O591" s="302">
        <f t="shared" si="19"/>
        <v>0</v>
      </c>
      <c r="P591" s="544">
        <v>4607109971260</v>
      </c>
      <c r="Q591" s="215"/>
      <c r="R591" s="545" t="s">
        <v>3582</v>
      </c>
      <c r="S591" s="546"/>
      <c r="T591" s="524" t="s">
        <v>4591</v>
      </c>
    </row>
    <row r="592" spans="1:20" ht="24.9" customHeight="1">
      <c r="A592" s="291">
        <v>578</v>
      </c>
      <c r="B592" s="421">
        <v>1237</v>
      </c>
      <c r="C592" s="428" t="s">
        <v>2261</v>
      </c>
      <c r="D592" s="225"/>
      <c r="E592" s="366" t="s">
        <v>13</v>
      </c>
      <c r="F592" s="226" t="s">
        <v>504</v>
      </c>
      <c r="G592" s="136" t="str">
        <f t="shared" si="18"/>
        <v>фото</v>
      </c>
      <c r="H592" s="357" t="s">
        <v>505</v>
      </c>
      <c r="I592" s="215">
        <v>15</v>
      </c>
      <c r="J592" s="227" t="s">
        <v>264</v>
      </c>
      <c r="K592" s="547">
        <v>5</v>
      </c>
      <c r="L592" s="233">
        <v>162.9</v>
      </c>
      <c r="M592" s="296">
        <v>5</v>
      </c>
      <c r="N592" s="217"/>
      <c r="O592" s="302">
        <f t="shared" si="19"/>
        <v>0</v>
      </c>
      <c r="P592" s="544">
        <v>4607109971475</v>
      </c>
      <c r="Q592" s="215"/>
      <c r="R592" s="545" t="s">
        <v>2261</v>
      </c>
      <c r="S592" s="546"/>
      <c r="T592" s="524" t="s">
        <v>4591</v>
      </c>
    </row>
    <row r="593" spans="1:20" ht="18.75" customHeight="1">
      <c r="A593" s="291">
        <v>579</v>
      </c>
      <c r="B593" s="30"/>
      <c r="C593" s="194"/>
      <c r="D593" s="407"/>
      <c r="E593" s="510" t="s">
        <v>4571</v>
      </c>
      <c r="F593" s="310"/>
      <c r="G593" s="309"/>
      <c r="H593" s="311"/>
      <c r="I593" s="312"/>
      <c r="J593" s="313"/>
      <c r="K593" s="549"/>
      <c r="L593" s="311"/>
      <c r="M593" s="314"/>
      <c r="N593" s="311"/>
      <c r="O593" s="311"/>
      <c r="P593" s="311"/>
      <c r="Q593" s="311"/>
      <c r="R593" s="29"/>
      <c r="T593" s="466"/>
    </row>
    <row r="594" spans="1:20" ht="18" customHeight="1">
      <c r="A594" s="291">
        <v>580</v>
      </c>
      <c r="B594" s="336"/>
      <c r="C594" s="427"/>
      <c r="D594" s="427"/>
      <c r="E594" s="517" t="s">
        <v>4566</v>
      </c>
      <c r="F594" s="337"/>
      <c r="G594" s="513"/>
      <c r="H594" s="337"/>
      <c r="I594" s="514"/>
      <c r="J594" s="515"/>
      <c r="K594" s="548"/>
      <c r="L594" s="514"/>
      <c r="M594" s="516"/>
      <c r="N594" s="513"/>
      <c r="O594" s="135"/>
      <c r="P594" s="135"/>
      <c r="Q594" s="135"/>
      <c r="R594" s="135"/>
      <c r="S594" s="135"/>
      <c r="T594" s="466"/>
    </row>
    <row r="595" spans="1:20" ht="24.9" customHeight="1">
      <c r="A595" s="291">
        <v>581</v>
      </c>
      <c r="B595" s="421">
        <v>2928</v>
      </c>
      <c r="C595" s="428" t="s">
        <v>2538</v>
      </c>
      <c r="D595" s="225"/>
      <c r="E595" s="366" t="s">
        <v>262</v>
      </c>
      <c r="F595" s="226" t="s">
        <v>2539</v>
      </c>
      <c r="G595" s="136" t="str">
        <f t="shared" si="18"/>
        <v>фото</v>
      </c>
      <c r="H595" s="357" t="s">
        <v>2540</v>
      </c>
      <c r="I595" s="215">
        <v>20</v>
      </c>
      <c r="J595" s="227" t="s">
        <v>264</v>
      </c>
      <c r="K595" s="547">
        <v>5</v>
      </c>
      <c r="L595" s="233">
        <v>111.89999999999999</v>
      </c>
      <c r="M595" s="296">
        <v>5</v>
      </c>
      <c r="N595" s="217"/>
      <c r="O595" s="302">
        <f t="shared" si="19"/>
        <v>0</v>
      </c>
      <c r="P595" s="544">
        <v>4607109947258</v>
      </c>
      <c r="Q595" s="215"/>
      <c r="R595" s="545" t="s">
        <v>2538</v>
      </c>
      <c r="S595" s="546"/>
      <c r="T595" s="524" t="s">
        <v>4591</v>
      </c>
    </row>
    <row r="596" spans="1:20" ht="24.9" customHeight="1">
      <c r="A596" s="291">
        <v>582</v>
      </c>
      <c r="B596" s="421">
        <v>6034</v>
      </c>
      <c r="C596" s="428" t="s">
        <v>3780</v>
      </c>
      <c r="D596" s="225"/>
      <c r="E596" s="366" t="s">
        <v>262</v>
      </c>
      <c r="F596" s="226" t="s">
        <v>3834</v>
      </c>
      <c r="G596" s="136" t="str">
        <f t="shared" si="18"/>
        <v>фото</v>
      </c>
      <c r="H596" s="357" t="s">
        <v>3871</v>
      </c>
      <c r="I596" s="215">
        <v>20</v>
      </c>
      <c r="J596" s="227" t="s">
        <v>267</v>
      </c>
      <c r="K596" s="547">
        <v>5</v>
      </c>
      <c r="L596" s="233">
        <v>101.19999999999999</v>
      </c>
      <c r="M596" s="296">
        <v>5</v>
      </c>
      <c r="N596" s="217"/>
      <c r="O596" s="302">
        <f t="shared" si="19"/>
        <v>0</v>
      </c>
      <c r="P596" s="544">
        <v>4607109960349</v>
      </c>
      <c r="Q596" s="215"/>
      <c r="R596" s="545" t="s">
        <v>3780</v>
      </c>
      <c r="S596" s="546"/>
      <c r="T596" s="524" t="s">
        <v>4591</v>
      </c>
    </row>
    <row r="597" spans="1:20" ht="24.9" customHeight="1">
      <c r="A597" s="291">
        <v>583</v>
      </c>
      <c r="B597" s="421">
        <v>10459</v>
      </c>
      <c r="C597" s="428" t="s">
        <v>1247</v>
      </c>
      <c r="D597" s="225"/>
      <c r="E597" s="366" t="s">
        <v>262</v>
      </c>
      <c r="F597" s="226" t="s">
        <v>509</v>
      </c>
      <c r="G597" s="136" t="str">
        <f t="shared" si="18"/>
        <v>фото</v>
      </c>
      <c r="H597" s="485" t="s">
        <v>90</v>
      </c>
      <c r="I597" s="215">
        <v>30</v>
      </c>
      <c r="J597" s="227" t="s">
        <v>267</v>
      </c>
      <c r="K597" s="547">
        <v>5</v>
      </c>
      <c r="L597" s="233">
        <v>83.5</v>
      </c>
      <c r="M597" s="296">
        <v>5</v>
      </c>
      <c r="N597" s="217"/>
      <c r="O597" s="302">
        <f t="shared" si="19"/>
        <v>0</v>
      </c>
      <c r="P597" s="544">
        <v>4607109947388</v>
      </c>
      <c r="Q597" s="215"/>
      <c r="R597" s="545" t="s">
        <v>1247</v>
      </c>
      <c r="S597" s="546"/>
      <c r="T597" s="524" t="s">
        <v>4591</v>
      </c>
    </row>
    <row r="598" spans="1:20" ht="24.9" customHeight="1">
      <c r="A598" s="291">
        <v>584</v>
      </c>
      <c r="B598" s="421">
        <v>10379</v>
      </c>
      <c r="C598" s="428" t="s">
        <v>2263</v>
      </c>
      <c r="D598" s="225"/>
      <c r="E598" s="366" t="s">
        <v>262</v>
      </c>
      <c r="F598" s="226" t="s">
        <v>2132</v>
      </c>
      <c r="G598" s="136" t="str">
        <f t="shared" si="18"/>
        <v>фото</v>
      </c>
      <c r="H598" s="357" t="s">
        <v>2188</v>
      </c>
      <c r="I598" s="215">
        <v>15</v>
      </c>
      <c r="J598" s="227" t="s">
        <v>267</v>
      </c>
      <c r="K598" s="547">
        <v>5</v>
      </c>
      <c r="L598" s="233">
        <v>89.399999999999991</v>
      </c>
      <c r="M598" s="296">
        <v>5</v>
      </c>
      <c r="N598" s="217"/>
      <c r="O598" s="302">
        <f t="shared" si="19"/>
        <v>0</v>
      </c>
      <c r="P598" s="544">
        <v>4607109929759</v>
      </c>
      <c r="Q598" s="215"/>
      <c r="R598" s="545" t="s">
        <v>2263</v>
      </c>
      <c r="S598" s="546"/>
      <c r="T598" s="524" t="s">
        <v>4591</v>
      </c>
    </row>
    <row r="599" spans="1:20" ht="24.9" customHeight="1">
      <c r="A599" s="291">
        <v>585</v>
      </c>
      <c r="B599" s="421">
        <v>6221</v>
      </c>
      <c r="C599" s="428" t="s">
        <v>5330</v>
      </c>
      <c r="D599" s="225"/>
      <c r="E599" s="366" t="s">
        <v>262</v>
      </c>
      <c r="F599" s="226" t="s">
        <v>5393</v>
      </c>
      <c r="G599" s="136" t="str">
        <f t="shared" si="18"/>
        <v>фото</v>
      </c>
      <c r="H599" s="357" t="s">
        <v>5426</v>
      </c>
      <c r="I599" s="215">
        <v>40</v>
      </c>
      <c r="J599" s="227" t="s">
        <v>267</v>
      </c>
      <c r="K599" s="547">
        <v>5</v>
      </c>
      <c r="L599" s="233">
        <v>146.29999999999998</v>
      </c>
      <c r="M599" s="296">
        <v>5</v>
      </c>
      <c r="N599" s="217"/>
      <c r="O599" s="302">
        <f t="shared" si="19"/>
        <v>0</v>
      </c>
      <c r="P599" s="544">
        <v>4607109911839</v>
      </c>
      <c r="Q599" s="215"/>
      <c r="R599" s="545" t="s">
        <v>5330</v>
      </c>
      <c r="S599" s="546"/>
      <c r="T599" s="524" t="s">
        <v>4591</v>
      </c>
    </row>
    <row r="600" spans="1:20" ht="24.9" customHeight="1">
      <c r="A600" s="291">
        <v>586</v>
      </c>
      <c r="B600" s="421">
        <v>11455</v>
      </c>
      <c r="C600" s="428" t="s">
        <v>2264</v>
      </c>
      <c r="D600" s="225"/>
      <c r="E600" s="366" t="s">
        <v>262</v>
      </c>
      <c r="F600" s="226" t="s">
        <v>2133</v>
      </c>
      <c r="G600" s="136" t="str">
        <f t="shared" si="18"/>
        <v>фото</v>
      </c>
      <c r="H600" s="357" t="s">
        <v>2189</v>
      </c>
      <c r="I600" s="215">
        <v>15</v>
      </c>
      <c r="J600" s="227" t="s">
        <v>267</v>
      </c>
      <c r="K600" s="547">
        <v>5</v>
      </c>
      <c r="L600" s="233">
        <v>103.1</v>
      </c>
      <c r="M600" s="296">
        <v>5</v>
      </c>
      <c r="N600" s="217"/>
      <c r="O600" s="302">
        <f t="shared" si="19"/>
        <v>0</v>
      </c>
      <c r="P600" s="544">
        <v>4607109948729</v>
      </c>
      <c r="Q600" s="215"/>
      <c r="R600" s="545" t="s">
        <v>2264</v>
      </c>
      <c r="S600" s="546"/>
      <c r="T600" s="524" t="s">
        <v>4591</v>
      </c>
    </row>
    <row r="601" spans="1:20" ht="24.9" customHeight="1">
      <c r="A601" s="291">
        <v>587</v>
      </c>
      <c r="B601" s="421">
        <v>11916</v>
      </c>
      <c r="C601" s="428" t="s">
        <v>1254</v>
      </c>
      <c r="D601" s="225"/>
      <c r="E601" s="366" t="s">
        <v>262</v>
      </c>
      <c r="F601" s="226" t="s">
        <v>516</v>
      </c>
      <c r="G601" s="136" t="str">
        <f t="shared" si="18"/>
        <v>фото</v>
      </c>
      <c r="H601" s="485" t="s">
        <v>96</v>
      </c>
      <c r="I601" s="215">
        <v>30</v>
      </c>
      <c r="J601" s="227" t="s">
        <v>267</v>
      </c>
      <c r="K601" s="547">
        <v>5</v>
      </c>
      <c r="L601" s="233">
        <v>111.89999999999999</v>
      </c>
      <c r="M601" s="296">
        <v>5</v>
      </c>
      <c r="N601" s="217"/>
      <c r="O601" s="302">
        <f t="shared" si="19"/>
        <v>0</v>
      </c>
      <c r="P601" s="544">
        <v>4607109948767</v>
      </c>
      <c r="Q601" s="215"/>
      <c r="R601" s="545" t="s">
        <v>1254</v>
      </c>
      <c r="S601" s="546"/>
      <c r="T601" s="524" t="s">
        <v>4591</v>
      </c>
    </row>
    <row r="602" spans="1:20" ht="24.9" customHeight="1">
      <c r="A602" s="291">
        <v>588</v>
      </c>
      <c r="B602" s="421">
        <v>10506</v>
      </c>
      <c r="C602" s="428" t="s">
        <v>1256</v>
      </c>
      <c r="D602" s="225"/>
      <c r="E602" s="366" t="s">
        <v>262</v>
      </c>
      <c r="F602" s="226" t="s">
        <v>517</v>
      </c>
      <c r="G602" s="136" t="str">
        <f t="shared" si="18"/>
        <v>фото</v>
      </c>
      <c r="H602" s="357" t="s">
        <v>152</v>
      </c>
      <c r="I602" s="215">
        <v>30</v>
      </c>
      <c r="J602" s="227" t="s">
        <v>267</v>
      </c>
      <c r="K602" s="547">
        <v>5</v>
      </c>
      <c r="L602" s="233">
        <v>102.1</v>
      </c>
      <c r="M602" s="296">
        <v>5</v>
      </c>
      <c r="N602" s="217"/>
      <c r="O602" s="302">
        <f t="shared" si="19"/>
        <v>0</v>
      </c>
      <c r="P602" s="544">
        <v>4607109931295</v>
      </c>
      <c r="Q602" s="215"/>
      <c r="R602" s="545" t="s">
        <v>1256</v>
      </c>
      <c r="S602" s="546"/>
      <c r="T602" s="524" t="s">
        <v>4591</v>
      </c>
    </row>
    <row r="603" spans="1:20" ht="18.75" customHeight="1">
      <c r="A603" s="291">
        <v>589</v>
      </c>
      <c r="B603" s="30"/>
      <c r="C603" s="194"/>
      <c r="D603" s="407"/>
      <c r="E603" s="510" t="s">
        <v>4572</v>
      </c>
      <c r="F603" s="310"/>
      <c r="G603" s="309"/>
      <c r="H603" s="311"/>
      <c r="I603" s="312"/>
      <c r="J603" s="313"/>
      <c r="K603" s="549"/>
      <c r="L603" s="311"/>
      <c r="M603" s="314"/>
      <c r="N603" s="311"/>
      <c r="O603" s="311"/>
      <c r="P603" s="311"/>
      <c r="Q603" s="311"/>
      <c r="R603" s="29"/>
      <c r="T603" s="466"/>
    </row>
    <row r="604" spans="1:20" ht="18" customHeight="1">
      <c r="A604" s="291">
        <v>590</v>
      </c>
      <c r="B604" s="336"/>
      <c r="C604" s="427"/>
      <c r="D604" s="427"/>
      <c r="E604" s="517" t="s">
        <v>4567</v>
      </c>
      <c r="F604" s="337"/>
      <c r="G604" s="513"/>
      <c r="H604" s="337"/>
      <c r="I604" s="514"/>
      <c r="J604" s="515"/>
      <c r="K604" s="548"/>
      <c r="L604" s="514"/>
      <c r="M604" s="516"/>
      <c r="N604" s="513"/>
      <c r="O604" s="135"/>
      <c r="P604" s="135"/>
      <c r="Q604" s="135"/>
      <c r="R604" s="135"/>
      <c r="S604" s="135"/>
      <c r="T604" s="466"/>
    </row>
    <row r="605" spans="1:20" ht="24.9" customHeight="1">
      <c r="A605" s="291">
        <v>591</v>
      </c>
      <c r="B605" s="421">
        <v>13347</v>
      </c>
      <c r="C605" s="428" t="s">
        <v>1271</v>
      </c>
      <c r="D605" s="225"/>
      <c r="E605" s="366" t="s">
        <v>253</v>
      </c>
      <c r="F605" s="226" t="s">
        <v>543</v>
      </c>
      <c r="G605" s="136" t="str">
        <f t="shared" si="18"/>
        <v>фото</v>
      </c>
      <c r="H605" s="357" t="s">
        <v>254</v>
      </c>
      <c r="I605" s="215">
        <v>15</v>
      </c>
      <c r="J605" s="227" t="s">
        <v>256</v>
      </c>
      <c r="K605" s="547">
        <v>5</v>
      </c>
      <c r="L605" s="233">
        <v>97.1</v>
      </c>
      <c r="M605" s="296">
        <v>5</v>
      </c>
      <c r="N605" s="217"/>
      <c r="O605" s="302">
        <f t="shared" si="19"/>
        <v>0</v>
      </c>
      <c r="P605" s="544">
        <v>4607109925959</v>
      </c>
      <c r="Q605" s="215"/>
      <c r="R605" s="545" t="s">
        <v>1271</v>
      </c>
      <c r="S605" s="546"/>
      <c r="T605" s="524" t="s">
        <v>4591</v>
      </c>
    </row>
    <row r="606" spans="1:20" ht="24.9" customHeight="1">
      <c r="A606" s="291">
        <v>592</v>
      </c>
      <c r="B606" s="421">
        <v>10746</v>
      </c>
      <c r="C606" s="428" t="s">
        <v>3781</v>
      </c>
      <c r="D606" s="225"/>
      <c r="E606" s="366" t="s">
        <v>253</v>
      </c>
      <c r="F606" s="226" t="s">
        <v>3836</v>
      </c>
      <c r="G606" s="136" t="str">
        <f t="shared" si="18"/>
        <v>фото</v>
      </c>
      <c r="H606" s="357" t="s">
        <v>4535</v>
      </c>
      <c r="I606" s="215">
        <v>15</v>
      </c>
      <c r="J606" s="227" t="s">
        <v>256</v>
      </c>
      <c r="K606" s="547">
        <v>5</v>
      </c>
      <c r="L606" s="233">
        <v>108.89999999999999</v>
      </c>
      <c r="M606" s="296">
        <v>5</v>
      </c>
      <c r="N606" s="217"/>
      <c r="O606" s="302">
        <f t="shared" si="19"/>
        <v>0</v>
      </c>
      <c r="P606" s="544">
        <v>4607109928684</v>
      </c>
      <c r="Q606" s="215"/>
      <c r="R606" s="545" t="s">
        <v>3781</v>
      </c>
      <c r="S606" s="546"/>
      <c r="T606" s="524" t="s">
        <v>4591</v>
      </c>
    </row>
    <row r="607" spans="1:20" ht="24.9" customHeight="1">
      <c r="A607" s="291">
        <v>593</v>
      </c>
      <c r="B607" s="421">
        <v>4402</v>
      </c>
      <c r="C607" s="428" t="s">
        <v>1267</v>
      </c>
      <c r="D607" s="225"/>
      <c r="E607" s="366" t="s">
        <v>253</v>
      </c>
      <c r="F607" s="226" t="s">
        <v>539</v>
      </c>
      <c r="G607" s="136" t="str">
        <f t="shared" si="18"/>
        <v>фото</v>
      </c>
      <c r="H607" s="357" t="s">
        <v>4536</v>
      </c>
      <c r="I607" s="215">
        <v>15</v>
      </c>
      <c r="J607" s="227" t="s">
        <v>275</v>
      </c>
      <c r="K607" s="547">
        <v>5</v>
      </c>
      <c r="L607" s="233">
        <v>108.89999999999999</v>
      </c>
      <c r="M607" s="296">
        <v>5</v>
      </c>
      <c r="N607" s="217"/>
      <c r="O607" s="302">
        <f t="shared" si="19"/>
        <v>0</v>
      </c>
      <c r="P607" s="544">
        <v>4607109978894</v>
      </c>
      <c r="Q607" s="215"/>
      <c r="R607" s="545" t="s">
        <v>1267</v>
      </c>
      <c r="S607" s="546"/>
      <c r="T607" s="524" t="s">
        <v>4591</v>
      </c>
    </row>
    <row r="608" spans="1:20" ht="24.9" customHeight="1">
      <c r="A608" s="291">
        <v>594</v>
      </c>
      <c r="B608" s="421">
        <v>13829</v>
      </c>
      <c r="C608" s="428" t="s">
        <v>1269</v>
      </c>
      <c r="D608" s="225"/>
      <c r="E608" s="366" t="s">
        <v>253</v>
      </c>
      <c r="F608" s="226" t="s">
        <v>541</v>
      </c>
      <c r="G608" s="136" t="str">
        <f t="shared" si="18"/>
        <v>фото</v>
      </c>
      <c r="H608" s="357" t="s">
        <v>4538</v>
      </c>
      <c r="I608" s="215">
        <v>15</v>
      </c>
      <c r="J608" s="227" t="s">
        <v>275</v>
      </c>
      <c r="K608" s="547">
        <v>5</v>
      </c>
      <c r="L608" s="233">
        <v>107.89999999999999</v>
      </c>
      <c r="M608" s="296">
        <v>5</v>
      </c>
      <c r="N608" s="217"/>
      <c r="O608" s="302">
        <f t="shared" si="19"/>
        <v>0</v>
      </c>
      <c r="P608" s="544">
        <v>4607109978306</v>
      </c>
      <c r="Q608" s="215"/>
      <c r="R608" s="545" t="s">
        <v>1269</v>
      </c>
      <c r="S608" s="546"/>
      <c r="T608" s="524" t="s">
        <v>4591</v>
      </c>
    </row>
    <row r="609" spans="1:20" ht="24.9" customHeight="1">
      <c r="A609" s="291">
        <v>595</v>
      </c>
      <c r="B609" s="421">
        <v>972</v>
      </c>
      <c r="C609" s="428" t="s">
        <v>1273</v>
      </c>
      <c r="D609" s="225"/>
      <c r="E609" s="366" t="s">
        <v>253</v>
      </c>
      <c r="F609" s="226" t="s">
        <v>3249</v>
      </c>
      <c r="G609" s="136" t="str">
        <f t="shared" si="18"/>
        <v>фото</v>
      </c>
      <c r="H609" s="357" t="s">
        <v>4541</v>
      </c>
      <c r="I609" s="215">
        <v>15</v>
      </c>
      <c r="J609" s="227" t="s">
        <v>275</v>
      </c>
      <c r="K609" s="547">
        <v>5</v>
      </c>
      <c r="L609" s="233">
        <v>107.89999999999999</v>
      </c>
      <c r="M609" s="296">
        <v>5</v>
      </c>
      <c r="N609" s="217"/>
      <c r="O609" s="302">
        <f t="shared" si="19"/>
        <v>0</v>
      </c>
      <c r="P609" s="544">
        <v>4607109920664</v>
      </c>
      <c r="Q609" s="215"/>
      <c r="R609" s="545" t="s">
        <v>1273</v>
      </c>
      <c r="S609" s="546"/>
      <c r="T609" s="524" t="s">
        <v>4591</v>
      </c>
    </row>
    <row r="610" spans="1:20" ht="24.9" customHeight="1">
      <c r="A610" s="291">
        <v>596</v>
      </c>
      <c r="B610" s="421">
        <v>11050</v>
      </c>
      <c r="C610" s="428" t="s">
        <v>1276</v>
      </c>
      <c r="D610" s="225"/>
      <c r="E610" s="366" t="s">
        <v>253</v>
      </c>
      <c r="F610" s="226" t="s">
        <v>545</v>
      </c>
      <c r="G610" s="136" t="str">
        <f t="shared" si="18"/>
        <v>фото</v>
      </c>
      <c r="H610" s="357" t="s">
        <v>4542</v>
      </c>
      <c r="I610" s="215">
        <v>15</v>
      </c>
      <c r="J610" s="227" t="s">
        <v>275</v>
      </c>
      <c r="K610" s="547">
        <v>5</v>
      </c>
      <c r="L610" s="233">
        <v>107.89999999999999</v>
      </c>
      <c r="M610" s="296">
        <v>5</v>
      </c>
      <c r="N610" s="217"/>
      <c r="O610" s="302">
        <f t="shared" si="19"/>
        <v>0</v>
      </c>
      <c r="P610" s="544">
        <v>4607109984635</v>
      </c>
      <c r="Q610" s="215"/>
      <c r="R610" s="545" t="s">
        <v>1276</v>
      </c>
      <c r="S610" s="546"/>
      <c r="T610" s="524" t="s">
        <v>4591</v>
      </c>
    </row>
    <row r="611" spans="1:20" ht="24.9" customHeight="1">
      <c r="A611" s="291">
        <v>597</v>
      </c>
      <c r="B611" s="421">
        <v>10739</v>
      </c>
      <c r="C611" s="428" t="s">
        <v>1274</v>
      </c>
      <c r="D611" s="225"/>
      <c r="E611" s="366" t="s">
        <v>253</v>
      </c>
      <c r="F611" s="226" t="s">
        <v>3250</v>
      </c>
      <c r="G611" s="136" t="str">
        <f t="shared" si="18"/>
        <v>фото</v>
      </c>
      <c r="H611" s="357" t="s">
        <v>1275</v>
      </c>
      <c r="I611" s="215">
        <v>15</v>
      </c>
      <c r="J611" s="227" t="s">
        <v>275</v>
      </c>
      <c r="K611" s="547">
        <v>5</v>
      </c>
      <c r="L611" s="233">
        <v>116.69999999999999</v>
      </c>
      <c r="M611" s="296">
        <v>5</v>
      </c>
      <c r="N611" s="217"/>
      <c r="O611" s="302">
        <f t="shared" si="19"/>
        <v>0</v>
      </c>
      <c r="P611" s="544">
        <v>4607109944417</v>
      </c>
      <c r="Q611" s="215"/>
      <c r="R611" s="545" t="s">
        <v>1274</v>
      </c>
      <c r="S611" s="546" t="s">
        <v>1995</v>
      </c>
      <c r="T611" s="524" t="s">
        <v>4591</v>
      </c>
    </row>
    <row r="612" spans="1:20" ht="24.9" customHeight="1">
      <c r="A612" s="291">
        <v>598</v>
      </c>
      <c r="B612" s="421">
        <v>10749</v>
      </c>
      <c r="C612" s="428" t="s">
        <v>1264</v>
      </c>
      <c r="D612" s="225"/>
      <c r="E612" s="366" t="s">
        <v>253</v>
      </c>
      <c r="F612" s="226" t="s">
        <v>537</v>
      </c>
      <c r="G612" s="136" t="str">
        <f t="shared" si="18"/>
        <v>фото</v>
      </c>
      <c r="H612" s="357" t="s">
        <v>4534</v>
      </c>
      <c r="I612" s="215">
        <v>15</v>
      </c>
      <c r="J612" s="227" t="s">
        <v>275</v>
      </c>
      <c r="K612" s="547">
        <v>5</v>
      </c>
      <c r="L612" s="233">
        <v>122.6</v>
      </c>
      <c r="M612" s="296">
        <v>5</v>
      </c>
      <c r="N612" s="217"/>
      <c r="O612" s="302">
        <f t="shared" si="19"/>
        <v>0</v>
      </c>
      <c r="P612" s="544">
        <v>4607109919224</v>
      </c>
      <c r="Q612" s="215"/>
      <c r="R612" s="545" t="s">
        <v>1264</v>
      </c>
      <c r="S612" s="546" t="s">
        <v>1995</v>
      </c>
      <c r="T612" s="524" t="s">
        <v>4591</v>
      </c>
    </row>
    <row r="613" spans="1:20" ht="24.9" customHeight="1">
      <c r="A613" s="291">
        <v>599</v>
      </c>
      <c r="B613" s="421">
        <v>13349</v>
      </c>
      <c r="C613" s="428" t="s">
        <v>1268</v>
      </c>
      <c r="D613" s="225"/>
      <c r="E613" s="366" t="s">
        <v>253</v>
      </c>
      <c r="F613" s="226" t="s">
        <v>540</v>
      </c>
      <c r="G613" s="136" t="str">
        <f t="shared" si="18"/>
        <v>фото</v>
      </c>
      <c r="H613" s="485" t="s">
        <v>4537</v>
      </c>
      <c r="I613" s="215">
        <v>15</v>
      </c>
      <c r="J613" s="227" t="s">
        <v>275</v>
      </c>
      <c r="K613" s="547">
        <v>5</v>
      </c>
      <c r="L613" s="233">
        <v>122.6</v>
      </c>
      <c r="M613" s="296">
        <v>5</v>
      </c>
      <c r="N613" s="217"/>
      <c r="O613" s="302">
        <f t="shared" si="19"/>
        <v>0</v>
      </c>
      <c r="P613" s="544">
        <v>4607109925942</v>
      </c>
      <c r="Q613" s="215"/>
      <c r="R613" s="545" t="s">
        <v>1268</v>
      </c>
      <c r="S613" s="546" t="s">
        <v>1995</v>
      </c>
      <c r="T613" s="524" t="s">
        <v>4591</v>
      </c>
    </row>
    <row r="614" spans="1:20" ht="24.9" customHeight="1">
      <c r="A614" s="291">
        <v>600</v>
      </c>
      <c r="B614" s="421">
        <v>1484</v>
      </c>
      <c r="C614" s="428" t="s">
        <v>1270</v>
      </c>
      <c r="D614" s="225"/>
      <c r="E614" s="366" t="s">
        <v>253</v>
      </c>
      <c r="F614" s="226" t="s">
        <v>542</v>
      </c>
      <c r="G614" s="136" t="str">
        <f t="shared" si="18"/>
        <v>фото</v>
      </c>
      <c r="H614" s="357" t="s">
        <v>4539</v>
      </c>
      <c r="I614" s="215">
        <v>15</v>
      </c>
      <c r="J614" s="227" t="s">
        <v>275</v>
      </c>
      <c r="K614" s="547">
        <v>5</v>
      </c>
      <c r="L614" s="233">
        <v>122.6</v>
      </c>
      <c r="M614" s="296">
        <v>5</v>
      </c>
      <c r="N614" s="217"/>
      <c r="O614" s="302">
        <f t="shared" si="19"/>
        <v>0</v>
      </c>
      <c r="P614" s="544">
        <v>4607109991855</v>
      </c>
      <c r="Q614" s="215"/>
      <c r="R614" s="545" t="s">
        <v>1270</v>
      </c>
      <c r="S614" s="546" t="s">
        <v>1995</v>
      </c>
      <c r="T614" s="524" t="s">
        <v>4591</v>
      </c>
    </row>
    <row r="615" spans="1:20" ht="24.9" customHeight="1">
      <c r="A615" s="291">
        <v>601</v>
      </c>
      <c r="B615" s="421">
        <v>10740</v>
      </c>
      <c r="C615" s="428" t="s">
        <v>1272</v>
      </c>
      <c r="D615" s="225"/>
      <c r="E615" s="366" t="s">
        <v>253</v>
      </c>
      <c r="F615" s="226" t="s">
        <v>544</v>
      </c>
      <c r="G615" s="136" t="str">
        <f t="shared" si="18"/>
        <v>фото</v>
      </c>
      <c r="H615" s="357" t="s">
        <v>4540</v>
      </c>
      <c r="I615" s="215">
        <v>15</v>
      </c>
      <c r="J615" s="227" t="s">
        <v>275</v>
      </c>
      <c r="K615" s="547">
        <v>5</v>
      </c>
      <c r="L615" s="233">
        <v>122.6</v>
      </c>
      <c r="M615" s="296">
        <v>5</v>
      </c>
      <c r="N615" s="217"/>
      <c r="O615" s="302">
        <f t="shared" si="19"/>
        <v>0</v>
      </c>
      <c r="P615" s="544">
        <v>4607109978283</v>
      </c>
      <c r="Q615" s="215"/>
      <c r="R615" s="545" t="s">
        <v>1272</v>
      </c>
      <c r="S615" s="546" t="s">
        <v>1995</v>
      </c>
      <c r="T615" s="524" t="s">
        <v>4591</v>
      </c>
    </row>
    <row r="616" spans="1:20" ht="24.9" customHeight="1">
      <c r="A616" s="291">
        <v>602</v>
      </c>
      <c r="B616" s="421">
        <v>2105</v>
      </c>
      <c r="C616" s="428" t="s">
        <v>1283</v>
      </c>
      <c r="D616" s="225"/>
      <c r="E616" s="366" t="s">
        <v>251</v>
      </c>
      <c r="F616" s="226" t="s">
        <v>549</v>
      </c>
      <c r="G616" s="136" t="str">
        <f t="shared" si="18"/>
        <v>фото</v>
      </c>
      <c r="H616" s="357" t="s">
        <v>278</v>
      </c>
      <c r="I616" s="215">
        <v>40</v>
      </c>
      <c r="J616" s="227" t="s">
        <v>4544</v>
      </c>
      <c r="K616" s="547">
        <v>5</v>
      </c>
      <c r="L616" s="233">
        <v>110.8</v>
      </c>
      <c r="M616" s="296">
        <v>5</v>
      </c>
      <c r="N616" s="217"/>
      <c r="O616" s="302">
        <f t="shared" si="19"/>
        <v>0</v>
      </c>
      <c r="P616" s="544">
        <v>4607109960424</v>
      </c>
      <c r="Q616" s="215"/>
      <c r="R616" s="545" t="s">
        <v>1283</v>
      </c>
      <c r="S616" s="546"/>
      <c r="T616" s="524" t="s">
        <v>4591</v>
      </c>
    </row>
    <row r="617" spans="1:20" ht="24.9" customHeight="1">
      <c r="A617" s="291">
        <v>603</v>
      </c>
      <c r="B617" s="421">
        <v>1930</v>
      </c>
      <c r="C617" s="428" t="s">
        <v>4523</v>
      </c>
      <c r="D617" s="225"/>
      <c r="E617" s="366" t="s">
        <v>251</v>
      </c>
      <c r="F617" s="226" t="s">
        <v>4529</v>
      </c>
      <c r="G617" s="136" t="str">
        <f t="shared" si="18"/>
        <v>фото</v>
      </c>
      <c r="H617" s="357" t="s">
        <v>4543</v>
      </c>
      <c r="I617" s="215">
        <v>20</v>
      </c>
      <c r="J617" s="227" t="s">
        <v>4544</v>
      </c>
      <c r="K617" s="547">
        <v>5</v>
      </c>
      <c r="L617" s="233">
        <v>92.1</v>
      </c>
      <c r="M617" s="296">
        <v>5</v>
      </c>
      <c r="N617" s="217"/>
      <c r="O617" s="302">
        <f t="shared" si="19"/>
        <v>0</v>
      </c>
      <c r="P617" s="544">
        <v>4607109947920</v>
      </c>
      <c r="Q617" s="215"/>
      <c r="R617" s="545" t="s">
        <v>4523</v>
      </c>
      <c r="S617" s="546"/>
      <c r="T617" s="524" t="s">
        <v>4591</v>
      </c>
    </row>
    <row r="618" spans="1:20" ht="24.9" customHeight="1">
      <c r="A618" s="291">
        <v>604</v>
      </c>
      <c r="B618" s="421">
        <v>1120</v>
      </c>
      <c r="C618" s="428" t="s">
        <v>1296</v>
      </c>
      <c r="D618" s="225"/>
      <c r="E618" s="366" t="s">
        <v>276</v>
      </c>
      <c r="F618" s="226" t="s">
        <v>111</v>
      </c>
      <c r="G618" s="136" t="str">
        <f t="shared" si="18"/>
        <v>фото</v>
      </c>
      <c r="H618" s="357" t="s">
        <v>112</v>
      </c>
      <c r="I618" s="215" t="s">
        <v>84</v>
      </c>
      <c r="J618" s="227" t="s">
        <v>264</v>
      </c>
      <c r="K618" s="547">
        <v>5</v>
      </c>
      <c r="L618" s="233">
        <v>59.800000000000004</v>
      </c>
      <c r="M618" s="296">
        <v>5</v>
      </c>
      <c r="N618" s="217"/>
      <c r="O618" s="302">
        <f t="shared" si="19"/>
        <v>0</v>
      </c>
      <c r="P618" s="544">
        <v>4607109967577</v>
      </c>
      <c r="Q618" s="215"/>
      <c r="R618" s="545" t="s">
        <v>1296</v>
      </c>
      <c r="S618" s="546"/>
      <c r="T618" s="524" t="s">
        <v>4591</v>
      </c>
    </row>
    <row r="619" spans="1:20" ht="24.9" customHeight="1">
      <c r="A619" s="291">
        <v>605</v>
      </c>
      <c r="B619" s="421">
        <v>7568</v>
      </c>
      <c r="C619" s="428" t="s">
        <v>1304</v>
      </c>
      <c r="D619" s="225"/>
      <c r="E619" s="366" t="s">
        <v>265</v>
      </c>
      <c r="F619" s="226" t="s">
        <v>565</v>
      </c>
      <c r="G619" s="136" t="str">
        <f t="shared" si="18"/>
        <v>фото</v>
      </c>
      <c r="H619" s="357" t="s">
        <v>254</v>
      </c>
      <c r="I619" s="215" t="s">
        <v>557</v>
      </c>
      <c r="J619" s="227" t="s">
        <v>267</v>
      </c>
      <c r="K619" s="547">
        <v>5</v>
      </c>
      <c r="L619" s="233">
        <v>100.19999999999999</v>
      </c>
      <c r="M619" s="296">
        <v>5</v>
      </c>
      <c r="N619" s="217"/>
      <c r="O619" s="302">
        <f t="shared" si="19"/>
        <v>0</v>
      </c>
      <c r="P619" s="544">
        <v>4607109979334</v>
      </c>
      <c r="Q619" s="215"/>
      <c r="R619" s="545" t="s">
        <v>1304</v>
      </c>
      <c r="S619" s="546"/>
      <c r="T619" s="524" t="s">
        <v>4591</v>
      </c>
    </row>
    <row r="620" spans="1:20" ht="24.9" customHeight="1">
      <c r="A620" s="291">
        <v>606</v>
      </c>
      <c r="B620" s="421">
        <v>7550</v>
      </c>
      <c r="C620" s="428" t="s">
        <v>3783</v>
      </c>
      <c r="D620" s="225"/>
      <c r="E620" s="366" t="s">
        <v>265</v>
      </c>
      <c r="F620" s="226" t="s">
        <v>3837</v>
      </c>
      <c r="G620" s="136" t="str">
        <f t="shared" si="18"/>
        <v>фото</v>
      </c>
      <c r="H620" s="357" t="s">
        <v>3874</v>
      </c>
      <c r="I620" s="215" t="s">
        <v>116</v>
      </c>
      <c r="J620" s="227" t="s">
        <v>256</v>
      </c>
      <c r="K620" s="547">
        <v>5</v>
      </c>
      <c r="L620" s="233">
        <v>109.1</v>
      </c>
      <c r="M620" s="296">
        <v>5</v>
      </c>
      <c r="N620" s="217"/>
      <c r="O620" s="302">
        <f t="shared" si="19"/>
        <v>0</v>
      </c>
      <c r="P620" s="544">
        <v>4607109965252</v>
      </c>
      <c r="Q620" s="215"/>
      <c r="R620" s="545" t="s">
        <v>3783</v>
      </c>
      <c r="S620" s="546"/>
      <c r="T620" s="524" t="s">
        <v>4591</v>
      </c>
    </row>
    <row r="621" spans="1:20" ht="24.9" customHeight="1">
      <c r="A621" s="291">
        <v>607</v>
      </c>
      <c r="B621" s="421">
        <v>14884</v>
      </c>
      <c r="C621" s="428" t="s">
        <v>1629</v>
      </c>
      <c r="D621" s="225"/>
      <c r="E621" s="366" t="s">
        <v>266</v>
      </c>
      <c r="F621" s="226" t="s">
        <v>571</v>
      </c>
      <c r="G621" s="136" t="str">
        <f t="shared" si="18"/>
        <v>фото</v>
      </c>
      <c r="H621" s="357" t="s">
        <v>572</v>
      </c>
      <c r="I621" s="215" t="s">
        <v>551</v>
      </c>
      <c r="J621" s="227" t="s">
        <v>267</v>
      </c>
      <c r="K621" s="547">
        <v>5</v>
      </c>
      <c r="L621" s="233">
        <v>97</v>
      </c>
      <c r="M621" s="296">
        <v>5</v>
      </c>
      <c r="N621" s="217"/>
      <c r="O621" s="302">
        <f t="shared" si="19"/>
        <v>0</v>
      </c>
      <c r="P621" s="544">
        <v>4607109936184</v>
      </c>
      <c r="Q621" s="215"/>
      <c r="R621" s="545" t="s">
        <v>1629</v>
      </c>
      <c r="S621" s="546"/>
      <c r="T621" s="524" t="s">
        <v>4591</v>
      </c>
    </row>
    <row r="622" spans="1:20" ht="24.9" customHeight="1">
      <c r="A622" s="291">
        <v>608</v>
      </c>
      <c r="B622" s="421">
        <v>12501</v>
      </c>
      <c r="C622" s="428" t="s">
        <v>2026</v>
      </c>
      <c r="D622" s="225"/>
      <c r="E622" s="366" t="s">
        <v>266</v>
      </c>
      <c r="F622" s="226" t="s">
        <v>2027</v>
      </c>
      <c r="G622" s="136" t="str">
        <f t="shared" si="18"/>
        <v>фото</v>
      </c>
      <c r="H622" s="357" t="s">
        <v>2028</v>
      </c>
      <c r="I622" s="215">
        <v>20</v>
      </c>
      <c r="J622" s="227" t="s">
        <v>267</v>
      </c>
      <c r="K622" s="547">
        <v>5</v>
      </c>
      <c r="L622" s="233">
        <v>106.8</v>
      </c>
      <c r="M622" s="296">
        <v>5</v>
      </c>
      <c r="N622" s="217"/>
      <c r="O622" s="302">
        <f t="shared" si="19"/>
        <v>0</v>
      </c>
      <c r="P622" s="544">
        <v>4607109948798</v>
      </c>
      <c r="Q622" s="215"/>
      <c r="R622" s="545" t="s">
        <v>2026</v>
      </c>
      <c r="S622" s="546"/>
      <c r="T622" s="524" t="s">
        <v>4591</v>
      </c>
    </row>
    <row r="623" spans="1:20" ht="24.9" customHeight="1">
      <c r="A623" s="291">
        <v>609</v>
      </c>
      <c r="B623" s="421">
        <v>13508</v>
      </c>
      <c r="C623" s="428" t="s">
        <v>1312</v>
      </c>
      <c r="D623" s="225"/>
      <c r="E623" s="366" t="s">
        <v>260</v>
      </c>
      <c r="F623" s="226" t="s">
        <v>574</v>
      </c>
      <c r="G623" s="136" t="str">
        <f t="shared" si="18"/>
        <v>фото</v>
      </c>
      <c r="H623" s="357" t="s">
        <v>575</v>
      </c>
      <c r="I623" s="215" t="s">
        <v>573</v>
      </c>
      <c r="J623" s="227" t="s">
        <v>256</v>
      </c>
      <c r="K623" s="547">
        <v>5</v>
      </c>
      <c r="L623" s="233">
        <v>121.5</v>
      </c>
      <c r="M623" s="296">
        <v>5</v>
      </c>
      <c r="N623" s="217"/>
      <c r="O623" s="302">
        <f t="shared" si="19"/>
        <v>0</v>
      </c>
      <c r="P623" s="544">
        <v>4607109925881</v>
      </c>
      <c r="Q623" s="215"/>
      <c r="R623" s="545" t="s">
        <v>1312</v>
      </c>
      <c r="S623" s="546"/>
      <c r="T623" s="524" t="s">
        <v>4591</v>
      </c>
    </row>
    <row r="624" spans="1:20" ht="24.9" customHeight="1">
      <c r="A624" s="291">
        <v>610</v>
      </c>
      <c r="B624" s="421">
        <v>13833</v>
      </c>
      <c r="C624" s="428" t="s">
        <v>1311</v>
      </c>
      <c r="D624" s="225"/>
      <c r="E624" s="366" t="s">
        <v>260</v>
      </c>
      <c r="F624" s="226" t="s">
        <v>565</v>
      </c>
      <c r="G624" s="136" t="str">
        <f t="shared" si="18"/>
        <v>фото</v>
      </c>
      <c r="H624" s="357" t="s">
        <v>254</v>
      </c>
      <c r="I624" s="215" t="s">
        <v>573</v>
      </c>
      <c r="J624" s="227" t="s">
        <v>256</v>
      </c>
      <c r="K624" s="547">
        <v>5</v>
      </c>
      <c r="L624" s="233">
        <v>121.5</v>
      </c>
      <c r="M624" s="296">
        <v>5</v>
      </c>
      <c r="N624" s="217"/>
      <c r="O624" s="302">
        <f t="shared" si="19"/>
        <v>0</v>
      </c>
      <c r="P624" s="544">
        <v>4607109925850</v>
      </c>
      <c r="Q624" s="215"/>
      <c r="R624" s="545" t="s">
        <v>1311</v>
      </c>
      <c r="S624" s="546"/>
      <c r="T624" s="524" t="s">
        <v>4591</v>
      </c>
    </row>
    <row r="625" spans="1:20" ht="27.6">
      <c r="A625" s="291">
        <v>611</v>
      </c>
      <c r="B625" s="421">
        <v>5079</v>
      </c>
      <c r="C625" s="428" t="s">
        <v>1313</v>
      </c>
      <c r="D625" s="225"/>
      <c r="E625" s="366" t="s">
        <v>269</v>
      </c>
      <c r="F625" s="226" t="s">
        <v>576</v>
      </c>
      <c r="G625" s="136" t="str">
        <f t="shared" si="18"/>
        <v>фото</v>
      </c>
      <c r="H625" s="357" t="s">
        <v>2194</v>
      </c>
      <c r="I625" s="215" t="s">
        <v>581</v>
      </c>
      <c r="J625" s="227" t="s">
        <v>256</v>
      </c>
      <c r="K625" s="547">
        <v>5</v>
      </c>
      <c r="L625" s="233">
        <v>138.4</v>
      </c>
      <c r="M625" s="296">
        <v>5</v>
      </c>
      <c r="N625" s="217"/>
      <c r="O625" s="302">
        <f t="shared" si="19"/>
        <v>0</v>
      </c>
      <c r="P625" s="544">
        <v>4607109979723</v>
      </c>
      <c r="Q625" s="215"/>
      <c r="R625" s="545" t="s">
        <v>1313</v>
      </c>
      <c r="S625" s="546" t="s">
        <v>2551</v>
      </c>
      <c r="T625" s="524" t="s">
        <v>4591</v>
      </c>
    </row>
    <row r="626" spans="1:20" ht="27.75" customHeight="1">
      <c r="A626" s="291">
        <v>612</v>
      </c>
      <c r="B626" s="421">
        <v>12613</v>
      </c>
      <c r="C626" s="428" t="s">
        <v>2272</v>
      </c>
      <c r="D626" s="225"/>
      <c r="E626" s="366" t="s">
        <v>269</v>
      </c>
      <c r="F626" s="226" t="s">
        <v>2140</v>
      </c>
      <c r="G626" s="136" t="str">
        <f t="shared" si="18"/>
        <v>фото</v>
      </c>
      <c r="H626" s="357" t="s">
        <v>1314</v>
      </c>
      <c r="I626" s="215" t="s">
        <v>84</v>
      </c>
      <c r="J626" s="227" t="s">
        <v>255</v>
      </c>
      <c r="K626" s="547">
        <v>5</v>
      </c>
      <c r="L626" s="233">
        <v>67.599999999999994</v>
      </c>
      <c r="M626" s="296">
        <v>5</v>
      </c>
      <c r="N626" s="217"/>
      <c r="O626" s="302">
        <f t="shared" si="19"/>
        <v>0</v>
      </c>
      <c r="P626" s="544">
        <v>4607109934388</v>
      </c>
      <c r="Q626" s="215"/>
      <c r="R626" s="545" t="s">
        <v>2272</v>
      </c>
      <c r="S626" s="546" t="s">
        <v>2551</v>
      </c>
      <c r="T626" s="524" t="s">
        <v>4591</v>
      </c>
    </row>
    <row r="627" spans="1:20" ht="31.2">
      <c r="A627" s="291">
        <v>613</v>
      </c>
      <c r="B627" s="421">
        <v>12518</v>
      </c>
      <c r="C627" s="428" t="s">
        <v>1862</v>
      </c>
      <c r="D627" s="225"/>
      <c r="E627" s="366" t="s">
        <v>16</v>
      </c>
      <c r="F627" s="226" t="s">
        <v>1778</v>
      </c>
      <c r="G627" s="136" t="str">
        <f t="shared" si="18"/>
        <v>фото</v>
      </c>
      <c r="H627" s="357" t="s">
        <v>1824</v>
      </c>
      <c r="I627" s="215">
        <v>20</v>
      </c>
      <c r="J627" s="227" t="s">
        <v>255</v>
      </c>
      <c r="K627" s="547">
        <v>3</v>
      </c>
      <c r="L627" s="233">
        <v>121.19999999999999</v>
      </c>
      <c r="M627" s="296">
        <v>5</v>
      </c>
      <c r="N627" s="217"/>
      <c r="O627" s="302">
        <f t="shared" si="19"/>
        <v>0</v>
      </c>
      <c r="P627" s="544">
        <v>4607109941027</v>
      </c>
      <c r="Q627" s="215"/>
      <c r="R627" s="545" t="s">
        <v>1862</v>
      </c>
      <c r="S627" s="546"/>
      <c r="T627" s="524" t="s">
        <v>4591</v>
      </c>
    </row>
    <row r="628" spans="1:20" ht="6.15" customHeight="1">
      <c r="A628" s="291">
        <v>614</v>
      </c>
      <c r="B628" s="135"/>
      <c r="C628" s="135"/>
      <c r="D628" s="135"/>
      <c r="E628" s="292"/>
      <c r="F628" s="292"/>
      <c r="G628" s="470"/>
      <c r="H628" s="135"/>
      <c r="I628" s="305"/>
      <c r="J628" s="135"/>
      <c r="K628" s="292"/>
      <c r="L628" s="293"/>
      <c r="M628" s="138"/>
      <c r="N628" s="135"/>
      <c r="O628" s="135"/>
      <c r="P628" s="135"/>
      <c r="Q628" s="135"/>
      <c r="R628" s="135"/>
      <c r="S628" s="135"/>
      <c r="T628" s="466"/>
    </row>
    <row r="629" spans="1:20" ht="17.399999999999999">
      <c r="A629" s="291">
        <v>615</v>
      </c>
      <c r="B629" s="554" t="s">
        <v>4524</v>
      </c>
      <c r="C629" s="438"/>
      <c r="D629" s="378"/>
      <c r="E629" s="377"/>
      <c r="F629" s="377"/>
      <c r="G629" s="379"/>
      <c r="H629" s="377"/>
      <c r="I629" s="379"/>
      <c r="J629" s="380"/>
      <c r="K629" s="380"/>
      <c r="L629" s="377"/>
      <c r="M629" s="381"/>
      <c r="N629" s="377"/>
      <c r="O629" s="135"/>
      <c r="P629" s="135"/>
      <c r="Q629" s="135"/>
      <c r="R629" s="135"/>
      <c r="S629" s="135"/>
      <c r="T629" s="466"/>
    </row>
    <row r="630" spans="1:20" ht="23.4">
      <c r="A630" s="291">
        <v>616</v>
      </c>
      <c r="B630" s="518"/>
      <c r="C630" s="518"/>
      <c r="D630" s="519"/>
      <c r="E630" s="553" t="s">
        <v>8838</v>
      </c>
      <c r="F630" s="520"/>
      <c r="G630" s="520"/>
      <c r="H630" s="520"/>
      <c r="I630" s="521"/>
      <c r="J630" s="522"/>
      <c r="K630" s="523"/>
      <c r="L630" s="234"/>
      <c r="M630" s="234"/>
      <c r="N630" s="135"/>
      <c r="O630" s="135"/>
      <c r="P630" s="135"/>
      <c r="Q630" s="135"/>
      <c r="R630" s="135"/>
      <c r="S630" s="135"/>
      <c r="T630" s="466"/>
    </row>
    <row r="631" spans="1:20" ht="17.25" customHeight="1">
      <c r="A631" s="291">
        <v>617</v>
      </c>
      <c r="B631" s="336"/>
      <c r="C631" s="427"/>
      <c r="D631" s="427"/>
      <c r="E631" s="517" t="s">
        <v>3591</v>
      </c>
      <c r="F631" s="337"/>
      <c r="G631" s="513"/>
      <c r="H631" s="616"/>
      <c r="I631" s="514"/>
      <c r="J631" s="515"/>
      <c r="K631" s="515"/>
      <c r="L631" s="514"/>
      <c r="M631" s="516"/>
      <c r="N631" s="513"/>
      <c r="O631" s="552"/>
      <c r="P631" s="552"/>
      <c r="Q631" s="552"/>
      <c r="R631" s="552"/>
      <c r="S631" s="552"/>
      <c r="T631" s="524"/>
    </row>
    <row r="632" spans="1:20" ht="31.2">
      <c r="A632" s="291">
        <v>618</v>
      </c>
      <c r="B632" s="421">
        <v>7425</v>
      </c>
      <c r="C632" s="428" t="s">
        <v>3732</v>
      </c>
      <c r="D632" s="225"/>
      <c r="E632" s="366" t="s">
        <v>3784</v>
      </c>
      <c r="F632" s="226" t="s">
        <v>3785</v>
      </c>
      <c r="G632" s="136" t="str">
        <f t="shared" ref="G632:G695" si="20">HYPERLINK("https://www.gardenbulbs.ru/images/summer_CL/thumbnails/"&amp;C632&amp;".jpg","фото")</f>
        <v>фото</v>
      </c>
      <c r="H632" s="357" t="s">
        <v>3625</v>
      </c>
      <c r="I632" s="215" t="s">
        <v>588</v>
      </c>
      <c r="J632" s="526" t="s">
        <v>3653</v>
      </c>
      <c r="K632" s="228">
        <v>7</v>
      </c>
      <c r="L632" s="233">
        <v>273.7</v>
      </c>
      <c r="M632" s="315">
        <v>1</v>
      </c>
      <c r="N632" s="217"/>
      <c r="O632" s="550">
        <f t="shared" ref="O632:O695" si="21">IF(ISERROR(L632*N632),0,L632*N632)</f>
        <v>0</v>
      </c>
      <c r="P632" s="229">
        <v>4607105102422</v>
      </c>
      <c r="Q632" s="551"/>
      <c r="R632" s="230" t="s">
        <v>3732</v>
      </c>
      <c r="S632" s="231" t="s">
        <v>1943</v>
      </c>
      <c r="T632" s="525" t="s">
        <v>4298</v>
      </c>
    </row>
    <row r="633" spans="1:20" ht="46.8">
      <c r="A633" s="291">
        <v>619</v>
      </c>
      <c r="B633" s="421">
        <v>3237</v>
      </c>
      <c r="C633" s="428" t="s">
        <v>3733</v>
      </c>
      <c r="D633" s="225"/>
      <c r="E633" s="366" t="s">
        <v>3784</v>
      </c>
      <c r="F633" s="226" t="s">
        <v>3786</v>
      </c>
      <c r="G633" s="136" t="str">
        <f t="shared" si="20"/>
        <v>фото</v>
      </c>
      <c r="H633" s="357" t="s">
        <v>3838</v>
      </c>
      <c r="I633" s="215" t="s">
        <v>3875</v>
      </c>
      <c r="J633" s="526" t="s">
        <v>3878</v>
      </c>
      <c r="K633" s="228">
        <v>5</v>
      </c>
      <c r="L633" s="233">
        <v>241.8</v>
      </c>
      <c r="M633" s="315">
        <v>1</v>
      </c>
      <c r="N633" s="217"/>
      <c r="O633" s="550">
        <f t="shared" si="21"/>
        <v>0</v>
      </c>
      <c r="P633" s="229">
        <v>4607109970317</v>
      </c>
      <c r="Q633" s="551"/>
      <c r="R633" s="230" t="s">
        <v>3733</v>
      </c>
      <c r="S633" s="231" t="s">
        <v>1943</v>
      </c>
      <c r="T633" s="525" t="s">
        <v>4298</v>
      </c>
    </row>
    <row r="634" spans="1:20" ht="41.4">
      <c r="A634" s="291">
        <v>620</v>
      </c>
      <c r="B634" s="421">
        <v>1353</v>
      </c>
      <c r="C634" s="428" t="s">
        <v>3734</v>
      </c>
      <c r="D634" s="225"/>
      <c r="E634" s="366" t="s">
        <v>3784</v>
      </c>
      <c r="F634" s="226" t="s">
        <v>3787</v>
      </c>
      <c r="G634" s="136" t="str">
        <f t="shared" si="20"/>
        <v>фото</v>
      </c>
      <c r="H634" s="357" t="s">
        <v>3839</v>
      </c>
      <c r="I634" s="215" t="s">
        <v>3876</v>
      </c>
      <c r="J634" s="526" t="s">
        <v>3653</v>
      </c>
      <c r="K634" s="228">
        <v>5</v>
      </c>
      <c r="L634" s="233">
        <v>255</v>
      </c>
      <c r="M634" s="315">
        <v>1</v>
      </c>
      <c r="N634" s="217"/>
      <c r="O634" s="550">
        <f t="shared" si="21"/>
        <v>0</v>
      </c>
      <c r="P634" s="229">
        <v>4607109934753</v>
      </c>
      <c r="Q634" s="551"/>
      <c r="R634" s="230" t="s">
        <v>3734</v>
      </c>
      <c r="S634" s="231" t="s">
        <v>1943</v>
      </c>
      <c r="T634" s="525" t="s">
        <v>4298</v>
      </c>
    </row>
    <row r="635" spans="1:20" ht="46.8">
      <c r="A635" s="291">
        <v>621</v>
      </c>
      <c r="B635" s="421">
        <v>2947</v>
      </c>
      <c r="C635" s="428" t="s">
        <v>3735</v>
      </c>
      <c r="D635" s="225"/>
      <c r="E635" s="366" t="s">
        <v>3784</v>
      </c>
      <c r="F635" s="226" t="s">
        <v>3788</v>
      </c>
      <c r="G635" s="136" t="str">
        <f t="shared" si="20"/>
        <v>фото</v>
      </c>
      <c r="H635" s="357" t="s">
        <v>3840</v>
      </c>
      <c r="I635" s="215" t="s">
        <v>585</v>
      </c>
      <c r="J635" s="526" t="s">
        <v>3878</v>
      </c>
      <c r="K635" s="228">
        <v>5</v>
      </c>
      <c r="L635" s="233">
        <v>287</v>
      </c>
      <c r="M635" s="315">
        <v>1</v>
      </c>
      <c r="N635" s="217"/>
      <c r="O635" s="550">
        <f t="shared" si="21"/>
        <v>0</v>
      </c>
      <c r="P635" s="229">
        <v>4607109970348</v>
      </c>
      <c r="Q635" s="551"/>
      <c r="R635" s="230" t="s">
        <v>3735</v>
      </c>
      <c r="S635" s="231" t="s">
        <v>1943</v>
      </c>
      <c r="T635" s="525" t="s">
        <v>4298</v>
      </c>
    </row>
    <row r="636" spans="1:20" ht="46.8">
      <c r="A636" s="291">
        <v>622</v>
      </c>
      <c r="B636" s="421">
        <v>2890</v>
      </c>
      <c r="C636" s="428" t="s">
        <v>3736</v>
      </c>
      <c r="D636" s="225"/>
      <c r="E636" s="366" t="s">
        <v>3784</v>
      </c>
      <c r="F636" s="226" t="s">
        <v>3789</v>
      </c>
      <c r="G636" s="136" t="str">
        <f t="shared" si="20"/>
        <v>фото</v>
      </c>
      <c r="H636" s="357" t="s">
        <v>3841</v>
      </c>
      <c r="I636" s="215" t="s">
        <v>585</v>
      </c>
      <c r="J636" s="526" t="s">
        <v>3878</v>
      </c>
      <c r="K636" s="228">
        <v>5</v>
      </c>
      <c r="L636" s="233">
        <v>310.60000000000002</v>
      </c>
      <c r="M636" s="315">
        <v>1</v>
      </c>
      <c r="N636" s="217"/>
      <c r="O636" s="550">
        <f t="shared" si="21"/>
        <v>0</v>
      </c>
      <c r="P636" s="229">
        <v>4607109979273</v>
      </c>
      <c r="Q636" s="551"/>
      <c r="R636" s="230" t="s">
        <v>3736</v>
      </c>
      <c r="S636" s="231" t="s">
        <v>1943</v>
      </c>
      <c r="T636" s="525" t="s">
        <v>4298</v>
      </c>
    </row>
    <row r="637" spans="1:20" ht="27.6">
      <c r="A637" s="291">
        <v>623</v>
      </c>
      <c r="B637" s="421">
        <v>11824</v>
      </c>
      <c r="C637" s="428" t="s">
        <v>2202</v>
      </c>
      <c r="D637" s="225"/>
      <c r="E637" s="366" t="s">
        <v>242</v>
      </c>
      <c r="F637" s="226" t="s">
        <v>2087</v>
      </c>
      <c r="G637" s="136" t="str">
        <f t="shared" si="20"/>
        <v>фото</v>
      </c>
      <c r="H637" s="357" t="s">
        <v>8728</v>
      </c>
      <c r="I637" s="215" t="s">
        <v>585</v>
      </c>
      <c r="J637" s="526" t="s">
        <v>244</v>
      </c>
      <c r="K637" s="228">
        <v>7</v>
      </c>
      <c r="L637" s="233">
        <v>424.1</v>
      </c>
      <c r="M637" s="315">
        <v>1</v>
      </c>
      <c r="N637" s="217"/>
      <c r="O637" s="550">
        <f t="shared" si="21"/>
        <v>0</v>
      </c>
      <c r="P637" s="229">
        <v>4607109923931</v>
      </c>
      <c r="Q637" s="551"/>
      <c r="R637" s="230" t="s">
        <v>2202</v>
      </c>
      <c r="S637" s="231" t="s">
        <v>3136</v>
      </c>
      <c r="T637" s="525" t="s">
        <v>4298</v>
      </c>
    </row>
    <row r="638" spans="1:20" ht="24.9" customHeight="1">
      <c r="A638" s="291">
        <v>624</v>
      </c>
      <c r="B638" s="421">
        <v>11668</v>
      </c>
      <c r="C638" s="428" t="s">
        <v>2277</v>
      </c>
      <c r="D638" s="225"/>
      <c r="E638" s="366" t="s">
        <v>242</v>
      </c>
      <c r="F638" s="226" t="s">
        <v>2086</v>
      </c>
      <c r="G638" s="136" t="str">
        <f t="shared" si="20"/>
        <v>фото</v>
      </c>
      <c r="H638" s="357" t="s">
        <v>8729</v>
      </c>
      <c r="I638" s="215" t="s">
        <v>588</v>
      </c>
      <c r="J638" s="526" t="s">
        <v>244</v>
      </c>
      <c r="K638" s="228">
        <v>7</v>
      </c>
      <c r="L638" s="233">
        <v>450.4</v>
      </c>
      <c r="M638" s="315">
        <v>1</v>
      </c>
      <c r="N638" s="217"/>
      <c r="O638" s="550">
        <f t="shared" si="21"/>
        <v>0</v>
      </c>
      <c r="P638" s="229">
        <v>4607109923917</v>
      </c>
      <c r="Q638" s="551"/>
      <c r="R638" s="230" t="s">
        <v>2277</v>
      </c>
      <c r="S638" s="231" t="s">
        <v>1943</v>
      </c>
      <c r="T638" s="525" t="s">
        <v>4298</v>
      </c>
    </row>
    <row r="639" spans="1:20" ht="41.4">
      <c r="A639" s="291">
        <v>625</v>
      </c>
      <c r="B639" s="421">
        <v>6661</v>
      </c>
      <c r="C639" s="428" t="s">
        <v>3549</v>
      </c>
      <c r="D639" s="225"/>
      <c r="E639" s="366" t="s">
        <v>242</v>
      </c>
      <c r="F639" s="226" t="s">
        <v>3592</v>
      </c>
      <c r="G639" s="136" t="str">
        <f t="shared" si="20"/>
        <v>фото</v>
      </c>
      <c r="H639" s="485" t="s">
        <v>8576</v>
      </c>
      <c r="I639" s="215" t="s">
        <v>585</v>
      </c>
      <c r="J639" s="526" t="s">
        <v>244</v>
      </c>
      <c r="K639" s="228">
        <v>7</v>
      </c>
      <c r="L639" s="233">
        <v>404.3</v>
      </c>
      <c r="M639" s="315">
        <v>1</v>
      </c>
      <c r="N639" s="217"/>
      <c r="O639" s="550">
        <f t="shared" si="21"/>
        <v>0</v>
      </c>
      <c r="P639" s="229">
        <v>4607109943052</v>
      </c>
      <c r="Q639" s="551"/>
      <c r="R639" s="230" t="s">
        <v>3549</v>
      </c>
      <c r="S639" s="231" t="s">
        <v>1943</v>
      </c>
      <c r="T639" s="525" t="s">
        <v>4298</v>
      </c>
    </row>
    <row r="640" spans="1:20" ht="27.6">
      <c r="A640" s="291">
        <v>626</v>
      </c>
      <c r="B640" s="421">
        <v>1433</v>
      </c>
      <c r="C640" s="428" t="s">
        <v>886</v>
      </c>
      <c r="D640" s="225"/>
      <c r="E640" s="366" t="s">
        <v>242</v>
      </c>
      <c r="F640" s="226" t="s">
        <v>584</v>
      </c>
      <c r="G640" s="136" t="str">
        <f t="shared" si="20"/>
        <v>фото</v>
      </c>
      <c r="H640" s="357" t="s">
        <v>8730</v>
      </c>
      <c r="I640" s="215" t="s">
        <v>585</v>
      </c>
      <c r="J640" s="526" t="s">
        <v>244</v>
      </c>
      <c r="K640" s="228">
        <v>7</v>
      </c>
      <c r="L640" s="233">
        <v>421.4</v>
      </c>
      <c r="M640" s="315">
        <v>1</v>
      </c>
      <c r="N640" s="217"/>
      <c r="O640" s="550">
        <f t="shared" si="21"/>
        <v>0</v>
      </c>
      <c r="P640" s="229">
        <v>4607109985335</v>
      </c>
      <c r="Q640" s="551"/>
      <c r="R640" s="230" t="s">
        <v>886</v>
      </c>
      <c r="S640" s="231" t="s">
        <v>2398</v>
      </c>
      <c r="T640" s="525" t="s">
        <v>4298</v>
      </c>
    </row>
    <row r="641" spans="1:20" ht="41.4">
      <c r="A641" s="291">
        <v>627</v>
      </c>
      <c r="B641" s="421">
        <v>3240</v>
      </c>
      <c r="C641" s="428" t="s">
        <v>901</v>
      </c>
      <c r="D641" s="225"/>
      <c r="E641" s="366" t="s">
        <v>242</v>
      </c>
      <c r="F641" s="226" t="s">
        <v>586</v>
      </c>
      <c r="G641" s="136" t="str">
        <f t="shared" si="20"/>
        <v>фото</v>
      </c>
      <c r="H641" s="357" t="s">
        <v>8577</v>
      </c>
      <c r="I641" s="215" t="s">
        <v>601</v>
      </c>
      <c r="J641" s="526" t="s">
        <v>280</v>
      </c>
      <c r="K641" s="228">
        <v>7</v>
      </c>
      <c r="L641" s="233">
        <v>509.8</v>
      </c>
      <c r="M641" s="315">
        <v>1</v>
      </c>
      <c r="N641" s="217"/>
      <c r="O641" s="550">
        <f t="shared" si="21"/>
        <v>0</v>
      </c>
      <c r="P641" s="229">
        <v>4607109951897</v>
      </c>
      <c r="Q641" s="551"/>
      <c r="R641" s="230" t="s">
        <v>901</v>
      </c>
      <c r="S641" s="231" t="s">
        <v>2398</v>
      </c>
      <c r="T641" s="525" t="s">
        <v>4298</v>
      </c>
    </row>
    <row r="642" spans="1:20" ht="41.4">
      <c r="A642" s="291">
        <v>628</v>
      </c>
      <c r="B642" s="421">
        <v>11664</v>
      </c>
      <c r="C642" s="428" t="s">
        <v>2278</v>
      </c>
      <c r="D642" s="225"/>
      <c r="E642" s="366" t="s">
        <v>242</v>
      </c>
      <c r="F642" s="226" t="s">
        <v>4620</v>
      </c>
      <c r="G642" s="136" t="str">
        <f t="shared" si="20"/>
        <v>фото</v>
      </c>
      <c r="H642" s="357" t="s">
        <v>8578</v>
      </c>
      <c r="I642" s="215" t="s">
        <v>601</v>
      </c>
      <c r="J642" s="526" t="s">
        <v>280</v>
      </c>
      <c r="K642" s="228">
        <v>5</v>
      </c>
      <c r="L642" s="233">
        <v>513.20000000000005</v>
      </c>
      <c r="M642" s="315">
        <v>1</v>
      </c>
      <c r="N642" s="217"/>
      <c r="O642" s="550">
        <f t="shared" si="21"/>
        <v>0</v>
      </c>
      <c r="P642" s="229">
        <v>4607109923955</v>
      </c>
      <c r="Q642" s="551"/>
      <c r="R642" s="230" t="s">
        <v>2278</v>
      </c>
      <c r="S642" s="231" t="s">
        <v>2398</v>
      </c>
      <c r="T642" s="525" t="s">
        <v>4298</v>
      </c>
    </row>
    <row r="643" spans="1:20" ht="27.6">
      <c r="A643" s="291">
        <v>629</v>
      </c>
      <c r="B643" s="421">
        <v>137</v>
      </c>
      <c r="C643" s="428" t="s">
        <v>5276</v>
      </c>
      <c r="D643" s="225"/>
      <c r="E643" s="367" t="s">
        <v>242</v>
      </c>
      <c r="F643" s="232" t="s">
        <v>5335</v>
      </c>
      <c r="G643" s="136" t="str">
        <f t="shared" si="20"/>
        <v>фото</v>
      </c>
      <c r="H643" s="604" t="s">
        <v>8579</v>
      </c>
      <c r="I643" s="215" t="s">
        <v>601</v>
      </c>
      <c r="J643" s="526" t="s">
        <v>280</v>
      </c>
      <c r="K643" s="228">
        <v>5</v>
      </c>
      <c r="L643" s="233">
        <v>513.20000000000005</v>
      </c>
      <c r="M643" s="315">
        <v>1</v>
      </c>
      <c r="N643" s="217"/>
      <c r="O643" s="550">
        <f t="shared" si="21"/>
        <v>0</v>
      </c>
      <c r="P643" s="229">
        <v>4607109956618</v>
      </c>
      <c r="Q643" s="551" t="s">
        <v>5274</v>
      </c>
      <c r="R643" s="230" t="s">
        <v>5276</v>
      </c>
      <c r="S643" s="231" t="s">
        <v>2398</v>
      </c>
      <c r="T643" s="525" t="s">
        <v>4298</v>
      </c>
    </row>
    <row r="644" spans="1:20" ht="27.6">
      <c r="A644" s="291">
        <v>630</v>
      </c>
      <c r="B644" s="421">
        <v>2700</v>
      </c>
      <c r="C644" s="428" t="s">
        <v>5277</v>
      </c>
      <c r="D644" s="225"/>
      <c r="E644" s="367" t="s">
        <v>242</v>
      </c>
      <c r="F644" s="232" t="s">
        <v>5336</v>
      </c>
      <c r="G644" s="136" t="str">
        <f t="shared" si="20"/>
        <v>фото</v>
      </c>
      <c r="H644" s="604" t="s">
        <v>8580</v>
      </c>
      <c r="I644" s="215" t="s">
        <v>601</v>
      </c>
      <c r="J644" s="526" t="s">
        <v>280</v>
      </c>
      <c r="K644" s="228">
        <v>5</v>
      </c>
      <c r="L644" s="233">
        <v>513.20000000000005</v>
      </c>
      <c r="M644" s="315">
        <v>1</v>
      </c>
      <c r="N644" s="217"/>
      <c r="O644" s="550">
        <f t="shared" si="21"/>
        <v>0</v>
      </c>
      <c r="P644" s="229">
        <v>4607109939710</v>
      </c>
      <c r="Q644" s="551" t="s">
        <v>5274</v>
      </c>
      <c r="R644" s="230" t="s">
        <v>5277</v>
      </c>
      <c r="S644" s="231" t="s">
        <v>2398</v>
      </c>
      <c r="T644" s="525" t="s">
        <v>4298</v>
      </c>
    </row>
    <row r="645" spans="1:20" ht="27.6">
      <c r="A645" s="291">
        <v>631</v>
      </c>
      <c r="B645" s="421">
        <v>16933</v>
      </c>
      <c r="C645" s="428" t="s">
        <v>3135</v>
      </c>
      <c r="D645" s="225"/>
      <c r="E645" s="366" t="s">
        <v>242</v>
      </c>
      <c r="F645" s="226" t="s">
        <v>3790</v>
      </c>
      <c r="G645" s="136" t="str">
        <f t="shared" si="20"/>
        <v>фото</v>
      </c>
      <c r="H645" s="511" t="s">
        <v>8547</v>
      </c>
      <c r="I645" s="215" t="s">
        <v>601</v>
      </c>
      <c r="J645" s="526" t="s">
        <v>280</v>
      </c>
      <c r="K645" s="228">
        <v>5</v>
      </c>
      <c r="L645" s="233">
        <v>513.20000000000005</v>
      </c>
      <c r="M645" s="315">
        <v>1</v>
      </c>
      <c r="N645" s="217"/>
      <c r="O645" s="550">
        <f t="shared" si="21"/>
        <v>0</v>
      </c>
      <c r="P645" s="229">
        <v>4607109910832</v>
      </c>
      <c r="Q645" s="551"/>
      <c r="R645" s="230" t="s">
        <v>3135</v>
      </c>
      <c r="S645" s="231" t="s">
        <v>2398</v>
      </c>
      <c r="T645" s="525" t="s">
        <v>4298</v>
      </c>
    </row>
    <row r="646" spans="1:20" ht="55.2">
      <c r="A646" s="291">
        <v>632</v>
      </c>
      <c r="B646" s="421">
        <v>15051</v>
      </c>
      <c r="C646" s="428" t="s">
        <v>5278</v>
      </c>
      <c r="D646" s="225"/>
      <c r="E646" s="367" t="s">
        <v>242</v>
      </c>
      <c r="F646" s="232" t="s">
        <v>5337</v>
      </c>
      <c r="G646" s="136" t="str">
        <f t="shared" si="20"/>
        <v>фото</v>
      </c>
      <c r="H646" s="511" t="s">
        <v>8581</v>
      </c>
      <c r="I646" s="215" t="s">
        <v>585</v>
      </c>
      <c r="J646" s="526" t="s">
        <v>244</v>
      </c>
      <c r="K646" s="228">
        <v>7</v>
      </c>
      <c r="L646" s="233">
        <v>492.6</v>
      </c>
      <c r="M646" s="315">
        <v>1</v>
      </c>
      <c r="N646" s="217"/>
      <c r="O646" s="550">
        <f t="shared" si="21"/>
        <v>0</v>
      </c>
      <c r="P646" s="229">
        <v>4607105147614</v>
      </c>
      <c r="Q646" s="551" t="s">
        <v>5274</v>
      </c>
      <c r="R646" s="230" t="s">
        <v>5278</v>
      </c>
      <c r="S646" s="231" t="s">
        <v>1943</v>
      </c>
      <c r="T646" s="525" t="s">
        <v>4298</v>
      </c>
    </row>
    <row r="647" spans="1:20" ht="27.6">
      <c r="A647" s="291">
        <v>633</v>
      </c>
      <c r="B647" s="421">
        <v>2392</v>
      </c>
      <c r="C647" s="428" t="s">
        <v>887</v>
      </c>
      <c r="D647" s="225"/>
      <c r="E647" s="366" t="s">
        <v>242</v>
      </c>
      <c r="F647" s="226" t="s">
        <v>587</v>
      </c>
      <c r="G647" s="136" t="str">
        <f t="shared" si="20"/>
        <v>фото</v>
      </c>
      <c r="H647" s="357" t="s">
        <v>8582</v>
      </c>
      <c r="I647" s="215" t="s">
        <v>588</v>
      </c>
      <c r="J647" s="526" t="s">
        <v>244</v>
      </c>
      <c r="K647" s="228">
        <v>7</v>
      </c>
      <c r="L647" s="233">
        <v>421.4</v>
      </c>
      <c r="M647" s="315">
        <v>1</v>
      </c>
      <c r="N647" s="217"/>
      <c r="O647" s="550">
        <f t="shared" si="21"/>
        <v>0</v>
      </c>
      <c r="P647" s="229">
        <v>4607109966402</v>
      </c>
      <c r="Q647" s="551"/>
      <c r="R647" s="230" t="s">
        <v>887</v>
      </c>
      <c r="S647" s="231" t="s">
        <v>2399</v>
      </c>
      <c r="T647" s="525" t="s">
        <v>4298</v>
      </c>
    </row>
    <row r="648" spans="1:20" ht="41.4">
      <c r="A648" s="291">
        <v>634</v>
      </c>
      <c r="B648" s="421">
        <v>792</v>
      </c>
      <c r="C648" s="428" t="s">
        <v>1826</v>
      </c>
      <c r="D648" s="225"/>
      <c r="E648" s="366" t="s">
        <v>242</v>
      </c>
      <c r="F648" s="226" t="s">
        <v>1736</v>
      </c>
      <c r="G648" s="136" t="str">
        <f t="shared" si="20"/>
        <v>фото</v>
      </c>
      <c r="H648" s="357" t="s">
        <v>8583</v>
      </c>
      <c r="I648" s="215" t="s">
        <v>585</v>
      </c>
      <c r="J648" s="526" t="s">
        <v>244</v>
      </c>
      <c r="K648" s="228">
        <v>7</v>
      </c>
      <c r="L648" s="233">
        <v>404.3</v>
      </c>
      <c r="M648" s="315">
        <v>1</v>
      </c>
      <c r="N648" s="217"/>
      <c r="O648" s="550">
        <f t="shared" si="21"/>
        <v>0</v>
      </c>
      <c r="P648" s="229">
        <v>4607109969847</v>
      </c>
      <c r="Q648" s="551"/>
      <c r="R648" s="230" t="s">
        <v>1826</v>
      </c>
      <c r="S648" s="231" t="s">
        <v>1943</v>
      </c>
      <c r="T648" s="525" t="s">
        <v>4298</v>
      </c>
    </row>
    <row r="649" spans="1:20" ht="27.75" customHeight="1">
      <c r="A649" s="291">
        <v>635</v>
      </c>
      <c r="B649" s="421">
        <v>291</v>
      </c>
      <c r="C649" s="428" t="s">
        <v>3550</v>
      </c>
      <c r="D649" s="225"/>
      <c r="E649" s="366" t="s">
        <v>242</v>
      </c>
      <c r="F649" s="226" t="s">
        <v>3593</v>
      </c>
      <c r="G649" s="136" t="str">
        <f t="shared" si="20"/>
        <v>фото</v>
      </c>
      <c r="H649" s="357" t="s">
        <v>8584</v>
      </c>
      <c r="I649" s="215" t="s">
        <v>585</v>
      </c>
      <c r="J649" s="526" t="s">
        <v>244</v>
      </c>
      <c r="K649" s="228">
        <v>8</v>
      </c>
      <c r="L649" s="233">
        <v>439.4</v>
      </c>
      <c r="M649" s="315">
        <v>1</v>
      </c>
      <c r="N649" s="217"/>
      <c r="O649" s="550">
        <f t="shared" si="21"/>
        <v>0</v>
      </c>
      <c r="P649" s="229">
        <v>4607109971314</v>
      </c>
      <c r="Q649" s="551"/>
      <c r="R649" s="230" t="s">
        <v>3550</v>
      </c>
      <c r="S649" s="231" t="s">
        <v>3136</v>
      </c>
      <c r="T649" s="525" t="s">
        <v>4298</v>
      </c>
    </row>
    <row r="650" spans="1:20" ht="41.4">
      <c r="A650" s="291">
        <v>636</v>
      </c>
      <c r="B650" s="421">
        <v>9848</v>
      </c>
      <c r="C650" s="428" t="s">
        <v>5279</v>
      </c>
      <c r="D650" s="225"/>
      <c r="E650" s="367" t="s">
        <v>242</v>
      </c>
      <c r="F650" s="232" t="s">
        <v>5338</v>
      </c>
      <c r="G650" s="136" t="str">
        <f t="shared" si="20"/>
        <v>фото</v>
      </c>
      <c r="H650" s="604" t="s">
        <v>8585</v>
      </c>
      <c r="I650" s="215" t="s">
        <v>585</v>
      </c>
      <c r="J650" s="526" t="s">
        <v>244</v>
      </c>
      <c r="K650" s="228">
        <v>7</v>
      </c>
      <c r="L650" s="233">
        <v>457</v>
      </c>
      <c r="M650" s="315">
        <v>1</v>
      </c>
      <c r="N650" s="217"/>
      <c r="O650" s="550">
        <f t="shared" si="21"/>
        <v>0</v>
      </c>
      <c r="P650" s="229">
        <v>4607105146020</v>
      </c>
      <c r="Q650" s="551" t="s">
        <v>5274</v>
      </c>
      <c r="R650" s="230" t="s">
        <v>5279</v>
      </c>
      <c r="S650" s="231" t="s">
        <v>3136</v>
      </c>
      <c r="T650" s="525" t="s">
        <v>4298</v>
      </c>
    </row>
    <row r="651" spans="1:20" ht="27.6">
      <c r="A651" s="291">
        <v>637</v>
      </c>
      <c r="B651" s="421">
        <v>11716</v>
      </c>
      <c r="C651" s="428" t="s">
        <v>5280</v>
      </c>
      <c r="D651" s="225"/>
      <c r="E651" s="367" t="s">
        <v>242</v>
      </c>
      <c r="F651" s="232" t="s">
        <v>5339</v>
      </c>
      <c r="G651" s="136" t="str">
        <f t="shared" si="20"/>
        <v>фото</v>
      </c>
      <c r="H651" s="511" t="s">
        <v>8586</v>
      </c>
      <c r="I651" s="215" t="s">
        <v>585</v>
      </c>
      <c r="J651" s="526" t="s">
        <v>244</v>
      </c>
      <c r="K651" s="228">
        <v>7</v>
      </c>
      <c r="L651" s="233">
        <v>421.4</v>
      </c>
      <c r="M651" s="315">
        <v>1</v>
      </c>
      <c r="N651" s="217"/>
      <c r="O651" s="550">
        <f t="shared" si="21"/>
        <v>0</v>
      </c>
      <c r="P651" s="229">
        <v>4607109923436</v>
      </c>
      <c r="Q651" s="551" t="s">
        <v>5274</v>
      </c>
      <c r="R651" s="230" t="s">
        <v>5280</v>
      </c>
      <c r="S651" s="231" t="s">
        <v>3136</v>
      </c>
      <c r="T651" s="525" t="s">
        <v>4298</v>
      </c>
    </row>
    <row r="652" spans="1:20" ht="55.2">
      <c r="A652" s="291">
        <v>638</v>
      </c>
      <c r="B652" s="421">
        <v>6752</v>
      </c>
      <c r="C652" s="428" t="s">
        <v>3737</v>
      </c>
      <c r="D652" s="225"/>
      <c r="E652" s="366" t="s">
        <v>242</v>
      </c>
      <c r="F652" s="226" t="s">
        <v>3791</v>
      </c>
      <c r="G652" s="136" t="str">
        <f t="shared" si="20"/>
        <v>фото</v>
      </c>
      <c r="H652" s="357" t="s">
        <v>8587</v>
      </c>
      <c r="I652" s="215" t="s">
        <v>588</v>
      </c>
      <c r="J652" s="526" t="s">
        <v>244</v>
      </c>
      <c r="K652" s="228">
        <v>5</v>
      </c>
      <c r="L652" s="233">
        <v>408.6</v>
      </c>
      <c r="M652" s="315">
        <v>1</v>
      </c>
      <c r="N652" s="217"/>
      <c r="O652" s="550">
        <f t="shared" si="21"/>
        <v>0</v>
      </c>
      <c r="P652" s="229">
        <v>4607109942901</v>
      </c>
      <c r="Q652" s="551"/>
      <c r="R652" s="230" t="s">
        <v>3737</v>
      </c>
      <c r="S652" s="231" t="s">
        <v>2400</v>
      </c>
      <c r="T652" s="525" t="s">
        <v>4298</v>
      </c>
    </row>
    <row r="653" spans="1:20" ht="27.6">
      <c r="A653" s="291">
        <v>639</v>
      </c>
      <c r="B653" s="421">
        <v>70</v>
      </c>
      <c r="C653" s="428" t="s">
        <v>889</v>
      </c>
      <c r="D653" s="225"/>
      <c r="E653" s="366" t="s">
        <v>242</v>
      </c>
      <c r="F653" s="226" t="s">
        <v>589</v>
      </c>
      <c r="G653" s="136" t="str">
        <f t="shared" si="20"/>
        <v>фото</v>
      </c>
      <c r="H653" s="357" t="s">
        <v>5429</v>
      </c>
      <c r="I653" s="215" t="s">
        <v>585</v>
      </c>
      <c r="J653" s="526" t="s">
        <v>244</v>
      </c>
      <c r="K653" s="228">
        <v>5</v>
      </c>
      <c r="L653" s="233">
        <v>326.60000000000002</v>
      </c>
      <c r="M653" s="315">
        <v>1</v>
      </c>
      <c r="N653" s="217"/>
      <c r="O653" s="550">
        <f t="shared" si="21"/>
        <v>0</v>
      </c>
      <c r="P653" s="229">
        <v>4607109978979</v>
      </c>
      <c r="Q653" s="551"/>
      <c r="R653" s="230" t="s">
        <v>889</v>
      </c>
      <c r="S653" s="231" t="s">
        <v>3136</v>
      </c>
      <c r="T653" s="525" t="s">
        <v>4298</v>
      </c>
    </row>
    <row r="654" spans="1:20" ht="23.55" customHeight="1">
      <c r="A654" s="291">
        <v>640</v>
      </c>
      <c r="B654" s="421">
        <v>1325</v>
      </c>
      <c r="C654" s="428" t="s">
        <v>888</v>
      </c>
      <c r="D654" s="225"/>
      <c r="E654" s="366" t="s">
        <v>242</v>
      </c>
      <c r="F654" s="226" t="s">
        <v>590</v>
      </c>
      <c r="G654" s="136" t="str">
        <f t="shared" si="20"/>
        <v>фото</v>
      </c>
      <c r="H654" s="605" t="s">
        <v>8731</v>
      </c>
      <c r="I654" s="215" t="s">
        <v>612</v>
      </c>
      <c r="J654" s="526" t="s">
        <v>244</v>
      </c>
      <c r="K654" s="228">
        <v>8</v>
      </c>
      <c r="L654" s="233">
        <v>379.1</v>
      </c>
      <c r="M654" s="315">
        <v>1</v>
      </c>
      <c r="N654" s="217"/>
      <c r="O654" s="550">
        <f t="shared" si="21"/>
        <v>0</v>
      </c>
      <c r="P654" s="229">
        <v>4607109962732</v>
      </c>
      <c r="Q654" s="551"/>
      <c r="R654" s="230" t="s">
        <v>888</v>
      </c>
      <c r="S654" s="231" t="s">
        <v>1943</v>
      </c>
      <c r="T654" s="525" t="s">
        <v>4298</v>
      </c>
    </row>
    <row r="655" spans="1:20" ht="41.4">
      <c r="A655" s="291">
        <v>641</v>
      </c>
      <c r="B655" s="421">
        <v>2394</v>
      </c>
      <c r="C655" s="428" t="s">
        <v>890</v>
      </c>
      <c r="D655" s="225"/>
      <c r="E655" s="366" t="s">
        <v>242</v>
      </c>
      <c r="F655" s="226" t="s">
        <v>592</v>
      </c>
      <c r="G655" s="136" t="str">
        <f t="shared" si="20"/>
        <v>фото</v>
      </c>
      <c r="H655" s="357" t="s">
        <v>8588</v>
      </c>
      <c r="I655" s="215" t="s">
        <v>593</v>
      </c>
      <c r="J655" s="526" t="s">
        <v>244</v>
      </c>
      <c r="K655" s="228">
        <v>7</v>
      </c>
      <c r="L655" s="233">
        <v>370</v>
      </c>
      <c r="M655" s="315">
        <v>1</v>
      </c>
      <c r="N655" s="217"/>
      <c r="O655" s="550">
        <f t="shared" si="21"/>
        <v>0</v>
      </c>
      <c r="P655" s="229">
        <v>4607109966419</v>
      </c>
      <c r="Q655" s="551"/>
      <c r="R655" s="230" t="s">
        <v>890</v>
      </c>
      <c r="S655" s="231" t="s">
        <v>2398</v>
      </c>
      <c r="T655" s="525" t="s">
        <v>4298</v>
      </c>
    </row>
    <row r="656" spans="1:20" ht="27.6">
      <c r="A656" s="291">
        <v>642</v>
      </c>
      <c r="B656" s="421">
        <v>6668</v>
      </c>
      <c r="C656" s="428" t="s">
        <v>1511</v>
      </c>
      <c r="D656" s="225"/>
      <c r="E656" s="366" t="s">
        <v>242</v>
      </c>
      <c r="F656" s="226" t="s">
        <v>43</v>
      </c>
      <c r="G656" s="136" t="str">
        <f t="shared" si="20"/>
        <v>фото</v>
      </c>
      <c r="H656" s="357" t="s">
        <v>8589</v>
      </c>
      <c r="I656" s="215" t="s">
        <v>585</v>
      </c>
      <c r="J656" s="526" t="s">
        <v>244</v>
      </c>
      <c r="K656" s="228">
        <v>7</v>
      </c>
      <c r="L656" s="233">
        <v>421.4</v>
      </c>
      <c r="M656" s="315">
        <v>1</v>
      </c>
      <c r="N656" s="217"/>
      <c r="O656" s="550">
        <f t="shared" si="21"/>
        <v>0</v>
      </c>
      <c r="P656" s="229">
        <v>4607109943120</v>
      </c>
      <c r="Q656" s="551"/>
      <c r="R656" s="230" t="s">
        <v>1511</v>
      </c>
      <c r="S656" s="231" t="s">
        <v>3136</v>
      </c>
      <c r="T656" s="525" t="s">
        <v>4298</v>
      </c>
    </row>
    <row r="657" spans="1:20" ht="27.6">
      <c r="A657" s="291">
        <v>643</v>
      </c>
      <c r="B657" s="421">
        <v>16915</v>
      </c>
      <c r="C657" s="428" t="s">
        <v>3137</v>
      </c>
      <c r="D657" s="225"/>
      <c r="E657" s="366" t="s">
        <v>242</v>
      </c>
      <c r="F657" s="226" t="s">
        <v>3138</v>
      </c>
      <c r="G657" s="136" t="str">
        <f t="shared" si="20"/>
        <v>фото</v>
      </c>
      <c r="H657" s="511" t="s">
        <v>8548</v>
      </c>
      <c r="I657" s="215" t="s">
        <v>585</v>
      </c>
      <c r="J657" s="526" t="s">
        <v>244</v>
      </c>
      <c r="K657" s="228">
        <v>7</v>
      </c>
      <c r="L657" s="233">
        <v>446.5</v>
      </c>
      <c r="M657" s="315">
        <v>1</v>
      </c>
      <c r="N657" s="217"/>
      <c r="O657" s="550">
        <f t="shared" si="21"/>
        <v>0</v>
      </c>
      <c r="P657" s="229">
        <v>4607109911013</v>
      </c>
      <c r="Q657" s="551"/>
      <c r="R657" s="230" t="s">
        <v>3137</v>
      </c>
      <c r="S657" s="231" t="s">
        <v>3136</v>
      </c>
      <c r="T657" s="525" t="s">
        <v>4298</v>
      </c>
    </row>
    <row r="658" spans="1:20" ht="82.8">
      <c r="A658" s="291">
        <v>644</v>
      </c>
      <c r="B658" s="421">
        <v>12900</v>
      </c>
      <c r="C658" s="428" t="s">
        <v>5977</v>
      </c>
      <c r="D658" s="225"/>
      <c r="E658" s="367" t="s">
        <v>242</v>
      </c>
      <c r="F658" s="232" t="s">
        <v>5340</v>
      </c>
      <c r="G658" s="136" t="str">
        <f t="shared" si="20"/>
        <v>фото</v>
      </c>
      <c r="H658" s="604" t="s">
        <v>8590</v>
      </c>
      <c r="I658" s="215" t="s">
        <v>585</v>
      </c>
      <c r="J658" s="526" t="s">
        <v>244</v>
      </c>
      <c r="K658" s="228">
        <v>7</v>
      </c>
      <c r="L658" s="233">
        <v>457</v>
      </c>
      <c r="M658" s="315">
        <v>1</v>
      </c>
      <c r="N658" s="217"/>
      <c r="O658" s="550">
        <f t="shared" si="21"/>
        <v>0</v>
      </c>
      <c r="P658" s="229">
        <v>4607105146419</v>
      </c>
      <c r="Q658" s="551" t="s">
        <v>5274</v>
      </c>
      <c r="R658" s="230" t="s">
        <v>5977</v>
      </c>
      <c r="S658" s="231" t="s">
        <v>1943</v>
      </c>
      <c r="T658" s="525" t="s">
        <v>4298</v>
      </c>
    </row>
    <row r="659" spans="1:20" ht="27.6">
      <c r="A659" s="291">
        <v>645</v>
      </c>
      <c r="B659" s="421">
        <v>6605</v>
      </c>
      <c r="C659" s="428" t="s">
        <v>1512</v>
      </c>
      <c r="D659" s="225"/>
      <c r="E659" s="366" t="s">
        <v>242</v>
      </c>
      <c r="F659" s="226" t="s">
        <v>1341</v>
      </c>
      <c r="G659" s="136" t="str">
        <f t="shared" si="20"/>
        <v>фото</v>
      </c>
      <c r="H659" s="357" t="s">
        <v>8591</v>
      </c>
      <c r="I659" s="215" t="s">
        <v>585</v>
      </c>
      <c r="J659" s="526" t="s">
        <v>244</v>
      </c>
      <c r="K659" s="228">
        <v>7</v>
      </c>
      <c r="L659" s="233">
        <v>404.3</v>
      </c>
      <c r="M659" s="315">
        <v>1</v>
      </c>
      <c r="N659" s="217"/>
      <c r="O659" s="550">
        <f t="shared" si="21"/>
        <v>0</v>
      </c>
      <c r="P659" s="229">
        <v>4607109935538</v>
      </c>
      <c r="Q659" s="551"/>
      <c r="R659" s="230" t="s">
        <v>1512</v>
      </c>
      <c r="S659" s="231" t="s">
        <v>1943</v>
      </c>
      <c r="T659" s="525" t="s">
        <v>4298</v>
      </c>
    </row>
    <row r="660" spans="1:20" ht="27.6">
      <c r="A660" s="291">
        <v>646</v>
      </c>
      <c r="B660" s="421">
        <v>11665</v>
      </c>
      <c r="C660" s="428" t="s">
        <v>2200</v>
      </c>
      <c r="D660" s="225"/>
      <c r="E660" s="366" t="s">
        <v>242</v>
      </c>
      <c r="F660" s="226" t="s">
        <v>2084</v>
      </c>
      <c r="G660" s="136" t="str">
        <f t="shared" si="20"/>
        <v>фото</v>
      </c>
      <c r="H660" s="512" t="s">
        <v>8592</v>
      </c>
      <c r="I660" s="215" t="s">
        <v>585</v>
      </c>
      <c r="J660" s="526" t="s">
        <v>244</v>
      </c>
      <c r="K660" s="228">
        <v>7</v>
      </c>
      <c r="L660" s="233">
        <v>492.7</v>
      </c>
      <c r="M660" s="315">
        <v>1</v>
      </c>
      <c r="N660" s="217"/>
      <c r="O660" s="550">
        <f t="shared" si="21"/>
        <v>0</v>
      </c>
      <c r="P660" s="229">
        <v>4607109923948</v>
      </c>
      <c r="Q660" s="551"/>
      <c r="R660" s="230" t="s">
        <v>2200</v>
      </c>
      <c r="S660" s="231" t="s">
        <v>1943</v>
      </c>
      <c r="T660" s="525" t="s">
        <v>4298</v>
      </c>
    </row>
    <row r="661" spans="1:20" ht="27.6">
      <c r="A661" s="291">
        <v>647</v>
      </c>
      <c r="B661" s="421">
        <v>3264</v>
      </c>
      <c r="C661" s="428" t="s">
        <v>891</v>
      </c>
      <c r="D661" s="225"/>
      <c r="E661" s="366" t="s">
        <v>242</v>
      </c>
      <c r="F661" s="226" t="s">
        <v>594</v>
      </c>
      <c r="G661" s="136" t="str">
        <f t="shared" si="20"/>
        <v>фото</v>
      </c>
      <c r="H661" s="357" t="s">
        <v>8593</v>
      </c>
      <c r="I661" s="215" t="s">
        <v>585</v>
      </c>
      <c r="J661" s="526" t="s">
        <v>244</v>
      </c>
      <c r="K661" s="228">
        <v>7</v>
      </c>
      <c r="L661" s="233">
        <v>393.7</v>
      </c>
      <c r="M661" s="315">
        <v>1</v>
      </c>
      <c r="N661" s="217"/>
      <c r="O661" s="550">
        <f t="shared" si="21"/>
        <v>0</v>
      </c>
      <c r="P661" s="229">
        <v>4607109951958</v>
      </c>
      <c r="Q661" s="551"/>
      <c r="R661" s="230" t="s">
        <v>891</v>
      </c>
      <c r="S661" s="231" t="s">
        <v>3136</v>
      </c>
      <c r="T661" s="525" t="s">
        <v>4298</v>
      </c>
    </row>
    <row r="662" spans="1:20" ht="27.6">
      <c r="A662" s="291">
        <v>648</v>
      </c>
      <c r="B662" s="421">
        <v>1778</v>
      </c>
      <c r="C662" s="428" t="s">
        <v>1827</v>
      </c>
      <c r="D662" s="225"/>
      <c r="E662" s="366" t="s">
        <v>242</v>
      </c>
      <c r="F662" s="226" t="s">
        <v>1737</v>
      </c>
      <c r="G662" s="136" t="str">
        <f t="shared" si="20"/>
        <v>фото</v>
      </c>
      <c r="H662" s="357" t="s">
        <v>8594</v>
      </c>
      <c r="I662" s="215" t="s">
        <v>585</v>
      </c>
      <c r="J662" s="526" t="s">
        <v>280</v>
      </c>
      <c r="K662" s="228">
        <v>7</v>
      </c>
      <c r="L662" s="233">
        <v>405.6</v>
      </c>
      <c r="M662" s="315">
        <v>1</v>
      </c>
      <c r="N662" s="217"/>
      <c r="O662" s="550">
        <f t="shared" si="21"/>
        <v>0</v>
      </c>
      <c r="P662" s="229">
        <v>4607109979365</v>
      </c>
      <c r="Q662" s="551"/>
      <c r="R662" s="230" t="s">
        <v>1827</v>
      </c>
      <c r="S662" s="231" t="s">
        <v>3136</v>
      </c>
      <c r="T662" s="525" t="s">
        <v>4298</v>
      </c>
    </row>
    <row r="663" spans="1:20" ht="41.4">
      <c r="A663" s="291">
        <v>649</v>
      </c>
      <c r="B663" s="421">
        <v>2873</v>
      </c>
      <c r="C663" s="428" t="s">
        <v>3551</v>
      </c>
      <c r="D663" s="225"/>
      <c r="E663" s="366" t="s">
        <v>242</v>
      </c>
      <c r="F663" s="226" t="s">
        <v>3594</v>
      </c>
      <c r="G663" s="136" t="str">
        <f t="shared" si="20"/>
        <v>фото</v>
      </c>
      <c r="H663" s="357" t="s">
        <v>8595</v>
      </c>
      <c r="I663" s="215" t="s">
        <v>585</v>
      </c>
      <c r="J663" s="526" t="s">
        <v>280</v>
      </c>
      <c r="K663" s="228">
        <v>7</v>
      </c>
      <c r="L663" s="233">
        <v>590.29999999999995</v>
      </c>
      <c r="M663" s="315">
        <v>1</v>
      </c>
      <c r="N663" s="217"/>
      <c r="O663" s="550">
        <f t="shared" si="21"/>
        <v>0</v>
      </c>
      <c r="P663" s="229">
        <v>4607109978986</v>
      </c>
      <c r="Q663" s="551"/>
      <c r="R663" s="230" t="s">
        <v>3551</v>
      </c>
      <c r="S663" s="231" t="s">
        <v>1943</v>
      </c>
      <c r="T663" s="525" t="s">
        <v>4298</v>
      </c>
    </row>
    <row r="664" spans="1:20" ht="41.4">
      <c r="A664" s="291">
        <v>650</v>
      </c>
      <c r="B664" s="421">
        <v>15115</v>
      </c>
      <c r="C664" s="428" t="s">
        <v>5281</v>
      </c>
      <c r="D664" s="225"/>
      <c r="E664" s="367" t="s">
        <v>242</v>
      </c>
      <c r="F664" s="232" t="s">
        <v>5341</v>
      </c>
      <c r="G664" s="136" t="str">
        <f t="shared" si="20"/>
        <v>фото</v>
      </c>
      <c r="H664" s="511" t="s">
        <v>8596</v>
      </c>
      <c r="I664" s="215" t="s">
        <v>990</v>
      </c>
      <c r="J664" s="526" t="s">
        <v>244</v>
      </c>
      <c r="K664" s="228">
        <v>5</v>
      </c>
      <c r="L664" s="233">
        <v>488.7</v>
      </c>
      <c r="M664" s="315">
        <v>1</v>
      </c>
      <c r="N664" s="217"/>
      <c r="O664" s="550">
        <f t="shared" si="21"/>
        <v>0</v>
      </c>
      <c r="P664" s="229">
        <v>4607109946688</v>
      </c>
      <c r="Q664" s="551" t="s">
        <v>5274</v>
      </c>
      <c r="R664" s="230" t="s">
        <v>5281</v>
      </c>
      <c r="S664" s="231" t="s">
        <v>3136</v>
      </c>
      <c r="T664" s="525" t="s">
        <v>4298</v>
      </c>
    </row>
    <row r="665" spans="1:20" ht="41.4">
      <c r="A665" s="291">
        <v>651</v>
      </c>
      <c r="B665" s="421">
        <v>6574</v>
      </c>
      <c r="C665" s="428" t="s">
        <v>8793</v>
      </c>
      <c r="D665" s="225"/>
      <c r="E665" s="367" t="s">
        <v>242</v>
      </c>
      <c r="F665" s="232" t="s">
        <v>8681</v>
      </c>
      <c r="G665" s="136" t="str">
        <f t="shared" si="20"/>
        <v>фото</v>
      </c>
      <c r="H665" s="357" t="s">
        <v>8732</v>
      </c>
      <c r="I665" s="215" t="s">
        <v>585</v>
      </c>
      <c r="J665" s="526" t="s">
        <v>244</v>
      </c>
      <c r="K665" s="228">
        <v>7</v>
      </c>
      <c r="L665" s="233">
        <v>421.4</v>
      </c>
      <c r="M665" s="315">
        <v>1</v>
      </c>
      <c r="N665" s="217"/>
      <c r="O665" s="550">
        <f t="shared" si="21"/>
        <v>0</v>
      </c>
      <c r="P665" s="229">
        <v>4607109925126</v>
      </c>
      <c r="Q665" s="619" t="s">
        <v>6474</v>
      </c>
      <c r="R665" s="230" t="s">
        <v>8793</v>
      </c>
      <c r="S665" s="231" t="s">
        <v>3136</v>
      </c>
      <c r="T665" s="525" t="s">
        <v>4298</v>
      </c>
    </row>
    <row r="666" spans="1:20" ht="41.4">
      <c r="A666" s="291">
        <v>652</v>
      </c>
      <c r="B666" s="421">
        <v>1764</v>
      </c>
      <c r="C666" s="428" t="s">
        <v>2204</v>
      </c>
      <c r="D666" s="225"/>
      <c r="E666" s="366" t="s">
        <v>242</v>
      </c>
      <c r="F666" s="226" t="s">
        <v>1342</v>
      </c>
      <c r="G666" s="136" t="str">
        <f t="shared" si="20"/>
        <v>фото</v>
      </c>
      <c r="H666" s="357" t="s">
        <v>8597</v>
      </c>
      <c r="I666" s="215" t="s">
        <v>585</v>
      </c>
      <c r="J666" s="526" t="s">
        <v>243</v>
      </c>
      <c r="K666" s="228">
        <v>7</v>
      </c>
      <c r="L666" s="233">
        <v>463.6</v>
      </c>
      <c r="M666" s="315">
        <v>1</v>
      </c>
      <c r="N666" s="217"/>
      <c r="O666" s="550">
        <f t="shared" si="21"/>
        <v>0</v>
      </c>
      <c r="P666" s="229">
        <v>4607109935507</v>
      </c>
      <c r="Q666" s="551"/>
      <c r="R666" s="230" t="s">
        <v>2204</v>
      </c>
      <c r="S666" s="231" t="s">
        <v>1943</v>
      </c>
      <c r="T666" s="525" t="s">
        <v>4298</v>
      </c>
    </row>
    <row r="667" spans="1:20" ht="27.6">
      <c r="A667" s="291">
        <v>653</v>
      </c>
      <c r="B667" s="421">
        <v>2617</v>
      </c>
      <c r="C667" s="428" t="s">
        <v>899</v>
      </c>
      <c r="D667" s="225"/>
      <c r="E667" s="366" t="s">
        <v>242</v>
      </c>
      <c r="F667" s="226" t="s">
        <v>595</v>
      </c>
      <c r="G667" s="136" t="str">
        <f t="shared" si="20"/>
        <v>фото</v>
      </c>
      <c r="H667" s="357" t="s">
        <v>8598</v>
      </c>
      <c r="I667" s="215" t="s">
        <v>585</v>
      </c>
      <c r="J667" s="526" t="s">
        <v>244</v>
      </c>
      <c r="K667" s="228">
        <v>7</v>
      </c>
      <c r="L667" s="233">
        <v>395</v>
      </c>
      <c r="M667" s="315">
        <v>1</v>
      </c>
      <c r="N667" s="217"/>
      <c r="O667" s="550">
        <f t="shared" si="21"/>
        <v>0</v>
      </c>
      <c r="P667" s="229">
        <v>4607109956434</v>
      </c>
      <c r="Q667" s="551"/>
      <c r="R667" s="230" t="s">
        <v>899</v>
      </c>
      <c r="S667" s="231" t="s">
        <v>3136</v>
      </c>
      <c r="T667" s="525" t="s">
        <v>4298</v>
      </c>
    </row>
    <row r="668" spans="1:20" ht="41.4">
      <c r="A668" s="291">
        <v>654</v>
      </c>
      <c r="B668" s="421">
        <v>6689</v>
      </c>
      <c r="C668" s="428" t="s">
        <v>3552</v>
      </c>
      <c r="D668" s="225"/>
      <c r="E668" s="366" t="s">
        <v>242</v>
      </c>
      <c r="F668" s="226" t="s">
        <v>3595</v>
      </c>
      <c r="G668" s="136" t="str">
        <f t="shared" si="20"/>
        <v>фото</v>
      </c>
      <c r="H668" s="357" t="s">
        <v>8599</v>
      </c>
      <c r="I668" s="215" t="s">
        <v>585</v>
      </c>
      <c r="J668" s="526" t="s">
        <v>244</v>
      </c>
      <c r="K668" s="228">
        <v>7</v>
      </c>
      <c r="L668" s="233">
        <v>421.4</v>
      </c>
      <c r="M668" s="315">
        <v>1</v>
      </c>
      <c r="N668" s="217"/>
      <c r="O668" s="550">
        <f t="shared" si="21"/>
        <v>0</v>
      </c>
      <c r="P668" s="229">
        <v>4607109943335</v>
      </c>
      <c r="Q668" s="551"/>
      <c r="R668" s="230" t="s">
        <v>3552</v>
      </c>
      <c r="S668" s="231" t="s">
        <v>3136</v>
      </c>
      <c r="T668" s="525" t="s">
        <v>4298</v>
      </c>
    </row>
    <row r="669" spans="1:20" ht="27.6">
      <c r="A669" s="291">
        <v>655</v>
      </c>
      <c r="B669" s="421">
        <v>6205</v>
      </c>
      <c r="C669" s="428" t="s">
        <v>2402</v>
      </c>
      <c r="D669" s="225"/>
      <c r="E669" s="366" t="s">
        <v>242</v>
      </c>
      <c r="F669" s="226" t="s">
        <v>2403</v>
      </c>
      <c r="G669" s="136" t="str">
        <f t="shared" si="20"/>
        <v>фото</v>
      </c>
      <c r="H669" s="357" t="s">
        <v>5572</v>
      </c>
      <c r="I669" s="215" t="s">
        <v>585</v>
      </c>
      <c r="J669" s="526" t="s">
        <v>244</v>
      </c>
      <c r="K669" s="228">
        <v>7</v>
      </c>
      <c r="L669" s="233">
        <v>421.4</v>
      </c>
      <c r="M669" s="315">
        <v>1</v>
      </c>
      <c r="N669" s="217"/>
      <c r="O669" s="550">
        <f t="shared" si="21"/>
        <v>0</v>
      </c>
      <c r="P669" s="229">
        <v>4607109915899</v>
      </c>
      <c r="Q669" s="551"/>
      <c r="R669" s="230" t="s">
        <v>2402</v>
      </c>
      <c r="S669" s="231" t="s">
        <v>3136</v>
      </c>
      <c r="T669" s="525" t="s">
        <v>4298</v>
      </c>
    </row>
    <row r="670" spans="1:20" ht="55.2">
      <c r="A670" s="291">
        <v>656</v>
      </c>
      <c r="B670" s="421">
        <v>5857</v>
      </c>
      <c r="C670" s="428" t="s">
        <v>3738</v>
      </c>
      <c r="D670" s="225"/>
      <c r="E670" s="366" t="s">
        <v>242</v>
      </c>
      <c r="F670" s="226" t="s">
        <v>3792</v>
      </c>
      <c r="G670" s="136" t="str">
        <f t="shared" si="20"/>
        <v>фото</v>
      </c>
      <c r="H670" s="357" t="s">
        <v>8600</v>
      </c>
      <c r="I670" s="215" t="s">
        <v>601</v>
      </c>
      <c r="J670" s="526" t="s">
        <v>244</v>
      </c>
      <c r="K670" s="228">
        <v>5</v>
      </c>
      <c r="L670" s="233">
        <v>388.8</v>
      </c>
      <c r="M670" s="315">
        <v>1</v>
      </c>
      <c r="N670" s="217"/>
      <c r="O670" s="550">
        <f t="shared" si="21"/>
        <v>0</v>
      </c>
      <c r="P670" s="229">
        <v>4607109956489</v>
      </c>
      <c r="Q670" s="551"/>
      <c r="R670" s="230" t="s">
        <v>3738</v>
      </c>
      <c r="S670" s="231" t="s">
        <v>1943</v>
      </c>
      <c r="T670" s="525" t="s">
        <v>4298</v>
      </c>
    </row>
    <row r="671" spans="1:20" ht="27.6">
      <c r="A671" s="291">
        <v>657</v>
      </c>
      <c r="B671" s="421">
        <v>6679</v>
      </c>
      <c r="C671" s="428" t="s">
        <v>1513</v>
      </c>
      <c r="D671" s="225"/>
      <c r="E671" s="366" t="s">
        <v>242</v>
      </c>
      <c r="F671" s="226" t="s">
        <v>44</v>
      </c>
      <c r="G671" s="136" t="str">
        <f t="shared" si="20"/>
        <v>фото</v>
      </c>
      <c r="H671" s="357" t="s">
        <v>8601</v>
      </c>
      <c r="I671" s="215" t="s">
        <v>585</v>
      </c>
      <c r="J671" s="526" t="s">
        <v>244</v>
      </c>
      <c r="K671" s="228">
        <v>5</v>
      </c>
      <c r="L671" s="233">
        <v>329.4</v>
      </c>
      <c r="M671" s="315">
        <v>1</v>
      </c>
      <c r="N671" s="217"/>
      <c r="O671" s="550">
        <f t="shared" si="21"/>
        <v>0</v>
      </c>
      <c r="P671" s="229">
        <v>4607109943236</v>
      </c>
      <c r="Q671" s="551"/>
      <c r="R671" s="230" t="s">
        <v>1513</v>
      </c>
      <c r="S671" s="231" t="s">
        <v>1943</v>
      </c>
      <c r="T671" s="525" t="s">
        <v>4298</v>
      </c>
    </row>
    <row r="672" spans="1:20" ht="69">
      <c r="A672" s="291">
        <v>658</v>
      </c>
      <c r="B672" s="421">
        <v>3286</v>
      </c>
      <c r="C672" s="428" t="s">
        <v>900</v>
      </c>
      <c r="D672" s="225"/>
      <c r="E672" s="366" t="s">
        <v>242</v>
      </c>
      <c r="F672" s="226" t="s">
        <v>596</v>
      </c>
      <c r="G672" s="136" t="str">
        <f t="shared" si="20"/>
        <v>фото</v>
      </c>
      <c r="H672" s="357" t="s">
        <v>8602</v>
      </c>
      <c r="I672" s="215" t="s">
        <v>585</v>
      </c>
      <c r="J672" s="526" t="s">
        <v>244</v>
      </c>
      <c r="K672" s="228">
        <v>8</v>
      </c>
      <c r="L672" s="233">
        <v>383.6</v>
      </c>
      <c r="M672" s="315">
        <v>1</v>
      </c>
      <c r="N672" s="217"/>
      <c r="O672" s="550">
        <f t="shared" si="21"/>
        <v>0</v>
      </c>
      <c r="P672" s="229">
        <v>4607109951934</v>
      </c>
      <c r="Q672" s="551"/>
      <c r="R672" s="230" t="s">
        <v>900</v>
      </c>
      <c r="S672" s="231" t="s">
        <v>2398</v>
      </c>
      <c r="T672" s="525" t="s">
        <v>4298</v>
      </c>
    </row>
    <row r="673" spans="1:20" ht="27.6">
      <c r="A673" s="291">
        <v>659</v>
      </c>
      <c r="B673" s="421">
        <v>1330</v>
      </c>
      <c r="C673" s="428" t="s">
        <v>902</v>
      </c>
      <c r="D673" s="225"/>
      <c r="E673" s="366" t="s">
        <v>242</v>
      </c>
      <c r="F673" s="226" t="s">
        <v>597</v>
      </c>
      <c r="G673" s="136" t="str">
        <f t="shared" si="20"/>
        <v>фото</v>
      </c>
      <c r="H673" s="485" t="s">
        <v>8733</v>
      </c>
      <c r="I673" s="215" t="s">
        <v>585</v>
      </c>
      <c r="J673" s="526" t="s">
        <v>244</v>
      </c>
      <c r="K673" s="228">
        <v>8</v>
      </c>
      <c r="L673" s="233">
        <v>398.7</v>
      </c>
      <c r="M673" s="315">
        <v>1</v>
      </c>
      <c r="N673" s="217"/>
      <c r="O673" s="550">
        <f t="shared" si="21"/>
        <v>0</v>
      </c>
      <c r="P673" s="229">
        <v>4607109963166</v>
      </c>
      <c r="Q673" s="551"/>
      <c r="R673" s="230" t="s">
        <v>902</v>
      </c>
      <c r="S673" s="231" t="s">
        <v>2401</v>
      </c>
      <c r="T673" s="525" t="s">
        <v>4298</v>
      </c>
    </row>
    <row r="674" spans="1:20" ht="41.4">
      <c r="A674" s="291">
        <v>660</v>
      </c>
      <c r="B674" s="421">
        <v>6660</v>
      </c>
      <c r="C674" s="428" t="s">
        <v>1831</v>
      </c>
      <c r="D674" s="225"/>
      <c r="E674" s="366" t="s">
        <v>242</v>
      </c>
      <c r="F674" s="226" t="s">
        <v>1741</v>
      </c>
      <c r="G674" s="136" t="str">
        <f t="shared" si="20"/>
        <v>фото</v>
      </c>
      <c r="H674" s="357" t="s">
        <v>8734</v>
      </c>
      <c r="I674" s="215" t="s">
        <v>616</v>
      </c>
      <c r="J674" s="526" t="s">
        <v>250</v>
      </c>
      <c r="K674" s="228">
        <v>5</v>
      </c>
      <c r="L674" s="233">
        <v>386.9</v>
      </c>
      <c r="M674" s="315">
        <v>1</v>
      </c>
      <c r="N674" s="217"/>
      <c r="O674" s="550">
        <f t="shared" si="21"/>
        <v>0</v>
      </c>
      <c r="P674" s="229">
        <v>4607109943045</v>
      </c>
      <c r="Q674" s="551"/>
      <c r="R674" s="230" t="s">
        <v>1831</v>
      </c>
      <c r="S674" s="231" t="s">
        <v>1943</v>
      </c>
      <c r="T674" s="525" t="s">
        <v>4298</v>
      </c>
    </row>
    <row r="675" spans="1:20" ht="27.6">
      <c r="A675" s="291">
        <v>661</v>
      </c>
      <c r="B675" s="421">
        <v>860</v>
      </c>
      <c r="C675" s="428" t="s">
        <v>3739</v>
      </c>
      <c r="D675" s="225"/>
      <c r="E675" s="366" t="s">
        <v>242</v>
      </c>
      <c r="F675" s="226" t="s">
        <v>3793</v>
      </c>
      <c r="G675" s="136" t="str">
        <f t="shared" si="20"/>
        <v>фото</v>
      </c>
      <c r="H675" s="357" t="s">
        <v>8603</v>
      </c>
      <c r="I675" s="215" t="s">
        <v>601</v>
      </c>
      <c r="J675" s="526" t="s">
        <v>244</v>
      </c>
      <c r="K675" s="228">
        <v>8</v>
      </c>
      <c r="L675" s="233">
        <v>460.5</v>
      </c>
      <c r="M675" s="315">
        <v>1</v>
      </c>
      <c r="N675" s="217"/>
      <c r="O675" s="550">
        <f t="shared" si="21"/>
        <v>0</v>
      </c>
      <c r="P675" s="229">
        <v>4607109984901</v>
      </c>
      <c r="Q675" s="551"/>
      <c r="R675" s="230" t="s">
        <v>3739</v>
      </c>
      <c r="S675" s="231" t="s">
        <v>1943</v>
      </c>
      <c r="T675" s="525" t="s">
        <v>4298</v>
      </c>
    </row>
    <row r="676" spans="1:20" ht="25.65" customHeight="1">
      <c r="A676" s="291">
        <v>662</v>
      </c>
      <c r="B676" s="421">
        <v>1326</v>
      </c>
      <c r="C676" s="428" t="s">
        <v>913</v>
      </c>
      <c r="D676" s="225"/>
      <c r="E676" s="366" t="s">
        <v>242</v>
      </c>
      <c r="F676" s="226" t="s">
        <v>600</v>
      </c>
      <c r="G676" s="136" t="str">
        <f t="shared" si="20"/>
        <v>фото</v>
      </c>
      <c r="H676" s="605" t="s">
        <v>8604</v>
      </c>
      <c r="I676" s="215" t="s">
        <v>612</v>
      </c>
      <c r="J676" s="526" t="s">
        <v>243</v>
      </c>
      <c r="K676" s="228">
        <v>10</v>
      </c>
      <c r="L676" s="233">
        <v>412.9</v>
      </c>
      <c r="M676" s="315">
        <v>1</v>
      </c>
      <c r="N676" s="217"/>
      <c r="O676" s="550">
        <f t="shared" si="21"/>
        <v>0</v>
      </c>
      <c r="P676" s="229">
        <v>4607109963494</v>
      </c>
      <c r="Q676" s="551"/>
      <c r="R676" s="230" t="s">
        <v>913</v>
      </c>
      <c r="S676" s="231" t="s">
        <v>1943</v>
      </c>
      <c r="T676" s="525" t="s">
        <v>4298</v>
      </c>
    </row>
    <row r="677" spans="1:20" ht="25.65" customHeight="1">
      <c r="A677" s="291">
        <v>663</v>
      </c>
      <c r="B677" s="421">
        <v>11053</v>
      </c>
      <c r="C677" s="428" t="s">
        <v>4592</v>
      </c>
      <c r="D677" s="225"/>
      <c r="E677" s="366" t="s">
        <v>242</v>
      </c>
      <c r="F677" s="226" t="s">
        <v>4621</v>
      </c>
      <c r="G677" s="136" t="str">
        <f t="shared" si="20"/>
        <v>фото</v>
      </c>
      <c r="H677" s="357" t="s">
        <v>4650</v>
      </c>
      <c r="I677" s="215" t="s">
        <v>585</v>
      </c>
      <c r="J677" s="526" t="s">
        <v>244</v>
      </c>
      <c r="K677" s="228">
        <v>7</v>
      </c>
      <c r="L677" s="233">
        <v>421.4</v>
      </c>
      <c r="M677" s="315">
        <v>1</v>
      </c>
      <c r="N677" s="217"/>
      <c r="O677" s="550">
        <f t="shared" si="21"/>
        <v>0</v>
      </c>
      <c r="P677" s="229">
        <v>4607109935323</v>
      </c>
      <c r="Q677" s="551" t="s">
        <v>4421</v>
      </c>
      <c r="R677" s="230" t="s">
        <v>4592</v>
      </c>
      <c r="S677" s="231" t="s">
        <v>2398</v>
      </c>
      <c r="T677" s="525" t="s">
        <v>4298</v>
      </c>
    </row>
    <row r="678" spans="1:20" ht="41.4">
      <c r="A678" s="291">
        <v>664</v>
      </c>
      <c r="B678" s="421">
        <v>11667</v>
      </c>
      <c r="C678" s="428" t="s">
        <v>2203</v>
      </c>
      <c r="D678" s="225"/>
      <c r="E678" s="366" t="s">
        <v>242</v>
      </c>
      <c r="F678" s="226" t="s">
        <v>2088</v>
      </c>
      <c r="G678" s="136" t="str">
        <f t="shared" si="20"/>
        <v>фото</v>
      </c>
      <c r="H678" s="512" t="s">
        <v>8605</v>
      </c>
      <c r="I678" s="215" t="s">
        <v>585</v>
      </c>
      <c r="J678" s="526" t="s">
        <v>244</v>
      </c>
      <c r="K678" s="228">
        <v>7</v>
      </c>
      <c r="L678" s="233">
        <v>385.8</v>
      </c>
      <c r="M678" s="315">
        <v>1</v>
      </c>
      <c r="N678" s="217"/>
      <c r="O678" s="550">
        <f t="shared" si="21"/>
        <v>0</v>
      </c>
      <c r="P678" s="229">
        <v>4607109923924</v>
      </c>
      <c r="Q678" s="551"/>
      <c r="R678" s="230" t="s">
        <v>2203</v>
      </c>
      <c r="S678" s="231" t="s">
        <v>3136</v>
      </c>
      <c r="T678" s="525" t="s">
        <v>4298</v>
      </c>
    </row>
    <row r="679" spans="1:20" ht="41.4">
      <c r="A679" s="291">
        <v>665</v>
      </c>
      <c r="B679" s="421">
        <v>15237</v>
      </c>
      <c r="C679" s="428" t="s">
        <v>5282</v>
      </c>
      <c r="D679" s="225"/>
      <c r="E679" s="367" t="s">
        <v>242</v>
      </c>
      <c r="F679" s="232" t="s">
        <v>5342</v>
      </c>
      <c r="G679" s="136" t="str">
        <f t="shared" si="20"/>
        <v>фото</v>
      </c>
      <c r="H679" s="357" t="s">
        <v>5573</v>
      </c>
      <c r="I679" s="215" t="s">
        <v>585</v>
      </c>
      <c r="J679" s="526" t="s">
        <v>244</v>
      </c>
      <c r="K679" s="228">
        <v>7</v>
      </c>
      <c r="L679" s="233">
        <v>457</v>
      </c>
      <c r="M679" s="315">
        <v>1</v>
      </c>
      <c r="N679" s="217"/>
      <c r="O679" s="550">
        <f t="shared" si="21"/>
        <v>0</v>
      </c>
      <c r="P679" s="229">
        <v>4607105148383</v>
      </c>
      <c r="Q679" s="551" t="s">
        <v>5274</v>
      </c>
      <c r="R679" s="230" t="s">
        <v>5282</v>
      </c>
      <c r="S679" s="231" t="s">
        <v>3136</v>
      </c>
      <c r="T679" s="525" t="s">
        <v>4298</v>
      </c>
    </row>
    <row r="680" spans="1:20" ht="28.5" customHeight="1">
      <c r="A680" s="291">
        <v>666</v>
      </c>
      <c r="B680" s="421">
        <v>14830</v>
      </c>
      <c r="C680" s="428" t="s">
        <v>3553</v>
      </c>
      <c r="D680" s="225"/>
      <c r="E680" s="366" t="s">
        <v>242</v>
      </c>
      <c r="F680" s="226" t="s">
        <v>3596</v>
      </c>
      <c r="G680" s="136" t="str">
        <f t="shared" si="20"/>
        <v>фото</v>
      </c>
      <c r="H680" s="357" t="s">
        <v>3626</v>
      </c>
      <c r="I680" s="215" t="s">
        <v>585</v>
      </c>
      <c r="J680" s="526" t="s">
        <v>244</v>
      </c>
      <c r="K680" s="228">
        <v>7</v>
      </c>
      <c r="L680" s="233">
        <v>457</v>
      </c>
      <c r="M680" s="315">
        <v>1</v>
      </c>
      <c r="N680" s="217"/>
      <c r="O680" s="550">
        <f t="shared" si="21"/>
        <v>0</v>
      </c>
      <c r="P680" s="229">
        <v>4607109979259</v>
      </c>
      <c r="Q680" s="551"/>
      <c r="R680" s="230" t="s">
        <v>3553</v>
      </c>
      <c r="S680" s="231" t="s">
        <v>1943</v>
      </c>
      <c r="T680" s="525" t="s">
        <v>4298</v>
      </c>
    </row>
    <row r="681" spans="1:20" ht="28.5" customHeight="1">
      <c r="A681" s="291">
        <v>667</v>
      </c>
      <c r="B681" s="421">
        <v>3312</v>
      </c>
      <c r="C681" s="428" t="s">
        <v>3554</v>
      </c>
      <c r="D681" s="225"/>
      <c r="E681" s="366" t="s">
        <v>242</v>
      </c>
      <c r="F681" s="226" t="s">
        <v>3597</v>
      </c>
      <c r="G681" s="136" t="str">
        <f t="shared" si="20"/>
        <v>фото</v>
      </c>
      <c r="H681" s="357" t="s">
        <v>8735</v>
      </c>
      <c r="I681" s="215" t="s">
        <v>585</v>
      </c>
      <c r="J681" s="526" t="s">
        <v>244</v>
      </c>
      <c r="K681" s="228">
        <v>7</v>
      </c>
      <c r="L681" s="233">
        <v>404.3</v>
      </c>
      <c r="M681" s="315">
        <v>1</v>
      </c>
      <c r="N681" s="217"/>
      <c r="O681" s="550">
        <f t="shared" si="21"/>
        <v>0</v>
      </c>
      <c r="P681" s="229">
        <v>4607109951880</v>
      </c>
      <c r="Q681" s="551"/>
      <c r="R681" s="230" t="s">
        <v>3554</v>
      </c>
      <c r="S681" s="231" t="s">
        <v>3136</v>
      </c>
      <c r="T681" s="525" t="s">
        <v>4298</v>
      </c>
    </row>
    <row r="682" spans="1:20" ht="55.2">
      <c r="A682" s="291">
        <v>668</v>
      </c>
      <c r="B682" s="421">
        <v>3534</v>
      </c>
      <c r="C682" s="428" t="s">
        <v>8794</v>
      </c>
      <c r="D682" s="225"/>
      <c r="E682" s="367" t="s">
        <v>242</v>
      </c>
      <c r="F682" s="232" t="s">
        <v>8682</v>
      </c>
      <c r="G682" s="136" t="str">
        <f t="shared" si="20"/>
        <v>фото</v>
      </c>
      <c r="H682" s="357" t="s">
        <v>8736</v>
      </c>
      <c r="I682" s="215" t="s">
        <v>585</v>
      </c>
      <c r="J682" s="526" t="s">
        <v>244</v>
      </c>
      <c r="K682" s="228">
        <v>7</v>
      </c>
      <c r="L682" s="233">
        <v>492.7</v>
      </c>
      <c r="M682" s="315">
        <v>1</v>
      </c>
      <c r="N682" s="217"/>
      <c r="O682" s="550">
        <f t="shared" si="21"/>
        <v>0</v>
      </c>
      <c r="P682" s="229">
        <v>4607109977651</v>
      </c>
      <c r="Q682" s="619" t="s">
        <v>6474</v>
      </c>
      <c r="R682" s="230" t="s">
        <v>8794</v>
      </c>
      <c r="S682" s="231" t="s">
        <v>3136</v>
      </c>
      <c r="T682" s="525" t="s">
        <v>4298</v>
      </c>
    </row>
    <row r="683" spans="1:20" ht="41.4">
      <c r="A683" s="291">
        <v>669</v>
      </c>
      <c r="B683" s="421">
        <v>16922</v>
      </c>
      <c r="C683" s="428" t="s">
        <v>3141</v>
      </c>
      <c r="D683" s="225"/>
      <c r="E683" s="366" t="s">
        <v>242</v>
      </c>
      <c r="F683" s="226" t="s">
        <v>3140</v>
      </c>
      <c r="G683" s="136" t="str">
        <f t="shared" si="20"/>
        <v>фото</v>
      </c>
      <c r="H683" s="604" t="s">
        <v>8606</v>
      </c>
      <c r="I683" s="215" t="s">
        <v>585</v>
      </c>
      <c r="J683" s="526" t="s">
        <v>243</v>
      </c>
      <c r="K683" s="228">
        <v>7</v>
      </c>
      <c r="L683" s="233">
        <v>351.5</v>
      </c>
      <c r="M683" s="315">
        <v>1</v>
      </c>
      <c r="N683" s="217"/>
      <c r="O683" s="550">
        <f t="shared" si="21"/>
        <v>0</v>
      </c>
      <c r="P683" s="229">
        <v>4607109910948</v>
      </c>
      <c r="Q683" s="551"/>
      <c r="R683" s="230" t="s">
        <v>3141</v>
      </c>
      <c r="S683" s="231" t="s">
        <v>1943</v>
      </c>
      <c r="T683" s="525" t="s">
        <v>4298</v>
      </c>
    </row>
    <row r="684" spans="1:20" ht="41.4">
      <c r="A684" s="291">
        <v>670</v>
      </c>
      <c r="B684" s="421">
        <v>7427</v>
      </c>
      <c r="C684" s="428" t="s">
        <v>1829</v>
      </c>
      <c r="D684" s="225"/>
      <c r="E684" s="366" t="s">
        <v>242</v>
      </c>
      <c r="F684" s="226" t="s">
        <v>1739</v>
      </c>
      <c r="G684" s="136" t="str">
        <f t="shared" si="20"/>
        <v>фото</v>
      </c>
      <c r="H684" s="606" t="s">
        <v>8607</v>
      </c>
      <c r="I684" s="215" t="s">
        <v>588</v>
      </c>
      <c r="J684" s="526" t="s">
        <v>244</v>
      </c>
      <c r="K684" s="228">
        <v>7</v>
      </c>
      <c r="L684" s="233">
        <v>449.1</v>
      </c>
      <c r="M684" s="315">
        <v>1</v>
      </c>
      <c r="N684" s="217"/>
      <c r="O684" s="550">
        <f t="shared" si="21"/>
        <v>0</v>
      </c>
      <c r="P684" s="229">
        <v>4607109939369</v>
      </c>
      <c r="Q684" s="551"/>
      <c r="R684" s="230" t="s">
        <v>1829</v>
      </c>
      <c r="S684" s="231" t="s">
        <v>1943</v>
      </c>
      <c r="T684" s="525" t="s">
        <v>4298</v>
      </c>
    </row>
    <row r="685" spans="1:20" ht="27.6">
      <c r="A685" s="291">
        <v>671</v>
      </c>
      <c r="B685" s="421">
        <v>11669</v>
      </c>
      <c r="C685" s="428" t="s">
        <v>2201</v>
      </c>
      <c r="D685" s="225"/>
      <c r="E685" s="366" t="s">
        <v>242</v>
      </c>
      <c r="F685" s="226" t="s">
        <v>2085</v>
      </c>
      <c r="G685" s="136" t="str">
        <f t="shared" si="20"/>
        <v>фото</v>
      </c>
      <c r="H685" s="357" t="s">
        <v>8608</v>
      </c>
      <c r="I685" s="215" t="s">
        <v>588</v>
      </c>
      <c r="J685" s="526" t="s">
        <v>244</v>
      </c>
      <c r="K685" s="228">
        <v>7</v>
      </c>
      <c r="L685" s="233">
        <v>466.3</v>
      </c>
      <c r="M685" s="315">
        <v>1</v>
      </c>
      <c r="N685" s="217"/>
      <c r="O685" s="550">
        <f t="shared" si="21"/>
        <v>0</v>
      </c>
      <c r="P685" s="229">
        <v>4607109923900</v>
      </c>
      <c r="Q685" s="551"/>
      <c r="R685" s="230" t="s">
        <v>2201</v>
      </c>
      <c r="S685" s="231" t="s">
        <v>1943</v>
      </c>
      <c r="T685" s="525" t="s">
        <v>4298</v>
      </c>
    </row>
    <row r="686" spans="1:20" ht="41.4">
      <c r="A686" s="291">
        <v>672</v>
      </c>
      <c r="B686" s="421">
        <v>15702</v>
      </c>
      <c r="C686" s="428" t="s">
        <v>5283</v>
      </c>
      <c r="D686" s="225"/>
      <c r="E686" s="367" t="s">
        <v>242</v>
      </c>
      <c r="F686" s="232" t="s">
        <v>5343</v>
      </c>
      <c r="G686" s="136" t="str">
        <f t="shared" si="20"/>
        <v>фото</v>
      </c>
      <c r="H686" s="511" t="s">
        <v>8609</v>
      </c>
      <c r="I686" s="215" t="s">
        <v>585</v>
      </c>
      <c r="J686" s="526" t="s">
        <v>244</v>
      </c>
      <c r="K686" s="228">
        <v>7</v>
      </c>
      <c r="L686" s="233">
        <v>457</v>
      </c>
      <c r="M686" s="315">
        <v>1</v>
      </c>
      <c r="N686" s="217"/>
      <c r="O686" s="550">
        <f t="shared" si="21"/>
        <v>0</v>
      </c>
      <c r="P686" s="229">
        <v>4607105146808</v>
      </c>
      <c r="Q686" s="551" t="s">
        <v>5274</v>
      </c>
      <c r="R686" s="230" t="s">
        <v>5283</v>
      </c>
      <c r="S686" s="231" t="s">
        <v>3136</v>
      </c>
      <c r="T686" s="525" t="s">
        <v>4298</v>
      </c>
    </row>
    <row r="687" spans="1:20" ht="27.6">
      <c r="A687" s="291">
        <v>673</v>
      </c>
      <c r="B687" s="421">
        <v>6674</v>
      </c>
      <c r="C687" s="428" t="s">
        <v>893</v>
      </c>
      <c r="D687" s="225"/>
      <c r="E687" s="366" t="s">
        <v>242</v>
      </c>
      <c r="F687" s="226" t="s">
        <v>45</v>
      </c>
      <c r="G687" s="136" t="str">
        <f t="shared" si="20"/>
        <v>фото</v>
      </c>
      <c r="H687" s="357" t="s">
        <v>8610</v>
      </c>
      <c r="I687" s="215" t="s">
        <v>585</v>
      </c>
      <c r="J687" s="526" t="s">
        <v>244</v>
      </c>
      <c r="K687" s="228">
        <v>5</v>
      </c>
      <c r="L687" s="233">
        <v>424.6</v>
      </c>
      <c r="M687" s="315">
        <v>1</v>
      </c>
      <c r="N687" s="217"/>
      <c r="O687" s="550">
        <f t="shared" si="21"/>
        <v>0</v>
      </c>
      <c r="P687" s="229">
        <v>4607109943182</v>
      </c>
      <c r="Q687" s="551"/>
      <c r="R687" s="230" t="s">
        <v>893</v>
      </c>
      <c r="S687" s="231" t="s">
        <v>3136</v>
      </c>
      <c r="T687" s="525" t="s">
        <v>4298</v>
      </c>
    </row>
    <row r="688" spans="1:20" ht="27.6">
      <c r="A688" s="291">
        <v>674</v>
      </c>
      <c r="B688" s="421">
        <v>16921</v>
      </c>
      <c r="C688" s="428" t="s">
        <v>3139</v>
      </c>
      <c r="D688" s="225"/>
      <c r="E688" s="366" t="s">
        <v>242</v>
      </c>
      <c r="F688" s="226" t="s">
        <v>3142</v>
      </c>
      <c r="G688" s="136" t="str">
        <f t="shared" si="20"/>
        <v>фото</v>
      </c>
      <c r="H688" s="604" t="s">
        <v>8611</v>
      </c>
      <c r="I688" s="215" t="s">
        <v>585</v>
      </c>
      <c r="J688" s="526" t="s">
        <v>244</v>
      </c>
      <c r="K688" s="228">
        <v>7</v>
      </c>
      <c r="L688" s="233">
        <v>483.4</v>
      </c>
      <c r="M688" s="315">
        <v>1</v>
      </c>
      <c r="N688" s="217"/>
      <c r="O688" s="550">
        <f t="shared" si="21"/>
        <v>0</v>
      </c>
      <c r="P688" s="229">
        <v>4607109910955</v>
      </c>
      <c r="Q688" s="551"/>
      <c r="R688" s="230" t="s">
        <v>3139</v>
      </c>
      <c r="S688" s="231" t="s">
        <v>3136</v>
      </c>
      <c r="T688" s="525" t="s">
        <v>4298</v>
      </c>
    </row>
    <row r="689" spans="1:20" ht="27.6">
      <c r="A689" s="291">
        <v>675</v>
      </c>
      <c r="B689" s="421">
        <v>2622</v>
      </c>
      <c r="C689" s="428" t="s">
        <v>909</v>
      </c>
      <c r="D689" s="225"/>
      <c r="E689" s="366" t="s">
        <v>242</v>
      </c>
      <c r="F689" s="226" t="s">
        <v>602</v>
      </c>
      <c r="G689" s="136" t="str">
        <f t="shared" si="20"/>
        <v>фото</v>
      </c>
      <c r="H689" s="357" t="s">
        <v>8612</v>
      </c>
      <c r="I689" s="215" t="s">
        <v>585</v>
      </c>
      <c r="J689" s="526" t="s">
        <v>280</v>
      </c>
      <c r="K689" s="228">
        <v>7</v>
      </c>
      <c r="L689" s="233">
        <v>395</v>
      </c>
      <c r="M689" s="315">
        <v>1</v>
      </c>
      <c r="N689" s="217"/>
      <c r="O689" s="550">
        <f t="shared" si="21"/>
        <v>0</v>
      </c>
      <c r="P689" s="229">
        <v>4607109956533</v>
      </c>
      <c r="Q689" s="551"/>
      <c r="R689" s="230" t="s">
        <v>909</v>
      </c>
      <c r="S689" s="231" t="s">
        <v>3136</v>
      </c>
      <c r="T689" s="525" t="s">
        <v>4298</v>
      </c>
    </row>
    <row r="690" spans="1:20" ht="27.6">
      <c r="A690" s="291">
        <v>676</v>
      </c>
      <c r="B690" s="421">
        <v>3316</v>
      </c>
      <c r="C690" s="428" t="s">
        <v>892</v>
      </c>
      <c r="D690" s="225"/>
      <c r="E690" s="366" t="s">
        <v>242</v>
      </c>
      <c r="F690" s="226" t="s">
        <v>603</v>
      </c>
      <c r="G690" s="136" t="str">
        <f t="shared" si="20"/>
        <v>фото</v>
      </c>
      <c r="H690" s="357" t="s">
        <v>5430</v>
      </c>
      <c r="I690" s="215" t="s">
        <v>585</v>
      </c>
      <c r="J690" s="526" t="s">
        <v>244</v>
      </c>
      <c r="K690" s="228">
        <v>7</v>
      </c>
      <c r="L690" s="233">
        <v>413.5</v>
      </c>
      <c r="M690" s="315">
        <v>1</v>
      </c>
      <c r="N690" s="217"/>
      <c r="O690" s="550">
        <f t="shared" si="21"/>
        <v>0</v>
      </c>
      <c r="P690" s="229">
        <v>4607109951941</v>
      </c>
      <c r="Q690" s="551"/>
      <c r="R690" s="230" t="s">
        <v>892</v>
      </c>
      <c r="S690" s="231" t="s">
        <v>3136</v>
      </c>
      <c r="T690" s="525" t="s">
        <v>4298</v>
      </c>
    </row>
    <row r="691" spans="1:20" ht="27.6">
      <c r="A691" s="291">
        <v>677</v>
      </c>
      <c r="B691" s="421">
        <v>3079</v>
      </c>
      <c r="C691" s="428" t="s">
        <v>3555</v>
      </c>
      <c r="D691" s="225"/>
      <c r="E691" s="366" t="s">
        <v>242</v>
      </c>
      <c r="F691" s="226" t="s">
        <v>3598</v>
      </c>
      <c r="G691" s="136" t="str">
        <f t="shared" si="20"/>
        <v>фото</v>
      </c>
      <c r="H691" s="357" t="s">
        <v>5431</v>
      </c>
      <c r="I691" s="215" t="s">
        <v>588</v>
      </c>
      <c r="J691" s="526" t="s">
        <v>277</v>
      </c>
      <c r="K691" s="228">
        <v>5</v>
      </c>
      <c r="L691" s="233">
        <v>386.9</v>
      </c>
      <c r="M691" s="315">
        <v>1</v>
      </c>
      <c r="N691" s="217"/>
      <c r="O691" s="550">
        <f t="shared" si="21"/>
        <v>0</v>
      </c>
      <c r="P691" s="229">
        <v>4607105142206</v>
      </c>
      <c r="Q691" s="551"/>
      <c r="R691" s="230" t="s">
        <v>3555</v>
      </c>
      <c r="S691" s="231" t="s">
        <v>3654</v>
      </c>
      <c r="T691" s="525" t="s">
        <v>4298</v>
      </c>
    </row>
    <row r="692" spans="1:20" ht="27.6">
      <c r="A692" s="291">
        <v>678</v>
      </c>
      <c r="B692" s="421">
        <v>16917</v>
      </c>
      <c r="C692" s="428" t="s">
        <v>3143</v>
      </c>
      <c r="D692" s="225"/>
      <c r="E692" s="366" t="s">
        <v>242</v>
      </c>
      <c r="F692" s="226" t="s">
        <v>3144</v>
      </c>
      <c r="G692" s="136" t="str">
        <f t="shared" si="20"/>
        <v>фото</v>
      </c>
      <c r="H692" s="604" t="s">
        <v>8613</v>
      </c>
      <c r="I692" s="215" t="s">
        <v>585</v>
      </c>
      <c r="J692" s="526" t="s">
        <v>244</v>
      </c>
      <c r="K692" s="228">
        <v>7</v>
      </c>
      <c r="L692" s="233">
        <v>413.5</v>
      </c>
      <c r="M692" s="315">
        <v>1</v>
      </c>
      <c r="N692" s="217"/>
      <c r="O692" s="550">
        <f t="shared" si="21"/>
        <v>0</v>
      </c>
      <c r="P692" s="229">
        <v>4607109910993</v>
      </c>
      <c r="Q692" s="551"/>
      <c r="R692" s="230" t="s">
        <v>3143</v>
      </c>
      <c r="S692" s="231" t="s">
        <v>3136</v>
      </c>
      <c r="T692" s="525" t="s">
        <v>4298</v>
      </c>
    </row>
    <row r="693" spans="1:20" ht="27.6">
      <c r="A693" s="291">
        <v>679</v>
      </c>
      <c r="B693" s="421">
        <v>17109</v>
      </c>
      <c r="C693" s="428" t="s">
        <v>5433</v>
      </c>
      <c r="D693" s="225"/>
      <c r="E693" s="367" t="s">
        <v>242</v>
      </c>
      <c r="F693" s="232" t="s">
        <v>5520</v>
      </c>
      <c r="G693" s="136" t="str">
        <f t="shared" si="20"/>
        <v>фото</v>
      </c>
      <c r="H693" s="357" t="s">
        <v>8737</v>
      </c>
      <c r="I693" s="215" t="s">
        <v>585</v>
      </c>
      <c r="J693" s="526" t="s">
        <v>244</v>
      </c>
      <c r="K693" s="228">
        <v>7</v>
      </c>
      <c r="L693" s="233">
        <v>414.8</v>
      </c>
      <c r="M693" s="315">
        <v>1</v>
      </c>
      <c r="N693" s="217"/>
      <c r="O693" s="550">
        <f t="shared" si="21"/>
        <v>0</v>
      </c>
      <c r="P693" s="229">
        <v>4607105148451</v>
      </c>
      <c r="Q693" s="551" t="s">
        <v>5274</v>
      </c>
      <c r="R693" s="230" t="s">
        <v>5433</v>
      </c>
      <c r="S693" s="231" t="s">
        <v>3136</v>
      </c>
      <c r="T693" s="525" t="s">
        <v>4298</v>
      </c>
    </row>
    <row r="694" spans="1:20" ht="27.6">
      <c r="A694" s="291">
        <v>680</v>
      </c>
      <c r="B694" s="421">
        <v>16935</v>
      </c>
      <c r="C694" s="428" t="s">
        <v>5284</v>
      </c>
      <c r="D694" s="225"/>
      <c r="E694" s="366" t="s">
        <v>242</v>
      </c>
      <c r="F694" s="226" t="s">
        <v>5344</v>
      </c>
      <c r="G694" s="136" t="str">
        <f t="shared" si="20"/>
        <v>фото</v>
      </c>
      <c r="H694" s="357" t="s">
        <v>8614</v>
      </c>
      <c r="I694" s="215" t="s">
        <v>585</v>
      </c>
      <c r="J694" s="526" t="s">
        <v>244</v>
      </c>
      <c r="K694" s="228">
        <v>5</v>
      </c>
      <c r="L694" s="233">
        <v>424.6</v>
      </c>
      <c r="M694" s="315">
        <v>1</v>
      </c>
      <c r="N694" s="217"/>
      <c r="O694" s="550">
        <f t="shared" si="21"/>
        <v>0</v>
      </c>
      <c r="P694" s="229">
        <v>4607109910818</v>
      </c>
      <c r="Q694" s="551"/>
      <c r="R694" s="230" t="s">
        <v>5284</v>
      </c>
      <c r="S694" s="231" t="s">
        <v>1943</v>
      </c>
      <c r="T694" s="525" t="s">
        <v>4298</v>
      </c>
    </row>
    <row r="695" spans="1:20" ht="24.3" customHeight="1">
      <c r="A695" s="291">
        <v>681</v>
      </c>
      <c r="B695" s="421">
        <v>2561</v>
      </c>
      <c r="C695" s="428" t="s">
        <v>5285</v>
      </c>
      <c r="D695" s="225"/>
      <c r="E695" s="366" t="s">
        <v>242</v>
      </c>
      <c r="F695" s="226" t="s">
        <v>4525</v>
      </c>
      <c r="G695" s="136" t="str">
        <f t="shared" si="20"/>
        <v>фото</v>
      </c>
      <c r="H695" s="604" t="s">
        <v>8615</v>
      </c>
      <c r="I695" s="215" t="s">
        <v>601</v>
      </c>
      <c r="J695" s="526" t="s">
        <v>244</v>
      </c>
      <c r="K695" s="228">
        <v>8</v>
      </c>
      <c r="L695" s="233">
        <v>424.4</v>
      </c>
      <c r="M695" s="315">
        <v>1</v>
      </c>
      <c r="N695" s="217"/>
      <c r="O695" s="550">
        <f t="shared" si="21"/>
        <v>0</v>
      </c>
      <c r="P695" s="229">
        <v>4607109934869</v>
      </c>
      <c r="Q695" s="551" t="s">
        <v>4421</v>
      </c>
      <c r="R695" s="230" t="s">
        <v>5285</v>
      </c>
      <c r="S695" s="231" t="s">
        <v>3136</v>
      </c>
      <c r="T695" s="525" t="s">
        <v>4298</v>
      </c>
    </row>
    <row r="696" spans="1:20" ht="41.4">
      <c r="A696" s="291">
        <v>682</v>
      </c>
      <c r="B696" s="421">
        <v>5852</v>
      </c>
      <c r="C696" s="428" t="s">
        <v>3740</v>
      </c>
      <c r="D696" s="225"/>
      <c r="E696" s="366" t="s">
        <v>242</v>
      </c>
      <c r="F696" s="226" t="s">
        <v>3794</v>
      </c>
      <c r="G696" s="136" t="str">
        <f t="shared" ref="G696:G758" si="22">HYPERLINK("https://www.gardenbulbs.ru/images/summer_CL/thumbnails/"&amp;C696&amp;".jpg","фото")</f>
        <v>фото</v>
      </c>
      <c r="H696" s="357" t="s">
        <v>8738</v>
      </c>
      <c r="I696" s="215" t="s">
        <v>585</v>
      </c>
      <c r="J696" s="526" t="s">
        <v>244</v>
      </c>
      <c r="K696" s="228">
        <v>5</v>
      </c>
      <c r="L696" s="233">
        <v>375.6</v>
      </c>
      <c r="M696" s="315">
        <v>1</v>
      </c>
      <c r="N696" s="217"/>
      <c r="O696" s="550">
        <f t="shared" ref="O696:O758" si="23">IF(ISERROR(L696*N696),0,L696*N696)</f>
        <v>0</v>
      </c>
      <c r="P696" s="229">
        <v>4607109985144</v>
      </c>
      <c r="Q696" s="551"/>
      <c r="R696" s="230" t="s">
        <v>3740</v>
      </c>
      <c r="S696" s="231" t="s">
        <v>1943</v>
      </c>
      <c r="T696" s="525" t="s">
        <v>4298</v>
      </c>
    </row>
    <row r="697" spans="1:20" ht="41.4">
      <c r="A697" s="291">
        <v>683</v>
      </c>
      <c r="B697" s="421">
        <v>7394</v>
      </c>
      <c r="C697" s="428" t="s">
        <v>1393</v>
      </c>
      <c r="D697" s="225"/>
      <c r="E697" s="366" t="s">
        <v>242</v>
      </c>
      <c r="F697" s="226" t="s">
        <v>903</v>
      </c>
      <c r="G697" s="136" t="str">
        <f t="shared" si="22"/>
        <v>фото</v>
      </c>
      <c r="H697" s="607" t="s">
        <v>8616</v>
      </c>
      <c r="I697" s="215" t="s">
        <v>585</v>
      </c>
      <c r="J697" s="526" t="s">
        <v>244</v>
      </c>
      <c r="K697" s="228">
        <v>7</v>
      </c>
      <c r="L697" s="233">
        <v>404.3</v>
      </c>
      <c r="M697" s="315">
        <v>1</v>
      </c>
      <c r="N697" s="217"/>
      <c r="O697" s="550">
        <f t="shared" si="23"/>
        <v>0</v>
      </c>
      <c r="P697" s="229">
        <v>4607109939697</v>
      </c>
      <c r="Q697" s="551"/>
      <c r="R697" s="230" t="s">
        <v>1393</v>
      </c>
      <c r="S697" s="231" t="s">
        <v>2399</v>
      </c>
      <c r="T697" s="525" t="s">
        <v>4298</v>
      </c>
    </row>
    <row r="698" spans="1:20" ht="27.6">
      <c r="A698" s="291">
        <v>684</v>
      </c>
      <c r="B698" s="421">
        <v>7395</v>
      </c>
      <c r="C698" s="428" t="s">
        <v>1394</v>
      </c>
      <c r="D698" s="225"/>
      <c r="E698" s="366" t="s">
        <v>242</v>
      </c>
      <c r="F698" s="226" t="s">
        <v>904</v>
      </c>
      <c r="G698" s="136" t="str">
        <f t="shared" si="22"/>
        <v>фото</v>
      </c>
      <c r="H698" s="357" t="s">
        <v>8617</v>
      </c>
      <c r="I698" s="215" t="s">
        <v>588</v>
      </c>
      <c r="J698" s="526" t="s">
        <v>244</v>
      </c>
      <c r="K698" s="228">
        <v>7</v>
      </c>
      <c r="L698" s="233">
        <v>404.3</v>
      </c>
      <c r="M698" s="315">
        <v>1</v>
      </c>
      <c r="N698" s="217"/>
      <c r="O698" s="550">
        <f t="shared" si="23"/>
        <v>0</v>
      </c>
      <c r="P698" s="229">
        <v>4607109939680</v>
      </c>
      <c r="Q698" s="551"/>
      <c r="R698" s="230" t="s">
        <v>1394</v>
      </c>
      <c r="S698" s="231" t="s">
        <v>2399</v>
      </c>
      <c r="T698" s="525" t="s">
        <v>4298</v>
      </c>
    </row>
    <row r="699" spans="1:20" ht="27.6">
      <c r="A699" s="291">
        <v>685</v>
      </c>
      <c r="B699" s="421">
        <v>2625</v>
      </c>
      <c r="C699" s="428" t="s">
        <v>905</v>
      </c>
      <c r="D699" s="225"/>
      <c r="E699" s="366" t="s">
        <v>242</v>
      </c>
      <c r="F699" s="226" t="s">
        <v>604</v>
      </c>
      <c r="G699" s="136" t="str">
        <f t="shared" si="22"/>
        <v>фото</v>
      </c>
      <c r="H699" s="357" t="s">
        <v>8618</v>
      </c>
      <c r="I699" s="215" t="s">
        <v>585</v>
      </c>
      <c r="J699" s="526" t="s">
        <v>244</v>
      </c>
      <c r="K699" s="228">
        <v>8</v>
      </c>
      <c r="L699" s="233">
        <v>439.4</v>
      </c>
      <c r="M699" s="315">
        <v>1</v>
      </c>
      <c r="N699" s="217"/>
      <c r="O699" s="550">
        <f t="shared" si="23"/>
        <v>0</v>
      </c>
      <c r="P699" s="229">
        <v>4607109956588</v>
      </c>
      <c r="Q699" s="551"/>
      <c r="R699" s="230" t="s">
        <v>905</v>
      </c>
      <c r="S699" s="231" t="s">
        <v>3136</v>
      </c>
      <c r="T699" s="525" t="s">
        <v>4298</v>
      </c>
    </row>
    <row r="700" spans="1:20" ht="27.6">
      <c r="A700" s="291">
        <v>686</v>
      </c>
      <c r="B700" s="421">
        <v>1331</v>
      </c>
      <c r="C700" s="428" t="s">
        <v>906</v>
      </c>
      <c r="D700" s="225"/>
      <c r="E700" s="366" t="s">
        <v>242</v>
      </c>
      <c r="F700" s="226" t="s">
        <v>605</v>
      </c>
      <c r="G700" s="136" t="str">
        <f t="shared" si="22"/>
        <v>фото</v>
      </c>
      <c r="H700" s="357" t="s">
        <v>8619</v>
      </c>
      <c r="I700" s="215" t="s">
        <v>585</v>
      </c>
      <c r="J700" s="526" t="s">
        <v>244</v>
      </c>
      <c r="K700" s="228">
        <v>7</v>
      </c>
      <c r="L700" s="233">
        <v>429.3</v>
      </c>
      <c r="M700" s="315">
        <v>1</v>
      </c>
      <c r="N700" s="217"/>
      <c r="O700" s="550">
        <f t="shared" si="23"/>
        <v>0</v>
      </c>
      <c r="P700" s="229">
        <v>4607109966440</v>
      </c>
      <c r="Q700" s="551"/>
      <c r="R700" s="230" t="s">
        <v>906</v>
      </c>
      <c r="S700" s="231" t="s">
        <v>3136</v>
      </c>
      <c r="T700" s="525" t="s">
        <v>4298</v>
      </c>
    </row>
    <row r="701" spans="1:20" ht="27.6">
      <c r="A701" s="291">
        <v>687</v>
      </c>
      <c r="B701" s="421">
        <v>3335</v>
      </c>
      <c r="C701" s="428" t="s">
        <v>5286</v>
      </c>
      <c r="D701" s="225"/>
      <c r="E701" s="366" t="s">
        <v>242</v>
      </c>
      <c r="F701" s="226" t="s">
        <v>5345</v>
      </c>
      <c r="G701" s="136" t="str">
        <f t="shared" si="22"/>
        <v>фото</v>
      </c>
      <c r="H701" s="357" t="s">
        <v>8620</v>
      </c>
      <c r="I701" s="215" t="s">
        <v>585</v>
      </c>
      <c r="J701" s="526" t="s">
        <v>244</v>
      </c>
      <c r="K701" s="228">
        <v>7</v>
      </c>
      <c r="L701" s="233">
        <v>447.8</v>
      </c>
      <c r="M701" s="315">
        <v>1</v>
      </c>
      <c r="N701" s="217"/>
      <c r="O701" s="550">
        <f t="shared" si="23"/>
        <v>0</v>
      </c>
      <c r="P701" s="229">
        <v>4607109951873</v>
      </c>
      <c r="Q701" s="551"/>
      <c r="R701" s="230" t="s">
        <v>5286</v>
      </c>
      <c r="S701" s="231" t="s">
        <v>3136</v>
      </c>
      <c r="T701" s="525" t="s">
        <v>4298</v>
      </c>
    </row>
    <row r="702" spans="1:20" ht="27.6">
      <c r="A702" s="291">
        <v>688</v>
      </c>
      <c r="B702" s="421">
        <v>7397</v>
      </c>
      <c r="C702" s="428" t="s">
        <v>1395</v>
      </c>
      <c r="D702" s="225"/>
      <c r="E702" s="366" t="s">
        <v>242</v>
      </c>
      <c r="F702" s="226" t="s">
        <v>907</v>
      </c>
      <c r="G702" s="136" t="str">
        <f t="shared" si="22"/>
        <v>фото</v>
      </c>
      <c r="H702" s="357" t="s">
        <v>8621</v>
      </c>
      <c r="I702" s="215" t="s">
        <v>585</v>
      </c>
      <c r="J702" s="526" t="s">
        <v>244</v>
      </c>
      <c r="K702" s="228">
        <v>8</v>
      </c>
      <c r="L702" s="233">
        <v>398.7</v>
      </c>
      <c r="M702" s="315">
        <v>1</v>
      </c>
      <c r="N702" s="217"/>
      <c r="O702" s="550">
        <f t="shared" si="23"/>
        <v>0</v>
      </c>
      <c r="P702" s="229">
        <v>4607109939666</v>
      </c>
      <c r="Q702" s="551"/>
      <c r="R702" s="230" t="s">
        <v>1395</v>
      </c>
      <c r="S702" s="231" t="s">
        <v>2398</v>
      </c>
      <c r="T702" s="525" t="s">
        <v>4298</v>
      </c>
    </row>
    <row r="703" spans="1:20" ht="41.4">
      <c r="A703" s="291">
        <v>689</v>
      </c>
      <c r="B703" s="421">
        <v>2597</v>
      </c>
      <c r="C703" s="428" t="s">
        <v>5287</v>
      </c>
      <c r="D703" s="225"/>
      <c r="E703" s="366" t="s">
        <v>242</v>
      </c>
      <c r="F703" s="226" t="s">
        <v>5346</v>
      </c>
      <c r="G703" s="136" t="str">
        <f t="shared" si="22"/>
        <v>фото</v>
      </c>
      <c r="H703" s="357" t="s">
        <v>8622</v>
      </c>
      <c r="I703" s="215" t="s">
        <v>585</v>
      </c>
      <c r="J703" s="526" t="s">
        <v>244</v>
      </c>
      <c r="K703" s="228">
        <v>7</v>
      </c>
      <c r="L703" s="233">
        <v>465</v>
      </c>
      <c r="M703" s="315">
        <v>1</v>
      </c>
      <c r="N703" s="217"/>
      <c r="O703" s="550">
        <f t="shared" si="23"/>
        <v>0</v>
      </c>
      <c r="P703" s="229">
        <v>4607109923474</v>
      </c>
      <c r="Q703" s="551"/>
      <c r="R703" s="230" t="s">
        <v>5287</v>
      </c>
      <c r="S703" s="231" t="s">
        <v>3136</v>
      </c>
      <c r="T703" s="525" t="s">
        <v>4298</v>
      </c>
    </row>
    <row r="704" spans="1:20" ht="27.6">
      <c r="A704" s="291">
        <v>690</v>
      </c>
      <c r="B704" s="421">
        <v>5820</v>
      </c>
      <c r="C704" s="428" t="s">
        <v>3741</v>
      </c>
      <c r="D704" s="225"/>
      <c r="E704" s="366" t="s">
        <v>242</v>
      </c>
      <c r="F704" s="226" t="s">
        <v>3795</v>
      </c>
      <c r="G704" s="136" t="str">
        <f t="shared" si="22"/>
        <v>фото</v>
      </c>
      <c r="H704" s="604" t="s">
        <v>8623</v>
      </c>
      <c r="I704" s="215" t="s">
        <v>585</v>
      </c>
      <c r="J704" s="526" t="s">
        <v>244</v>
      </c>
      <c r="K704" s="228">
        <v>8</v>
      </c>
      <c r="L704" s="233">
        <v>398.7</v>
      </c>
      <c r="M704" s="315">
        <v>1</v>
      </c>
      <c r="N704" s="217"/>
      <c r="O704" s="550">
        <f t="shared" si="23"/>
        <v>0</v>
      </c>
      <c r="P704" s="229">
        <v>4607109970744</v>
      </c>
      <c r="Q704" s="551"/>
      <c r="R704" s="230" t="s">
        <v>3741</v>
      </c>
      <c r="S704" s="231" t="s">
        <v>3136</v>
      </c>
      <c r="T704" s="525" t="s">
        <v>4298</v>
      </c>
    </row>
    <row r="705" spans="1:20" ht="55.2">
      <c r="A705" s="291">
        <v>691</v>
      </c>
      <c r="B705" s="421">
        <v>78</v>
      </c>
      <c r="C705" s="428" t="s">
        <v>2304</v>
      </c>
      <c r="D705" s="225"/>
      <c r="E705" s="366" t="s">
        <v>242</v>
      </c>
      <c r="F705" s="226" t="s">
        <v>2305</v>
      </c>
      <c r="G705" s="136" t="str">
        <f t="shared" si="22"/>
        <v>фото</v>
      </c>
      <c r="H705" s="543" t="s">
        <v>8739</v>
      </c>
      <c r="I705" s="215" t="s">
        <v>585</v>
      </c>
      <c r="J705" s="526" t="s">
        <v>280</v>
      </c>
      <c r="K705" s="228">
        <v>3</v>
      </c>
      <c r="L705" s="233">
        <v>390.6</v>
      </c>
      <c r="M705" s="315">
        <v>1</v>
      </c>
      <c r="N705" s="217"/>
      <c r="O705" s="550">
        <f t="shared" si="23"/>
        <v>0</v>
      </c>
      <c r="P705" s="229">
        <v>4607109922040</v>
      </c>
      <c r="Q705" s="551"/>
      <c r="R705" s="230" t="s">
        <v>2304</v>
      </c>
      <c r="S705" s="231" t="s">
        <v>1943</v>
      </c>
      <c r="T705" s="525" t="s">
        <v>4298</v>
      </c>
    </row>
    <row r="706" spans="1:20" ht="55.2">
      <c r="A706" s="291">
        <v>692</v>
      </c>
      <c r="B706" s="421">
        <v>6659</v>
      </c>
      <c r="C706" s="428" t="s">
        <v>4593</v>
      </c>
      <c r="D706" s="225"/>
      <c r="E706" s="366" t="s">
        <v>242</v>
      </c>
      <c r="F706" s="226" t="s">
        <v>4622</v>
      </c>
      <c r="G706" s="136" t="str">
        <f t="shared" si="22"/>
        <v>фото</v>
      </c>
      <c r="H706" s="357" t="s">
        <v>8624</v>
      </c>
      <c r="I706" s="215" t="s">
        <v>585</v>
      </c>
      <c r="J706" s="526" t="s">
        <v>244</v>
      </c>
      <c r="K706" s="228">
        <v>7</v>
      </c>
      <c r="L706" s="233">
        <v>404.3</v>
      </c>
      <c r="M706" s="315">
        <v>1</v>
      </c>
      <c r="N706" s="217"/>
      <c r="O706" s="550">
        <f t="shared" si="23"/>
        <v>0</v>
      </c>
      <c r="P706" s="229">
        <v>4607109943038</v>
      </c>
      <c r="Q706" s="551"/>
      <c r="R706" s="230" t="s">
        <v>4593</v>
      </c>
      <c r="S706" s="231" t="s">
        <v>1943</v>
      </c>
      <c r="T706" s="525" t="s">
        <v>4298</v>
      </c>
    </row>
    <row r="707" spans="1:20" ht="27.6">
      <c r="A707" s="291">
        <v>693</v>
      </c>
      <c r="B707" s="421">
        <v>11427</v>
      </c>
      <c r="C707" s="428" t="s">
        <v>5434</v>
      </c>
      <c r="D707" s="225"/>
      <c r="E707" s="367" t="s">
        <v>242</v>
      </c>
      <c r="F707" s="232" t="s">
        <v>5521</v>
      </c>
      <c r="G707" s="136" t="str">
        <f t="shared" si="22"/>
        <v>фото</v>
      </c>
      <c r="H707" s="357" t="s">
        <v>8740</v>
      </c>
      <c r="I707" s="215" t="s">
        <v>585</v>
      </c>
      <c r="J707" s="526" t="s">
        <v>244</v>
      </c>
      <c r="K707" s="228">
        <v>3</v>
      </c>
      <c r="L707" s="233">
        <v>335.2</v>
      </c>
      <c r="M707" s="315">
        <v>1</v>
      </c>
      <c r="N707" s="217"/>
      <c r="O707" s="550">
        <f t="shared" si="23"/>
        <v>0</v>
      </c>
      <c r="P707" s="229">
        <v>4607109915646</v>
      </c>
      <c r="Q707" s="551" t="s">
        <v>5274</v>
      </c>
      <c r="R707" s="230" t="s">
        <v>5434</v>
      </c>
      <c r="S707" s="231" t="s">
        <v>1943</v>
      </c>
      <c r="T707" s="525" t="s">
        <v>4298</v>
      </c>
    </row>
    <row r="708" spans="1:20" ht="27.6">
      <c r="A708" s="291">
        <v>694</v>
      </c>
      <c r="B708" s="421">
        <v>11309</v>
      </c>
      <c r="C708" s="428" t="s">
        <v>2404</v>
      </c>
      <c r="D708" s="225"/>
      <c r="E708" s="366" t="s">
        <v>242</v>
      </c>
      <c r="F708" s="226" t="s">
        <v>2405</v>
      </c>
      <c r="G708" s="136" t="str">
        <f t="shared" si="22"/>
        <v>фото</v>
      </c>
      <c r="H708" s="357" t="s">
        <v>8625</v>
      </c>
      <c r="I708" s="215" t="s">
        <v>585</v>
      </c>
      <c r="J708" s="526" t="s">
        <v>244</v>
      </c>
      <c r="K708" s="228">
        <v>7</v>
      </c>
      <c r="L708" s="233">
        <v>465</v>
      </c>
      <c r="M708" s="315">
        <v>1</v>
      </c>
      <c r="N708" s="217"/>
      <c r="O708" s="550">
        <f t="shared" si="23"/>
        <v>0</v>
      </c>
      <c r="P708" s="229">
        <v>4607109915639</v>
      </c>
      <c r="Q708" s="551"/>
      <c r="R708" s="230" t="s">
        <v>2404</v>
      </c>
      <c r="S708" s="231" t="s">
        <v>3136</v>
      </c>
      <c r="T708" s="525" t="s">
        <v>4298</v>
      </c>
    </row>
    <row r="709" spans="1:20" ht="15.6">
      <c r="A709" s="291">
        <v>695</v>
      </c>
      <c r="B709" s="421">
        <v>3356</v>
      </c>
      <c r="C709" s="428" t="s">
        <v>908</v>
      </c>
      <c r="D709" s="225"/>
      <c r="E709" s="366" t="s">
        <v>242</v>
      </c>
      <c r="F709" s="226" t="s">
        <v>607</v>
      </c>
      <c r="G709" s="136" t="str">
        <f t="shared" si="22"/>
        <v>фото</v>
      </c>
      <c r="H709" s="357" t="s">
        <v>8626</v>
      </c>
      <c r="I709" s="215" t="s">
        <v>608</v>
      </c>
      <c r="J709" s="526" t="s">
        <v>243</v>
      </c>
      <c r="K709" s="228">
        <v>8</v>
      </c>
      <c r="L709" s="233">
        <v>419.8</v>
      </c>
      <c r="M709" s="315">
        <v>1</v>
      </c>
      <c r="N709" s="217"/>
      <c r="O709" s="550">
        <f t="shared" si="23"/>
        <v>0</v>
      </c>
      <c r="P709" s="229">
        <v>4607109951859</v>
      </c>
      <c r="Q709" s="551"/>
      <c r="R709" s="230" t="s">
        <v>908</v>
      </c>
      <c r="S709" s="231" t="s">
        <v>1943</v>
      </c>
      <c r="T709" s="525" t="s">
        <v>4298</v>
      </c>
    </row>
    <row r="710" spans="1:20" ht="27.6">
      <c r="A710" s="291">
        <v>696</v>
      </c>
      <c r="B710" s="421">
        <v>15653</v>
      </c>
      <c r="C710" s="428" t="s">
        <v>5435</v>
      </c>
      <c r="D710" s="225"/>
      <c r="E710" s="367" t="s">
        <v>242</v>
      </c>
      <c r="F710" s="232" t="s">
        <v>5522</v>
      </c>
      <c r="G710" s="136" t="str">
        <f t="shared" si="22"/>
        <v>фото</v>
      </c>
      <c r="H710" s="511" t="s">
        <v>8627</v>
      </c>
      <c r="I710" s="215" t="s">
        <v>585</v>
      </c>
      <c r="J710" s="526" t="s">
        <v>244</v>
      </c>
      <c r="K710" s="228">
        <v>7</v>
      </c>
      <c r="L710" s="233">
        <v>421.4</v>
      </c>
      <c r="M710" s="315">
        <v>1</v>
      </c>
      <c r="N710" s="217"/>
      <c r="O710" s="550">
        <f t="shared" si="23"/>
        <v>0</v>
      </c>
      <c r="P710" s="229">
        <v>4607105153455</v>
      </c>
      <c r="Q710" s="551" t="s">
        <v>5274</v>
      </c>
      <c r="R710" s="230" t="s">
        <v>5435</v>
      </c>
      <c r="S710" s="231" t="s">
        <v>3136</v>
      </c>
      <c r="T710" s="525" t="s">
        <v>4298</v>
      </c>
    </row>
    <row r="711" spans="1:20" ht="41.4">
      <c r="A711" s="291">
        <v>697</v>
      </c>
      <c r="B711" s="421">
        <v>11670</v>
      </c>
      <c r="C711" s="428" t="s">
        <v>5436</v>
      </c>
      <c r="D711" s="225"/>
      <c r="E711" s="366" t="s">
        <v>242</v>
      </c>
      <c r="F711" s="226" t="s">
        <v>5523</v>
      </c>
      <c r="G711" s="136" t="str">
        <f t="shared" si="22"/>
        <v>фото</v>
      </c>
      <c r="H711" s="357" t="s">
        <v>8628</v>
      </c>
      <c r="I711" s="215" t="s">
        <v>585</v>
      </c>
      <c r="J711" s="526" t="s">
        <v>244</v>
      </c>
      <c r="K711" s="228">
        <v>7</v>
      </c>
      <c r="L711" s="233">
        <v>492.7</v>
      </c>
      <c r="M711" s="315">
        <v>1</v>
      </c>
      <c r="N711" s="217"/>
      <c r="O711" s="550">
        <f t="shared" si="23"/>
        <v>0</v>
      </c>
      <c r="P711" s="229">
        <v>4607109923894</v>
      </c>
      <c r="Q711" s="551"/>
      <c r="R711" s="230" t="s">
        <v>5436</v>
      </c>
      <c r="S711" s="231" t="s">
        <v>3136</v>
      </c>
      <c r="T711" s="525" t="s">
        <v>4298</v>
      </c>
    </row>
    <row r="712" spans="1:20" ht="27.6">
      <c r="A712" s="291">
        <v>698</v>
      </c>
      <c r="B712" s="421">
        <v>6709</v>
      </c>
      <c r="C712" s="428" t="s">
        <v>3742</v>
      </c>
      <c r="D712" s="225"/>
      <c r="E712" s="366" t="s">
        <v>242</v>
      </c>
      <c r="F712" s="226" t="s">
        <v>3599</v>
      </c>
      <c r="G712" s="136" t="str">
        <f t="shared" si="22"/>
        <v>фото</v>
      </c>
      <c r="H712" s="357" t="s">
        <v>8741</v>
      </c>
      <c r="I712" s="215" t="s">
        <v>585</v>
      </c>
      <c r="J712" s="526" t="s">
        <v>244</v>
      </c>
      <c r="K712" s="228">
        <v>3</v>
      </c>
      <c r="L712" s="233">
        <v>354.5</v>
      </c>
      <c r="M712" s="315">
        <v>1</v>
      </c>
      <c r="N712" s="217"/>
      <c r="O712" s="550">
        <f t="shared" si="23"/>
        <v>0</v>
      </c>
      <c r="P712" s="229">
        <v>4607109943533</v>
      </c>
      <c r="Q712" s="551"/>
      <c r="R712" s="230" t="s">
        <v>3742</v>
      </c>
      <c r="S712" s="231" t="s">
        <v>1943</v>
      </c>
      <c r="T712" s="525" t="s">
        <v>4298</v>
      </c>
    </row>
    <row r="713" spans="1:20" ht="41.4">
      <c r="A713" s="291">
        <v>699</v>
      </c>
      <c r="B713" s="421">
        <v>7402</v>
      </c>
      <c r="C713" s="428" t="s">
        <v>3743</v>
      </c>
      <c r="D713" s="225"/>
      <c r="E713" s="366" t="s">
        <v>242</v>
      </c>
      <c r="F713" s="226" t="s">
        <v>3796</v>
      </c>
      <c r="G713" s="136" t="str">
        <f t="shared" si="22"/>
        <v>фото</v>
      </c>
      <c r="H713" s="357" t="s">
        <v>8629</v>
      </c>
      <c r="I713" s="215" t="s">
        <v>585</v>
      </c>
      <c r="J713" s="526" t="s">
        <v>244</v>
      </c>
      <c r="K713" s="228">
        <v>7</v>
      </c>
      <c r="L713" s="233">
        <v>405.6</v>
      </c>
      <c r="M713" s="315">
        <v>1</v>
      </c>
      <c r="N713" s="217"/>
      <c r="O713" s="550">
        <f t="shared" si="23"/>
        <v>0</v>
      </c>
      <c r="P713" s="229">
        <v>4607109939611</v>
      </c>
      <c r="Q713" s="551"/>
      <c r="R713" s="230" t="s">
        <v>3743</v>
      </c>
      <c r="S713" s="231" t="s">
        <v>3879</v>
      </c>
      <c r="T713" s="525" t="s">
        <v>4298</v>
      </c>
    </row>
    <row r="714" spans="1:20" ht="27.6">
      <c r="A714" s="291">
        <v>700</v>
      </c>
      <c r="B714" s="421">
        <v>16947</v>
      </c>
      <c r="C714" s="428" t="s">
        <v>3145</v>
      </c>
      <c r="D714" s="225"/>
      <c r="E714" s="366" t="s">
        <v>242</v>
      </c>
      <c r="F714" s="226" t="s">
        <v>3146</v>
      </c>
      <c r="G714" s="136" t="str">
        <f t="shared" si="22"/>
        <v>фото</v>
      </c>
      <c r="H714" s="357" t="s">
        <v>5574</v>
      </c>
      <c r="I714" s="215" t="s">
        <v>585</v>
      </c>
      <c r="J714" s="526" t="s">
        <v>244</v>
      </c>
      <c r="K714" s="228">
        <v>7</v>
      </c>
      <c r="L714" s="233">
        <v>457</v>
      </c>
      <c r="M714" s="315">
        <v>1</v>
      </c>
      <c r="N714" s="217"/>
      <c r="O714" s="550">
        <f t="shared" si="23"/>
        <v>0</v>
      </c>
      <c r="P714" s="229">
        <v>4607109910689</v>
      </c>
      <c r="Q714" s="551"/>
      <c r="R714" s="230" t="s">
        <v>3145</v>
      </c>
      <c r="S714" s="231" t="s">
        <v>3136</v>
      </c>
      <c r="T714" s="525" t="s">
        <v>4298</v>
      </c>
    </row>
    <row r="715" spans="1:20" ht="27.6">
      <c r="A715" s="291">
        <v>701</v>
      </c>
      <c r="B715" s="421">
        <v>11106</v>
      </c>
      <c r="C715" s="428" t="s">
        <v>4594</v>
      </c>
      <c r="D715" s="225"/>
      <c r="E715" s="366" t="s">
        <v>242</v>
      </c>
      <c r="F715" s="226" t="s">
        <v>4623</v>
      </c>
      <c r="G715" s="136" t="str">
        <f t="shared" si="22"/>
        <v>фото</v>
      </c>
      <c r="H715" s="604" t="s">
        <v>8630</v>
      </c>
      <c r="I715" s="215" t="s">
        <v>612</v>
      </c>
      <c r="J715" s="526" t="s">
        <v>243</v>
      </c>
      <c r="K715" s="228">
        <v>8</v>
      </c>
      <c r="L715" s="233">
        <v>373.1</v>
      </c>
      <c r="M715" s="315">
        <v>1</v>
      </c>
      <c r="N715" s="217"/>
      <c r="O715" s="550">
        <f t="shared" si="23"/>
        <v>0</v>
      </c>
      <c r="P715" s="229">
        <v>4607109963241</v>
      </c>
      <c r="Q715" s="551" t="s">
        <v>4421</v>
      </c>
      <c r="R715" s="230" t="s">
        <v>4594</v>
      </c>
      <c r="S715" s="231" t="s">
        <v>1943</v>
      </c>
      <c r="T715" s="525" t="s">
        <v>4298</v>
      </c>
    </row>
    <row r="716" spans="1:20" ht="27.6">
      <c r="A716" s="291">
        <v>702</v>
      </c>
      <c r="B716" s="421">
        <v>6654</v>
      </c>
      <c r="C716" s="428" t="s">
        <v>1832</v>
      </c>
      <c r="D716" s="225"/>
      <c r="E716" s="366" t="s">
        <v>242</v>
      </c>
      <c r="F716" s="226" t="s">
        <v>1742</v>
      </c>
      <c r="G716" s="136" t="str">
        <f t="shared" si="22"/>
        <v>фото</v>
      </c>
      <c r="H716" s="357" t="s">
        <v>8631</v>
      </c>
      <c r="I716" s="215" t="s">
        <v>588</v>
      </c>
      <c r="J716" s="526" t="s">
        <v>244</v>
      </c>
      <c r="K716" s="228">
        <v>7</v>
      </c>
      <c r="L716" s="233">
        <v>430.7</v>
      </c>
      <c r="M716" s="315">
        <v>1</v>
      </c>
      <c r="N716" s="217"/>
      <c r="O716" s="550">
        <f t="shared" si="23"/>
        <v>0</v>
      </c>
      <c r="P716" s="229">
        <v>4607109942987</v>
      </c>
      <c r="Q716" s="551"/>
      <c r="R716" s="230" t="s">
        <v>1832</v>
      </c>
      <c r="S716" s="231" t="s">
        <v>1943</v>
      </c>
      <c r="T716" s="525" t="s">
        <v>4298</v>
      </c>
    </row>
    <row r="717" spans="1:20" ht="27.6">
      <c r="A717" s="291">
        <v>703</v>
      </c>
      <c r="B717" s="421">
        <v>900</v>
      </c>
      <c r="C717" s="428" t="s">
        <v>3744</v>
      </c>
      <c r="D717" s="225"/>
      <c r="E717" s="366" t="s">
        <v>242</v>
      </c>
      <c r="F717" s="226" t="s">
        <v>3797</v>
      </c>
      <c r="G717" s="136" t="str">
        <f t="shared" si="22"/>
        <v>фото</v>
      </c>
      <c r="H717" s="357" t="s">
        <v>8632</v>
      </c>
      <c r="I717" s="215" t="s">
        <v>585</v>
      </c>
      <c r="J717" s="526" t="s">
        <v>244</v>
      </c>
      <c r="K717" s="228">
        <v>5</v>
      </c>
      <c r="L717" s="233">
        <v>424.6</v>
      </c>
      <c r="M717" s="315">
        <v>1</v>
      </c>
      <c r="N717" s="217"/>
      <c r="O717" s="550">
        <f t="shared" si="23"/>
        <v>0</v>
      </c>
      <c r="P717" s="229">
        <v>4607109934715</v>
      </c>
      <c r="Q717" s="551"/>
      <c r="R717" s="230" t="s">
        <v>3744</v>
      </c>
      <c r="S717" s="231" t="s">
        <v>3136</v>
      </c>
      <c r="T717" s="525" t="s">
        <v>4298</v>
      </c>
    </row>
    <row r="718" spans="1:20" ht="41.4">
      <c r="A718" s="291">
        <v>704</v>
      </c>
      <c r="B718" s="421">
        <v>7490</v>
      </c>
      <c r="C718" s="428" t="s">
        <v>3745</v>
      </c>
      <c r="D718" s="225"/>
      <c r="E718" s="366" t="s">
        <v>242</v>
      </c>
      <c r="F718" s="226" t="s">
        <v>3798</v>
      </c>
      <c r="G718" s="136" t="str">
        <f t="shared" si="22"/>
        <v>фото</v>
      </c>
      <c r="H718" s="357" t="s">
        <v>8633</v>
      </c>
      <c r="I718" s="215" t="s">
        <v>588</v>
      </c>
      <c r="J718" s="526" t="s">
        <v>244</v>
      </c>
      <c r="K718" s="228">
        <v>8</v>
      </c>
      <c r="L718" s="233">
        <v>434.9</v>
      </c>
      <c r="M718" s="315">
        <v>1</v>
      </c>
      <c r="N718" s="217"/>
      <c r="O718" s="550">
        <f t="shared" si="23"/>
        <v>0</v>
      </c>
      <c r="P718" s="229">
        <v>4607109934784</v>
      </c>
      <c r="Q718" s="551"/>
      <c r="R718" s="230" t="s">
        <v>3745</v>
      </c>
      <c r="S718" s="231" t="s">
        <v>1943</v>
      </c>
      <c r="T718" s="525" t="s">
        <v>4298</v>
      </c>
    </row>
    <row r="719" spans="1:20" ht="27.6">
      <c r="A719" s="291">
        <v>705</v>
      </c>
      <c r="B719" s="421">
        <v>2434</v>
      </c>
      <c r="C719" s="428" t="s">
        <v>910</v>
      </c>
      <c r="D719" s="225"/>
      <c r="E719" s="366" t="s">
        <v>242</v>
      </c>
      <c r="F719" s="226" t="s">
        <v>609</v>
      </c>
      <c r="G719" s="136" t="str">
        <f t="shared" si="22"/>
        <v>фото</v>
      </c>
      <c r="H719" s="485" t="s">
        <v>8634</v>
      </c>
      <c r="I719" s="215" t="s">
        <v>585</v>
      </c>
      <c r="J719" s="526" t="s">
        <v>280</v>
      </c>
      <c r="K719" s="228">
        <v>7</v>
      </c>
      <c r="L719" s="233">
        <v>457</v>
      </c>
      <c r="M719" s="315">
        <v>1</v>
      </c>
      <c r="N719" s="217"/>
      <c r="O719" s="550">
        <f t="shared" si="23"/>
        <v>0</v>
      </c>
      <c r="P719" s="229">
        <v>4607109966464</v>
      </c>
      <c r="Q719" s="551"/>
      <c r="R719" s="230" t="s">
        <v>910</v>
      </c>
      <c r="S719" s="231" t="s">
        <v>3136</v>
      </c>
      <c r="T719" s="525" t="s">
        <v>4298</v>
      </c>
    </row>
    <row r="720" spans="1:20" ht="27.6">
      <c r="A720" s="291">
        <v>706</v>
      </c>
      <c r="B720" s="421">
        <v>72</v>
      </c>
      <c r="C720" s="428" t="s">
        <v>911</v>
      </c>
      <c r="D720" s="225"/>
      <c r="E720" s="366" t="s">
        <v>242</v>
      </c>
      <c r="F720" s="226" t="s">
        <v>610</v>
      </c>
      <c r="G720" s="136" t="str">
        <f t="shared" si="22"/>
        <v>фото</v>
      </c>
      <c r="H720" s="357" t="s">
        <v>8635</v>
      </c>
      <c r="I720" s="215" t="s">
        <v>585</v>
      </c>
      <c r="J720" s="526" t="s">
        <v>244</v>
      </c>
      <c r="K720" s="228">
        <v>7</v>
      </c>
      <c r="L720" s="233">
        <v>429.3</v>
      </c>
      <c r="M720" s="315">
        <v>1</v>
      </c>
      <c r="N720" s="217"/>
      <c r="O720" s="550">
        <f t="shared" si="23"/>
        <v>0</v>
      </c>
      <c r="P720" s="229">
        <v>4607109979044</v>
      </c>
      <c r="Q720" s="551"/>
      <c r="R720" s="230" t="s">
        <v>911</v>
      </c>
      <c r="S720" s="231" t="s">
        <v>3136</v>
      </c>
      <c r="T720" s="525" t="s">
        <v>4298</v>
      </c>
    </row>
    <row r="721" spans="1:20" ht="55.2">
      <c r="A721" s="291">
        <v>707</v>
      </c>
      <c r="B721" s="421">
        <v>15208</v>
      </c>
      <c r="C721" s="428" t="s">
        <v>5288</v>
      </c>
      <c r="D721" s="225"/>
      <c r="E721" s="367" t="s">
        <v>242</v>
      </c>
      <c r="F721" s="232" t="s">
        <v>5347</v>
      </c>
      <c r="G721" s="136" t="str">
        <f t="shared" si="22"/>
        <v>фото</v>
      </c>
      <c r="H721" s="357" t="s">
        <v>8549</v>
      </c>
      <c r="I721" s="215" t="s">
        <v>585</v>
      </c>
      <c r="J721" s="526" t="s">
        <v>244</v>
      </c>
      <c r="K721" s="228">
        <v>7</v>
      </c>
      <c r="L721" s="233">
        <v>421.4</v>
      </c>
      <c r="M721" s="315">
        <v>1</v>
      </c>
      <c r="N721" s="217"/>
      <c r="O721" s="550">
        <f t="shared" si="23"/>
        <v>0</v>
      </c>
      <c r="P721" s="229">
        <v>4607109949801</v>
      </c>
      <c r="Q721" s="551" t="s">
        <v>5274</v>
      </c>
      <c r="R721" s="230" t="s">
        <v>5288</v>
      </c>
      <c r="S721" s="231" t="s">
        <v>2398</v>
      </c>
      <c r="T721" s="525" t="s">
        <v>4298</v>
      </c>
    </row>
    <row r="722" spans="1:20" ht="41.4">
      <c r="A722" s="291">
        <v>708</v>
      </c>
      <c r="B722" s="421">
        <v>16954</v>
      </c>
      <c r="C722" s="428" t="s">
        <v>3746</v>
      </c>
      <c r="D722" s="225"/>
      <c r="E722" s="366" t="s">
        <v>242</v>
      </c>
      <c r="F722" s="226" t="s">
        <v>3799</v>
      </c>
      <c r="G722" s="136" t="str">
        <f t="shared" si="22"/>
        <v>фото</v>
      </c>
      <c r="H722" s="357" t="s">
        <v>8636</v>
      </c>
      <c r="I722" s="215" t="s">
        <v>585</v>
      </c>
      <c r="J722" s="526" t="s">
        <v>244</v>
      </c>
      <c r="K722" s="228">
        <v>7</v>
      </c>
      <c r="L722" s="233">
        <v>430.7</v>
      </c>
      <c r="M722" s="315">
        <v>1</v>
      </c>
      <c r="N722" s="217"/>
      <c r="O722" s="550">
        <f t="shared" si="23"/>
        <v>0</v>
      </c>
      <c r="P722" s="229">
        <v>4607109910610</v>
      </c>
      <c r="Q722" s="551"/>
      <c r="R722" s="230" t="s">
        <v>3746</v>
      </c>
      <c r="S722" s="231" t="s">
        <v>3879</v>
      </c>
      <c r="T722" s="525" t="s">
        <v>4298</v>
      </c>
    </row>
    <row r="723" spans="1:20" ht="69">
      <c r="A723" s="291">
        <v>709</v>
      </c>
      <c r="B723" s="421">
        <v>3313</v>
      </c>
      <c r="C723" s="428" t="s">
        <v>1830</v>
      </c>
      <c r="D723" s="225"/>
      <c r="E723" s="366" t="s">
        <v>242</v>
      </c>
      <c r="F723" s="226" t="s">
        <v>1740</v>
      </c>
      <c r="G723" s="136" t="str">
        <f t="shared" si="22"/>
        <v>фото</v>
      </c>
      <c r="H723" s="606" t="s">
        <v>8742</v>
      </c>
      <c r="I723" s="215" t="s">
        <v>588</v>
      </c>
      <c r="J723" s="526" t="s">
        <v>244</v>
      </c>
      <c r="K723" s="228">
        <v>7</v>
      </c>
      <c r="L723" s="233">
        <v>454.4</v>
      </c>
      <c r="M723" s="315">
        <v>1</v>
      </c>
      <c r="N723" s="217"/>
      <c r="O723" s="550">
        <f t="shared" si="23"/>
        <v>0</v>
      </c>
      <c r="P723" s="229">
        <v>4607109951392</v>
      </c>
      <c r="Q723" s="551"/>
      <c r="R723" s="230" t="s">
        <v>1830</v>
      </c>
      <c r="S723" s="231" t="s">
        <v>1943</v>
      </c>
      <c r="T723" s="525" t="s">
        <v>4298</v>
      </c>
    </row>
    <row r="724" spans="1:20" ht="41.4">
      <c r="A724" s="291">
        <v>710</v>
      </c>
      <c r="B724" s="421">
        <v>14828</v>
      </c>
      <c r="C724" s="428" t="s">
        <v>5665</v>
      </c>
      <c r="D724" s="225"/>
      <c r="E724" s="367" t="s">
        <v>242</v>
      </c>
      <c r="F724" s="232" t="s">
        <v>5348</v>
      </c>
      <c r="G724" s="136" t="str">
        <f t="shared" si="22"/>
        <v>фото</v>
      </c>
      <c r="H724" s="357" t="s">
        <v>8637</v>
      </c>
      <c r="I724" s="215" t="s">
        <v>585</v>
      </c>
      <c r="J724" s="526" t="s">
        <v>244</v>
      </c>
      <c r="K724" s="228">
        <v>5</v>
      </c>
      <c r="L724" s="233">
        <v>583.79999999999995</v>
      </c>
      <c r="M724" s="315">
        <v>1</v>
      </c>
      <c r="N724" s="217"/>
      <c r="O724" s="550">
        <f t="shared" si="23"/>
        <v>0</v>
      </c>
      <c r="P724" s="229">
        <v>4607109978696</v>
      </c>
      <c r="Q724" s="551" t="s">
        <v>5274</v>
      </c>
      <c r="R724" s="230" t="s">
        <v>5665</v>
      </c>
      <c r="S724" s="231" t="s">
        <v>2398</v>
      </c>
      <c r="T724" s="525" t="s">
        <v>4298</v>
      </c>
    </row>
    <row r="725" spans="1:20" ht="27.6">
      <c r="A725" s="291">
        <v>711</v>
      </c>
      <c r="B725" s="421">
        <v>14923</v>
      </c>
      <c r="C725" s="428" t="s">
        <v>5437</v>
      </c>
      <c r="D725" s="225"/>
      <c r="E725" s="367" t="s">
        <v>242</v>
      </c>
      <c r="F725" s="232" t="s">
        <v>5524</v>
      </c>
      <c r="G725" s="136" t="str">
        <f t="shared" si="22"/>
        <v>фото</v>
      </c>
      <c r="H725" s="357" t="s">
        <v>5575</v>
      </c>
      <c r="I725" s="215" t="s">
        <v>585</v>
      </c>
      <c r="J725" s="526" t="s">
        <v>244</v>
      </c>
      <c r="K725" s="228">
        <v>7</v>
      </c>
      <c r="L725" s="233">
        <v>421.4</v>
      </c>
      <c r="M725" s="315">
        <v>1</v>
      </c>
      <c r="N725" s="217"/>
      <c r="O725" s="550">
        <f t="shared" si="23"/>
        <v>0</v>
      </c>
      <c r="P725" s="229">
        <v>4607109941270</v>
      </c>
      <c r="Q725" s="551" t="s">
        <v>5274</v>
      </c>
      <c r="R725" s="230" t="s">
        <v>5437</v>
      </c>
      <c r="S725" s="231" t="s">
        <v>3136</v>
      </c>
      <c r="T725" s="525" t="s">
        <v>4298</v>
      </c>
    </row>
    <row r="726" spans="1:20" ht="22.8" customHeight="1">
      <c r="A726" s="291">
        <v>712</v>
      </c>
      <c r="B726" s="421">
        <v>401</v>
      </c>
      <c r="C726" s="428" t="s">
        <v>1514</v>
      </c>
      <c r="D726" s="225"/>
      <c r="E726" s="366" t="s">
        <v>242</v>
      </c>
      <c r="F726" s="226" t="s">
        <v>1515</v>
      </c>
      <c r="G726" s="136" t="str">
        <f t="shared" si="22"/>
        <v>фото</v>
      </c>
      <c r="H726" s="357" t="s">
        <v>8638</v>
      </c>
      <c r="I726" s="215" t="s">
        <v>585</v>
      </c>
      <c r="J726" s="526" t="s">
        <v>244</v>
      </c>
      <c r="K726" s="228">
        <v>7</v>
      </c>
      <c r="L726" s="233">
        <v>404.3</v>
      </c>
      <c r="M726" s="315">
        <v>1</v>
      </c>
      <c r="N726" s="217"/>
      <c r="O726" s="550">
        <f t="shared" si="23"/>
        <v>0</v>
      </c>
      <c r="P726" s="229">
        <v>4607109967652</v>
      </c>
      <c r="Q726" s="551"/>
      <c r="R726" s="230" t="s">
        <v>1514</v>
      </c>
      <c r="S726" s="231" t="s">
        <v>3136</v>
      </c>
      <c r="T726" s="525" t="s">
        <v>4298</v>
      </c>
    </row>
    <row r="727" spans="1:20" ht="22.8" customHeight="1">
      <c r="A727" s="291">
        <v>713</v>
      </c>
      <c r="B727" s="421">
        <v>3384</v>
      </c>
      <c r="C727" s="428" t="s">
        <v>912</v>
      </c>
      <c r="D727" s="225"/>
      <c r="E727" s="366" t="s">
        <v>242</v>
      </c>
      <c r="F727" s="226" t="s">
        <v>611</v>
      </c>
      <c r="G727" s="136" t="str">
        <f t="shared" si="22"/>
        <v>фото</v>
      </c>
      <c r="H727" s="357" t="s">
        <v>8639</v>
      </c>
      <c r="I727" s="215" t="s">
        <v>585</v>
      </c>
      <c r="J727" s="526" t="s">
        <v>244</v>
      </c>
      <c r="K727" s="228">
        <v>5</v>
      </c>
      <c r="L727" s="233">
        <v>401</v>
      </c>
      <c r="M727" s="315">
        <v>1</v>
      </c>
      <c r="N727" s="217"/>
      <c r="O727" s="550">
        <f t="shared" si="23"/>
        <v>0</v>
      </c>
      <c r="P727" s="229">
        <v>4607109951842</v>
      </c>
      <c r="Q727" s="551"/>
      <c r="R727" s="230" t="s">
        <v>912</v>
      </c>
      <c r="S727" s="231" t="s">
        <v>1943</v>
      </c>
      <c r="T727" s="525" t="s">
        <v>4298</v>
      </c>
    </row>
    <row r="728" spans="1:20" ht="22.8" customHeight="1">
      <c r="A728" s="291">
        <v>714</v>
      </c>
      <c r="B728" s="421">
        <v>2636</v>
      </c>
      <c r="C728" s="428" t="s">
        <v>3571</v>
      </c>
      <c r="D728" s="225"/>
      <c r="E728" s="366" t="s">
        <v>242</v>
      </c>
      <c r="F728" s="226" t="s">
        <v>3612</v>
      </c>
      <c r="G728" s="136" t="str">
        <f t="shared" si="22"/>
        <v>фото</v>
      </c>
      <c r="H728" s="357" t="s">
        <v>8743</v>
      </c>
      <c r="I728" s="215" t="s">
        <v>612</v>
      </c>
      <c r="J728" s="526" t="s">
        <v>243</v>
      </c>
      <c r="K728" s="228">
        <v>7</v>
      </c>
      <c r="L728" s="233">
        <v>340.9</v>
      </c>
      <c r="M728" s="315">
        <v>1</v>
      </c>
      <c r="N728" s="217"/>
      <c r="O728" s="550">
        <f t="shared" si="23"/>
        <v>0</v>
      </c>
      <c r="P728" s="229">
        <v>4607109956724</v>
      </c>
      <c r="Q728" s="551"/>
      <c r="R728" s="230" t="s">
        <v>3571</v>
      </c>
      <c r="S728" s="231" t="s">
        <v>1943</v>
      </c>
      <c r="T728" s="525" t="s">
        <v>4298</v>
      </c>
    </row>
    <row r="729" spans="1:20" ht="41.4">
      <c r="A729" s="291">
        <v>715</v>
      </c>
      <c r="B729" s="421">
        <v>16157</v>
      </c>
      <c r="C729" s="428" t="s">
        <v>8795</v>
      </c>
      <c r="D729" s="225"/>
      <c r="E729" s="367" t="s">
        <v>242</v>
      </c>
      <c r="F729" s="232" t="s">
        <v>8683</v>
      </c>
      <c r="G729" s="136" t="str">
        <f t="shared" si="22"/>
        <v>фото</v>
      </c>
      <c r="H729" s="357" t="s">
        <v>8744</v>
      </c>
      <c r="I729" s="215" t="s">
        <v>585</v>
      </c>
      <c r="J729" s="526" t="s">
        <v>244</v>
      </c>
      <c r="K729" s="228">
        <v>7</v>
      </c>
      <c r="L729" s="233">
        <v>492.6</v>
      </c>
      <c r="M729" s="315">
        <v>1</v>
      </c>
      <c r="N729" s="217"/>
      <c r="O729" s="550">
        <f t="shared" si="23"/>
        <v>0</v>
      </c>
      <c r="P729" s="229">
        <v>4607109984352</v>
      </c>
      <c r="Q729" s="619" t="s">
        <v>6474</v>
      </c>
      <c r="R729" s="230" t="s">
        <v>8795</v>
      </c>
      <c r="S729" s="231" t="s">
        <v>1943</v>
      </c>
      <c r="T729" s="525" t="s">
        <v>4298</v>
      </c>
    </row>
    <row r="730" spans="1:20" ht="55.2">
      <c r="A730" s="291">
        <v>716</v>
      </c>
      <c r="B730" s="421">
        <v>1212</v>
      </c>
      <c r="C730" s="428" t="s">
        <v>1828</v>
      </c>
      <c r="D730" s="225"/>
      <c r="E730" s="366" t="s">
        <v>242</v>
      </c>
      <c r="F730" s="226" t="s">
        <v>1738</v>
      </c>
      <c r="G730" s="136" t="str">
        <f t="shared" si="22"/>
        <v>фото</v>
      </c>
      <c r="H730" s="357" t="s">
        <v>2406</v>
      </c>
      <c r="I730" s="215" t="s">
        <v>585</v>
      </c>
      <c r="J730" s="526" t="s">
        <v>244</v>
      </c>
      <c r="K730" s="228">
        <v>7</v>
      </c>
      <c r="L730" s="233">
        <v>404.3</v>
      </c>
      <c r="M730" s="315">
        <v>1</v>
      </c>
      <c r="N730" s="217"/>
      <c r="O730" s="550">
        <f t="shared" si="23"/>
        <v>0</v>
      </c>
      <c r="P730" s="229">
        <v>4607109985816</v>
      </c>
      <c r="Q730" s="551"/>
      <c r="R730" s="230" t="s">
        <v>1828</v>
      </c>
      <c r="S730" s="231" t="s">
        <v>2398</v>
      </c>
      <c r="T730" s="525" t="s">
        <v>4298</v>
      </c>
    </row>
    <row r="731" spans="1:20" ht="41.4">
      <c r="A731" s="291">
        <v>717</v>
      </c>
      <c r="B731" s="421">
        <v>15698</v>
      </c>
      <c r="C731" s="428" t="s">
        <v>5289</v>
      </c>
      <c r="D731" s="225"/>
      <c r="E731" s="367" t="s">
        <v>242</v>
      </c>
      <c r="F731" s="232" t="s">
        <v>5349</v>
      </c>
      <c r="G731" s="136" t="str">
        <f t="shared" si="22"/>
        <v>фото</v>
      </c>
      <c r="H731" s="511" t="s">
        <v>8550</v>
      </c>
      <c r="I731" s="215" t="s">
        <v>585</v>
      </c>
      <c r="J731" s="526" t="s">
        <v>244</v>
      </c>
      <c r="K731" s="228">
        <v>8</v>
      </c>
      <c r="L731" s="233">
        <v>398.7</v>
      </c>
      <c r="M731" s="315">
        <v>1</v>
      </c>
      <c r="N731" s="217"/>
      <c r="O731" s="550">
        <f t="shared" si="23"/>
        <v>0</v>
      </c>
      <c r="P731" s="229">
        <v>4607105146617</v>
      </c>
      <c r="Q731" s="551" t="s">
        <v>5274</v>
      </c>
      <c r="R731" s="230" t="s">
        <v>5289</v>
      </c>
      <c r="S731" s="231" t="s">
        <v>3136</v>
      </c>
      <c r="T731" s="525" t="s">
        <v>4298</v>
      </c>
    </row>
    <row r="732" spans="1:20" ht="41.4">
      <c r="A732" s="291">
        <v>718</v>
      </c>
      <c r="B732" s="421">
        <v>11316</v>
      </c>
      <c r="C732" s="428" t="s">
        <v>5290</v>
      </c>
      <c r="D732" s="225"/>
      <c r="E732" s="366" t="s">
        <v>242</v>
      </c>
      <c r="F732" s="226" t="s">
        <v>5350</v>
      </c>
      <c r="G732" s="136" t="str">
        <f t="shared" si="22"/>
        <v>фото</v>
      </c>
      <c r="H732" s="357" t="s">
        <v>5432</v>
      </c>
      <c r="I732" s="215" t="s">
        <v>585</v>
      </c>
      <c r="J732" s="526" t="s">
        <v>244</v>
      </c>
      <c r="K732" s="228">
        <v>8</v>
      </c>
      <c r="L732" s="233">
        <v>460.5</v>
      </c>
      <c r="M732" s="315">
        <v>1</v>
      </c>
      <c r="N732" s="217"/>
      <c r="O732" s="550">
        <f t="shared" si="23"/>
        <v>0</v>
      </c>
      <c r="P732" s="229">
        <v>4607109915516</v>
      </c>
      <c r="Q732" s="551"/>
      <c r="R732" s="230" t="s">
        <v>5290</v>
      </c>
      <c r="S732" s="231" t="s">
        <v>3136</v>
      </c>
      <c r="T732" s="525" t="s">
        <v>4298</v>
      </c>
    </row>
    <row r="733" spans="1:20" ht="27.6">
      <c r="A733" s="291">
        <v>719</v>
      </c>
      <c r="B733" s="421">
        <v>2449</v>
      </c>
      <c r="C733" s="428" t="s">
        <v>896</v>
      </c>
      <c r="D733" s="225"/>
      <c r="E733" s="366" t="s">
        <v>242</v>
      </c>
      <c r="F733" s="226" t="s">
        <v>613</v>
      </c>
      <c r="G733" s="136" t="str">
        <f t="shared" si="22"/>
        <v>фото</v>
      </c>
      <c r="H733" s="357" t="s">
        <v>8745</v>
      </c>
      <c r="I733" s="215" t="s">
        <v>585</v>
      </c>
      <c r="J733" s="526" t="s">
        <v>244</v>
      </c>
      <c r="K733" s="228">
        <v>7</v>
      </c>
      <c r="L733" s="233">
        <v>412.2</v>
      </c>
      <c r="M733" s="315">
        <v>1</v>
      </c>
      <c r="N733" s="217"/>
      <c r="O733" s="550">
        <f t="shared" si="23"/>
        <v>0</v>
      </c>
      <c r="P733" s="229">
        <v>4607109966426</v>
      </c>
      <c r="Q733" s="551"/>
      <c r="R733" s="230" t="s">
        <v>896</v>
      </c>
      <c r="S733" s="231" t="s">
        <v>1943</v>
      </c>
      <c r="T733" s="525" t="s">
        <v>4298</v>
      </c>
    </row>
    <row r="734" spans="1:20" ht="27.6">
      <c r="A734" s="291">
        <v>720</v>
      </c>
      <c r="B734" s="421">
        <v>2640</v>
      </c>
      <c r="C734" s="428" t="s">
        <v>898</v>
      </c>
      <c r="D734" s="225"/>
      <c r="E734" s="366" t="s">
        <v>242</v>
      </c>
      <c r="F734" s="226" t="s">
        <v>614</v>
      </c>
      <c r="G734" s="136" t="str">
        <f t="shared" si="22"/>
        <v>фото</v>
      </c>
      <c r="H734" s="357" t="s">
        <v>8640</v>
      </c>
      <c r="I734" s="215" t="s">
        <v>585</v>
      </c>
      <c r="J734" s="526" t="s">
        <v>244</v>
      </c>
      <c r="K734" s="228">
        <v>7</v>
      </c>
      <c r="L734" s="233">
        <v>421.4</v>
      </c>
      <c r="M734" s="315">
        <v>1</v>
      </c>
      <c r="N734" s="217"/>
      <c r="O734" s="550">
        <f t="shared" si="23"/>
        <v>0</v>
      </c>
      <c r="P734" s="229">
        <v>4607109956762</v>
      </c>
      <c r="Q734" s="551"/>
      <c r="R734" s="230" t="s">
        <v>898</v>
      </c>
      <c r="S734" s="231" t="s">
        <v>3136</v>
      </c>
      <c r="T734" s="525" t="s">
        <v>4298</v>
      </c>
    </row>
    <row r="735" spans="1:20" ht="27.6">
      <c r="A735" s="291">
        <v>721</v>
      </c>
      <c r="B735" s="421">
        <v>3410</v>
      </c>
      <c r="C735" s="428" t="s">
        <v>897</v>
      </c>
      <c r="D735" s="225"/>
      <c r="E735" s="366" t="s">
        <v>242</v>
      </c>
      <c r="F735" s="226" t="s">
        <v>615</v>
      </c>
      <c r="G735" s="136" t="str">
        <f t="shared" si="22"/>
        <v>фото</v>
      </c>
      <c r="H735" s="357" t="s">
        <v>8641</v>
      </c>
      <c r="I735" s="215" t="s">
        <v>585</v>
      </c>
      <c r="J735" s="526" t="s">
        <v>244</v>
      </c>
      <c r="K735" s="228">
        <v>7</v>
      </c>
      <c r="L735" s="233">
        <v>383.2</v>
      </c>
      <c r="M735" s="315">
        <v>1</v>
      </c>
      <c r="N735" s="217"/>
      <c r="O735" s="550">
        <f t="shared" si="23"/>
        <v>0</v>
      </c>
      <c r="P735" s="229">
        <v>4607109951927</v>
      </c>
      <c r="Q735" s="551"/>
      <c r="R735" s="230" t="s">
        <v>897</v>
      </c>
      <c r="S735" s="231" t="s">
        <v>1943</v>
      </c>
      <c r="T735" s="525" t="s">
        <v>4298</v>
      </c>
    </row>
    <row r="736" spans="1:20" ht="27.6">
      <c r="A736" s="291">
        <v>722</v>
      </c>
      <c r="B736" s="421">
        <v>7391</v>
      </c>
      <c r="C736" s="428" t="s">
        <v>3556</v>
      </c>
      <c r="D736" s="225"/>
      <c r="E736" s="366" t="s">
        <v>242</v>
      </c>
      <c r="F736" s="226" t="s">
        <v>3600</v>
      </c>
      <c r="G736" s="136" t="str">
        <f t="shared" si="22"/>
        <v>фото</v>
      </c>
      <c r="H736" s="357" t="s">
        <v>8642</v>
      </c>
      <c r="I736" s="215" t="s">
        <v>585</v>
      </c>
      <c r="J736" s="526" t="s">
        <v>244</v>
      </c>
      <c r="K736" s="228">
        <v>7</v>
      </c>
      <c r="L736" s="233">
        <v>492.7</v>
      </c>
      <c r="M736" s="315">
        <v>1</v>
      </c>
      <c r="N736" s="217"/>
      <c r="O736" s="550">
        <f t="shared" si="23"/>
        <v>0</v>
      </c>
      <c r="P736" s="229">
        <v>4607109939727</v>
      </c>
      <c r="Q736" s="551"/>
      <c r="R736" s="230" t="s">
        <v>3556</v>
      </c>
      <c r="S736" s="231" t="s">
        <v>1943</v>
      </c>
      <c r="T736" s="525" t="s">
        <v>4298</v>
      </c>
    </row>
    <row r="737" spans="1:20" ht="27.6">
      <c r="A737" s="291">
        <v>723</v>
      </c>
      <c r="B737" s="421">
        <v>7390</v>
      </c>
      <c r="C737" s="428" t="s">
        <v>1392</v>
      </c>
      <c r="D737" s="225"/>
      <c r="E737" s="366" t="s">
        <v>242</v>
      </c>
      <c r="F737" s="226" t="s">
        <v>894</v>
      </c>
      <c r="G737" s="136" t="str">
        <f t="shared" si="22"/>
        <v>фото</v>
      </c>
      <c r="H737" s="357" t="s">
        <v>8643</v>
      </c>
      <c r="I737" s="215" t="s">
        <v>601</v>
      </c>
      <c r="J737" s="526" t="s">
        <v>244</v>
      </c>
      <c r="K737" s="228">
        <v>7</v>
      </c>
      <c r="L737" s="233">
        <v>413.5</v>
      </c>
      <c r="M737" s="315">
        <v>1</v>
      </c>
      <c r="N737" s="217"/>
      <c r="O737" s="550">
        <f t="shared" si="23"/>
        <v>0</v>
      </c>
      <c r="P737" s="229">
        <v>4607109939734</v>
      </c>
      <c r="Q737" s="551"/>
      <c r="R737" s="230" t="s">
        <v>1392</v>
      </c>
      <c r="S737" s="231" t="s">
        <v>1943</v>
      </c>
      <c r="T737" s="525" t="s">
        <v>4298</v>
      </c>
    </row>
    <row r="738" spans="1:20" ht="27.6">
      <c r="A738" s="291">
        <v>724</v>
      </c>
      <c r="B738" s="421">
        <v>12425</v>
      </c>
      <c r="C738" s="428" t="s">
        <v>5275</v>
      </c>
      <c r="D738" s="225"/>
      <c r="E738" s="367" t="s">
        <v>242</v>
      </c>
      <c r="F738" s="232" t="s">
        <v>5334</v>
      </c>
      <c r="G738" s="136" t="str">
        <f t="shared" si="22"/>
        <v>фото</v>
      </c>
      <c r="H738" s="357" t="s">
        <v>8644</v>
      </c>
      <c r="I738" s="215" t="s">
        <v>585</v>
      </c>
      <c r="J738" s="526" t="s">
        <v>244</v>
      </c>
      <c r="K738" s="228">
        <v>5</v>
      </c>
      <c r="L738" s="233">
        <v>354.9</v>
      </c>
      <c r="M738" s="315">
        <v>1</v>
      </c>
      <c r="N738" s="217"/>
      <c r="O738" s="550">
        <f t="shared" si="23"/>
        <v>0</v>
      </c>
      <c r="P738" s="229">
        <v>4607105146945</v>
      </c>
      <c r="Q738" s="551" t="s">
        <v>5274</v>
      </c>
      <c r="R738" s="230" t="s">
        <v>5275</v>
      </c>
      <c r="S738" s="231" t="s">
        <v>1943</v>
      </c>
      <c r="T738" s="525" t="s">
        <v>4298</v>
      </c>
    </row>
    <row r="739" spans="1:20" ht="32.85" customHeight="1">
      <c r="A739" s="291">
        <v>725</v>
      </c>
      <c r="B739" s="421">
        <v>6681</v>
      </c>
      <c r="C739" s="428" t="s">
        <v>895</v>
      </c>
      <c r="D739" s="225"/>
      <c r="E739" s="366" t="s">
        <v>242</v>
      </c>
      <c r="F739" s="226" t="s">
        <v>46</v>
      </c>
      <c r="G739" s="136" t="str">
        <f t="shared" si="22"/>
        <v>фото</v>
      </c>
      <c r="H739" s="357" t="s">
        <v>8645</v>
      </c>
      <c r="I739" s="215" t="s">
        <v>585</v>
      </c>
      <c r="J739" s="526" t="s">
        <v>244</v>
      </c>
      <c r="K739" s="228">
        <v>8</v>
      </c>
      <c r="L739" s="233">
        <v>392.7</v>
      </c>
      <c r="M739" s="315">
        <v>1</v>
      </c>
      <c r="N739" s="217"/>
      <c r="O739" s="550">
        <f t="shared" si="23"/>
        <v>0</v>
      </c>
      <c r="P739" s="229">
        <v>4607109943250</v>
      </c>
      <c r="Q739" s="551"/>
      <c r="R739" s="230" t="s">
        <v>895</v>
      </c>
      <c r="S739" s="231" t="s">
        <v>8675</v>
      </c>
      <c r="T739" s="525" t="s">
        <v>4298</v>
      </c>
    </row>
    <row r="740" spans="1:20" ht="17.25" customHeight="1">
      <c r="A740" s="291">
        <v>726</v>
      </c>
      <c r="B740" s="336"/>
      <c r="C740" s="427"/>
      <c r="D740" s="427"/>
      <c r="E740" s="517" t="s">
        <v>737</v>
      </c>
      <c r="F740" s="337"/>
      <c r="G740" s="513"/>
      <c r="H740" s="616"/>
      <c r="I740" s="514"/>
      <c r="J740" s="515"/>
      <c r="K740" s="515"/>
      <c r="L740" s="514"/>
      <c r="M740" s="516"/>
      <c r="N740" s="513"/>
      <c r="O740" s="552"/>
      <c r="P740" s="552"/>
      <c r="Q740" s="552"/>
      <c r="R740" s="552"/>
      <c r="S740" s="552"/>
      <c r="T740" s="524"/>
    </row>
    <row r="741" spans="1:20" ht="26.4" customHeight="1">
      <c r="A741" s="291">
        <v>727</v>
      </c>
      <c r="B741" s="421">
        <v>2410</v>
      </c>
      <c r="C741" s="428" t="s">
        <v>3557</v>
      </c>
      <c r="D741" s="225"/>
      <c r="E741" s="366" t="s">
        <v>242</v>
      </c>
      <c r="F741" s="226" t="s">
        <v>2426</v>
      </c>
      <c r="G741" s="136" t="str">
        <f t="shared" si="22"/>
        <v>фото</v>
      </c>
      <c r="H741" s="357" t="s">
        <v>2427</v>
      </c>
      <c r="I741" s="215" t="s">
        <v>585</v>
      </c>
      <c r="J741" s="526" t="s">
        <v>244</v>
      </c>
      <c r="K741" s="228">
        <v>7</v>
      </c>
      <c r="L741" s="233">
        <v>388.4</v>
      </c>
      <c r="M741" s="315">
        <v>1</v>
      </c>
      <c r="N741" s="217"/>
      <c r="O741" s="550">
        <f t="shared" si="23"/>
        <v>0</v>
      </c>
      <c r="P741" s="229">
        <v>4607109915912</v>
      </c>
      <c r="Q741" s="551"/>
      <c r="R741" s="230" t="s">
        <v>3557</v>
      </c>
      <c r="S741" s="231" t="s">
        <v>1963</v>
      </c>
      <c r="T741" s="525" t="s">
        <v>4299</v>
      </c>
    </row>
    <row r="742" spans="1:20" ht="26.4" customHeight="1">
      <c r="A742" s="291">
        <v>728</v>
      </c>
      <c r="B742" s="421">
        <v>7436</v>
      </c>
      <c r="C742" s="428" t="s">
        <v>3558</v>
      </c>
      <c r="D742" s="225"/>
      <c r="E742" s="366" t="s">
        <v>242</v>
      </c>
      <c r="F742" s="226" t="s">
        <v>2428</v>
      </c>
      <c r="G742" s="136" t="str">
        <f t="shared" si="22"/>
        <v>фото</v>
      </c>
      <c r="H742" s="357" t="s">
        <v>1019</v>
      </c>
      <c r="I742" s="215" t="s">
        <v>585</v>
      </c>
      <c r="J742" s="526" t="s">
        <v>244</v>
      </c>
      <c r="K742" s="228">
        <v>7</v>
      </c>
      <c r="L742" s="233">
        <v>362.1</v>
      </c>
      <c r="M742" s="315">
        <v>1</v>
      </c>
      <c r="N742" s="217"/>
      <c r="O742" s="550">
        <f t="shared" si="23"/>
        <v>0</v>
      </c>
      <c r="P742" s="229">
        <v>4607109939277</v>
      </c>
      <c r="Q742" s="551"/>
      <c r="R742" s="230" t="s">
        <v>3558</v>
      </c>
      <c r="S742" s="231" t="s">
        <v>1963</v>
      </c>
      <c r="T742" s="525" t="s">
        <v>4299</v>
      </c>
    </row>
    <row r="743" spans="1:20" ht="26.4" customHeight="1">
      <c r="A743" s="291">
        <v>729</v>
      </c>
      <c r="B743" s="421">
        <v>17142</v>
      </c>
      <c r="C743" s="428" t="s">
        <v>3163</v>
      </c>
      <c r="D743" s="225"/>
      <c r="E743" s="366" t="s">
        <v>242</v>
      </c>
      <c r="F743" s="226" t="s">
        <v>3164</v>
      </c>
      <c r="G743" s="136" t="str">
        <f t="shared" si="22"/>
        <v>фото</v>
      </c>
      <c r="H743" s="604" t="s">
        <v>3165</v>
      </c>
      <c r="I743" s="215" t="s">
        <v>585</v>
      </c>
      <c r="J743" s="526" t="s">
        <v>244</v>
      </c>
      <c r="K743" s="228">
        <v>6</v>
      </c>
      <c r="L743" s="233">
        <v>349.1</v>
      </c>
      <c r="M743" s="315">
        <v>1</v>
      </c>
      <c r="N743" s="217"/>
      <c r="O743" s="550">
        <f t="shared" si="23"/>
        <v>0</v>
      </c>
      <c r="P743" s="229">
        <v>4607109910719</v>
      </c>
      <c r="Q743" s="551"/>
      <c r="R743" s="230" t="s">
        <v>3163</v>
      </c>
      <c r="S743" s="231" t="s">
        <v>1963</v>
      </c>
      <c r="T743" s="525" t="s">
        <v>4299</v>
      </c>
    </row>
    <row r="744" spans="1:20" ht="41.4">
      <c r="A744" s="291">
        <v>730</v>
      </c>
      <c r="B744" s="421">
        <v>11684</v>
      </c>
      <c r="C744" s="428" t="s">
        <v>2217</v>
      </c>
      <c r="D744" s="225"/>
      <c r="E744" s="366" t="s">
        <v>242</v>
      </c>
      <c r="F744" s="226" t="s">
        <v>2096</v>
      </c>
      <c r="G744" s="136" t="str">
        <f t="shared" si="22"/>
        <v>фото</v>
      </c>
      <c r="H744" s="357" t="s">
        <v>2153</v>
      </c>
      <c r="I744" s="215" t="s">
        <v>585</v>
      </c>
      <c r="J744" s="526" t="s">
        <v>244</v>
      </c>
      <c r="K744" s="228">
        <v>7</v>
      </c>
      <c r="L744" s="233">
        <v>438.6</v>
      </c>
      <c r="M744" s="315">
        <v>1</v>
      </c>
      <c r="N744" s="217"/>
      <c r="O744" s="550">
        <f t="shared" si="23"/>
        <v>0</v>
      </c>
      <c r="P744" s="229">
        <v>4607109923757</v>
      </c>
      <c r="Q744" s="551"/>
      <c r="R744" s="230" t="s">
        <v>2217</v>
      </c>
      <c r="S744" s="231" t="s">
        <v>1963</v>
      </c>
      <c r="T744" s="525" t="s">
        <v>4299</v>
      </c>
    </row>
    <row r="745" spans="1:20" ht="27.6">
      <c r="A745" s="291">
        <v>731</v>
      </c>
      <c r="B745" s="421">
        <v>2610</v>
      </c>
      <c r="C745" s="428" t="s">
        <v>1002</v>
      </c>
      <c r="D745" s="225"/>
      <c r="E745" s="366" t="s">
        <v>242</v>
      </c>
      <c r="F745" s="226" t="s">
        <v>738</v>
      </c>
      <c r="G745" s="136" t="str">
        <f t="shared" si="22"/>
        <v>фото</v>
      </c>
      <c r="H745" s="357" t="s">
        <v>8646</v>
      </c>
      <c r="I745" s="215" t="s">
        <v>585</v>
      </c>
      <c r="J745" s="526" t="s">
        <v>244</v>
      </c>
      <c r="K745" s="228">
        <v>7</v>
      </c>
      <c r="L745" s="233">
        <v>400.3</v>
      </c>
      <c r="M745" s="315">
        <v>1</v>
      </c>
      <c r="N745" s="217"/>
      <c r="O745" s="550">
        <f t="shared" si="23"/>
        <v>0</v>
      </c>
      <c r="P745" s="229">
        <v>4607109956366</v>
      </c>
      <c r="Q745" s="551"/>
      <c r="R745" s="230" t="s">
        <v>1002</v>
      </c>
      <c r="S745" s="231" t="s">
        <v>1963</v>
      </c>
      <c r="T745" s="525" t="s">
        <v>4299</v>
      </c>
    </row>
    <row r="746" spans="1:20" ht="26.4" customHeight="1">
      <c r="A746" s="291">
        <v>732</v>
      </c>
      <c r="B746" s="421">
        <v>3253</v>
      </c>
      <c r="C746" s="428" t="s">
        <v>1003</v>
      </c>
      <c r="D746" s="225"/>
      <c r="E746" s="366" t="s">
        <v>242</v>
      </c>
      <c r="F746" s="226" t="s">
        <v>739</v>
      </c>
      <c r="G746" s="136" t="str">
        <f t="shared" si="22"/>
        <v>фото</v>
      </c>
      <c r="H746" s="357" t="s">
        <v>740</v>
      </c>
      <c r="I746" s="215" t="s">
        <v>585</v>
      </c>
      <c r="J746" s="526" t="s">
        <v>244</v>
      </c>
      <c r="K746" s="228">
        <v>7</v>
      </c>
      <c r="L746" s="233">
        <v>438.6</v>
      </c>
      <c r="M746" s="315">
        <v>1</v>
      </c>
      <c r="N746" s="217"/>
      <c r="O746" s="550">
        <f t="shared" si="23"/>
        <v>0</v>
      </c>
      <c r="P746" s="229">
        <v>4607109951071</v>
      </c>
      <c r="Q746" s="551"/>
      <c r="R746" s="230" t="s">
        <v>1003</v>
      </c>
      <c r="S746" s="231" t="s">
        <v>1963</v>
      </c>
      <c r="T746" s="525" t="s">
        <v>4299</v>
      </c>
    </row>
    <row r="747" spans="1:20" ht="26.4" customHeight="1">
      <c r="A747" s="291">
        <v>733</v>
      </c>
      <c r="B747" s="421">
        <v>2393</v>
      </c>
      <c r="C747" s="428" t="s">
        <v>1004</v>
      </c>
      <c r="D747" s="225"/>
      <c r="E747" s="366" t="s">
        <v>242</v>
      </c>
      <c r="F747" s="226" t="s">
        <v>741</v>
      </c>
      <c r="G747" s="136" t="str">
        <f t="shared" si="22"/>
        <v>фото</v>
      </c>
      <c r="H747" s="605" t="s">
        <v>8647</v>
      </c>
      <c r="I747" s="215" t="s">
        <v>588</v>
      </c>
      <c r="J747" s="526" t="s">
        <v>277</v>
      </c>
      <c r="K747" s="228">
        <v>8</v>
      </c>
      <c r="L747" s="233">
        <v>398.7</v>
      </c>
      <c r="M747" s="315">
        <v>1</v>
      </c>
      <c r="N747" s="217"/>
      <c r="O747" s="550">
        <f t="shared" si="23"/>
        <v>0</v>
      </c>
      <c r="P747" s="229">
        <v>4607109966785</v>
      </c>
      <c r="Q747" s="551"/>
      <c r="R747" s="230" t="s">
        <v>1004</v>
      </c>
      <c r="S747" s="231" t="s">
        <v>1963</v>
      </c>
      <c r="T747" s="525" t="s">
        <v>4299</v>
      </c>
    </row>
    <row r="748" spans="1:20" ht="26.4" customHeight="1">
      <c r="A748" s="291">
        <v>734</v>
      </c>
      <c r="B748" s="421">
        <v>2611</v>
      </c>
      <c r="C748" s="428" t="s">
        <v>1005</v>
      </c>
      <c r="D748" s="225"/>
      <c r="E748" s="366" t="s">
        <v>242</v>
      </c>
      <c r="F748" s="226" t="s">
        <v>742</v>
      </c>
      <c r="G748" s="136" t="str">
        <f t="shared" si="22"/>
        <v>фото</v>
      </c>
      <c r="H748" s="357" t="s">
        <v>743</v>
      </c>
      <c r="I748" s="215" t="s">
        <v>585</v>
      </c>
      <c r="J748" s="526" t="s">
        <v>244</v>
      </c>
      <c r="K748" s="228">
        <v>7</v>
      </c>
      <c r="L748" s="233">
        <v>404.3</v>
      </c>
      <c r="M748" s="315">
        <v>1</v>
      </c>
      <c r="N748" s="217"/>
      <c r="O748" s="550">
        <f t="shared" si="23"/>
        <v>0</v>
      </c>
      <c r="P748" s="229">
        <v>4607109962749</v>
      </c>
      <c r="Q748" s="551"/>
      <c r="R748" s="230" t="s">
        <v>1005</v>
      </c>
      <c r="S748" s="231" t="s">
        <v>1963</v>
      </c>
      <c r="T748" s="525" t="s">
        <v>4299</v>
      </c>
    </row>
    <row r="749" spans="1:20" ht="26.4" customHeight="1">
      <c r="A749" s="291">
        <v>735</v>
      </c>
      <c r="B749" s="421">
        <v>2396</v>
      </c>
      <c r="C749" s="428" t="s">
        <v>1006</v>
      </c>
      <c r="D749" s="225"/>
      <c r="E749" s="366" t="s">
        <v>242</v>
      </c>
      <c r="F749" s="226" t="s">
        <v>744</v>
      </c>
      <c r="G749" s="136" t="str">
        <f t="shared" si="22"/>
        <v>фото</v>
      </c>
      <c r="H749" s="357" t="s">
        <v>745</v>
      </c>
      <c r="I749" s="215" t="s">
        <v>585</v>
      </c>
      <c r="J749" s="526" t="s">
        <v>244</v>
      </c>
      <c r="K749" s="228">
        <v>8</v>
      </c>
      <c r="L749" s="233">
        <v>436.4</v>
      </c>
      <c r="M749" s="315">
        <v>1</v>
      </c>
      <c r="N749" s="217"/>
      <c r="O749" s="550">
        <f t="shared" si="23"/>
        <v>0</v>
      </c>
      <c r="P749" s="229">
        <v>4607109966792</v>
      </c>
      <c r="Q749" s="551"/>
      <c r="R749" s="230" t="s">
        <v>1006</v>
      </c>
      <c r="S749" s="231" t="s">
        <v>1963</v>
      </c>
      <c r="T749" s="525" t="s">
        <v>4299</v>
      </c>
    </row>
    <row r="750" spans="1:20" ht="26.4" customHeight="1">
      <c r="A750" s="291">
        <v>736</v>
      </c>
      <c r="B750" s="421">
        <v>2397</v>
      </c>
      <c r="C750" s="428" t="s">
        <v>1007</v>
      </c>
      <c r="D750" s="225"/>
      <c r="E750" s="366" t="s">
        <v>242</v>
      </c>
      <c r="F750" s="226" t="s">
        <v>746</v>
      </c>
      <c r="G750" s="136" t="str">
        <f t="shared" si="22"/>
        <v>фото</v>
      </c>
      <c r="H750" s="357" t="s">
        <v>747</v>
      </c>
      <c r="I750" s="215" t="s">
        <v>585</v>
      </c>
      <c r="J750" s="526" t="s">
        <v>244</v>
      </c>
      <c r="K750" s="228">
        <v>7</v>
      </c>
      <c r="L750" s="233">
        <v>421.4</v>
      </c>
      <c r="M750" s="315">
        <v>1</v>
      </c>
      <c r="N750" s="217"/>
      <c r="O750" s="550">
        <f t="shared" si="23"/>
        <v>0</v>
      </c>
      <c r="P750" s="229">
        <v>4607109966808</v>
      </c>
      <c r="Q750" s="551"/>
      <c r="R750" s="230" t="s">
        <v>1007</v>
      </c>
      <c r="S750" s="231" t="s">
        <v>1963</v>
      </c>
      <c r="T750" s="525" t="s">
        <v>4299</v>
      </c>
    </row>
    <row r="751" spans="1:20" ht="26.4" customHeight="1">
      <c r="A751" s="291">
        <v>737</v>
      </c>
      <c r="B751" s="421">
        <v>75</v>
      </c>
      <c r="C751" s="428" t="s">
        <v>1544</v>
      </c>
      <c r="D751" s="225"/>
      <c r="E751" s="366" t="s">
        <v>242</v>
      </c>
      <c r="F751" s="226" t="s">
        <v>748</v>
      </c>
      <c r="G751" s="136" t="str">
        <f t="shared" si="22"/>
        <v>фото</v>
      </c>
      <c r="H751" s="608" t="s">
        <v>8648</v>
      </c>
      <c r="I751" s="215" t="s">
        <v>585</v>
      </c>
      <c r="J751" s="526" t="s">
        <v>244</v>
      </c>
      <c r="K751" s="228">
        <v>7</v>
      </c>
      <c r="L751" s="233">
        <v>404.3</v>
      </c>
      <c r="M751" s="315">
        <v>1</v>
      </c>
      <c r="N751" s="217"/>
      <c r="O751" s="550">
        <f t="shared" si="23"/>
        <v>0</v>
      </c>
      <c r="P751" s="229">
        <v>4607109979167</v>
      </c>
      <c r="Q751" s="551"/>
      <c r="R751" s="230" t="s">
        <v>1544</v>
      </c>
      <c r="S751" s="231" t="s">
        <v>1963</v>
      </c>
      <c r="T751" s="525" t="s">
        <v>4299</v>
      </c>
    </row>
    <row r="752" spans="1:20" ht="26.4" customHeight="1">
      <c r="A752" s="291">
        <v>738</v>
      </c>
      <c r="B752" s="421">
        <v>2838</v>
      </c>
      <c r="C752" s="428" t="s">
        <v>1008</v>
      </c>
      <c r="D752" s="225"/>
      <c r="E752" s="366" t="s">
        <v>242</v>
      </c>
      <c r="F752" s="226" t="s">
        <v>749</v>
      </c>
      <c r="G752" s="136" t="str">
        <f t="shared" si="22"/>
        <v>фото</v>
      </c>
      <c r="H752" s="357" t="s">
        <v>750</v>
      </c>
      <c r="I752" s="215" t="s">
        <v>585</v>
      </c>
      <c r="J752" s="526" t="s">
        <v>244</v>
      </c>
      <c r="K752" s="228">
        <v>8</v>
      </c>
      <c r="L752" s="233">
        <v>398.7</v>
      </c>
      <c r="M752" s="315">
        <v>1</v>
      </c>
      <c r="N752" s="217"/>
      <c r="O752" s="550">
        <f t="shared" si="23"/>
        <v>0</v>
      </c>
      <c r="P752" s="229">
        <v>4607109985359</v>
      </c>
      <c r="Q752" s="551"/>
      <c r="R752" s="230" t="s">
        <v>1008</v>
      </c>
      <c r="S752" s="231" t="s">
        <v>1963</v>
      </c>
      <c r="T752" s="525" t="s">
        <v>4299</v>
      </c>
    </row>
    <row r="753" spans="1:20" ht="26.4" customHeight="1">
      <c r="A753" s="291">
        <v>739</v>
      </c>
      <c r="B753" s="421">
        <v>3266</v>
      </c>
      <c r="C753" s="428" t="s">
        <v>1029</v>
      </c>
      <c r="D753" s="225"/>
      <c r="E753" s="366" t="s">
        <v>242</v>
      </c>
      <c r="F753" s="226" t="s">
        <v>751</v>
      </c>
      <c r="G753" s="136" t="str">
        <f t="shared" si="22"/>
        <v>фото</v>
      </c>
      <c r="H753" s="357" t="s">
        <v>8649</v>
      </c>
      <c r="I753" s="215" t="s">
        <v>585</v>
      </c>
      <c r="J753" s="526" t="s">
        <v>244</v>
      </c>
      <c r="K753" s="228">
        <v>8</v>
      </c>
      <c r="L753" s="233">
        <v>430.4</v>
      </c>
      <c r="M753" s="315">
        <v>1</v>
      </c>
      <c r="N753" s="217"/>
      <c r="O753" s="550">
        <f t="shared" si="23"/>
        <v>0</v>
      </c>
      <c r="P753" s="229">
        <v>4607109950869</v>
      </c>
      <c r="Q753" s="551"/>
      <c r="R753" s="230" t="s">
        <v>1029</v>
      </c>
      <c r="S753" s="231" t="s">
        <v>1963</v>
      </c>
      <c r="T753" s="525" t="s">
        <v>4299</v>
      </c>
    </row>
    <row r="754" spans="1:20" ht="26.4" customHeight="1">
      <c r="A754" s="291">
        <v>740</v>
      </c>
      <c r="B754" s="421">
        <v>889</v>
      </c>
      <c r="C754" s="428" t="s">
        <v>2219</v>
      </c>
      <c r="D754" s="225"/>
      <c r="E754" s="366" t="s">
        <v>242</v>
      </c>
      <c r="F754" s="226" t="s">
        <v>2429</v>
      </c>
      <c r="G754" s="136" t="str">
        <f t="shared" si="22"/>
        <v>фото</v>
      </c>
      <c r="H754" s="357" t="s">
        <v>2430</v>
      </c>
      <c r="I754" s="215" t="s">
        <v>585</v>
      </c>
      <c r="J754" s="526" t="s">
        <v>244</v>
      </c>
      <c r="K754" s="228">
        <v>8</v>
      </c>
      <c r="L754" s="233">
        <v>450</v>
      </c>
      <c r="M754" s="315">
        <v>1</v>
      </c>
      <c r="N754" s="217"/>
      <c r="O754" s="550">
        <f t="shared" si="23"/>
        <v>0</v>
      </c>
      <c r="P754" s="229">
        <v>4607109956755</v>
      </c>
      <c r="Q754" s="551"/>
      <c r="R754" s="230" t="s">
        <v>2219</v>
      </c>
      <c r="S754" s="231" t="s">
        <v>1963</v>
      </c>
      <c r="T754" s="525" t="s">
        <v>4299</v>
      </c>
    </row>
    <row r="755" spans="1:20" ht="26.4" customHeight="1">
      <c r="A755" s="291">
        <v>741</v>
      </c>
      <c r="B755" s="421">
        <v>2341</v>
      </c>
      <c r="C755" s="428" t="s">
        <v>8796</v>
      </c>
      <c r="D755" s="225"/>
      <c r="E755" s="366" t="s">
        <v>242</v>
      </c>
      <c r="F755" s="226" t="s">
        <v>8684</v>
      </c>
      <c r="G755" s="136" t="str">
        <f t="shared" si="22"/>
        <v>фото</v>
      </c>
      <c r="H755" s="357" t="s">
        <v>8746</v>
      </c>
      <c r="I755" s="215" t="s">
        <v>585</v>
      </c>
      <c r="J755" s="526" t="s">
        <v>244</v>
      </c>
      <c r="K755" s="228">
        <v>8</v>
      </c>
      <c r="L755" s="233">
        <v>419.8</v>
      </c>
      <c r="M755" s="315">
        <v>1</v>
      </c>
      <c r="N755" s="217"/>
      <c r="O755" s="550">
        <f t="shared" si="23"/>
        <v>0</v>
      </c>
      <c r="P755" s="229">
        <v>4607109985410</v>
      </c>
      <c r="Q755" s="551"/>
      <c r="R755" s="230" t="s">
        <v>8796</v>
      </c>
      <c r="S755" s="231" t="s">
        <v>1963</v>
      </c>
      <c r="T755" s="525" t="s">
        <v>4299</v>
      </c>
    </row>
    <row r="756" spans="1:20" ht="26.4" customHeight="1">
      <c r="A756" s="291">
        <v>742</v>
      </c>
      <c r="B756" s="421">
        <v>2923</v>
      </c>
      <c r="C756" s="428" t="s">
        <v>5438</v>
      </c>
      <c r="D756" s="225"/>
      <c r="E756" s="366" t="s">
        <v>242</v>
      </c>
      <c r="F756" s="226" t="s">
        <v>5525</v>
      </c>
      <c r="G756" s="136" t="str">
        <f t="shared" si="22"/>
        <v>фото</v>
      </c>
      <c r="H756" s="608" t="s">
        <v>14</v>
      </c>
      <c r="I756" s="215" t="s">
        <v>585</v>
      </c>
      <c r="J756" s="526" t="s">
        <v>244</v>
      </c>
      <c r="K756" s="228">
        <v>8</v>
      </c>
      <c r="L756" s="233">
        <v>404.8</v>
      </c>
      <c r="M756" s="315">
        <v>1</v>
      </c>
      <c r="N756" s="217"/>
      <c r="O756" s="550">
        <f t="shared" si="23"/>
        <v>0</v>
      </c>
      <c r="P756" s="229">
        <v>4607109979174</v>
      </c>
      <c r="Q756" s="551"/>
      <c r="R756" s="230" t="s">
        <v>5438</v>
      </c>
      <c r="S756" s="231" t="s">
        <v>1963</v>
      </c>
      <c r="T756" s="525" t="s">
        <v>4299</v>
      </c>
    </row>
    <row r="757" spans="1:20" ht="26.4" customHeight="1">
      <c r="A757" s="291">
        <v>743</v>
      </c>
      <c r="B757" s="421">
        <v>2405</v>
      </c>
      <c r="C757" s="428" t="s">
        <v>1014</v>
      </c>
      <c r="D757" s="225"/>
      <c r="E757" s="366" t="s">
        <v>242</v>
      </c>
      <c r="F757" s="226" t="s">
        <v>752</v>
      </c>
      <c r="G757" s="136" t="str">
        <f t="shared" si="22"/>
        <v>фото</v>
      </c>
      <c r="H757" s="357" t="s">
        <v>753</v>
      </c>
      <c r="I757" s="215" t="s">
        <v>585</v>
      </c>
      <c r="J757" s="526" t="s">
        <v>244</v>
      </c>
      <c r="K757" s="228">
        <v>8</v>
      </c>
      <c r="L757" s="233">
        <v>419.8</v>
      </c>
      <c r="M757" s="315">
        <v>1</v>
      </c>
      <c r="N757" s="217"/>
      <c r="O757" s="550">
        <f t="shared" si="23"/>
        <v>0</v>
      </c>
      <c r="P757" s="229">
        <v>4607109966846</v>
      </c>
      <c r="Q757" s="551"/>
      <c r="R757" s="230" t="s">
        <v>1014</v>
      </c>
      <c r="S757" s="231" t="s">
        <v>1963</v>
      </c>
      <c r="T757" s="525" t="s">
        <v>4299</v>
      </c>
    </row>
    <row r="758" spans="1:20" ht="26.4" customHeight="1">
      <c r="A758" s="291">
        <v>744</v>
      </c>
      <c r="B758" s="421">
        <v>3291</v>
      </c>
      <c r="C758" s="428" t="s">
        <v>1021</v>
      </c>
      <c r="D758" s="225"/>
      <c r="E758" s="366" t="s">
        <v>242</v>
      </c>
      <c r="F758" s="226" t="s">
        <v>754</v>
      </c>
      <c r="G758" s="136" t="str">
        <f t="shared" si="22"/>
        <v>фото</v>
      </c>
      <c r="H758" s="357" t="s">
        <v>8747</v>
      </c>
      <c r="I758" s="215" t="s">
        <v>585</v>
      </c>
      <c r="J758" s="526" t="s">
        <v>244</v>
      </c>
      <c r="K758" s="228">
        <v>7</v>
      </c>
      <c r="L758" s="233">
        <v>373.9</v>
      </c>
      <c r="M758" s="315">
        <v>1</v>
      </c>
      <c r="N758" s="217"/>
      <c r="O758" s="550">
        <f t="shared" si="23"/>
        <v>0</v>
      </c>
      <c r="P758" s="229">
        <v>4607109950951</v>
      </c>
      <c r="Q758" s="551"/>
      <c r="R758" s="230" t="s">
        <v>1021</v>
      </c>
      <c r="S758" s="231" t="s">
        <v>1963</v>
      </c>
      <c r="T758" s="525" t="s">
        <v>4299</v>
      </c>
    </row>
    <row r="759" spans="1:20" ht="41.4">
      <c r="A759" s="291">
        <v>745</v>
      </c>
      <c r="B759" s="421">
        <v>16925</v>
      </c>
      <c r="C759" s="428" t="s">
        <v>3147</v>
      </c>
      <c r="D759" s="225"/>
      <c r="E759" s="366" t="s">
        <v>242</v>
      </c>
      <c r="F759" s="226" t="s">
        <v>3148</v>
      </c>
      <c r="G759" s="136" t="str">
        <f t="shared" ref="G759:G822" si="24">HYPERLINK("https://www.gardenbulbs.ru/images/summer_CL/thumbnails/"&amp;C759&amp;".jpg","фото")</f>
        <v>фото</v>
      </c>
      <c r="H759" s="604" t="s">
        <v>8650</v>
      </c>
      <c r="I759" s="215" t="s">
        <v>585</v>
      </c>
      <c r="J759" s="526" t="s">
        <v>244</v>
      </c>
      <c r="K759" s="228">
        <v>7</v>
      </c>
      <c r="L759" s="233">
        <v>414.8</v>
      </c>
      <c r="M759" s="315">
        <v>1</v>
      </c>
      <c r="N759" s="217"/>
      <c r="O759" s="550">
        <f t="shared" ref="O759:O822" si="25">IF(ISERROR(L759*N759),0,L759*N759)</f>
        <v>0</v>
      </c>
      <c r="P759" s="229">
        <v>4607109910917</v>
      </c>
      <c r="Q759" s="551"/>
      <c r="R759" s="230" t="s">
        <v>3147</v>
      </c>
      <c r="S759" s="231" t="s">
        <v>1963</v>
      </c>
      <c r="T759" s="525" t="s">
        <v>4299</v>
      </c>
    </row>
    <row r="760" spans="1:20" ht="26.4" customHeight="1">
      <c r="A760" s="291">
        <v>746</v>
      </c>
      <c r="B760" s="421">
        <v>2409</v>
      </c>
      <c r="C760" s="428" t="s">
        <v>1015</v>
      </c>
      <c r="D760" s="225"/>
      <c r="E760" s="366" t="s">
        <v>242</v>
      </c>
      <c r="F760" s="226" t="s">
        <v>755</v>
      </c>
      <c r="G760" s="136" t="str">
        <f t="shared" si="24"/>
        <v>фото</v>
      </c>
      <c r="H760" s="357" t="s">
        <v>756</v>
      </c>
      <c r="I760" s="215" t="s">
        <v>585</v>
      </c>
      <c r="J760" s="526" t="s">
        <v>244</v>
      </c>
      <c r="K760" s="228">
        <v>7</v>
      </c>
      <c r="L760" s="233">
        <v>359.4</v>
      </c>
      <c r="M760" s="315">
        <v>1</v>
      </c>
      <c r="N760" s="217"/>
      <c r="O760" s="550">
        <f t="shared" si="25"/>
        <v>0</v>
      </c>
      <c r="P760" s="229">
        <v>4607109966853</v>
      </c>
      <c r="Q760" s="551"/>
      <c r="R760" s="230" t="s">
        <v>1015</v>
      </c>
      <c r="S760" s="231" t="s">
        <v>1963</v>
      </c>
      <c r="T760" s="525" t="s">
        <v>4299</v>
      </c>
    </row>
    <row r="761" spans="1:20" ht="26.4" customHeight="1">
      <c r="A761" s="291">
        <v>747</v>
      </c>
      <c r="B761" s="421">
        <v>7438</v>
      </c>
      <c r="C761" s="428" t="s">
        <v>2220</v>
      </c>
      <c r="D761" s="225"/>
      <c r="E761" s="366" t="s">
        <v>242</v>
      </c>
      <c r="F761" s="226" t="s">
        <v>2098</v>
      </c>
      <c r="G761" s="136" t="str">
        <f t="shared" si="24"/>
        <v>фото</v>
      </c>
      <c r="H761" s="357" t="s">
        <v>2155</v>
      </c>
      <c r="I761" s="215" t="s">
        <v>585</v>
      </c>
      <c r="J761" s="526" t="s">
        <v>244</v>
      </c>
      <c r="K761" s="228">
        <v>7</v>
      </c>
      <c r="L761" s="233">
        <v>421.4</v>
      </c>
      <c r="M761" s="315">
        <v>1</v>
      </c>
      <c r="N761" s="217"/>
      <c r="O761" s="550">
        <f t="shared" si="25"/>
        <v>0</v>
      </c>
      <c r="P761" s="229">
        <v>4607109939253</v>
      </c>
      <c r="Q761" s="551"/>
      <c r="R761" s="230" t="s">
        <v>2220</v>
      </c>
      <c r="S761" s="231" t="s">
        <v>1963</v>
      </c>
      <c r="T761" s="525" t="s">
        <v>4299</v>
      </c>
    </row>
    <row r="762" spans="1:20" ht="26.4" customHeight="1">
      <c r="A762" s="291">
        <v>748</v>
      </c>
      <c r="B762" s="421">
        <v>1367</v>
      </c>
      <c r="C762" s="428" t="s">
        <v>1011</v>
      </c>
      <c r="D762" s="225"/>
      <c r="E762" s="366" t="s">
        <v>242</v>
      </c>
      <c r="F762" s="226" t="s">
        <v>757</v>
      </c>
      <c r="G762" s="136" t="str">
        <f t="shared" si="24"/>
        <v>фото</v>
      </c>
      <c r="H762" s="357" t="s">
        <v>758</v>
      </c>
      <c r="I762" s="215" t="s">
        <v>585</v>
      </c>
      <c r="J762" s="526" t="s">
        <v>244</v>
      </c>
      <c r="K762" s="228">
        <v>7</v>
      </c>
      <c r="L762" s="233">
        <v>368.6</v>
      </c>
      <c r="M762" s="315">
        <v>1</v>
      </c>
      <c r="N762" s="217"/>
      <c r="O762" s="550">
        <f t="shared" si="25"/>
        <v>0</v>
      </c>
      <c r="P762" s="229">
        <v>4607109962848</v>
      </c>
      <c r="Q762" s="551"/>
      <c r="R762" s="230" t="s">
        <v>1011</v>
      </c>
      <c r="S762" s="231" t="s">
        <v>1963</v>
      </c>
      <c r="T762" s="525" t="s">
        <v>4299</v>
      </c>
    </row>
    <row r="763" spans="1:20" ht="26.4" customHeight="1">
      <c r="A763" s="291">
        <v>749</v>
      </c>
      <c r="B763" s="421">
        <v>6671</v>
      </c>
      <c r="C763" s="428" t="s">
        <v>1009</v>
      </c>
      <c r="D763" s="225"/>
      <c r="E763" s="366" t="s">
        <v>242</v>
      </c>
      <c r="F763" s="226" t="s">
        <v>55</v>
      </c>
      <c r="G763" s="136" t="str">
        <f t="shared" si="24"/>
        <v>фото</v>
      </c>
      <c r="H763" s="357" t="s">
        <v>56</v>
      </c>
      <c r="I763" s="215" t="s">
        <v>585</v>
      </c>
      <c r="J763" s="526" t="s">
        <v>244</v>
      </c>
      <c r="K763" s="228">
        <v>8</v>
      </c>
      <c r="L763" s="233">
        <v>397.2</v>
      </c>
      <c r="M763" s="315">
        <v>1</v>
      </c>
      <c r="N763" s="217"/>
      <c r="O763" s="550">
        <f t="shared" si="25"/>
        <v>0</v>
      </c>
      <c r="P763" s="229">
        <v>4607109943151</v>
      </c>
      <c r="Q763" s="551"/>
      <c r="R763" s="230" t="s">
        <v>1009</v>
      </c>
      <c r="S763" s="231" t="s">
        <v>1963</v>
      </c>
      <c r="T763" s="525" t="s">
        <v>4299</v>
      </c>
    </row>
    <row r="764" spans="1:20" ht="26.4" customHeight="1">
      <c r="A764" s="291">
        <v>750</v>
      </c>
      <c r="B764" s="421">
        <v>76</v>
      </c>
      <c r="C764" s="428" t="s">
        <v>1010</v>
      </c>
      <c r="D764" s="225"/>
      <c r="E764" s="366" t="s">
        <v>242</v>
      </c>
      <c r="F764" s="226" t="s">
        <v>759</v>
      </c>
      <c r="G764" s="136" t="str">
        <f t="shared" si="24"/>
        <v>фото</v>
      </c>
      <c r="H764" s="357" t="s">
        <v>8651</v>
      </c>
      <c r="I764" s="215" t="s">
        <v>585</v>
      </c>
      <c r="J764" s="526" t="s">
        <v>244</v>
      </c>
      <c r="K764" s="228">
        <v>7</v>
      </c>
      <c r="L764" s="233">
        <v>385.8</v>
      </c>
      <c r="M764" s="315">
        <v>1</v>
      </c>
      <c r="N764" s="217"/>
      <c r="O764" s="550">
        <f t="shared" si="25"/>
        <v>0</v>
      </c>
      <c r="P764" s="229">
        <v>4607109979181</v>
      </c>
      <c r="Q764" s="551"/>
      <c r="R764" s="230" t="s">
        <v>1010</v>
      </c>
      <c r="S764" s="231" t="s">
        <v>1963</v>
      </c>
      <c r="T764" s="525" t="s">
        <v>4299</v>
      </c>
    </row>
    <row r="765" spans="1:20" ht="26.4" customHeight="1">
      <c r="A765" s="291">
        <v>751</v>
      </c>
      <c r="B765" s="421">
        <v>15699</v>
      </c>
      <c r="C765" s="428" t="s">
        <v>5439</v>
      </c>
      <c r="D765" s="225"/>
      <c r="E765" s="367" t="s">
        <v>242</v>
      </c>
      <c r="F765" s="232" t="s">
        <v>5526</v>
      </c>
      <c r="G765" s="136" t="str">
        <f t="shared" si="24"/>
        <v>фото</v>
      </c>
      <c r="H765" s="357" t="s">
        <v>5487</v>
      </c>
      <c r="I765" s="215" t="s">
        <v>585</v>
      </c>
      <c r="J765" s="526" t="s">
        <v>243</v>
      </c>
      <c r="K765" s="228">
        <v>8</v>
      </c>
      <c r="L765" s="233">
        <v>413.8</v>
      </c>
      <c r="M765" s="315">
        <v>1</v>
      </c>
      <c r="N765" s="217"/>
      <c r="O765" s="550">
        <f t="shared" si="25"/>
        <v>0</v>
      </c>
      <c r="P765" s="229">
        <v>4607105146662</v>
      </c>
      <c r="Q765" s="551" t="s">
        <v>5274</v>
      </c>
      <c r="R765" s="230" t="s">
        <v>5439</v>
      </c>
      <c r="S765" s="231" t="s">
        <v>1963</v>
      </c>
      <c r="T765" s="525" t="s">
        <v>4299</v>
      </c>
    </row>
    <row r="766" spans="1:20" ht="26.4" customHeight="1">
      <c r="A766" s="291">
        <v>752</v>
      </c>
      <c r="B766" s="421">
        <v>16909</v>
      </c>
      <c r="C766" s="428" t="s">
        <v>5291</v>
      </c>
      <c r="D766" s="225"/>
      <c r="E766" s="366" t="s">
        <v>242</v>
      </c>
      <c r="F766" s="226" t="s">
        <v>5351</v>
      </c>
      <c r="G766" s="136" t="str">
        <f t="shared" si="24"/>
        <v>фото</v>
      </c>
      <c r="H766" s="357" t="s">
        <v>8652</v>
      </c>
      <c r="I766" s="215" t="s">
        <v>585</v>
      </c>
      <c r="J766" s="526" t="s">
        <v>244</v>
      </c>
      <c r="K766" s="228">
        <v>7</v>
      </c>
      <c r="L766" s="233">
        <v>457</v>
      </c>
      <c r="M766" s="315">
        <v>1</v>
      </c>
      <c r="N766" s="217"/>
      <c r="O766" s="550">
        <f t="shared" si="25"/>
        <v>0</v>
      </c>
      <c r="P766" s="229">
        <v>4607109911075</v>
      </c>
      <c r="Q766" s="551"/>
      <c r="R766" s="230" t="s">
        <v>5291</v>
      </c>
      <c r="S766" s="231" t="s">
        <v>1963</v>
      </c>
      <c r="T766" s="525" t="s">
        <v>4299</v>
      </c>
    </row>
    <row r="767" spans="1:20" ht="26.4" customHeight="1">
      <c r="A767" s="291">
        <v>753</v>
      </c>
      <c r="B767" s="421">
        <v>6675</v>
      </c>
      <c r="C767" s="428" t="s">
        <v>1012</v>
      </c>
      <c r="D767" s="225"/>
      <c r="E767" s="366" t="s">
        <v>242</v>
      </c>
      <c r="F767" s="226" t="s">
        <v>57</v>
      </c>
      <c r="G767" s="136" t="str">
        <f t="shared" si="24"/>
        <v>фото</v>
      </c>
      <c r="H767" s="357" t="s">
        <v>288</v>
      </c>
      <c r="I767" s="215" t="s">
        <v>585</v>
      </c>
      <c r="J767" s="526" t="s">
        <v>244</v>
      </c>
      <c r="K767" s="228">
        <v>8</v>
      </c>
      <c r="L767" s="233">
        <v>365.6</v>
      </c>
      <c r="M767" s="315">
        <v>1</v>
      </c>
      <c r="N767" s="217"/>
      <c r="O767" s="550">
        <f t="shared" si="25"/>
        <v>0</v>
      </c>
      <c r="P767" s="229">
        <v>4607109943199</v>
      </c>
      <c r="Q767" s="551"/>
      <c r="R767" s="230" t="s">
        <v>1012</v>
      </c>
      <c r="S767" s="231" t="s">
        <v>1963</v>
      </c>
      <c r="T767" s="525" t="s">
        <v>4299</v>
      </c>
    </row>
    <row r="768" spans="1:20" ht="26.4" customHeight="1">
      <c r="A768" s="291">
        <v>754</v>
      </c>
      <c r="B768" s="421">
        <v>2416</v>
      </c>
      <c r="C768" s="428" t="s">
        <v>3747</v>
      </c>
      <c r="D768" s="225"/>
      <c r="E768" s="366" t="s">
        <v>242</v>
      </c>
      <c r="F768" s="226" t="s">
        <v>3800</v>
      </c>
      <c r="G768" s="136" t="str">
        <f t="shared" si="24"/>
        <v>фото</v>
      </c>
      <c r="H768" s="357" t="s">
        <v>8653</v>
      </c>
      <c r="I768" s="215" t="s">
        <v>585</v>
      </c>
      <c r="J768" s="526" t="s">
        <v>244</v>
      </c>
      <c r="K768" s="228">
        <v>7</v>
      </c>
      <c r="L768" s="233">
        <v>352.8</v>
      </c>
      <c r="M768" s="315">
        <v>1</v>
      </c>
      <c r="N768" s="217"/>
      <c r="O768" s="550">
        <f t="shared" si="25"/>
        <v>0</v>
      </c>
      <c r="P768" s="229">
        <v>4607109966822</v>
      </c>
      <c r="Q768" s="551"/>
      <c r="R768" s="230" t="s">
        <v>3747</v>
      </c>
      <c r="S768" s="231" t="s">
        <v>1963</v>
      </c>
      <c r="T768" s="525" t="s">
        <v>4299</v>
      </c>
    </row>
    <row r="769" spans="1:20" ht="26.4" customHeight="1">
      <c r="A769" s="291">
        <v>755</v>
      </c>
      <c r="B769" s="421">
        <v>1368</v>
      </c>
      <c r="C769" s="428" t="s">
        <v>1013</v>
      </c>
      <c r="D769" s="225"/>
      <c r="E769" s="366" t="s">
        <v>242</v>
      </c>
      <c r="F769" s="226" t="s">
        <v>760</v>
      </c>
      <c r="G769" s="136" t="str">
        <f t="shared" si="24"/>
        <v>фото</v>
      </c>
      <c r="H769" s="357" t="s">
        <v>641</v>
      </c>
      <c r="I769" s="215" t="s">
        <v>585</v>
      </c>
      <c r="J769" s="526" t="s">
        <v>244</v>
      </c>
      <c r="K769" s="228">
        <v>7</v>
      </c>
      <c r="L769" s="233">
        <v>368.6</v>
      </c>
      <c r="M769" s="315">
        <v>1</v>
      </c>
      <c r="N769" s="217"/>
      <c r="O769" s="550">
        <f t="shared" si="25"/>
        <v>0</v>
      </c>
      <c r="P769" s="229">
        <v>4607109962985</v>
      </c>
      <c r="Q769" s="551"/>
      <c r="R769" s="230" t="s">
        <v>1013</v>
      </c>
      <c r="S769" s="231" t="s">
        <v>1963</v>
      </c>
      <c r="T769" s="525" t="s">
        <v>4299</v>
      </c>
    </row>
    <row r="770" spans="1:20" ht="26.4" customHeight="1">
      <c r="A770" s="291">
        <v>756</v>
      </c>
      <c r="B770" s="421">
        <v>7439</v>
      </c>
      <c r="C770" s="428" t="s">
        <v>1404</v>
      </c>
      <c r="D770" s="225"/>
      <c r="E770" s="366" t="s">
        <v>242</v>
      </c>
      <c r="F770" s="226" t="s">
        <v>1022</v>
      </c>
      <c r="G770" s="136" t="str">
        <f t="shared" si="24"/>
        <v>фото</v>
      </c>
      <c r="H770" s="485" t="s">
        <v>8654</v>
      </c>
      <c r="I770" s="215" t="s">
        <v>585</v>
      </c>
      <c r="J770" s="526" t="s">
        <v>244</v>
      </c>
      <c r="K770" s="228">
        <v>7</v>
      </c>
      <c r="L770" s="233">
        <v>373.9</v>
      </c>
      <c r="M770" s="315">
        <v>1</v>
      </c>
      <c r="N770" s="217"/>
      <c r="O770" s="550">
        <f t="shared" si="25"/>
        <v>0</v>
      </c>
      <c r="P770" s="229">
        <v>4607109939246</v>
      </c>
      <c r="Q770" s="551"/>
      <c r="R770" s="230" t="s">
        <v>1404</v>
      </c>
      <c r="S770" s="231" t="s">
        <v>1963</v>
      </c>
      <c r="T770" s="525" t="s">
        <v>4299</v>
      </c>
    </row>
    <row r="771" spans="1:20" ht="26.4" customHeight="1">
      <c r="A771" s="291">
        <v>757</v>
      </c>
      <c r="B771" s="421">
        <v>923</v>
      </c>
      <c r="C771" s="428" t="s">
        <v>1023</v>
      </c>
      <c r="D771" s="225"/>
      <c r="E771" s="366" t="s">
        <v>242</v>
      </c>
      <c r="F771" s="226" t="s">
        <v>761</v>
      </c>
      <c r="G771" s="136" t="str">
        <f t="shared" si="24"/>
        <v>фото</v>
      </c>
      <c r="H771" s="357" t="s">
        <v>762</v>
      </c>
      <c r="I771" s="215" t="s">
        <v>585</v>
      </c>
      <c r="J771" s="526" t="s">
        <v>244</v>
      </c>
      <c r="K771" s="228">
        <v>8</v>
      </c>
      <c r="L771" s="233">
        <v>386.7</v>
      </c>
      <c r="M771" s="315">
        <v>1</v>
      </c>
      <c r="N771" s="217"/>
      <c r="O771" s="550">
        <f t="shared" si="25"/>
        <v>0</v>
      </c>
      <c r="P771" s="229">
        <v>4607109956540</v>
      </c>
      <c r="Q771" s="551"/>
      <c r="R771" s="230" t="s">
        <v>1023</v>
      </c>
      <c r="S771" s="231" t="s">
        <v>1963</v>
      </c>
      <c r="T771" s="525" t="s">
        <v>4299</v>
      </c>
    </row>
    <row r="772" spans="1:20" ht="26.4" customHeight="1">
      <c r="A772" s="291">
        <v>758</v>
      </c>
      <c r="B772" s="421">
        <v>6502</v>
      </c>
      <c r="C772" s="428" t="s">
        <v>5292</v>
      </c>
      <c r="D772" s="225"/>
      <c r="E772" s="367" t="s">
        <v>242</v>
      </c>
      <c r="F772" s="232" t="s">
        <v>5352</v>
      </c>
      <c r="G772" s="136" t="str">
        <f t="shared" si="24"/>
        <v>фото</v>
      </c>
      <c r="H772" s="357" t="s">
        <v>5394</v>
      </c>
      <c r="I772" s="215" t="s">
        <v>585</v>
      </c>
      <c r="J772" s="526" t="s">
        <v>244</v>
      </c>
      <c r="K772" s="228">
        <v>7</v>
      </c>
      <c r="L772" s="233">
        <v>385.8</v>
      </c>
      <c r="M772" s="315">
        <v>1</v>
      </c>
      <c r="N772" s="217"/>
      <c r="O772" s="550">
        <f t="shared" si="25"/>
        <v>0</v>
      </c>
      <c r="P772" s="229">
        <v>4607109930731</v>
      </c>
      <c r="Q772" s="551" t="s">
        <v>5274</v>
      </c>
      <c r="R772" s="230" t="s">
        <v>5292</v>
      </c>
      <c r="S772" s="231" t="s">
        <v>1963</v>
      </c>
      <c r="T772" s="525" t="s">
        <v>4299</v>
      </c>
    </row>
    <row r="773" spans="1:20" ht="26.4" customHeight="1">
      <c r="A773" s="291">
        <v>759</v>
      </c>
      <c r="B773" s="421">
        <v>15226</v>
      </c>
      <c r="C773" s="428" t="s">
        <v>5293</v>
      </c>
      <c r="D773" s="225"/>
      <c r="E773" s="367" t="s">
        <v>242</v>
      </c>
      <c r="F773" s="232" t="s">
        <v>5353</v>
      </c>
      <c r="G773" s="136" t="str">
        <f t="shared" si="24"/>
        <v>фото</v>
      </c>
      <c r="H773" s="357" t="s">
        <v>5395</v>
      </c>
      <c r="I773" s="215" t="s">
        <v>585</v>
      </c>
      <c r="J773" s="526" t="s">
        <v>244</v>
      </c>
      <c r="K773" s="228">
        <v>7</v>
      </c>
      <c r="L773" s="233">
        <v>372.6</v>
      </c>
      <c r="M773" s="315">
        <v>1</v>
      </c>
      <c r="N773" s="217"/>
      <c r="O773" s="550">
        <f t="shared" si="25"/>
        <v>0</v>
      </c>
      <c r="P773" s="229">
        <v>4607105148666</v>
      </c>
      <c r="Q773" s="551" t="s">
        <v>5274</v>
      </c>
      <c r="R773" s="230" t="s">
        <v>5293</v>
      </c>
      <c r="S773" s="231" t="s">
        <v>1963</v>
      </c>
      <c r="T773" s="525" t="s">
        <v>4299</v>
      </c>
    </row>
    <row r="774" spans="1:20" ht="26.4" customHeight="1">
      <c r="A774" s="291">
        <v>760</v>
      </c>
      <c r="B774" s="421">
        <v>6233</v>
      </c>
      <c r="C774" s="428" t="s">
        <v>3149</v>
      </c>
      <c r="D774" s="225"/>
      <c r="E774" s="366" t="s">
        <v>242</v>
      </c>
      <c r="F774" s="226" t="s">
        <v>2431</v>
      </c>
      <c r="G774" s="136" t="str">
        <f t="shared" si="24"/>
        <v>фото</v>
      </c>
      <c r="H774" s="357" t="s">
        <v>2432</v>
      </c>
      <c r="I774" s="215" t="s">
        <v>585</v>
      </c>
      <c r="J774" s="526" t="s">
        <v>244</v>
      </c>
      <c r="K774" s="228">
        <v>7</v>
      </c>
      <c r="L774" s="233">
        <v>385.8</v>
      </c>
      <c r="M774" s="315">
        <v>1</v>
      </c>
      <c r="N774" s="217"/>
      <c r="O774" s="550">
        <f t="shared" si="25"/>
        <v>0</v>
      </c>
      <c r="P774" s="229">
        <v>4607109915769</v>
      </c>
      <c r="Q774" s="551"/>
      <c r="R774" s="230" t="s">
        <v>3149</v>
      </c>
      <c r="S774" s="231" t="s">
        <v>1963</v>
      </c>
      <c r="T774" s="525" t="s">
        <v>4299</v>
      </c>
    </row>
    <row r="775" spans="1:20" ht="26.4" customHeight="1">
      <c r="A775" s="291">
        <v>761</v>
      </c>
      <c r="B775" s="421">
        <v>7440</v>
      </c>
      <c r="C775" s="428" t="s">
        <v>1405</v>
      </c>
      <c r="D775" s="225"/>
      <c r="E775" s="366" t="s">
        <v>242</v>
      </c>
      <c r="F775" s="226" t="s">
        <v>1024</v>
      </c>
      <c r="G775" s="136" t="str">
        <f t="shared" si="24"/>
        <v>фото</v>
      </c>
      <c r="H775" s="357" t="s">
        <v>1025</v>
      </c>
      <c r="I775" s="215" t="s">
        <v>585</v>
      </c>
      <c r="J775" s="526" t="s">
        <v>244</v>
      </c>
      <c r="K775" s="228">
        <v>7</v>
      </c>
      <c r="L775" s="233">
        <v>421.4</v>
      </c>
      <c r="M775" s="315">
        <v>1</v>
      </c>
      <c r="N775" s="217"/>
      <c r="O775" s="550">
        <f t="shared" si="25"/>
        <v>0</v>
      </c>
      <c r="P775" s="229">
        <v>4607109939239</v>
      </c>
      <c r="Q775" s="551"/>
      <c r="R775" s="230" t="s">
        <v>1405</v>
      </c>
      <c r="S775" s="231" t="s">
        <v>1963</v>
      </c>
      <c r="T775" s="525" t="s">
        <v>4299</v>
      </c>
    </row>
    <row r="776" spans="1:20" ht="41.4">
      <c r="A776" s="291">
        <v>762</v>
      </c>
      <c r="B776" s="421">
        <v>9289</v>
      </c>
      <c r="C776" s="428" t="s">
        <v>2433</v>
      </c>
      <c r="D776" s="225"/>
      <c r="E776" s="366" t="s">
        <v>242</v>
      </c>
      <c r="F776" s="226" t="s">
        <v>2434</v>
      </c>
      <c r="G776" s="136" t="str">
        <f t="shared" si="24"/>
        <v>фото</v>
      </c>
      <c r="H776" s="357" t="s">
        <v>3150</v>
      </c>
      <c r="I776" s="215" t="s">
        <v>585</v>
      </c>
      <c r="J776" s="526" t="s">
        <v>244</v>
      </c>
      <c r="K776" s="228">
        <v>8</v>
      </c>
      <c r="L776" s="233">
        <v>379.1</v>
      </c>
      <c r="M776" s="315">
        <v>1</v>
      </c>
      <c r="N776" s="217"/>
      <c r="O776" s="550">
        <f t="shared" si="25"/>
        <v>0</v>
      </c>
      <c r="P776" s="229">
        <v>4607109915714</v>
      </c>
      <c r="Q776" s="551"/>
      <c r="R776" s="230" t="s">
        <v>2433</v>
      </c>
      <c r="S776" s="231" t="s">
        <v>1963</v>
      </c>
      <c r="T776" s="525" t="s">
        <v>4299</v>
      </c>
    </row>
    <row r="777" spans="1:20" ht="26.4" customHeight="1">
      <c r="A777" s="291">
        <v>763</v>
      </c>
      <c r="B777" s="421">
        <v>15305</v>
      </c>
      <c r="C777" s="428" t="s">
        <v>5440</v>
      </c>
      <c r="D777" s="225"/>
      <c r="E777" s="367" t="s">
        <v>242</v>
      </c>
      <c r="F777" s="232" t="s">
        <v>5527</v>
      </c>
      <c r="G777" s="136" t="str">
        <f t="shared" si="24"/>
        <v>фото</v>
      </c>
      <c r="H777" s="357" t="s">
        <v>8551</v>
      </c>
      <c r="I777" s="215" t="s">
        <v>585</v>
      </c>
      <c r="J777" s="526" t="s">
        <v>244</v>
      </c>
      <c r="K777" s="228">
        <v>8</v>
      </c>
      <c r="L777" s="233">
        <v>439.4</v>
      </c>
      <c r="M777" s="315">
        <v>1</v>
      </c>
      <c r="N777" s="217"/>
      <c r="O777" s="550">
        <f t="shared" si="25"/>
        <v>0</v>
      </c>
      <c r="P777" s="229">
        <v>4607105150409</v>
      </c>
      <c r="Q777" s="551" t="s">
        <v>5274</v>
      </c>
      <c r="R777" s="230" t="s">
        <v>5440</v>
      </c>
      <c r="S777" s="231" t="s">
        <v>1963</v>
      </c>
      <c r="T777" s="525" t="s">
        <v>4299</v>
      </c>
    </row>
    <row r="778" spans="1:20" ht="26.4" customHeight="1">
      <c r="A778" s="291">
        <v>764</v>
      </c>
      <c r="B778" s="421">
        <v>15088</v>
      </c>
      <c r="C778" s="428" t="s">
        <v>5441</v>
      </c>
      <c r="D778" s="225"/>
      <c r="E778" s="367" t="s">
        <v>242</v>
      </c>
      <c r="F778" s="232" t="s">
        <v>5528</v>
      </c>
      <c r="G778" s="136" t="str">
        <f t="shared" si="24"/>
        <v>фото</v>
      </c>
      <c r="H778" s="357" t="s">
        <v>8552</v>
      </c>
      <c r="I778" s="215" t="s">
        <v>585</v>
      </c>
      <c r="J778" s="526" t="s">
        <v>244</v>
      </c>
      <c r="K778" s="228">
        <v>8</v>
      </c>
      <c r="L778" s="233">
        <v>460.5</v>
      </c>
      <c r="M778" s="315">
        <v>1</v>
      </c>
      <c r="N778" s="217"/>
      <c r="O778" s="550">
        <f t="shared" si="25"/>
        <v>0</v>
      </c>
      <c r="P778" s="229">
        <v>4607105150942</v>
      </c>
      <c r="Q778" s="551" t="s">
        <v>5274</v>
      </c>
      <c r="R778" s="230" t="s">
        <v>5441</v>
      </c>
      <c r="S778" s="231" t="s">
        <v>1963</v>
      </c>
      <c r="T778" s="525" t="s">
        <v>4299</v>
      </c>
    </row>
    <row r="779" spans="1:20" ht="26.4" customHeight="1">
      <c r="A779" s="291">
        <v>765</v>
      </c>
      <c r="B779" s="421">
        <v>6609</v>
      </c>
      <c r="C779" s="428" t="s">
        <v>1545</v>
      </c>
      <c r="D779" s="225"/>
      <c r="E779" s="366" t="s">
        <v>242</v>
      </c>
      <c r="F779" s="226" t="s">
        <v>1546</v>
      </c>
      <c r="G779" s="136" t="str">
        <f t="shared" si="24"/>
        <v>фото</v>
      </c>
      <c r="H779" s="357" t="s">
        <v>8655</v>
      </c>
      <c r="I779" s="215" t="s">
        <v>585</v>
      </c>
      <c r="J779" s="526" t="s">
        <v>244</v>
      </c>
      <c r="K779" s="228">
        <v>7</v>
      </c>
      <c r="L779" s="233">
        <v>438.6</v>
      </c>
      <c r="M779" s="315">
        <v>1</v>
      </c>
      <c r="N779" s="217"/>
      <c r="O779" s="550">
        <f t="shared" si="25"/>
        <v>0</v>
      </c>
      <c r="P779" s="229">
        <v>4607109930427</v>
      </c>
      <c r="Q779" s="551"/>
      <c r="R779" s="230" t="s">
        <v>1545</v>
      </c>
      <c r="S779" s="231" t="s">
        <v>1963</v>
      </c>
      <c r="T779" s="525" t="s">
        <v>4299</v>
      </c>
    </row>
    <row r="780" spans="1:20" ht="26.4" customHeight="1">
      <c r="A780" s="291">
        <v>766</v>
      </c>
      <c r="B780" s="421">
        <v>16938</v>
      </c>
      <c r="C780" s="428" t="s">
        <v>3151</v>
      </c>
      <c r="D780" s="225"/>
      <c r="E780" s="366" t="s">
        <v>242</v>
      </c>
      <c r="F780" s="226" t="s">
        <v>3152</v>
      </c>
      <c r="G780" s="136" t="str">
        <f t="shared" si="24"/>
        <v>фото</v>
      </c>
      <c r="H780" s="357" t="s">
        <v>8656</v>
      </c>
      <c r="I780" s="215" t="s">
        <v>585</v>
      </c>
      <c r="J780" s="526" t="s">
        <v>244</v>
      </c>
      <c r="K780" s="228">
        <v>7</v>
      </c>
      <c r="L780" s="233">
        <v>385.8</v>
      </c>
      <c r="M780" s="315">
        <v>1</v>
      </c>
      <c r="N780" s="217"/>
      <c r="O780" s="550">
        <f t="shared" si="25"/>
        <v>0</v>
      </c>
      <c r="P780" s="229">
        <v>4607109910788</v>
      </c>
      <c r="Q780" s="551"/>
      <c r="R780" s="230" t="s">
        <v>3151</v>
      </c>
      <c r="S780" s="231" t="s">
        <v>1963</v>
      </c>
      <c r="T780" s="525" t="s">
        <v>4299</v>
      </c>
    </row>
    <row r="781" spans="1:20" ht="26.4" customHeight="1">
      <c r="A781" s="291">
        <v>767</v>
      </c>
      <c r="B781" s="421">
        <v>6702</v>
      </c>
      <c r="C781" s="428" t="s">
        <v>1026</v>
      </c>
      <c r="D781" s="225"/>
      <c r="E781" s="366" t="s">
        <v>242</v>
      </c>
      <c r="F781" s="226" t="s">
        <v>58</v>
      </c>
      <c r="G781" s="136" t="str">
        <f t="shared" si="24"/>
        <v>фото</v>
      </c>
      <c r="H781" s="357" t="s">
        <v>59</v>
      </c>
      <c r="I781" s="215" t="s">
        <v>585</v>
      </c>
      <c r="J781" s="526" t="s">
        <v>244</v>
      </c>
      <c r="K781" s="228">
        <v>8</v>
      </c>
      <c r="L781" s="233">
        <v>388.2</v>
      </c>
      <c r="M781" s="315">
        <v>1</v>
      </c>
      <c r="N781" s="217"/>
      <c r="O781" s="550">
        <f t="shared" si="25"/>
        <v>0</v>
      </c>
      <c r="P781" s="229">
        <v>4607109943465</v>
      </c>
      <c r="Q781" s="551"/>
      <c r="R781" s="230" t="s">
        <v>1026</v>
      </c>
      <c r="S781" s="231" t="s">
        <v>1963</v>
      </c>
      <c r="T781" s="525" t="s">
        <v>4299</v>
      </c>
    </row>
    <row r="782" spans="1:20" ht="26.4" customHeight="1">
      <c r="A782" s="291">
        <v>768</v>
      </c>
      <c r="B782" s="421">
        <v>17083</v>
      </c>
      <c r="C782" s="428" t="s">
        <v>5294</v>
      </c>
      <c r="D782" s="225"/>
      <c r="E782" s="367" t="s">
        <v>242</v>
      </c>
      <c r="F782" s="232" t="s">
        <v>5354</v>
      </c>
      <c r="G782" s="136" t="str">
        <f t="shared" si="24"/>
        <v>фото</v>
      </c>
      <c r="H782" s="485" t="s">
        <v>5396</v>
      </c>
      <c r="I782" s="215" t="s">
        <v>585</v>
      </c>
      <c r="J782" s="526" t="s">
        <v>244</v>
      </c>
      <c r="K782" s="228">
        <v>7</v>
      </c>
      <c r="L782" s="233">
        <v>395</v>
      </c>
      <c r="M782" s="315">
        <v>1</v>
      </c>
      <c r="N782" s="217"/>
      <c r="O782" s="550">
        <f t="shared" si="25"/>
        <v>0</v>
      </c>
      <c r="P782" s="229">
        <v>4607105151253</v>
      </c>
      <c r="Q782" s="551" t="s">
        <v>5274</v>
      </c>
      <c r="R782" s="230" t="s">
        <v>5294</v>
      </c>
      <c r="S782" s="231" t="s">
        <v>1963</v>
      </c>
      <c r="T782" s="525" t="s">
        <v>4299</v>
      </c>
    </row>
    <row r="783" spans="1:20" ht="26.4" customHeight="1">
      <c r="A783" s="291">
        <v>769</v>
      </c>
      <c r="B783" s="421">
        <v>12215</v>
      </c>
      <c r="C783" s="428" t="s">
        <v>5442</v>
      </c>
      <c r="D783" s="225"/>
      <c r="E783" s="367" t="s">
        <v>242</v>
      </c>
      <c r="F783" s="232" t="s">
        <v>5529</v>
      </c>
      <c r="G783" s="136" t="str">
        <f t="shared" si="24"/>
        <v>фото</v>
      </c>
      <c r="H783" s="357" t="s">
        <v>5488</v>
      </c>
      <c r="I783" s="215" t="s">
        <v>585</v>
      </c>
      <c r="J783" s="526" t="s">
        <v>244</v>
      </c>
      <c r="K783" s="228">
        <v>7</v>
      </c>
      <c r="L783" s="233">
        <v>475.5</v>
      </c>
      <c r="M783" s="315">
        <v>1</v>
      </c>
      <c r="N783" s="217"/>
      <c r="O783" s="550">
        <f t="shared" si="25"/>
        <v>0</v>
      </c>
      <c r="P783" s="229">
        <v>4607105151291</v>
      </c>
      <c r="Q783" s="551" t="s">
        <v>5274</v>
      </c>
      <c r="R783" s="230" t="s">
        <v>5442</v>
      </c>
      <c r="S783" s="231" t="s">
        <v>1963</v>
      </c>
      <c r="T783" s="525" t="s">
        <v>4299</v>
      </c>
    </row>
    <row r="784" spans="1:20" ht="26.4" customHeight="1">
      <c r="A784" s="291">
        <v>770</v>
      </c>
      <c r="B784" s="421">
        <v>6628</v>
      </c>
      <c r="C784" s="428" t="s">
        <v>2435</v>
      </c>
      <c r="D784" s="225"/>
      <c r="E784" s="366" t="s">
        <v>242</v>
      </c>
      <c r="F784" s="226" t="s">
        <v>2436</v>
      </c>
      <c r="G784" s="136" t="str">
        <f t="shared" si="24"/>
        <v>фото</v>
      </c>
      <c r="H784" s="485" t="s">
        <v>2437</v>
      </c>
      <c r="I784" s="215" t="s">
        <v>585</v>
      </c>
      <c r="J784" s="526" t="s">
        <v>244</v>
      </c>
      <c r="K784" s="228">
        <v>8</v>
      </c>
      <c r="L784" s="233">
        <v>358</v>
      </c>
      <c r="M784" s="315">
        <v>1</v>
      </c>
      <c r="N784" s="217"/>
      <c r="O784" s="550">
        <f t="shared" si="25"/>
        <v>0</v>
      </c>
      <c r="P784" s="229">
        <v>4607109915653</v>
      </c>
      <c r="Q784" s="551"/>
      <c r="R784" s="230" t="s">
        <v>2435</v>
      </c>
      <c r="S784" s="231" t="s">
        <v>1963</v>
      </c>
      <c r="T784" s="525" t="s">
        <v>4299</v>
      </c>
    </row>
    <row r="785" spans="1:20" ht="26.4" customHeight="1">
      <c r="A785" s="291">
        <v>771</v>
      </c>
      <c r="B785" s="421">
        <v>6245</v>
      </c>
      <c r="C785" s="428" t="s">
        <v>2438</v>
      </c>
      <c r="D785" s="225"/>
      <c r="E785" s="366" t="s">
        <v>242</v>
      </c>
      <c r="F785" s="226" t="s">
        <v>2439</v>
      </c>
      <c r="G785" s="136" t="str">
        <f t="shared" si="24"/>
        <v>фото</v>
      </c>
      <c r="H785" s="485" t="s">
        <v>2440</v>
      </c>
      <c r="I785" s="215" t="s">
        <v>585</v>
      </c>
      <c r="J785" s="526" t="s">
        <v>244</v>
      </c>
      <c r="K785" s="228">
        <v>7</v>
      </c>
      <c r="L785" s="233">
        <v>385.8</v>
      </c>
      <c r="M785" s="315">
        <v>1</v>
      </c>
      <c r="N785" s="217"/>
      <c r="O785" s="550">
        <f t="shared" si="25"/>
        <v>0</v>
      </c>
      <c r="P785" s="229">
        <v>4607109915622</v>
      </c>
      <c r="Q785" s="551"/>
      <c r="R785" s="230" t="s">
        <v>2438</v>
      </c>
      <c r="S785" s="231" t="s">
        <v>1963</v>
      </c>
      <c r="T785" s="525" t="s">
        <v>4299</v>
      </c>
    </row>
    <row r="786" spans="1:20" ht="26.4" customHeight="1">
      <c r="A786" s="291">
        <v>772</v>
      </c>
      <c r="B786" s="421">
        <v>17074</v>
      </c>
      <c r="C786" s="428" t="s">
        <v>5295</v>
      </c>
      <c r="D786" s="225"/>
      <c r="E786" s="367" t="s">
        <v>242</v>
      </c>
      <c r="F786" s="232" t="s">
        <v>5355</v>
      </c>
      <c r="G786" s="136" t="str">
        <f t="shared" si="24"/>
        <v>фото</v>
      </c>
      <c r="H786" s="357" t="s">
        <v>8657</v>
      </c>
      <c r="I786" s="215" t="s">
        <v>585</v>
      </c>
      <c r="J786" s="526" t="s">
        <v>244</v>
      </c>
      <c r="K786" s="228">
        <v>8</v>
      </c>
      <c r="L786" s="233">
        <v>410.8</v>
      </c>
      <c r="M786" s="315">
        <v>1</v>
      </c>
      <c r="N786" s="217"/>
      <c r="O786" s="550">
        <f t="shared" si="25"/>
        <v>0</v>
      </c>
      <c r="P786" s="229">
        <v>4607109941300</v>
      </c>
      <c r="Q786" s="551" t="s">
        <v>5274</v>
      </c>
      <c r="R786" s="230" t="s">
        <v>5295</v>
      </c>
      <c r="S786" s="231" t="s">
        <v>1963</v>
      </c>
      <c r="T786" s="525" t="s">
        <v>4299</v>
      </c>
    </row>
    <row r="787" spans="1:20" ht="26.4" customHeight="1">
      <c r="A787" s="291">
        <v>773</v>
      </c>
      <c r="B787" s="421">
        <v>16950</v>
      </c>
      <c r="C787" s="428" t="s">
        <v>3155</v>
      </c>
      <c r="D787" s="225"/>
      <c r="E787" s="366" t="s">
        <v>242</v>
      </c>
      <c r="F787" s="226" t="s">
        <v>3153</v>
      </c>
      <c r="G787" s="136" t="str">
        <f t="shared" si="24"/>
        <v>фото</v>
      </c>
      <c r="H787" s="357" t="s">
        <v>3154</v>
      </c>
      <c r="I787" s="215" t="s">
        <v>585</v>
      </c>
      <c r="J787" s="526" t="s">
        <v>277</v>
      </c>
      <c r="K787" s="228">
        <v>7</v>
      </c>
      <c r="L787" s="233">
        <v>385.8</v>
      </c>
      <c r="M787" s="315">
        <v>1</v>
      </c>
      <c r="N787" s="217"/>
      <c r="O787" s="550">
        <f t="shared" si="25"/>
        <v>0</v>
      </c>
      <c r="P787" s="229">
        <v>4607109910658</v>
      </c>
      <c r="Q787" s="551"/>
      <c r="R787" s="230" t="s">
        <v>3155</v>
      </c>
      <c r="S787" s="231" t="s">
        <v>1963</v>
      </c>
      <c r="T787" s="525" t="s">
        <v>4299</v>
      </c>
    </row>
    <row r="788" spans="1:20" ht="26.4" customHeight="1">
      <c r="A788" s="291">
        <v>774</v>
      </c>
      <c r="B788" s="421">
        <v>16949</v>
      </c>
      <c r="C788" s="428" t="s">
        <v>3158</v>
      </c>
      <c r="D788" s="225"/>
      <c r="E788" s="366" t="s">
        <v>242</v>
      </c>
      <c r="F788" s="226" t="s">
        <v>3156</v>
      </c>
      <c r="G788" s="136" t="str">
        <f t="shared" si="24"/>
        <v>фото</v>
      </c>
      <c r="H788" s="485" t="s">
        <v>3157</v>
      </c>
      <c r="I788" s="215" t="s">
        <v>585</v>
      </c>
      <c r="J788" s="526" t="s">
        <v>277</v>
      </c>
      <c r="K788" s="228">
        <v>7</v>
      </c>
      <c r="L788" s="233">
        <v>385.8</v>
      </c>
      <c r="M788" s="315">
        <v>1</v>
      </c>
      <c r="N788" s="217"/>
      <c r="O788" s="550">
        <f t="shared" si="25"/>
        <v>0</v>
      </c>
      <c r="P788" s="229">
        <v>4607109910665</v>
      </c>
      <c r="Q788" s="551"/>
      <c r="R788" s="230" t="s">
        <v>3158</v>
      </c>
      <c r="S788" s="231" t="s">
        <v>1963</v>
      </c>
      <c r="T788" s="525" t="s">
        <v>4299</v>
      </c>
    </row>
    <row r="789" spans="1:20" ht="26.4" customHeight="1">
      <c r="A789" s="291">
        <v>775</v>
      </c>
      <c r="B789" s="421">
        <v>10628</v>
      </c>
      <c r="C789" s="428" t="s">
        <v>4595</v>
      </c>
      <c r="D789" s="225"/>
      <c r="E789" s="366" t="s">
        <v>242</v>
      </c>
      <c r="F789" s="226" t="s">
        <v>4624</v>
      </c>
      <c r="G789" s="136" t="str">
        <f t="shared" si="24"/>
        <v>фото</v>
      </c>
      <c r="H789" s="617" t="s">
        <v>4651</v>
      </c>
      <c r="I789" s="215" t="s">
        <v>585</v>
      </c>
      <c r="J789" s="526" t="s">
        <v>277</v>
      </c>
      <c r="K789" s="228">
        <v>7</v>
      </c>
      <c r="L789" s="233">
        <v>385.8</v>
      </c>
      <c r="M789" s="315">
        <v>1</v>
      </c>
      <c r="N789" s="217"/>
      <c r="O789" s="550">
        <f t="shared" si="25"/>
        <v>0</v>
      </c>
      <c r="P789" s="229">
        <v>4607109923788</v>
      </c>
      <c r="Q789" s="551" t="s">
        <v>4421</v>
      </c>
      <c r="R789" s="230" t="s">
        <v>4595</v>
      </c>
      <c r="S789" s="231" t="s">
        <v>1963</v>
      </c>
      <c r="T789" s="525" t="s">
        <v>4299</v>
      </c>
    </row>
    <row r="790" spans="1:20" ht="26.4" customHeight="1">
      <c r="A790" s="291">
        <v>776</v>
      </c>
      <c r="B790" s="421">
        <v>6329</v>
      </c>
      <c r="C790" s="428" t="s">
        <v>2441</v>
      </c>
      <c r="D790" s="225"/>
      <c r="E790" s="366" t="s">
        <v>242</v>
      </c>
      <c r="F790" s="226" t="s">
        <v>2442</v>
      </c>
      <c r="G790" s="136" t="str">
        <f t="shared" si="24"/>
        <v>фото</v>
      </c>
      <c r="H790" s="357" t="s">
        <v>3159</v>
      </c>
      <c r="I790" s="215" t="s">
        <v>585</v>
      </c>
      <c r="J790" s="526" t="s">
        <v>277</v>
      </c>
      <c r="K790" s="228">
        <v>7</v>
      </c>
      <c r="L790" s="233">
        <v>404.3</v>
      </c>
      <c r="M790" s="315">
        <v>1</v>
      </c>
      <c r="N790" s="217"/>
      <c r="O790" s="550">
        <f t="shared" si="25"/>
        <v>0</v>
      </c>
      <c r="P790" s="229">
        <v>4607109915554</v>
      </c>
      <c r="Q790" s="551"/>
      <c r="R790" s="230" t="s">
        <v>2441</v>
      </c>
      <c r="S790" s="231" t="s">
        <v>1963</v>
      </c>
      <c r="T790" s="525" t="s">
        <v>4299</v>
      </c>
    </row>
    <row r="791" spans="1:20" ht="26.4" customHeight="1">
      <c r="A791" s="291">
        <v>777</v>
      </c>
      <c r="B791" s="421">
        <v>16941</v>
      </c>
      <c r="C791" s="428" t="s">
        <v>3160</v>
      </c>
      <c r="D791" s="225"/>
      <c r="E791" s="366" t="s">
        <v>242</v>
      </c>
      <c r="F791" s="226" t="s">
        <v>3161</v>
      </c>
      <c r="G791" s="136" t="str">
        <f t="shared" si="24"/>
        <v>фото</v>
      </c>
      <c r="H791" s="357" t="s">
        <v>3162</v>
      </c>
      <c r="I791" s="215" t="s">
        <v>585</v>
      </c>
      <c r="J791" s="526" t="s">
        <v>244</v>
      </c>
      <c r="K791" s="228">
        <v>7</v>
      </c>
      <c r="L791" s="233">
        <v>421.4</v>
      </c>
      <c r="M791" s="315">
        <v>1</v>
      </c>
      <c r="N791" s="217"/>
      <c r="O791" s="550">
        <f t="shared" si="25"/>
        <v>0</v>
      </c>
      <c r="P791" s="229">
        <v>4607109910757</v>
      </c>
      <c r="Q791" s="551"/>
      <c r="R791" s="230" t="s">
        <v>3160</v>
      </c>
      <c r="S791" s="231" t="s">
        <v>1963</v>
      </c>
      <c r="T791" s="525" t="s">
        <v>4299</v>
      </c>
    </row>
    <row r="792" spans="1:20" ht="26.4" customHeight="1">
      <c r="A792" s="291">
        <v>778</v>
      </c>
      <c r="B792" s="421">
        <v>7442</v>
      </c>
      <c r="C792" s="428" t="s">
        <v>1406</v>
      </c>
      <c r="D792" s="225"/>
      <c r="E792" s="366" t="s">
        <v>242</v>
      </c>
      <c r="F792" s="226" t="s">
        <v>1028</v>
      </c>
      <c r="G792" s="136" t="str">
        <f t="shared" si="24"/>
        <v>фото</v>
      </c>
      <c r="H792" s="485" t="s">
        <v>4652</v>
      </c>
      <c r="I792" s="215" t="s">
        <v>585</v>
      </c>
      <c r="J792" s="526" t="s">
        <v>244</v>
      </c>
      <c r="K792" s="228">
        <v>7</v>
      </c>
      <c r="L792" s="233">
        <v>385.8</v>
      </c>
      <c r="M792" s="315">
        <v>1</v>
      </c>
      <c r="N792" s="217"/>
      <c r="O792" s="550">
        <f t="shared" si="25"/>
        <v>0</v>
      </c>
      <c r="P792" s="229">
        <v>4607109939215</v>
      </c>
      <c r="Q792" s="551"/>
      <c r="R792" s="230" t="s">
        <v>1406</v>
      </c>
      <c r="S792" s="231" t="s">
        <v>1963</v>
      </c>
      <c r="T792" s="525" t="s">
        <v>4299</v>
      </c>
    </row>
    <row r="793" spans="1:20" ht="26.4" customHeight="1">
      <c r="A793" s="291">
        <v>779</v>
      </c>
      <c r="B793" s="421">
        <v>2435</v>
      </c>
      <c r="C793" s="428" t="s">
        <v>1027</v>
      </c>
      <c r="D793" s="225"/>
      <c r="E793" s="366" t="s">
        <v>242</v>
      </c>
      <c r="F793" s="226" t="s">
        <v>765</v>
      </c>
      <c r="G793" s="136" t="str">
        <f t="shared" si="24"/>
        <v>фото</v>
      </c>
      <c r="H793" s="357" t="s">
        <v>226</v>
      </c>
      <c r="I793" s="215" t="s">
        <v>585</v>
      </c>
      <c r="J793" s="526" t="s">
        <v>244</v>
      </c>
      <c r="K793" s="228">
        <v>8</v>
      </c>
      <c r="L793" s="233">
        <v>413.8</v>
      </c>
      <c r="M793" s="315">
        <v>1</v>
      </c>
      <c r="N793" s="217"/>
      <c r="O793" s="550">
        <f t="shared" si="25"/>
        <v>0</v>
      </c>
      <c r="P793" s="229">
        <v>4607109966945</v>
      </c>
      <c r="Q793" s="551"/>
      <c r="R793" s="230" t="s">
        <v>1027</v>
      </c>
      <c r="S793" s="231" t="s">
        <v>1963</v>
      </c>
      <c r="T793" s="525" t="s">
        <v>4299</v>
      </c>
    </row>
    <row r="794" spans="1:20" ht="26.4" customHeight="1">
      <c r="A794" s="291">
        <v>780</v>
      </c>
      <c r="B794" s="421">
        <v>6182</v>
      </c>
      <c r="C794" s="428" t="s">
        <v>2443</v>
      </c>
      <c r="D794" s="225"/>
      <c r="E794" s="366" t="s">
        <v>242</v>
      </c>
      <c r="F794" s="226" t="s">
        <v>2444</v>
      </c>
      <c r="G794" s="136" t="str">
        <f t="shared" si="24"/>
        <v>фото</v>
      </c>
      <c r="H794" s="600" t="s">
        <v>1793</v>
      </c>
      <c r="I794" s="215" t="s">
        <v>585</v>
      </c>
      <c r="J794" s="526" t="s">
        <v>244</v>
      </c>
      <c r="K794" s="228">
        <v>7</v>
      </c>
      <c r="L794" s="233">
        <v>385.8</v>
      </c>
      <c r="M794" s="315">
        <v>1</v>
      </c>
      <c r="N794" s="217"/>
      <c r="O794" s="550">
        <f t="shared" si="25"/>
        <v>0</v>
      </c>
      <c r="P794" s="229">
        <v>4607109915417</v>
      </c>
      <c r="Q794" s="551"/>
      <c r="R794" s="230" t="s">
        <v>2443</v>
      </c>
      <c r="S794" s="231" t="s">
        <v>1963</v>
      </c>
      <c r="T794" s="525" t="s">
        <v>4299</v>
      </c>
    </row>
    <row r="795" spans="1:20" ht="26.4" customHeight="1">
      <c r="A795" s="291">
        <v>781</v>
      </c>
      <c r="B795" s="421">
        <v>2440</v>
      </c>
      <c r="C795" s="428" t="s">
        <v>1016</v>
      </c>
      <c r="D795" s="225"/>
      <c r="E795" s="366" t="s">
        <v>242</v>
      </c>
      <c r="F795" s="226" t="s">
        <v>766</v>
      </c>
      <c r="G795" s="136" t="str">
        <f t="shared" si="24"/>
        <v>фото</v>
      </c>
      <c r="H795" s="608" t="s">
        <v>767</v>
      </c>
      <c r="I795" s="215" t="s">
        <v>585</v>
      </c>
      <c r="J795" s="526" t="s">
        <v>244</v>
      </c>
      <c r="K795" s="228">
        <v>8</v>
      </c>
      <c r="L795" s="233">
        <v>404.8</v>
      </c>
      <c r="M795" s="315">
        <v>1</v>
      </c>
      <c r="N795" s="217"/>
      <c r="O795" s="550">
        <f t="shared" si="25"/>
        <v>0</v>
      </c>
      <c r="P795" s="229">
        <v>4607109966877</v>
      </c>
      <c r="Q795" s="551"/>
      <c r="R795" s="230" t="s">
        <v>1016</v>
      </c>
      <c r="S795" s="231" t="s">
        <v>1963</v>
      </c>
      <c r="T795" s="525" t="s">
        <v>4299</v>
      </c>
    </row>
    <row r="796" spans="1:20" ht="26.4" customHeight="1">
      <c r="A796" s="291">
        <v>782</v>
      </c>
      <c r="B796" s="421">
        <v>15759</v>
      </c>
      <c r="C796" s="428" t="s">
        <v>5443</v>
      </c>
      <c r="D796" s="225"/>
      <c r="E796" s="367" t="s">
        <v>242</v>
      </c>
      <c r="F796" s="232" t="s">
        <v>5530</v>
      </c>
      <c r="G796" s="136" t="str">
        <f t="shared" si="24"/>
        <v>фото</v>
      </c>
      <c r="H796" s="357" t="s">
        <v>5489</v>
      </c>
      <c r="I796" s="215" t="s">
        <v>585</v>
      </c>
      <c r="J796" s="526" t="s">
        <v>244</v>
      </c>
      <c r="K796" s="228">
        <v>8</v>
      </c>
      <c r="L796" s="233">
        <v>409.3</v>
      </c>
      <c r="M796" s="315">
        <v>1</v>
      </c>
      <c r="N796" s="217"/>
      <c r="O796" s="550">
        <f t="shared" si="25"/>
        <v>0</v>
      </c>
      <c r="P796" s="229">
        <v>4607105153141</v>
      </c>
      <c r="Q796" s="551" t="s">
        <v>5274</v>
      </c>
      <c r="R796" s="230" t="s">
        <v>5443</v>
      </c>
      <c r="S796" s="231" t="s">
        <v>1963</v>
      </c>
      <c r="T796" s="525" t="s">
        <v>4299</v>
      </c>
    </row>
    <row r="797" spans="1:20" ht="26.4" customHeight="1">
      <c r="A797" s="291">
        <v>783</v>
      </c>
      <c r="B797" s="421">
        <v>15672</v>
      </c>
      <c r="C797" s="428" t="s">
        <v>5444</v>
      </c>
      <c r="D797" s="225"/>
      <c r="E797" s="367" t="s">
        <v>242</v>
      </c>
      <c r="F797" s="232" t="s">
        <v>5531</v>
      </c>
      <c r="G797" s="136" t="str">
        <f t="shared" si="24"/>
        <v>фото</v>
      </c>
      <c r="H797" s="357" t="s">
        <v>8553</v>
      </c>
      <c r="I797" s="215" t="s">
        <v>585</v>
      </c>
      <c r="J797" s="526" t="s">
        <v>244</v>
      </c>
      <c r="K797" s="228">
        <v>7</v>
      </c>
      <c r="L797" s="233">
        <v>421.4</v>
      </c>
      <c r="M797" s="315">
        <v>1</v>
      </c>
      <c r="N797" s="217"/>
      <c r="O797" s="550">
        <f t="shared" si="25"/>
        <v>0</v>
      </c>
      <c r="P797" s="229">
        <v>4607105153288</v>
      </c>
      <c r="Q797" s="551" t="s">
        <v>5274</v>
      </c>
      <c r="R797" s="230" t="s">
        <v>5444</v>
      </c>
      <c r="S797" s="231" t="s">
        <v>1963</v>
      </c>
      <c r="T797" s="525" t="s">
        <v>4299</v>
      </c>
    </row>
    <row r="798" spans="1:20" ht="26.4" customHeight="1">
      <c r="A798" s="291">
        <v>784</v>
      </c>
      <c r="B798" s="421">
        <v>3391</v>
      </c>
      <c r="C798" s="428" t="s">
        <v>1018</v>
      </c>
      <c r="D798" s="225"/>
      <c r="E798" s="366" t="s">
        <v>242</v>
      </c>
      <c r="F798" s="226" t="s">
        <v>768</v>
      </c>
      <c r="G798" s="136" t="str">
        <f t="shared" si="24"/>
        <v>фото</v>
      </c>
      <c r="H798" s="357" t="s">
        <v>769</v>
      </c>
      <c r="I798" s="215" t="s">
        <v>585</v>
      </c>
      <c r="J798" s="526" t="s">
        <v>244</v>
      </c>
      <c r="K798" s="228">
        <v>8</v>
      </c>
      <c r="L798" s="233">
        <v>388.2</v>
      </c>
      <c r="M798" s="315">
        <v>1</v>
      </c>
      <c r="N798" s="217"/>
      <c r="O798" s="550">
        <f t="shared" si="25"/>
        <v>0</v>
      </c>
      <c r="P798" s="229">
        <v>4607109951019</v>
      </c>
      <c r="Q798" s="551"/>
      <c r="R798" s="230" t="s">
        <v>1018</v>
      </c>
      <c r="S798" s="231" t="s">
        <v>1963</v>
      </c>
      <c r="T798" s="525" t="s">
        <v>4299</v>
      </c>
    </row>
    <row r="799" spans="1:20" ht="26.4" customHeight="1">
      <c r="A799" s="291">
        <v>785</v>
      </c>
      <c r="B799" s="421">
        <v>11689</v>
      </c>
      <c r="C799" s="428" t="s">
        <v>2218</v>
      </c>
      <c r="D799" s="225"/>
      <c r="E799" s="366" t="s">
        <v>242</v>
      </c>
      <c r="F799" s="226" t="s">
        <v>2097</v>
      </c>
      <c r="G799" s="136" t="str">
        <f t="shared" si="24"/>
        <v>фото</v>
      </c>
      <c r="H799" s="357" t="s">
        <v>2154</v>
      </c>
      <c r="I799" s="215" t="s">
        <v>585</v>
      </c>
      <c r="J799" s="526" t="s">
        <v>244</v>
      </c>
      <c r="K799" s="228">
        <v>8</v>
      </c>
      <c r="L799" s="233">
        <v>419.8</v>
      </c>
      <c r="M799" s="315">
        <v>1</v>
      </c>
      <c r="N799" s="217"/>
      <c r="O799" s="550">
        <f t="shared" si="25"/>
        <v>0</v>
      </c>
      <c r="P799" s="229">
        <v>4607109923702</v>
      </c>
      <c r="Q799" s="551"/>
      <c r="R799" s="230" t="s">
        <v>2218</v>
      </c>
      <c r="S799" s="231" t="s">
        <v>1963</v>
      </c>
      <c r="T799" s="525" t="s">
        <v>4299</v>
      </c>
    </row>
    <row r="800" spans="1:20" ht="26.4" customHeight="1">
      <c r="A800" s="291">
        <v>786</v>
      </c>
      <c r="B800" s="421">
        <v>3398</v>
      </c>
      <c r="C800" s="428" t="s">
        <v>1020</v>
      </c>
      <c r="D800" s="225"/>
      <c r="E800" s="366" t="s">
        <v>242</v>
      </c>
      <c r="F800" s="226" t="s">
        <v>770</v>
      </c>
      <c r="G800" s="136" t="str">
        <f t="shared" si="24"/>
        <v>фото</v>
      </c>
      <c r="H800" s="357" t="s">
        <v>771</v>
      </c>
      <c r="I800" s="215" t="s">
        <v>585</v>
      </c>
      <c r="J800" s="526" t="s">
        <v>244</v>
      </c>
      <c r="K800" s="228">
        <v>10</v>
      </c>
      <c r="L800" s="233">
        <v>407.2</v>
      </c>
      <c r="M800" s="315">
        <v>1</v>
      </c>
      <c r="N800" s="217"/>
      <c r="O800" s="550">
        <f t="shared" si="25"/>
        <v>0</v>
      </c>
      <c r="P800" s="229">
        <v>4607109950999</v>
      </c>
      <c r="Q800" s="551"/>
      <c r="R800" s="230" t="s">
        <v>1020</v>
      </c>
      <c r="S800" s="231" t="s">
        <v>1963</v>
      </c>
      <c r="T800" s="525" t="s">
        <v>4299</v>
      </c>
    </row>
    <row r="801" spans="1:20" ht="26.4" customHeight="1">
      <c r="A801" s="291">
        <v>787</v>
      </c>
      <c r="B801" s="421">
        <v>3400</v>
      </c>
      <c r="C801" s="428" t="s">
        <v>1017</v>
      </c>
      <c r="D801" s="225"/>
      <c r="E801" s="366" t="s">
        <v>242</v>
      </c>
      <c r="F801" s="226" t="s">
        <v>772</v>
      </c>
      <c r="G801" s="136" t="str">
        <f t="shared" si="24"/>
        <v>фото</v>
      </c>
      <c r="H801" s="357" t="s">
        <v>773</v>
      </c>
      <c r="I801" s="215" t="s">
        <v>585</v>
      </c>
      <c r="J801" s="526" t="s">
        <v>244</v>
      </c>
      <c r="K801" s="228">
        <v>8</v>
      </c>
      <c r="L801" s="233">
        <v>398.7</v>
      </c>
      <c r="M801" s="315">
        <v>1</v>
      </c>
      <c r="N801" s="217"/>
      <c r="O801" s="550">
        <f t="shared" si="25"/>
        <v>0</v>
      </c>
      <c r="P801" s="229">
        <v>4607109951026</v>
      </c>
      <c r="Q801" s="551"/>
      <c r="R801" s="230" t="s">
        <v>1017</v>
      </c>
      <c r="S801" s="231" t="s">
        <v>1963</v>
      </c>
      <c r="T801" s="525" t="s">
        <v>4299</v>
      </c>
    </row>
    <row r="802" spans="1:20" ht="26.4" customHeight="1">
      <c r="A802" s="291">
        <v>788</v>
      </c>
      <c r="B802" s="421">
        <v>6476</v>
      </c>
      <c r="C802" s="428" t="s">
        <v>2445</v>
      </c>
      <c r="D802" s="225"/>
      <c r="E802" s="366" t="s">
        <v>242</v>
      </c>
      <c r="F802" s="226" t="s">
        <v>2446</v>
      </c>
      <c r="G802" s="136" t="str">
        <f t="shared" si="24"/>
        <v>фото</v>
      </c>
      <c r="H802" s="357" t="s">
        <v>2447</v>
      </c>
      <c r="I802" s="215" t="s">
        <v>585</v>
      </c>
      <c r="J802" s="526" t="s">
        <v>277</v>
      </c>
      <c r="K802" s="228">
        <v>5</v>
      </c>
      <c r="L802" s="233">
        <v>337</v>
      </c>
      <c r="M802" s="315">
        <v>1</v>
      </c>
      <c r="N802" s="217"/>
      <c r="O802" s="550">
        <f t="shared" si="25"/>
        <v>0</v>
      </c>
      <c r="P802" s="229">
        <v>4607109915882</v>
      </c>
      <c r="Q802" s="551"/>
      <c r="R802" s="230" t="s">
        <v>2445</v>
      </c>
      <c r="S802" s="231" t="s">
        <v>1963</v>
      </c>
      <c r="T802" s="525" t="s">
        <v>4299</v>
      </c>
    </row>
    <row r="803" spans="1:20" ht="26.4" customHeight="1">
      <c r="A803" s="291">
        <v>789</v>
      </c>
      <c r="B803" s="421">
        <v>3600</v>
      </c>
      <c r="C803" s="428" t="s">
        <v>8538</v>
      </c>
      <c r="D803" s="225"/>
      <c r="E803" s="367" t="s">
        <v>242</v>
      </c>
      <c r="F803" s="232" t="s">
        <v>8554</v>
      </c>
      <c r="G803" s="136" t="str">
        <f t="shared" si="24"/>
        <v>фото</v>
      </c>
      <c r="H803" s="357" t="s">
        <v>8658</v>
      </c>
      <c r="I803" s="215" t="s">
        <v>585</v>
      </c>
      <c r="J803" s="526" t="s">
        <v>244</v>
      </c>
      <c r="K803" s="228">
        <v>7</v>
      </c>
      <c r="L803" s="233">
        <v>385.8</v>
      </c>
      <c r="M803" s="315">
        <v>1</v>
      </c>
      <c r="N803" s="217"/>
      <c r="O803" s="550">
        <f t="shared" si="25"/>
        <v>0</v>
      </c>
      <c r="P803" s="229">
        <v>4607109921784</v>
      </c>
      <c r="Q803" s="619" t="s">
        <v>6474</v>
      </c>
      <c r="R803" s="230" t="s">
        <v>8538</v>
      </c>
      <c r="S803" s="231" t="s">
        <v>1963</v>
      </c>
      <c r="T803" s="525" t="s">
        <v>4299</v>
      </c>
    </row>
    <row r="804" spans="1:20" ht="26.4" customHeight="1">
      <c r="A804" s="291">
        <v>790</v>
      </c>
      <c r="B804" s="421">
        <v>7737</v>
      </c>
      <c r="C804" s="428" t="s">
        <v>8797</v>
      </c>
      <c r="D804" s="225"/>
      <c r="E804" s="366" t="s">
        <v>242</v>
      </c>
      <c r="F804" s="226" t="s">
        <v>8685</v>
      </c>
      <c r="G804" s="136" t="str">
        <f t="shared" si="24"/>
        <v>фото</v>
      </c>
      <c r="H804" s="357" t="s">
        <v>8748</v>
      </c>
      <c r="I804" s="215" t="s">
        <v>585</v>
      </c>
      <c r="J804" s="526" t="s">
        <v>244</v>
      </c>
      <c r="K804" s="228">
        <v>8</v>
      </c>
      <c r="L804" s="233">
        <v>419.8</v>
      </c>
      <c r="M804" s="315">
        <v>1</v>
      </c>
      <c r="N804" s="217"/>
      <c r="O804" s="550">
        <f t="shared" si="25"/>
        <v>0</v>
      </c>
      <c r="P804" s="229">
        <v>4607109970652</v>
      </c>
      <c r="Q804" s="551"/>
      <c r="R804" s="230" t="s">
        <v>8797</v>
      </c>
      <c r="S804" s="231" t="s">
        <v>1963</v>
      </c>
      <c r="T804" s="525" t="s">
        <v>4299</v>
      </c>
    </row>
    <row r="805" spans="1:20" ht="17.25" customHeight="1">
      <c r="A805" s="291">
        <v>791</v>
      </c>
      <c r="B805" s="336"/>
      <c r="C805" s="427"/>
      <c r="D805" s="427"/>
      <c r="E805" s="517" t="s">
        <v>679</v>
      </c>
      <c r="F805" s="337"/>
      <c r="G805" s="513"/>
      <c r="H805" s="616"/>
      <c r="I805" s="514"/>
      <c r="J805" s="515"/>
      <c r="K805" s="515"/>
      <c r="L805" s="514"/>
      <c r="M805" s="516"/>
      <c r="N805" s="513"/>
      <c r="O805" s="552"/>
      <c r="P805" s="552"/>
      <c r="Q805" s="552"/>
      <c r="R805" s="552"/>
      <c r="S805" s="552"/>
      <c r="T805" s="524"/>
    </row>
    <row r="806" spans="1:20" ht="26.4" customHeight="1">
      <c r="A806" s="291">
        <v>792</v>
      </c>
      <c r="B806" s="421">
        <v>6029</v>
      </c>
      <c r="C806" s="428" t="s">
        <v>1535</v>
      </c>
      <c r="D806" s="225"/>
      <c r="E806" s="366" t="s">
        <v>242</v>
      </c>
      <c r="F806" s="226" t="s">
        <v>1536</v>
      </c>
      <c r="G806" s="136" t="str">
        <f t="shared" si="24"/>
        <v>фото</v>
      </c>
      <c r="H806" s="357" t="s">
        <v>1537</v>
      </c>
      <c r="I806" s="215" t="s">
        <v>588</v>
      </c>
      <c r="J806" s="526" t="s">
        <v>244</v>
      </c>
      <c r="K806" s="228">
        <v>8</v>
      </c>
      <c r="L806" s="233">
        <v>386.7</v>
      </c>
      <c r="M806" s="315">
        <v>1</v>
      </c>
      <c r="N806" s="217"/>
      <c r="O806" s="550">
        <f t="shared" si="25"/>
        <v>0</v>
      </c>
      <c r="P806" s="229">
        <v>4607109947159</v>
      </c>
      <c r="Q806" s="551"/>
      <c r="R806" s="230" t="s">
        <v>1535</v>
      </c>
      <c r="S806" s="231" t="s">
        <v>1959</v>
      </c>
      <c r="T806" s="525" t="s">
        <v>4300</v>
      </c>
    </row>
    <row r="807" spans="1:20" ht="26.4" customHeight="1">
      <c r="A807" s="291">
        <v>793</v>
      </c>
      <c r="B807" s="421">
        <v>3242</v>
      </c>
      <c r="C807" s="428" t="s">
        <v>963</v>
      </c>
      <c r="D807" s="225"/>
      <c r="E807" s="366" t="s">
        <v>242</v>
      </c>
      <c r="F807" s="226" t="s">
        <v>680</v>
      </c>
      <c r="G807" s="136" t="str">
        <f t="shared" si="24"/>
        <v>фото</v>
      </c>
      <c r="H807" s="357" t="s">
        <v>681</v>
      </c>
      <c r="I807" s="215" t="s">
        <v>588</v>
      </c>
      <c r="J807" s="526" t="s">
        <v>244</v>
      </c>
      <c r="K807" s="228">
        <v>8</v>
      </c>
      <c r="L807" s="233">
        <v>370.1</v>
      </c>
      <c r="M807" s="315">
        <v>1</v>
      </c>
      <c r="N807" s="217"/>
      <c r="O807" s="550">
        <f t="shared" si="25"/>
        <v>0</v>
      </c>
      <c r="P807" s="229">
        <v>4607109951446</v>
      </c>
      <c r="Q807" s="551"/>
      <c r="R807" s="230" t="s">
        <v>963</v>
      </c>
      <c r="S807" s="231" t="s">
        <v>1959</v>
      </c>
      <c r="T807" s="525" t="s">
        <v>4300</v>
      </c>
    </row>
    <row r="808" spans="1:20" ht="26.4" customHeight="1">
      <c r="A808" s="291">
        <v>794</v>
      </c>
      <c r="B808" s="421">
        <v>1352</v>
      </c>
      <c r="C808" s="428" t="s">
        <v>3559</v>
      </c>
      <c r="D808" s="225"/>
      <c r="E808" s="366" t="s">
        <v>242</v>
      </c>
      <c r="F808" s="226" t="s">
        <v>3601</v>
      </c>
      <c r="G808" s="136" t="str">
        <f t="shared" si="24"/>
        <v>фото</v>
      </c>
      <c r="H808" s="485" t="s">
        <v>3627</v>
      </c>
      <c r="I808" s="215" t="s">
        <v>593</v>
      </c>
      <c r="J808" s="526" t="s">
        <v>244</v>
      </c>
      <c r="K808" s="228">
        <v>8</v>
      </c>
      <c r="L808" s="233">
        <v>388.2</v>
      </c>
      <c r="M808" s="315">
        <v>1</v>
      </c>
      <c r="N808" s="217"/>
      <c r="O808" s="550">
        <f t="shared" si="25"/>
        <v>0</v>
      </c>
      <c r="P808" s="229">
        <v>4607109962640</v>
      </c>
      <c r="Q808" s="551"/>
      <c r="R808" s="230" t="s">
        <v>3559</v>
      </c>
      <c r="S808" s="231" t="s">
        <v>1959</v>
      </c>
      <c r="T808" s="525" t="s">
        <v>4300</v>
      </c>
    </row>
    <row r="809" spans="1:20" ht="26.4" customHeight="1">
      <c r="A809" s="291">
        <v>795</v>
      </c>
      <c r="B809" s="421">
        <v>3257</v>
      </c>
      <c r="C809" s="428" t="s">
        <v>965</v>
      </c>
      <c r="D809" s="225"/>
      <c r="E809" s="366" t="s">
        <v>242</v>
      </c>
      <c r="F809" s="226" t="s">
        <v>682</v>
      </c>
      <c r="G809" s="136" t="str">
        <f t="shared" si="24"/>
        <v>фото</v>
      </c>
      <c r="H809" s="357" t="s">
        <v>683</v>
      </c>
      <c r="I809" s="215" t="s">
        <v>588</v>
      </c>
      <c r="J809" s="526" t="s">
        <v>244</v>
      </c>
      <c r="K809" s="228">
        <v>8</v>
      </c>
      <c r="L809" s="233">
        <v>342.9</v>
      </c>
      <c r="M809" s="315">
        <v>1</v>
      </c>
      <c r="N809" s="217"/>
      <c r="O809" s="550">
        <f t="shared" si="25"/>
        <v>0</v>
      </c>
      <c r="P809" s="229">
        <v>4607109951408</v>
      </c>
      <c r="Q809" s="551"/>
      <c r="R809" s="230" t="s">
        <v>965</v>
      </c>
      <c r="S809" s="231" t="s">
        <v>1959</v>
      </c>
      <c r="T809" s="525" t="s">
        <v>4300</v>
      </c>
    </row>
    <row r="810" spans="1:20" ht="26.4" customHeight="1">
      <c r="A810" s="291">
        <v>796</v>
      </c>
      <c r="B810" s="421">
        <v>3258</v>
      </c>
      <c r="C810" s="428" t="s">
        <v>964</v>
      </c>
      <c r="D810" s="225"/>
      <c r="E810" s="366" t="s">
        <v>242</v>
      </c>
      <c r="F810" s="226" t="s">
        <v>684</v>
      </c>
      <c r="G810" s="136" t="str">
        <f t="shared" si="24"/>
        <v>фото</v>
      </c>
      <c r="H810" s="357" t="s">
        <v>685</v>
      </c>
      <c r="I810" s="215" t="s">
        <v>588</v>
      </c>
      <c r="J810" s="526" t="s">
        <v>244</v>
      </c>
      <c r="K810" s="228">
        <v>7</v>
      </c>
      <c r="L810" s="233">
        <v>350.2</v>
      </c>
      <c r="M810" s="315">
        <v>1</v>
      </c>
      <c r="N810" s="217"/>
      <c r="O810" s="550">
        <f t="shared" si="25"/>
        <v>0</v>
      </c>
      <c r="P810" s="229">
        <v>4607109951422</v>
      </c>
      <c r="Q810" s="551"/>
      <c r="R810" s="230" t="s">
        <v>964</v>
      </c>
      <c r="S810" s="231" t="s">
        <v>1959</v>
      </c>
      <c r="T810" s="525" t="s">
        <v>4300</v>
      </c>
    </row>
    <row r="811" spans="1:20" ht="26.4" customHeight="1">
      <c r="A811" s="291">
        <v>797</v>
      </c>
      <c r="B811" s="421">
        <v>3259</v>
      </c>
      <c r="C811" s="428" t="s">
        <v>5296</v>
      </c>
      <c r="D811" s="225"/>
      <c r="E811" s="366" t="s">
        <v>242</v>
      </c>
      <c r="F811" s="226" t="s">
        <v>5356</v>
      </c>
      <c r="G811" s="136" t="str">
        <f t="shared" si="24"/>
        <v>фото</v>
      </c>
      <c r="H811" s="357" t="s">
        <v>288</v>
      </c>
      <c r="I811" s="215" t="s">
        <v>593</v>
      </c>
      <c r="J811" s="526" t="s">
        <v>244</v>
      </c>
      <c r="K811" s="228">
        <v>7</v>
      </c>
      <c r="L811" s="233">
        <v>368.6</v>
      </c>
      <c r="M811" s="315">
        <v>1</v>
      </c>
      <c r="N811" s="217"/>
      <c r="O811" s="550">
        <f t="shared" si="25"/>
        <v>0</v>
      </c>
      <c r="P811" s="229">
        <v>4607109951415</v>
      </c>
      <c r="Q811" s="551"/>
      <c r="R811" s="230" t="s">
        <v>5296</v>
      </c>
      <c r="S811" s="231" t="s">
        <v>1959</v>
      </c>
      <c r="T811" s="525" t="s">
        <v>4300</v>
      </c>
    </row>
    <row r="812" spans="1:20" ht="26.4" customHeight="1">
      <c r="A812" s="291">
        <v>798</v>
      </c>
      <c r="B812" s="421">
        <v>2949</v>
      </c>
      <c r="C812" s="428" t="s">
        <v>1702</v>
      </c>
      <c r="D812" s="225"/>
      <c r="E812" s="366" t="s">
        <v>242</v>
      </c>
      <c r="F812" s="226" t="s">
        <v>3166</v>
      </c>
      <c r="G812" s="136" t="str">
        <f t="shared" si="24"/>
        <v>фото</v>
      </c>
      <c r="H812" s="357" t="s">
        <v>1786</v>
      </c>
      <c r="I812" s="215" t="s">
        <v>593</v>
      </c>
      <c r="J812" s="526" t="s">
        <v>244</v>
      </c>
      <c r="K812" s="228">
        <v>7</v>
      </c>
      <c r="L812" s="233">
        <v>404.3</v>
      </c>
      <c r="M812" s="315">
        <v>1</v>
      </c>
      <c r="N812" s="217"/>
      <c r="O812" s="550">
        <f t="shared" si="25"/>
        <v>0</v>
      </c>
      <c r="P812" s="229">
        <v>4607109985403</v>
      </c>
      <c r="Q812" s="551"/>
      <c r="R812" s="230" t="s">
        <v>1702</v>
      </c>
      <c r="S812" s="231" t="s">
        <v>1959</v>
      </c>
      <c r="T812" s="525" t="s">
        <v>4300</v>
      </c>
    </row>
    <row r="813" spans="1:20" ht="26.4" customHeight="1">
      <c r="A813" s="291">
        <v>799</v>
      </c>
      <c r="B813" s="421">
        <v>2399</v>
      </c>
      <c r="C813" s="428" t="s">
        <v>966</v>
      </c>
      <c r="D813" s="225"/>
      <c r="E813" s="366" t="s">
        <v>242</v>
      </c>
      <c r="F813" s="226" t="s">
        <v>686</v>
      </c>
      <c r="G813" s="136" t="str">
        <f t="shared" si="24"/>
        <v>фото</v>
      </c>
      <c r="H813" s="485" t="s">
        <v>687</v>
      </c>
      <c r="I813" s="215" t="s">
        <v>593</v>
      </c>
      <c r="J813" s="526" t="s">
        <v>244</v>
      </c>
      <c r="K813" s="228">
        <v>8</v>
      </c>
      <c r="L813" s="233">
        <v>379.1</v>
      </c>
      <c r="M813" s="315">
        <v>1</v>
      </c>
      <c r="N813" s="217"/>
      <c r="O813" s="550">
        <f t="shared" si="25"/>
        <v>0</v>
      </c>
      <c r="P813" s="229">
        <v>4607109966624</v>
      </c>
      <c r="Q813" s="551"/>
      <c r="R813" s="230" t="s">
        <v>966</v>
      </c>
      <c r="S813" s="231" t="s">
        <v>1959</v>
      </c>
      <c r="T813" s="525" t="s">
        <v>4300</v>
      </c>
    </row>
    <row r="814" spans="1:20" ht="26.4" customHeight="1">
      <c r="A814" s="291">
        <v>800</v>
      </c>
      <c r="B814" s="421">
        <v>5812</v>
      </c>
      <c r="C814" s="428" t="s">
        <v>1578</v>
      </c>
      <c r="D814" s="225"/>
      <c r="E814" s="366" t="s">
        <v>242</v>
      </c>
      <c r="F814" s="226" t="s">
        <v>1355</v>
      </c>
      <c r="G814" s="136" t="str">
        <f t="shared" si="24"/>
        <v>фото</v>
      </c>
      <c r="H814" s="485" t="s">
        <v>1787</v>
      </c>
      <c r="I814" s="215" t="s">
        <v>588</v>
      </c>
      <c r="J814" s="526" t="s">
        <v>244</v>
      </c>
      <c r="K814" s="228">
        <v>7</v>
      </c>
      <c r="L814" s="233">
        <v>376.6</v>
      </c>
      <c r="M814" s="315">
        <v>1</v>
      </c>
      <c r="N814" s="217"/>
      <c r="O814" s="550">
        <f t="shared" si="25"/>
        <v>0</v>
      </c>
      <c r="P814" s="229">
        <v>4607109935057</v>
      </c>
      <c r="Q814" s="551"/>
      <c r="R814" s="230" t="s">
        <v>1578</v>
      </c>
      <c r="S814" s="231" t="s">
        <v>1959</v>
      </c>
      <c r="T814" s="525" t="s">
        <v>4300</v>
      </c>
    </row>
    <row r="815" spans="1:20" ht="26.4" customHeight="1">
      <c r="A815" s="291">
        <v>801</v>
      </c>
      <c r="B815" s="421">
        <v>11682</v>
      </c>
      <c r="C815" s="428" t="s">
        <v>2215</v>
      </c>
      <c r="D815" s="225"/>
      <c r="E815" s="366" t="s">
        <v>242</v>
      </c>
      <c r="F815" s="226" t="s">
        <v>2095</v>
      </c>
      <c r="G815" s="136" t="str">
        <f t="shared" si="24"/>
        <v>фото</v>
      </c>
      <c r="H815" s="485" t="s">
        <v>2152</v>
      </c>
      <c r="I815" s="215" t="s">
        <v>588</v>
      </c>
      <c r="J815" s="526" t="s">
        <v>244</v>
      </c>
      <c r="K815" s="228">
        <v>8</v>
      </c>
      <c r="L815" s="233">
        <v>350.5</v>
      </c>
      <c r="M815" s="315">
        <v>1</v>
      </c>
      <c r="N815" s="217"/>
      <c r="O815" s="550">
        <f t="shared" si="25"/>
        <v>0</v>
      </c>
      <c r="P815" s="229">
        <v>4607109923771</v>
      </c>
      <c r="Q815" s="551"/>
      <c r="R815" s="230" t="s">
        <v>2215</v>
      </c>
      <c r="S815" s="231" t="s">
        <v>1959</v>
      </c>
      <c r="T815" s="525" t="s">
        <v>4300</v>
      </c>
    </row>
    <row r="816" spans="1:20" ht="26.4" customHeight="1">
      <c r="A816" s="291">
        <v>802</v>
      </c>
      <c r="B816" s="421">
        <v>1354</v>
      </c>
      <c r="C816" s="428" t="s">
        <v>967</v>
      </c>
      <c r="D816" s="225"/>
      <c r="E816" s="366" t="s">
        <v>242</v>
      </c>
      <c r="F816" s="226" t="s">
        <v>688</v>
      </c>
      <c r="G816" s="136" t="str">
        <f t="shared" si="24"/>
        <v>фото</v>
      </c>
      <c r="H816" s="357" t="s">
        <v>689</v>
      </c>
      <c r="I816" s="215" t="s">
        <v>593</v>
      </c>
      <c r="J816" s="526" t="s">
        <v>244</v>
      </c>
      <c r="K816" s="228">
        <v>8</v>
      </c>
      <c r="L816" s="233">
        <v>398.7</v>
      </c>
      <c r="M816" s="315">
        <v>1</v>
      </c>
      <c r="N816" s="217"/>
      <c r="O816" s="550">
        <f t="shared" si="25"/>
        <v>0</v>
      </c>
      <c r="P816" s="229">
        <v>4607109962947</v>
      </c>
      <c r="Q816" s="551"/>
      <c r="R816" s="230" t="s">
        <v>967</v>
      </c>
      <c r="S816" s="231" t="s">
        <v>1959</v>
      </c>
      <c r="T816" s="525" t="s">
        <v>4300</v>
      </c>
    </row>
    <row r="817" spans="1:20" ht="26.4" customHeight="1">
      <c r="A817" s="291">
        <v>803</v>
      </c>
      <c r="B817" s="421">
        <v>3318</v>
      </c>
      <c r="C817" s="428" t="s">
        <v>1401</v>
      </c>
      <c r="D817" s="225"/>
      <c r="E817" s="366" t="s">
        <v>242</v>
      </c>
      <c r="F817" s="226" t="s">
        <v>1348</v>
      </c>
      <c r="G817" s="136" t="str">
        <f t="shared" si="24"/>
        <v>фото</v>
      </c>
      <c r="H817" s="357" t="s">
        <v>690</v>
      </c>
      <c r="I817" s="215" t="s">
        <v>593</v>
      </c>
      <c r="J817" s="526" t="s">
        <v>244</v>
      </c>
      <c r="K817" s="228">
        <v>8</v>
      </c>
      <c r="L817" s="233">
        <v>335.4</v>
      </c>
      <c r="M817" s="315">
        <v>1</v>
      </c>
      <c r="N817" s="217"/>
      <c r="O817" s="550">
        <f t="shared" si="25"/>
        <v>0</v>
      </c>
      <c r="P817" s="229">
        <v>4607109951347</v>
      </c>
      <c r="Q817" s="551"/>
      <c r="R817" s="230" t="s">
        <v>1401</v>
      </c>
      <c r="S817" s="231" t="s">
        <v>1959</v>
      </c>
      <c r="T817" s="525" t="s">
        <v>4300</v>
      </c>
    </row>
    <row r="818" spans="1:20" ht="26.4" customHeight="1">
      <c r="A818" s="291">
        <v>804</v>
      </c>
      <c r="B818" s="421">
        <v>15373</v>
      </c>
      <c r="C818" s="428" t="s">
        <v>5445</v>
      </c>
      <c r="D818" s="225"/>
      <c r="E818" s="367" t="s">
        <v>242</v>
      </c>
      <c r="F818" s="232" t="s">
        <v>5532</v>
      </c>
      <c r="G818" s="136" t="str">
        <f t="shared" si="24"/>
        <v>фото</v>
      </c>
      <c r="H818" s="485" t="s">
        <v>8749</v>
      </c>
      <c r="I818" s="215" t="s">
        <v>585</v>
      </c>
      <c r="J818" s="526" t="s">
        <v>244</v>
      </c>
      <c r="K818" s="228">
        <v>5</v>
      </c>
      <c r="L818" s="233">
        <v>354.9</v>
      </c>
      <c r="M818" s="315">
        <v>1</v>
      </c>
      <c r="N818" s="217"/>
      <c r="O818" s="550">
        <f t="shared" si="25"/>
        <v>0</v>
      </c>
      <c r="P818" s="229">
        <v>4607105149595</v>
      </c>
      <c r="Q818" s="551" t="s">
        <v>5274</v>
      </c>
      <c r="R818" s="230" t="s">
        <v>5445</v>
      </c>
      <c r="S818" s="231" t="s">
        <v>1959</v>
      </c>
      <c r="T818" s="525" t="s">
        <v>4300</v>
      </c>
    </row>
    <row r="819" spans="1:20" ht="26.4" customHeight="1">
      <c r="A819" s="291">
        <v>805</v>
      </c>
      <c r="B819" s="421">
        <v>3333</v>
      </c>
      <c r="C819" s="428" t="s">
        <v>3560</v>
      </c>
      <c r="D819" s="225"/>
      <c r="E819" s="366" t="s">
        <v>242</v>
      </c>
      <c r="F819" s="226" t="s">
        <v>3602</v>
      </c>
      <c r="G819" s="136" t="str">
        <f t="shared" si="24"/>
        <v>фото</v>
      </c>
      <c r="H819" s="485" t="s">
        <v>3629</v>
      </c>
      <c r="I819" s="215" t="s">
        <v>601</v>
      </c>
      <c r="J819" s="526" t="s">
        <v>244</v>
      </c>
      <c r="K819" s="228">
        <v>8</v>
      </c>
      <c r="L819" s="233">
        <v>379.1</v>
      </c>
      <c r="M819" s="315">
        <v>1</v>
      </c>
      <c r="N819" s="217"/>
      <c r="O819" s="550">
        <f t="shared" si="25"/>
        <v>0</v>
      </c>
      <c r="P819" s="229">
        <v>4607109950395</v>
      </c>
      <c r="Q819" s="551"/>
      <c r="R819" s="230" t="s">
        <v>3560</v>
      </c>
      <c r="S819" s="231" t="s">
        <v>1959</v>
      </c>
      <c r="T819" s="525" t="s">
        <v>4300</v>
      </c>
    </row>
    <row r="820" spans="1:20" ht="26.4" customHeight="1">
      <c r="A820" s="291">
        <v>806</v>
      </c>
      <c r="B820" s="421">
        <v>12170</v>
      </c>
      <c r="C820" s="428" t="s">
        <v>5297</v>
      </c>
      <c r="D820" s="225"/>
      <c r="E820" s="367" t="s">
        <v>242</v>
      </c>
      <c r="F820" s="232" t="s">
        <v>5357</v>
      </c>
      <c r="G820" s="136" t="str">
        <f t="shared" si="24"/>
        <v>фото</v>
      </c>
      <c r="H820" s="609" t="s">
        <v>5397</v>
      </c>
      <c r="I820" s="215" t="s">
        <v>593</v>
      </c>
      <c r="J820" s="526" t="s">
        <v>244</v>
      </c>
      <c r="K820" s="228">
        <v>8</v>
      </c>
      <c r="L820" s="233">
        <v>379.1</v>
      </c>
      <c r="M820" s="315">
        <v>1</v>
      </c>
      <c r="N820" s="217"/>
      <c r="O820" s="550">
        <f t="shared" si="25"/>
        <v>0</v>
      </c>
      <c r="P820" s="229">
        <v>4607105150935</v>
      </c>
      <c r="Q820" s="551" t="s">
        <v>5274</v>
      </c>
      <c r="R820" s="230" t="s">
        <v>5297</v>
      </c>
      <c r="S820" s="231" t="s">
        <v>1959</v>
      </c>
      <c r="T820" s="525" t="s">
        <v>4300</v>
      </c>
    </row>
    <row r="821" spans="1:20" ht="26.4" customHeight="1">
      <c r="A821" s="291">
        <v>807</v>
      </c>
      <c r="B821" s="421">
        <v>1357</v>
      </c>
      <c r="C821" s="428" t="s">
        <v>972</v>
      </c>
      <c r="D821" s="225"/>
      <c r="E821" s="366" t="s">
        <v>242</v>
      </c>
      <c r="F821" s="226" t="s">
        <v>691</v>
      </c>
      <c r="G821" s="136" t="str">
        <f t="shared" si="24"/>
        <v>фото</v>
      </c>
      <c r="H821" s="485" t="s">
        <v>692</v>
      </c>
      <c r="I821" s="215" t="s">
        <v>593</v>
      </c>
      <c r="J821" s="526" t="s">
        <v>244</v>
      </c>
      <c r="K821" s="228">
        <v>7</v>
      </c>
      <c r="L821" s="233">
        <v>360.7</v>
      </c>
      <c r="M821" s="315">
        <v>1</v>
      </c>
      <c r="N821" s="217"/>
      <c r="O821" s="550">
        <f t="shared" si="25"/>
        <v>0</v>
      </c>
      <c r="P821" s="229">
        <v>4607109963197</v>
      </c>
      <c r="Q821" s="551"/>
      <c r="R821" s="230" t="s">
        <v>972</v>
      </c>
      <c r="S821" s="231" t="s">
        <v>1959</v>
      </c>
      <c r="T821" s="525" t="s">
        <v>4300</v>
      </c>
    </row>
    <row r="822" spans="1:20" ht="26.4" customHeight="1">
      <c r="A822" s="291">
        <v>808</v>
      </c>
      <c r="B822" s="421">
        <v>2428</v>
      </c>
      <c r="C822" s="428" t="s">
        <v>973</v>
      </c>
      <c r="D822" s="225"/>
      <c r="E822" s="366" t="s">
        <v>242</v>
      </c>
      <c r="F822" s="226" t="s">
        <v>693</v>
      </c>
      <c r="G822" s="136" t="str">
        <f t="shared" si="24"/>
        <v>фото</v>
      </c>
      <c r="H822" s="357" t="s">
        <v>14</v>
      </c>
      <c r="I822" s="215" t="s">
        <v>593</v>
      </c>
      <c r="J822" s="526" t="s">
        <v>244</v>
      </c>
      <c r="K822" s="228">
        <v>7</v>
      </c>
      <c r="L822" s="233">
        <v>342.3</v>
      </c>
      <c r="M822" s="315">
        <v>1</v>
      </c>
      <c r="N822" s="217"/>
      <c r="O822" s="550">
        <f t="shared" si="25"/>
        <v>0</v>
      </c>
      <c r="P822" s="229">
        <v>4607109966686</v>
      </c>
      <c r="Q822" s="551"/>
      <c r="R822" s="230" t="s">
        <v>973</v>
      </c>
      <c r="S822" s="231" t="s">
        <v>1959</v>
      </c>
      <c r="T822" s="525" t="s">
        <v>4300</v>
      </c>
    </row>
    <row r="823" spans="1:20" ht="26.4" customHeight="1">
      <c r="A823" s="291">
        <v>809</v>
      </c>
      <c r="B823" s="421">
        <v>6091</v>
      </c>
      <c r="C823" s="428" t="s">
        <v>2216</v>
      </c>
      <c r="D823" s="225"/>
      <c r="E823" s="366" t="s">
        <v>242</v>
      </c>
      <c r="F823" s="226" t="s">
        <v>1960</v>
      </c>
      <c r="G823" s="136" t="str">
        <f t="shared" ref="G823:G885" si="26">HYPERLINK("https://www.gardenbulbs.ru/images/summer_CL/thumbnails/"&amp;C823&amp;".jpg","фото")</f>
        <v>фото</v>
      </c>
      <c r="H823" s="357" t="s">
        <v>1961</v>
      </c>
      <c r="I823" s="215" t="s">
        <v>593</v>
      </c>
      <c r="J823" s="526" t="s">
        <v>244</v>
      </c>
      <c r="K823" s="228">
        <v>10</v>
      </c>
      <c r="L823" s="233">
        <v>407.2</v>
      </c>
      <c r="M823" s="315">
        <v>1</v>
      </c>
      <c r="N823" s="217"/>
      <c r="O823" s="550">
        <f t="shared" ref="O823:O885" si="27">IF(ISERROR(L823*N823),0,L823*N823)</f>
        <v>0</v>
      </c>
      <c r="P823" s="229">
        <v>4607109935125</v>
      </c>
      <c r="Q823" s="551"/>
      <c r="R823" s="230" t="s">
        <v>2216</v>
      </c>
      <c r="S823" s="231" t="s">
        <v>1959</v>
      </c>
      <c r="T823" s="525" t="s">
        <v>4300</v>
      </c>
    </row>
    <row r="824" spans="1:20" ht="26.4" customHeight="1">
      <c r="A824" s="291">
        <v>810</v>
      </c>
      <c r="B824" s="421">
        <v>930</v>
      </c>
      <c r="C824" s="428" t="s">
        <v>974</v>
      </c>
      <c r="D824" s="225"/>
      <c r="E824" s="366" t="s">
        <v>242</v>
      </c>
      <c r="F824" s="226" t="s">
        <v>694</v>
      </c>
      <c r="G824" s="136" t="str">
        <f t="shared" si="26"/>
        <v>фото</v>
      </c>
      <c r="H824" s="357" t="s">
        <v>695</v>
      </c>
      <c r="I824" s="215" t="s">
        <v>593</v>
      </c>
      <c r="J824" s="526" t="s">
        <v>244</v>
      </c>
      <c r="K824" s="228">
        <v>7</v>
      </c>
      <c r="L824" s="233">
        <v>377.9</v>
      </c>
      <c r="M824" s="315">
        <v>1</v>
      </c>
      <c r="N824" s="217"/>
      <c r="O824" s="550">
        <f t="shared" si="27"/>
        <v>0</v>
      </c>
      <c r="P824" s="229">
        <v>4607109956700</v>
      </c>
      <c r="Q824" s="551"/>
      <c r="R824" s="230" t="s">
        <v>974</v>
      </c>
      <c r="S824" s="231" t="s">
        <v>1959</v>
      </c>
      <c r="T824" s="525" t="s">
        <v>4300</v>
      </c>
    </row>
    <row r="825" spans="1:20" ht="26.4" customHeight="1">
      <c r="A825" s="291">
        <v>811</v>
      </c>
      <c r="B825" s="421">
        <v>3015</v>
      </c>
      <c r="C825" s="428" t="s">
        <v>8798</v>
      </c>
      <c r="D825" s="225"/>
      <c r="E825" s="367" t="s">
        <v>242</v>
      </c>
      <c r="F825" s="232" t="s">
        <v>8686</v>
      </c>
      <c r="G825" s="136" t="str">
        <f t="shared" si="26"/>
        <v>фото</v>
      </c>
      <c r="H825" s="357" t="s">
        <v>8750</v>
      </c>
      <c r="I825" s="215" t="s">
        <v>585</v>
      </c>
      <c r="J825" s="526" t="s">
        <v>244</v>
      </c>
      <c r="K825" s="228">
        <v>7</v>
      </c>
      <c r="L825" s="233">
        <v>404.3</v>
      </c>
      <c r="M825" s="315">
        <v>1</v>
      </c>
      <c r="N825" s="217"/>
      <c r="O825" s="550">
        <f t="shared" si="27"/>
        <v>0</v>
      </c>
      <c r="P825" s="229">
        <v>4607109945209</v>
      </c>
      <c r="Q825" s="619" t="s">
        <v>6474</v>
      </c>
      <c r="R825" s="230" t="s">
        <v>8798</v>
      </c>
      <c r="S825" s="231" t="s">
        <v>1959</v>
      </c>
      <c r="T825" s="525" t="s">
        <v>4300</v>
      </c>
    </row>
    <row r="826" spans="1:20" ht="26.4" customHeight="1">
      <c r="A826" s="291">
        <v>812</v>
      </c>
      <c r="B826" s="421">
        <v>1358</v>
      </c>
      <c r="C826" s="428" t="s">
        <v>975</v>
      </c>
      <c r="D826" s="225"/>
      <c r="E826" s="366" t="s">
        <v>242</v>
      </c>
      <c r="F826" s="226" t="s">
        <v>697</v>
      </c>
      <c r="G826" s="136" t="str">
        <f t="shared" si="26"/>
        <v>фото</v>
      </c>
      <c r="H826" s="357" t="s">
        <v>152</v>
      </c>
      <c r="I826" s="215" t="s">
        <v>593</v>
      </c>
      <c r="J826" s="526" t="s">
        <v>244</v>
      </c>
      <c r="K826" s="228">
        <v>7</v>
      </c>
      <c r="L826" s="233">
        <v>387.1</v>
      </c>
      <c r="M826" s="315">
        <v>1</v>
      </c>
      <c r="N826" s="217"/>
      <c r="O826" s="550">
        <f t="shared" si="27"/>
        <v>0</v>
      </c>
      <c r="P826" s="229">
        <v>4607109963418</v>
      </c>
      <c r="Q826" s="551"/>
      <c r="R826" s="230" t="s">
        <v>975</v>
      </c>
      <c r="S826" s="231" t="s">
        <v>1959</v>
      </c>
      <c r="T826" s="525" t="s">
        <v>4300</v>
      </c>
    </row>
    <row r="827" spans="1:20" ht="26.4" customHeight="1">
      <c r="A827" s="291">
        <v>813</v>
      </c>
      <c r="B827" s="421">
        <v>3387</v>
      </c>
      <c r="C827" s="428" t="s">
        <v>976</v>
      </c>
      <c r="D827" s="225"/>
      <c r="E827" s="366" t="s">
        <v>242</v>
      </c>
      <c r="F827" s="226" t="s">
        <v>698</v>
      </c>
      <c r="G827" s="136" t="str">
        <f t="shared" si="26"/>
        <v>фото</v>
      </c>
      <c r="H827" s="357" t="s">
        <v>152</v>
      </c>
      <c r="I827" s="215" t="s">
        <v>588</v>
      </c>
      <c r="J827" s="526" t="s">
        <v>244</v>
      </c>
      <c r="K827" s="228">
        <v>7</v>
      </c>
      <c r="L827" s="233">
        <v>372.6</v>
      </c>
      <c r="M827" s="315">
        <v>1</v>
      </c>
      <c r="N827" s="217"/>
      <c r="O827" s="550">
        <f t="shared" si="27"/>
        <v>0</v>
      </c>
      <c r="P827" s="229">
        <v>4607109951224</v>
      </c>
      <c r="Q827" s="551"/>
      <c r="R827" s="230" t="s">
        <v>976</v>
      </c>
      <c r="S827" s="231" t="s">
        <v>1959</v>
      </c>
      <c r="T827" s="525" t="s">
        <v>4300</v>
      </c>
    </row>
    <row r="828" spans="1:20" ht="26.4" customHeight="1">
      <c r="A828" s="291">
        <v>814</v>
      </c>
      <c r="B828" s="421">
        <v>3390</v>
      </c>
      <c r="C828" s="428" t="s">
        <v>969</v>
      </c>
      <c r="D828" s="225"/>
      <c r="E828" s="366" t="s">
        <v>242</v>
      </c>
      <c r="F828" s="226" t="s">
        <v>699</v>
      </c>
      <c r="G828" s="136" t="str">
        <f t="shared" si="26"/>
        <v>фото</v>
      </c>
      <c r="H828" s="357" t="s">
        <v>700</v>
      </c>
      <c r="I828" s="215" t="s">
        <v>588</v>
      </c>
      <c r="J828" s="526" t="s">
        <v>244</v>
      </c>
      <c r="K828" s="228">
        <v>8</v>
      </c>
      <c r="L828" s="233">
        <v>382.1</v>
      </c>
      <c r="M828" s="315">
        <v>1</v>
      </c>
      <c r="N828" s="217"/>
      <c r="O828" s="550">
        <f t="shared" si="27"/>
        <v>0</v>
      </c>
      <c r="P828" s="229">
        <v>4607109951385</v>
      </c>
      <c r="Q828" s="551"/>
      <c r="R828" s="230" t="s">
        <v>969</v>
      </c>
      <c r="S828" s="231" t="s">
        <v>1959</v>
      </c>
      <c r="T828" s="525" t="s">
        <v>4300</v>
      </c>
    </row>
    <row r="829" spans="1:20" ht="26.4" customHeight="1">
      <c r="A829" s="291">
        <v>815</v>
      </c>
      <c r="B829" s="421">
        <v>11683</v>
      </c>
      <c r="C829" s="428" t="s">
        <v>2214</v>
      </c>
      <c r="D829" s="225"/>
      <c r="E829" s="366" t="s">
        <v>242</v>
      </c>
      <c r="F829" s="226" t="s">
        <v>2094</v>
      </c>
      <c r="G829" s="136" t="str">
        <f t="shared" si="26"/>
        <v>фото</v>
      </c>
      <c r="H829" s="357" t="s">
        <v>2151</v>
      </c>
      <c r="I829" s="215" t="s">
        <v>588</v>
      </c>
      <c r="J829" s="526" t="s">
        <v>244</v>
      </c>
      <c r="K829" s="228">
        <v>7</v>
      </c>
      <c r="L829" s="233">
        <v>372.6</v>
      </c>
      <c r="M829" s="315">
        <v>1</v>
      </c>
      <c r="N829" s="217"/>
      <c r="O829" s="550">
        <f t="shared" si="27"/>
        <v>0</v>
      </c>
      <c r="P829" s="229">
        <v>4607109923764</v>
      </c>
      <c r="Q829" s="551"/>
      <c r="R829" s="230" t="s">
        <v>2214</v>
      </c>
      <c r="S829" s="231" t="s">
        <v>1959</v>
      </c>
      <c r="T829" s="525" t="s">
        <v>4300</v>
      </c>
    </row>
    <row r="830" spans="1:20" ht="26.4" customHeight="1">
      <c r="A830" s="291">
        <v>816</v>
      </c>
      <c r="B830" s="421">
        <v>7431</v>
      </c>
      <c r="C830" s="428" t="s">
        <v>1400</v>
      </c>
      <c r="D830" s="225"/>
      <c r="E830" s="366" t="s">
        <v>242</v>
      </c>
      <c r="F830" s="226" t="s">
        <v>970</v>
      </c>
      <c r="G830" s="136" t="str">
        <f t="shared" si="26"/>
        <v>фото</v>
      </c>
      <c r="H830" s="357" t="s">
        <v>971</v>
      </c>
      <c r="I830" s="215" t="s">
        <v>593</v>
      </c>
      <c r="J830" s="526" t="s">
        <v>244</v>
      </c>
      <c r="K830" s="228">
        <v>7</v>
      </c>
      <c r="L830" s="233">
        <v>368.6</v>
      </c>
      <c r="M830" s="315">
        <v>1</v>
      </c>
      <c r="N830" s="217"/>
      <c r="O830" s="550">
        <f t="shared" si="27"/>
        <v>0</v>
      </c>
      <c r="P830" s="229">
        <v>4607109939321</v>
      </c>
      <c r="Q830" s="551"/>
      <c r="R830" s="230" t="s">
        <v>1400</v>
      </c>
      <c r="S830" s="231" t="s">
        <v>1959</v>
      </c>
      <c r="T830" s="525" t="s">
        <v>4300</v>
      </c>
    </row>
    <row r="831" spans="1:20" ht="26.4" customHeight="1">
      <c r="A831" s="291">
        <v>817</v>
      </c>
      <c r="B831" s="421">
        <v>2450</v>
      </c>
      <c r="C831" s="428" t="s">
        <v>968</v>
      </c>
      <c r="D831" s="225"/>
      <c r="E831" s="366" t="s">
        <v>242</v>
      </c>
      <c r="F831" s="226" t="s">
        <v>702</v>
      </c>
      <c r="G831" s="136" t="str">
        <f t="shared" si="26"/>
        <v>фото</v>
      </c>
      <c r="H831" s="357" t="s">
        <v>703</v>
      </c>
      <c r="I831" s="215" t="s">
        <v>593</v>
      </c>
      <c r="J831" s="526" t="s">
        <v>244</v>
      </c>
      <c r="K831" s="228">
        <v>8</v>
      </c>
      <c r="L831" s="233">
        <v>409.3</v>
      </c>
      <c r="M831" s="315">
        <v>1</v>
      </c>
      <c r="N831" s="217"/>
      <c r="O831" s="550">
        <f t="shared" si="27"/>
        <v>0</v>
      </c>
      <c r="P831" s="229">
        <v>4607109966648</v>
      </c>
      <c r="Q831" s="551"/>
      <c r="R831" s="230" t="s">
        <v>968</v>
      </c>
      <c r="S831" s="231" t="s">
        <v>1959</v>
      </c>
      <c r="T831" s="525" t="s">
        <v>4300</v>
      </c>
    </row>
    <row r="832" spans="1:20" ht="17.25" customHeight="1">
      <c r="A832" s="291">
        <v>818</v>
      </c>
      <c r="B832" s="336"/>
      <c r="C832" s="427"/>
      <c r="D832" s="427"/>
      <c r="E832" s="517" t="s">
        <v>629</v>
      </c>
      <c r="F832" s="337"/>
      <c r="G832" s="513"/>
      <c r="H832" s="616"/>
      <c r="I832" s="514"/>
      <c r="J832" s="515"/>
      <c r="K832" s="515"/>
      <c r="L832" s="514"/>
      <c r="M832" s="516"/>
      <c r="N832" s="513"/>
      <c r="O832" s="552"/>
      <c r="P832" s="552"/>
      <c r="Q832" s="552"/>
      <c r="R832" s="552"/>
      <c r="S832" s="552"/>
      <c r="T832" s="524"/>
    </row>
    <row r="833" spans="1:20" ht="26.4" customHeight="1">
      <c r="A833" s="291">
        <v>819</v>
      </c>
      <c r="B833" s="421">
        <v>14831</v>
      </c>
      <c r="C833" s="428" t="s">
        <v>3565</v>
      </c>
      <c r="D833" s="225"/>
      <c r="E833" s="366" t="s">
        <v>242</v>
      </c>
      <c r="F833" s="226" t="s">
        <v>3607</v>
      </c>
      <c r="G833" s="136" t="str">
        <f t="shared" si="26"/>
        <v>фото</v>
      </c>
      <c r="H833" s="608" t="s">
        <v>3634</v>
      </c>
      <c r="I833" s="215" t="s">
        <v>585</v>
      </c>
      <c r="J833" s="526" t="s">
        <v>244</v>
      </c>
      <c r="K833" s="228">
        <v>6</v>
      </c>
      <c r="L833" s="233">
        <v>357</v>
      </c>
      <c r="M833" s="315">
        <v>1</v>
      </c>
      <c r="N833" s="217"/>
      <c r="O833" s="550">
        <f t="shared" si="27"/>
        <v>0</v>
      </c>
      <c r="P833" s="229">
        <v>4607105143388</v>
      </c>
      <c r="Q833" s="551"/>
      <c r="R833" s="230" t="s">
        <v>3565</v>
      </c>
      <c r="S833" s="231" t="s">
        <v>1947</v>
      </c>
      <c r="T833" s="525" t="s">
        <v>4302</v>
      </c>
    </row>
    <row r="834" spans="1:20" ht="26.4" customHeight="1">
      <c r="A834" s="291">
        <v>820</v>
      </c>
      <c r="B834" s="421">
        <v>14832</v>
      </c>
      <c r="C834" s="428" t="s">
        <v>3566</v>
      </c>
      <c r="D834" s="225"/>
      <c r="E834" s="366" t="s">
        <v>242</v>
      </c>
      <c r="F834" s="226" t="s">
        <v>3608</v>
      </c>
      <c r="G834" s="136" t="str">
        <f t="shared" si="26"/>
        <v>фото</v>
      </c>
      <c r="H834" s="608" t="s">
        <v>3635</v>
      </c>
      <c r="I834" s="215" t="s">
        <v>628</v>
      </c>
      <c r="J834" s="526" t="s">
        <v>244</v>
      </c>
      <c r="K834" s="228">
        <v>7</v>
      </c>
      <c r="L834" s="233">
        <v>379.2</v>
      </c>
      <c r="M834" s="315">
        <v>1</v>
      </c>
      <c r="N834" s="217"/>
      <c r="O834" s="550">
        <f t="shared" si="27"/>
        <v>0</v>
      </c>
      <c r="P834" s="229">
        <v>4607105141681</v>
      </c>
      <c r="Q834" s="551"/>
      <c r="R834" s="230" t="s">
        <v>3566</v>
      </c>
      <c r="S834" s="231" t="s">
        <v>1947</v>
      </c>
      <c r="T834" s="525" t="s">
        <v>4302</v>
      </c>
    </row>
    <row r="835" spans="1:20" ht="41.4">
      <c r="A835" s="291">
        <v>821</v>
      </c>
      <c r="B835" s="421">
        <v>7413</v>
      </c>
      <c r="C835" s="428" t="s">
        <v>1398</v>
      </c>
      <c r="D835" s="225"/>
      <c r="E835" s="366" t="s">
        <v>242</v>
      </c>
      <c r="F835" s="226" t="s">
        <v>932</v>
      </c>
      <c r="G835" s="136" t="str">
        <f t="shared" si="26"/>
        <v>фото</v>
      </c>
      <c r="H835" s="357" t="s">
        <v>1783</v>
      </c>
      <c r="I835" s="215" t="s">
        <v>585</v>
      </c>
      <c r="J835" s="526" t="s">
        <v>244</v>
      </c>
      <c r="K835" s="228">
        <v>6</v>
      </c>
      <c r="L835" s="233">
        <v>339</v>
      </c>
      <c r="M835" s="315">
        <v>1</v>
      </c>
      <c r="N835" s="217"/>
      <c r="O835" s="550">
        <f t="shared" si="27"/>
        <v>0</v>
      </c>
      <c r="P835" s="229">
        <v>4607109939505</v>
      </c>
      <c r="Q835" s="551"/>
      <c r="R835" s="230" t="s">
        <v>1398</v>
      </c>
      <c r="S835" s="231" t="s">
        <v>1947</v>
      </c>
      <c r="T835" s="525" t="s">
        <v>4302</v>
      </c>
    </row>
    <row r="836" spans="1:20" ht="41.4">
      <c r="A836" s="291">
        <v>822</v>
      </c>
      <c r="B836" s="421">
        <v>6020</v>
      </c>
      <c r="C836" s="428" t="s">
        <v>1526</v>
      </c>
      <c r="D836" s="225"/>
      <c r="E836" s="366" t="s">
        <v>242</v>
      </c>
      <c r="F836" s="226" t="s">
        <v>1527</v>
      </c>
      <c r="G836" s="136" t="str">
        <f t="shared" si="26"/>
        <v>фото</v>
      </c>
      <c r="H836" s="357" t="s">
        <v>1528</v>
      </c>
      <c r="I836" s="215" t="s">
        <v>585</v>
      </c>
      <c r="J836" s="526" t="s">
        <v>244</v>
      </c>
      <c r="K836" s="228">
        <v>8</v>
      </c>
      <c r="L836" s="233">
        <v>330.9</v>
      </c>
      <c r="M836" s="315">
        <v>1</v>
      </c>
      <c r="N836" s="217"/>
      <c r="O836" s="550">
        <f t="shared" si="27"/>
        <v>0</v>
      </c>
      <c r="P836" s="229">
        <v>4607109959497</v>
      </c>
      <c r="Q836" s="551"/>
      <c r="R836" s="230" t="s">
        <v>1526</v>
      </c>
      <c r="S836" s="231" t="s">
        <v>1947</v>
      </c>
      <c r="T836" s="525" t="s">
        <v>4302</v>
      </c>
    </row>
    <row r="837" spans="1:20" ht="27.6">
      <c r="A837" s="291">
        <v>823</v>
      </c>
      <c r="B837" s="421">
        <v>6665</v>
      </c>
      <c r="C837" s="428" t="s">
        <v>1529</v>
      </c>
      <c r="D837" s="225"/>
      <c r="E837" s="366" t="s">
        <v>242</v>
      </c>
      <c r="F837" s="226" t="s">
        <v>49</v>
      </c>
      <c r="G837" s="136" t="str">
        <f t="shared" si="26"/>
        <v>фото</v>
      </c>
      <c r="H837" s="357" t="s">
        <v>50</v>
      </c>
      <c r="I837" s="215" t="s">
        <v>585</v>
      </c>
      <c r="J837" s="526" t="s">
        <v>244</v>
      </c>
      <c r="K837" s="228">
        <v>8</v>
      </c>
      <c r="L837" s="233">
        <v>425.9</v>
      </c>
      <c r="M837" s="315">
        <v>1</v>
      </c>
      <c r="N837" s="217"/>
      <c r="O837" s="550">
        <f t="shared" si="27"/>
        <v>0</v>
      </c>
      <c r="P837" s="229">
        <v>4607109943090</v>
      </c>
      <c r="Q837" s="551"/>
      <c r="R837" s="230" t="s">
        <v>1529</v>
      </c>
      <c r="S837" s="231" t="s">
        <v>1947</v>
      </c>
      <c r="T837" s="525" t="s">
        <v>4302</v>
      </c>
    </row>
    <row r="838" spans="1:20" ht="41.4">
      <c r="A838" s="291">
        <v>824</v>
      </c>
      <c r="B838" s="421">
        <v>2609</v>
      </c>
      <c r="C838" s="428" t="s">
        <v>933</v>
      </c>
      <c r="D838" s="225"/>
      <c r="E838" s="366" t="s">
        <v>242</v>
      </c>
      <c r="F838" s="226" t="s">
        <v>630</v>
      </c>
      <c r="G838" s="136" t="str">
        <f t="shared" si="26"/>
        <v>фото</v>
      </c>
      <c r="H838" s="357" t="s">
        <v>631</v>
      </c>
      <c r="I838" s="215" t="s">
        <v>585</v>
      </c>
      <c r="J838" s="526" t="s">
        <v>244</v>
      </c>
      <c r="K838" s="228">
        <v>8</v>
      </c>
      <c r="L838" s="233">
        <v>409.3</v>
      </c>
      <c r="M838" s="315">
        <v>1</v>
      </c>
      <c r="N838" s="217"/>
      <c r="O838" s="550">
        <f t="shared" si="27"/>
        <v>0</v>
      </c>
      <c r="P838" s="229">
        <v>4607109956359</v>
      </c>
      <c r="Q838" s="551"/>
      <c r="R838" s="230" t="s">
        <v>933</v>
      </c>
      <c r="S838" s="231" t="s">
        <v>1947</v>
      </c>
      <c r="T838" s="525" t="s">
        <v>4302</v>
      </c>
    </row>
    <row r="839" spans="1:20" ht="26.4" customHeight="1">
      <c r="A839" s="291">
        <v>825</v>
      </c>
      <c r="B839" s="421">
        <v>1339</v>
      </c>
      <c r="C839" s="428" t="s">
        <v>2211</v>
      </c>
      <c r="D839" s="225"/>
      <c r="E839" s="366" t="s">
        <v>242</v>
      </c>
      <c r="F839" s="226" t="s">
        <v>632</v>
      </c>
      <c r="G839" s="136" t="str">
        <f t="shared" si="26"/>
        <v>фото</v>
      </c>
      <c r="H839" s="357" t="s">
        <v>633</v>
      </c>
      <c r="I839" s="215" t="s">
        <v>585</v>
      </c>
      <c r="J839" s="526" t="s">
        <v>244</v>
      </c>
      <c r="K839" s="228">
        <v>8</v>
      </c>
      <c r="L839" s="233">
        <v>398.7</v>
      </c>
      <c r="M839" s="315">
        <v>1</v>
      </c>
      <c r="N839" s="217"/>
      <c r="O839" s="550">
        <f t="shared" si="27"/>
        <v>0</v>
      </c>
      <c r="P839" s="229">
        <v>4607109962657</v>
      </c>
      <c r="Q839" s="551"/>
      <c r="R839" s="230" t="s">
        <v>2211</v>
      </c>
      <c r="S839" s="231" t="s">
        <v>1947</v>
      </c>
      <c r="T839" s="525" t="s">
        <v>4302</v>
      </c>
    </row>
    <row r="840" spans="1:20" ht="26.4" customHeight="1">
      <c r="A840" s="291">
        <v>826</v>
      </c>
      <c r="B840" s="421">
        <v>1340</v>
      </c>
      <c r="C840" s="428" t="s">
        <v>934</v>
      </c>
      <c r="D840" s="225"/>
      <c r="E840" s="366" t="s">
        <v>242</v>
      </c>
      <c r="F840" s="226" t="s">
        <v>634</v>
      </c>
      <c r="G840" s="136" t="str">
        <f t="shared" si="26"/>
        <v>фото</v>
      </c>
      <c r="H840" s="357" t="s">
        <v>635</v>
      </c>
      <c r="I840" s="215" t="s">
        <v>585</v>
      </c>
      <c r="J840" s="526" t="s">
        <v>244</v>
      </c>
      <c r="K840" s="228">
        <v>7</v>
      </c>
      <c r="L840" s="233">
        <v>412.2</v>
      </c>
      <c r="M840" s="315">
        <v>1</v>
      </c>
      <c r="N840" s="217"/>
      <c r="O840" s="550">
        <f t="shared" si="27"/>
        <v>0</v>
      </c>
      <c r="P840" s="229">
        <v>4607109962664</v>
      </c>
      <c r="Q840" s="551"/>
      <c r="R840" s="230" t="s">
        <v>934</v>
      </c>
      <c r="S840" s="231" t="s">
        <v>1947</v>
      </c>
      <c r="T840" s="525" t="s">
        <v>4302</v>
      </c>
    </row>
    <row r="841" spans="1:20" ht="26.4" customHeight="1">
      <c r="A841" s="291">
        <v>827</v>
      </c>
      <c r="B841" s="421">
        <v>1341</v>
      </c>
      <c r="C841" s="428" t="s">
        <v>935</v>
      </c>
      <c r="D841" s="225"/>
      <c r="E841" s="366" t="s">
        <v>242</v>
      </c>
      <c r="F841" s="226" t="s">
        <v>636</v>
      </c>
      <c r="G841" s="136" t="str">
        <f t="shared" si="26"/>
        <v>фото</v>
      </c>
      <c r="H841" s="485" t="s">
        <v>637</v>
      </c>
      <c r="I841" s="215" t="s">
        <v>585</v>
      </c>
      <c r="J841" s="526" t="s">
        <v>244</v>
      </c>
      <c r="K841" s="228">
        <v>7</v>
      </c>
      <c r="L841" s="233">
        <v>430.7</v>
      </c>
      <c r="M841" s="315">
        <v>1</v>
      </c>
      <c r="N841" s="217"/>
      <c r="O841" s="550">
        <f t="shared" si="27"/>
        <v>0</v>
      </c>
      <c r="P841" s="229">
        <v>4607109962695</v>
      </c>
      <c r="Q841" s="551"/>
      <c r="R841" s="230" t="s">
        <v>935</v>
      </c>
      <c r="S841" s="231" t="s">
        <v>1947</v>
      </c>
      <c r="T841" s="525" t="s">
        <v>4302</v>
      </c>
    </row>
    <row r="842" spans="1:20" ht="26.4" customHeight="1">
      <c r="A842" s="291">
        <v>828</v>
      </c>
      <c r="B842" s="421">
        <v>6022</v>
      </c>
      <c r="C842" s="428" t="s">
        <v>1530</v>
      </c>
      <c r="D842" s="225"/>
      <c r="E842" s="366" t="s">
        <v>242</v>
      </c>
      <c r="F842" s="226" t="s">
        <v>1531</v>
      </c>
      <c r="G842" s="136" t="str">
        <f t="shared" si="26"/>
        <v>фото</v>
      </c>
      <c r="H842" s="357" t="s">
        <v>1532</v>
      </c>
      <c r="I842" s="215" t="s">
        <v>585</v>
      </c>
      <c r="J842" s="526" t="s">
        <v>244</v>
      </c>
      <c r="K842" s="228">
        <v>8</v>
      </c>
      <c r="L842" s="233">
        <v>388.2</v>
      </c>
      <c r="M842" s="315">
        <v>1</v>
      </c>
      <c r="N842" s="217"/>
      <c r="O842" s="550">
        <f t="shared" si="27"/>
        <v>0</v>
      </c>
      <c r="P842" s="229">
        <v>4607109967683</v>
      </c>
      <c r="Q842" s="551"/>
      <c r="R842" s="230" t="s">
        <v>1530</v>
      </c>
      <c r="S842" s="231" t="s">
        <v>1947</v>
      </c>
      <c r="T842" s="525" t="s">
        <v>4302</v>
      </c>
    </row>
    <row r="843" spans="1:20" ht="26.4" customHeight="1">
      <c r="A843" s="291">
        <v>829</v>
      </c>
      <c r="B843" s="421">
        <v>3772</v>
      </c>
      <c r="C843" s="428" t="s">
        <v>8799</v>
      </c>
      <c r="D843" s="225"/>
      <c r="E843" s="367" t="s">
        <v>242</v>
      </c>
      <c r="F843" s="232" t="s">
        <v>8687</v>
      </c>
      <c r="G843" s="136" t="str">
        <f t="shared" si="26"/>
        <v>фото</v>
      </c>
      <c r="H843" s="357" t="s">
        <v>8751</v>
      </c>
      <c r="I843" s="215" t="s">
        <v>585</v>
      </c>
      <c r="J843" s="526" t="s">
        <v>244</v>
      </c>
      <c r="K843" s="228">
        <v>7</v>
      </c>
      <c r="L843" s="233">
        <v>421.3</v>
      </c>
      <c r="M843" s="315">
        <v>1</v>
      </c>
      <c r="N843" s="217"/>
      <c r="O843" s="550">
        <f t="shared" si="27"/>
        <v>0</v>
      </c>
      <c r="P843" s="229">
        <v>4607109984321</v>
      </c>
      <c r="Q843" s="619" t="s">
        <v>6474</v>
      </c>
      <c r="R843" s="230" t="s">
        <v>8799</v>
      </c>
      <c r="S843" s="231" t="s">
        <v>1947</v>
      </c>
      <c r="T843" s="525" t="s">
        <v>4302</v>
      </c>
    </row>
    <row r="844" spans="1:20" ht="26.4" customHeight="1">
      <c r="A844" s="291">
        <v>830</v>
      </c>
      <c r="B844" s="421">
        <v>9296</v>
      </c>
      <c r="C844" s="428" t="s">
        <v>2414</v>
      </c>
      <c r="D844" s="225"/>
      <c r="E844" s="366" t="s">
        <v>242</v>
      </c>
      <c r="F844" s="226" t="s">
        <v>2415</v>
      </c>
      <c r="G844" s="136" t="str">
        <f t="shared" si="26"/>
        <v>фото</v>
      </c>
      <c r="H844" s="357" t="s">
        <v>2416</v>
      </c>
      <c r="I844" s="215" t="s">
        <v>585</v>
      </c>
      <c r="J844" s="526" t="s">
        <v>244</v>
      </c>
      <c r="K844" s="228">
        <v>7</v>
      </c>
      <c r="L844" s="233">
        <v>395</v>
      </c>
      <c r="M844" s="315">
        <v>1</v>
      </c>
      <c r="N844" s="217"/>
      <c r="O844" s="550">
        <f t="shared" si="27"/>
        <v>0</v>
      </c>
      <c r="P844" s="229">
        <v>4607109916025</v>
      </c>
      <c r="Q844" s="551"/>
      <c r="R844" s="230" t="s">
        <v>2414</v>
      </c>
      <c r="S844" s="231" t="s">
        <v>1947</v>
      </c>
      <c r="T844" s="525" t="s">
        <v>4302</v>
      </c>
    </row>
    <row r="845" spans="1:20" ht="26.4" customHeight="1">
      <c r="A845" s="291">
        <v>831</v>
      </c>
      <c r="B845" s="421">
        <v>1342</v>
      </c>
      <c r="C845" s="428" t="s">
        <v>936</v>
      </c>
      <c r="D845" s="225"/>
      <c r="E845" s="366" t="s">
        <v>242</v>
      </c>
      <c r="F845" s="226" t="s">
        <v>638</v>
      </c>
      <c r="G845" s="136" t="str">
        <f t="shared" si="26"/>
        <v>фото</v>
      </c>
      <c r="H845" s="357" t="s">
        <v>639</v>
      </c>
      <c r="I845" s="215" t="s">
        <v>585</v>
      </c>
      <c r="J845" s="526" t="s">
        <v>244</v>
      </c>
      <c r="K845" s="228">
        <v>7</v>
      </c>
      <c r="L845" s="233">
        <v>457</v>
      </c>
      <c r="M845" s="315">
        <v>1</v>
      </c>
      <c r="N845" s="217"/>
      <c r="O845" s="550">
        <f t="shared" si="27"/>
        <v>0</v>
      </c>
      <c r="P845" s="229">
        <v>4607109962756</v>
      </c>
      <c r="Q845" s="551"/>
      <c r="R845" s="230" t="s">
        <v>936</v>
      </c>
      <c r="S845" s="231" t="s">
        <v>1947</v>
      </c>
      <c r="T845" s="525" t="s">
        <v>4302</v>
      </c>
    </row>
    <row r="846" spans="1:20" ht="26.4" customHeight="1">
      <c r="A846" s="291">
        <v>832</v>
      </c>
      <c r="B846" s="421">
        <v>1343</v>
      </c>
      <c r="C846" s="428" t="s">
        <v>937</v>
      </c>
      <c r="D846" s="225"/>
      <c r="E846" s="366" t="s">
        <v>242</v>
      </c>
      <c r="F846" s="226" t="s">
        <v>640</v>
      </c>
      <c r="G846" s="136" t="str">
        <f t="shared" si="26"/>
        <v>фото</v>
      </c>
      <c r="H846" s="357" t="s">
        <v>641</v>
      </c>
      <c r="I846" s="215" t="s">
        <v>585</v>
      </c>
      <c r="J846" s="526" t="s">
        <v>244</v>
      </c>
      <c r="K846" s="228">
        <v>8</v>
      </c>
      <c r="L846" s="233">
        <v>374.6</v>
      </c>
      <c r="M846" s="315">
        <v>1</v>
      </c>
      <c r="N846" s="217"/>
      <c r="O846" s="550">
        <f t="shared" si="27"/>
        <v>0</v>
      </c>
      <c r="P846" s="229">
        <v>4607109962787</v>
      </c>
      <c r="Q846" s="551"/>
      <c r="R846" s="230" t="s">
        <v>937</v>
      </c>
      <c r="S846" s="231" t="s">
        <v>1947</v>
      </c>
      <c r="T846" s="525" t="s">
        <v>4302</v>
      </c>
    </row>
    <row r="847" spans="1:20" ht="27.6">
      <c r="A847" s="291">
        <v>833</v>
      </c>
      <c r="B847" s="421">
        <v>16908</v>
      </c>
      <c r="C847" s="428" t="s">
        <v>3170</v>
      </c>
      <c r="D847" s="225"/>
      <c r="E847" s="366" t="s">
        <v>242</v>
      </c>
      <c r="F847" s="226" t="s">
        <v>3171</v>
      </c>
      <c r="G847" s="136" t="str">
        <f t="shared" si="26"/>
        <v>фото</v>
      </c>
      <c r="H847" s="357" t="s">
        <v>5578</v>
      </c>
      <c r="I847" s="215" t="s">
        <v>585</v>
      </c>
      <c r="J847" s="526" t="s">
        <v>244</v>
      </c>
      <c r="K847" s="228">
        <v>8</v>
      </c>
      <c r="L847" s="233">
        <v>398.7</v>
      </c>
      <c r="M847" s="315">
        <v>1</v>
      </c>
      <c r="N847" s="217"/>
      <c r="O847" s="550">
        <f t="shared" si="27"/>
        <v>0</v>
      </c>
      <c r="P847" s="229">
        <v>4607109911082</v>
      </c>
      <c r="Q847" s="551"/>
      <c r="R847" s="230" t="s">
        <v>3170</v>
      </c>
      <c r="S847" s="231" t="s">
        <v>1947</v>
      </c>
      <c r="T847" s="525" t="s">
        <v>4302</v>
      </c>
    </row>
    <row r="848" spans="1:20" ht="27.6">
      <c r="A848" s="291">
        <v>834</v>
      </c>
      <c r="B848" s="421">
        <v>7576</v>
      </c>
      <c r="C848" s="428" t="s">
        <v>5446</v>
      </c>
      <c r="D848" s="225"/>
      <c r="E848" s="367" t="s">
        <v>242</v>
      </c>
      <c r="F848" s="232" t="s">
        <v>5533</v>
      </c>
      <c r="G848" s="136" t="str">
        <f t="shared" si="26"/>
        <v>фото</v>
      </c>
      <c r="H848" s="357" t="s">
        <v>5579</v>
      </c>
      <c r="I848" s="215" t="s">
        <v>585</v>
      </c>
      <c r="J848" s="526" t="s">
        <v>244</v>
      </c>
      <c r="K848" s="228">
        <v>8</v>
      </c>
      <c r="L848" s="233">
        <v>368.6</v>
      </c>
      <c r="M848" s="315">
        <v>1</v>
      </c>
      <c r="N848" s="217"/>
      <c r="O848" s="550">
        <f t="shared" si="27"/>
        <v>0</v>
      </c>
      <c r="P848" s="229">
        <v>4607105146457</v>
      </c>
      <c r="Q848" s="551" t="s">
        <v>5274</v>
      </c>
      <c r="R848" s="230" t="s">
        <v>5446</v>
      </c>
      <c r="S848" s="231" t="s">
        <v>1947</v>
      </c>
      <c r="T848" s="525" t="s">
        <v>4302</v>
      </c>
    </row>
    <row r="849" spans="1:20" ht="26.4" customHeight="1">
      <c r="A849" s="291">
        <v>835</v>
      </c>
      <c r="B849" s="421">
        <v>6722</v>
      </c>
      <c r="C849" s="428" t="s">
        <v>1836</v>
      </c>
      <c r="D849" s="225"/>
      <c r="E849" s="366" t="s">
        <v>242</v>
      </c>
      <c r="F849" s="226" t="s">
        <v>1747</v>
      </c>
      <c r="G849" s="136" t="str">
        <f t="shared" si="26"/>
        <v>фото</v>
      </c>
      <c r="H849" s="357" t="s">
        <v>1784</v>
      </c>
      <c r="I849" s="215" t="s">
        <v>585</v>
      </c>
      <c r="J849" s="526" t="s">
        <v>243</v>
      </c>
      <c r="K849" s="228">
        <v>8</v>
      </c>
      <c r="L849" s="233">
        <v>398.7</v>
      </c>
      <c r="M849" s="315">
        <v>1</v>
      </c>
      <c r="N849" s="217"/>
      <c r="O849" s="550">
        <f t="shared" si="27"/>
        <v>0</v>
      </c>
      <c r="P849" s="229">
        <v>4607109943663</v>
      </c>
      <c r="Q849" s="551"/>
      <c r="R849" s="230" t="s">
        <v>1836</v>
      </c>
      <c r="S849" s="231" t="s">
        <v>1947</v>
      </c>
      <c r="T849" s="525" t="s">
        <v>4302</v>
      </c>
    </row>
    <row r="850" spans="1:20" ht="26.4" customHeight="1">
      <c r="A850" s="291">
        <v>836</v>
      </c>
      <c r="B850" s="421">
        <v>3265</v>
      </c>
      <c r="C850" s="428" t="s">
        <v>938</v>
      </c>
      <c r="D850" s="225"/>
      <c r="E850" s="366" t="s">
        <v>242</v>
      </c>
      <c r="F850" s="226" t="s">
        <v>642</v>
      </c>
      <c r="G850" s="136" t="str">
        <f t="shared" si="26"/>
        <v>фото</v>
      </c>
      <c r="H850" s="357" t="s">
        <v>1363</v>
      </c>
      <c r="I850" s="215" t="s">
        <v>585</v>
      </c>
      <c r="J850" s="526" t="s">
        <v>244</v>
      </c>
      <c r="K850" s="228">
        <v>8</v>
      </c>
      <c r="L850" s="233">
        <v>413.8</v>
      </c>
      <c r="M850" s="315">
        <v>1</v>
      </c>
      <c r="N850" s="217"/>
      <c r="O850" s="550">
        <f t="shared" si="27"/>
        <v>0</v>
      </c>
      <c r="P850" s="229">
        <v>4607109951668</v>
      </c>
      <c r="Q850" s="551"/>
      <c r="R850" s="230" t="s">
        <v>938</v>
      </c>
      <c r="S850" s="231" t="s">
        <v>1947</v>
      </c>
      <c r="T850" s="525" t="s">
        <v>4302</v>
      </c>
    </row>
    <row r="851" spans="1:20" ht="27.6">
      <c r="A851" s="291">
        <v>837</v>
      </c>
      <c r="B851" s="421">
        <v>16956</v>
      </c>
      <c r="C851" s="428" t="s">
        <v>5447</v>
      </c>
      <c r="D851" s="225"/>
      <c r="E851" s="366" t="s">
        <v>242</v>
      </c>
      <c r="F851" s="226" t="s">
        <v>5534</v>
      </c>
      <c r="G851" s="136" t="str">
        <f t="shared" si="26"/>
        <v>фото</v>
      </c>
      <c r="H851" s="357" t="s">
        <v>5577</v>
      </c>
      <c r="I851" s="215" t="s">
        <v>585</v>
      </c>
      <c r="J851" s="526" t="s">
        <v>277</v>
      </c>
      <c r="K851" s="228">
        <v>7</v>
      </c>
      <c r="L851" s="233">
        <v>428</v>
      </c>
      <c r="M851" s="315">
        <v>1</v>
      </c>
      <c r="N851" s="217"/>
      <c r="O851" s="550">
        <f t="shared" si="27"/>
        <v>0</v>
      </c>
      <c r="P851" s="229">
        <v>4607109910597</v>
      </c>
      <c r="Q851" s="551"/>
      <c r="R851" s="230" t="s">
        <v>5447</v>
      </c>
      <c r="S851" s="231" t="s">
        <v>1947</v>
      </c>
      <c r="T851" s="525" t="s">
        <v>4302</v>
      </c>
    </row>
    <row r="852" spans="1:20" ht="55.2">
      <c r="A852" s="291">
        <v>838</v>
      </c>
      <c r="B852" s="421">
        <v>7112</v>
      </c>
      <c r="C852" s="428" t="s">
        <v>8539</v>
      </c>
      <c r="D852" s="225"/>
      <c r="E852" s="367" t="s">
        <v>242</v>
      </c>
      <c r="F852" s="232" t="s">
        <v>8555</v>
      </c>
      <c r="G852" s="136" t="str">
        <f t="shared" si="26"/>
        <v>фото</v>
      </c>
      <c r="H852" s="357" t="s">
        <v>8556</v>
      </c>
      <c r="I852" s="215" t="s">
        <v>585</v>
      </c>
      <c r="J852" s="526" t="s">
        <v>244</v>
      </c>
      <c r="K852" s="228">
        <v>7</v>
      </c>
      <c r="L852" s="233">
        <v>384.5</v>
      </c>
      <c r="M852" s="315">
        <v>1</v>
      </c>
      <c r="N852" s="217"/>
      <c r="O852" s="550">
        <f t="shared" si="27"/>
        <v>0</v>
      </c>
      <c r="P852" s="229">
        <v>4607109925102</v>
      </c>
      <c r="Q852" s="619" t="s">
        <v>6474</v>
      </c>
      <c r="R852" s="230" t="s">
        <v>8539</v>
      </c>
      <c r="S852" s="231" t="s">
        <v>1947</v>
      </c>
      <c r="T852" s="525" t="s">
        <v>4302</v>
      </c>
    </row>
    <row r="853" spans="1:20" ht="26.4" customHeight="1">
      <c r="A853" s="291">
        <v>839</v>
      </c>
      <c r="B853" s="421">
        <v>7422</v>
      </c>
      <c r="C853" s="428" t="s">
        <v>3564</v>
      </c>
      <c r="D853" s="225"/>
      <c r="E853" s="366" t="s">
        <v>242</v>
      </c>
      <c r="F853" s="226" t="s">
        <v>3606</v>
      </c>
      <c r="G853" s="136" t="str">
        <f t="shared" si="26"/>
        <v>фото</v>
      </c>
      <c r="H853" s="357" t="s">
        <v>3633</v>
      </c>
      <c r="I853" s="215" t="s">
        <v>585</v>
      </c>
      <c r="J853" s="526" t="s">
        <v>244</v>
      </c>
      <c r="K853" s="228">
        <v>7</v>
      </c>
      <c r="L853" s="233">
        <v>359.4</v>
      </c>
      <c r="M853" s="315">
        <v>1</v>
      </c>
      <c r="N853" s="217"/>
      <c r="O853" s="550">
        <f t="shared" si="27"/>
        <v>0</v>
      </c>
      <c r="P853" s="229">
        <v>4607109959527</v>
      </c>
      <c r="Q853" s="551"/>
      <c r="R853" s="230" t="s">
        <v>3564</v>
      </c>
      <c r="S853" s="231" t="s">
        <v>1947</v>
      </c>
      <c r="T853" s="525" t="s">
        <v>4302</v>
      </c>
    </row>
    <row r="854" spans="1:20" ht="26.4" customHeight="1">
      <c r="A854" s="291">
        <v>840</v>
      </c>
      <c r="B854" s="421">
        <v>5165</v>
      </c>
      <c r="C854" s="428" t="s">
        <v>5448</v>
      </c>
      <c r="D854" s="225"/>
      <c r="E854" s="367" t="s">
        <v>242</v>
      </c>
      <c r="F854" s="232" t="s">
        <v>5535</v>
      </c>
      <c r="G854" s="136" t="str">
        <f t="shared" si="26"/>
        <v>фото</v>
      </c>
      <c r="H854" s="357" t="s">
        <v>5576</v>
      </c>
      <c r="I854" s="215" t="s">
        <v>585</v>
      </c>
      <c r="J854" s="526" t="s">
        <v>244</v>
      </c>
      <c r="K854" s="228">
        <v>7</v>
      </c>
      <c r="L854" s="233">
        <v>537.5</v>
      </c>
      <c r="M854" s="315">
        <v>1</v>
      </c>
      <c r="N854" s="217"/>
      <c r="O854" s="550">
        <f t="shared" si="27"/>
        <v>0</v>
      </c>
      <c r="P854" s="229">
        <v>4607109948897</v>
      </c>
      <c r="Q854" s="551" t="s">
        <v>5274</v>
      </c>
      <c r="R854" s="230" t="s">
        <v>5448</v>
      </c>
      <c r="S854" s="231" t="s">
        <v>1947</v>
      </c>
      <c r="T854" s="525" t="s">
        <v>4302</v>
      </c>
    </row>
    <row r="855" spans="1:20" ht="26.4" customHeight="1">
      <c r="A855" s="291">
        <v>841</v>
      </c>
      <c r="B855" s="421">
        <v>2643</v>
      </c>
      <c r="C855" s="428" t="s">
        <v>1948</v>
      </c>
      <c r="D855" s="225"/>
      <c r="E855" s="366" t="s">
        <v>242</v>
      </c>
      <c r="F855" s="226" t="s">
        <v>1745</v>
      </c>
      <c r="G855" s="136" t="str">
        <f t="shared" si="26"/>
        <v>фото</v>
      </c>
      <c r="H855" s="357" t="s">
        <v>1781</v>
      </c>
      <c r="I855" s="215" t="s">
        <v>585</v>
      </c>
      <c r="J855" s="526" t="s">
        <v>244</v>
      </c>
      <c r="K855" s="228">
        <v>7</v>
      </c>
      <c r="L855" s="233">
        <v>377.9</v>
      </c>
      <c r="M855" s="315">
        <v>1</v>
      </c>
      <c r="N855" s="217"/>
      <c r="O855" s="550">
        <f t="shared" si="27"/>
        <v>0</v>
      </c>
      <c r="P855" s="229">
        <v>4607109956229</v>
      </c>
      <c r="Q855" s="551"/>
      <c r="R855" s="230" t="s">
        <v>1948</v>
      </c>
      <c r="S855" s="231" t="s">
        <v>1947</v>
      </c>
      <c r="T855" s="525" t="s">
        <v>4302</v>
      </c>
    </row>
    <row r="856" spans="1:20" ht="26.4" customHeight="1">
      <c r="A856" s="291">
        <v>842</v>
      </c>
      <c r="B856" s="421">
        <v>10724</v>
      </c>
      <c r="C856" s="428" t="s">
        <v>8540</v>
      </c>
      <c r="D856" s="225"/>
      <c r="E856" s="367" t="s">
        <v>242</v>
      </c>
      <c r="F856" s="232" t="s">
        <v>8557</v>
      </c>
      <c r="G856" s="136" t="str">
        <f t="shared" si="26"/>
        <v>фото</v>
      </c>
      <c r="H856" s="604" t="s">
        <v>8558</v>
      </c>
      <c r="I856" s="215" t="s">
        <v>585</v>
      </c>
      <c r="J856" s="526" t="s">
        <v>244</v>
      </c>
      <c r="K856" s="228">
        <v>7</v>
      </c>
      <c r="L856" s="233">
        <v>405.6</v>
      </c>
      <c r="M856" s="315">
        <v>1</v>
      </c>
      <c r="N856" s="217"/>
      <c r="O856" s="550">
        <f t="shared" si="27"/>
        <v>0</v>
      </c>
      <c r="P856" s="229">
        <v>4607109932223</v>
      </c>
      <c r="Q856" s="619" t="s">
        <v>6474</v>
      </c>
      <c r="R856" s="230" t="s">
        <v>8540</v>
      </c>
      <c r="S856" s="231" t="s">
        <v>1947</v>
      </c>
      <c r="T856" s="525" t="s">
        <v>4302</v>
      </c>
    </row>
    <row r="857" spans="1:20" ht="26.4" customHeight="1">
      <c r="A857" s="291">
        <v>843</v>
      </c>
      <c r="B857" s="421">
        <v>910</v>
      </c>
      <c r="C857" s="428" t="s">
        <v>947</v>
      </c>
      <c r="D857" s="225"/>
      <c r="E857" s="366" t="s">
        <v>242</v>
      </c>
      <c r="F857" s="226" t="s">
        <v>643</v>
      </c>
      <c r="G857" s="136" t="str">
        <f t="shared" si="26"/>
        <v>фото</v>
      </c>
      <c r="H857" s="485" t="s">
        <v>2418</v>
      </c>
      <c r="I857" s="215" t="s">
        <v>585</v>
      </c>
      <c r="J857" s="526" t="s">
        <v>244</v>
      </c>
      <c r="K857" s="228">
        <v>7</v>
      </c>
      <c r="L857" s="233">
        <v>404.3</v>
      </c>
      <c r="M857" s="315">
        <v>1</v>
      </c>
      <c r="N857" s="217"/>
      <c r="O857" s="550">
        <f t="shared" si="27"/>
        <v>0</v>
      </c>
      <c r="P857" s="229">
        <v>4607109963074</v>
      </c>
      <c r="Q857" s="551"/>
      <c r="R857" s="230" t="s">
        <v>947</v>
      </c>
      <c r="S857" s="231" t="s">
        <v>1947</v>
      </c>
      <c r="T857" s="525" t="s">
        <v>4302</v>
      </c>
    </row>
    <row r="858" spans="1:20" ht="26.4" customHeight="1">
      <c r="A858" s="291">
        <v>844</v>
      </c>
      <c r="B858" s="421">
        <v>2401</v>
      </c>
      <c r="C858" s="428" t="s">
        <v>3750</v>
      </c>
      <c r="D858" s="225"/>
      <c r="E858" s="366" t="s">
        <v>242</v>
      </c>
      <c r="F858" s="226" t="s">
        <v>3803</v>
      </c>
      <c r="G858" s="136" t="str">
        <f t="shared" si="26"/>
        <v>фото</v>
      </c>
      <c r="H858" s="485" t="s">
        <v>3843</v>
      </c>
      <c r="I858" s="215" t="s">
        <v>585</v>
      </c>
      <c r="J858" s="526" t="s">
        <v>244</v>
      </c>
      <c r="K858" s="228">
        <v>7</v>
      </c>
      <c r="L858" s="233">
        <v>385.8</v>
      </c>
      <c r="M858" s="315">
        <v>1</v>
      </c>
      <c r="N858" s="217"/>
      <c r="O858" s="550">
        <f t="shared" si="27"/>
        <v>0</v>
      </c>
      <c r="P858" s="229">
        <v>4607109966587</v>
      </c>
      <c r="Q858" s="551"/>
      <c r="R858" s="230" t="s">
        <v>3750</v>
      </c>
      <c r="S858" s="231" t="s">
        <v>1947</v>
      </c>
      <c r="T858" s="525" t="s">
        <v>4302</v>
      </c>
    </row>
    <row r="859" spans="1:20" ht="31.2">
      <c r="A859" s="291">
        <v>845</v>
      </c>
      <c r="B859" s="421">
        <v>2404</v>
      </c>
      <c r="C859" s="428" t="s">
        <v>1399</v>
      </c>
      <c r="D859" s="225"/>
      <c r="E859" s="366" t="s">
        <v>242</v>
      </c>
      <c r="F859" s="226" t="s">
        <v>645</v>
      </c>
      <c r="G859" s="136" t="str">
        <f t="shared" si="26"/>
        <v>фото</v>
      </c>
      <c r="H859" s="485" t="s">
        <v>2419</v>
      </c>
      <c r="I859" s="215" t="s">
        <v>585</v>
      </c>
      <c r="J859" s="526" t="s">
        <v>244</v>
      </c>
      <c r="K859" s="228">
        <v>8</v>
      </c>
      <c r="L859" s="233">
        <v>407.8</v>
      </c>
      <c r="M859" s="315">
        <v>1</v>
      </c>
      <c r="N859" s="217"/>
      <c r="O859" s="550">
        <f t="shared" si="27"/>
        <v>0</v>
      </c>
      <c r="P859" s="229">
        <v>4607109966556</v>
      </c>
      <c r="Q859" s="551"/>
      <c r="R859" s="230" t="s">
        <v>1399</v>
      </c>
      <c r="S859" s="231" t="s">
        <v>1947</v>
      </c>
      <c r="T859" s="525" t="s">
        <v>4302</v>
      </c>
    </row>
    <row r="860" spans="1:20" ht="26.4" customHeight="1">
      <c r="A860" s="291">
        <v>846</v>
      </c>
      <c r="B860" s="421">
        <v>6060</v>
      </c>
      <c r="C860" s="428" t="s">
        <v>3751</v>
      </c>
      <c r="D860" s="225"/>
      <c r="E860" s="366" t="s">
        <v>242</v>
      </c>
      <c r="F860" s="226" t="s">
        <v>3804</v>
      </c>
      <c r="G860" s="136" t="str">
        <f t="shared" si="26"/>
        <v>фото</v>
      </c>
      <c r="H860" s="485" t="s">
        <v>3844</v>
      </c>
      <c r="I860" s="215" t="s">
        <v>585</v>
      </c>
      <c r="J860" s="526" t="s">
        <v>277</v>
      </c>
      <c r="K860" s="228">
        <v>8</v>
      </c>
      <c r="L860" s="233">
        <v>419.8</v>
      </c>
      <c r="M860" s="315">
        <v>1</v>
      </c>
      <c r="N860" s="217"/>
      <c r="O860" s="550">
        <f t="shared" si="27"/>
        <v>0</v>
      </c>
      <c r="P860" s="229">
        <v>4607109935392</v>
      </c>
      <c r="Q860" s="551"/>
      <c r="R860" s="230" t="s">
        <v>3751</v>
      </c>
      <c r="S860" s="231" t="s">
        <v>1947</v>
      </c>
      <c r="T860" s="525" t="s">
        <v>4302</v>
      </c>
    </row>
    <row r="861" spans="1:20" ht="27.6">
      <c r="A861" s="291">
        <v>847</v>
      </c>
      <c r="B861" s="421">
        <v>3284</v>
      </c>
      <c r="C861" s="428" t="s">
        <v>941</v>
      </c>
      <c r="D861" s="225"/>
      <c r="E861" s="366" t="s">
        <v>242</v>
      </c>
      <c r="F861" s="226" t="s">
        <v>646</v>
      </c>
      <c r="G861" s="136" t="str">
        <f t="shared" si="26"/>
        <v>фото</v>
      </c>
      <c r="H861" s="357" t="s">
        <v>8752</v>
      </c>
      <c r="I861" s="215" t="s">
        <v>608</v>
      </c>
      <c r="J861" s="526" t="s">
        <v>244</v>
      </c>
      <c r="K861" s="228">
        <v>10</v>
      </c>
      <c r="L861" s="233">
        <v>433.6</v>
      </c>
      <c r="M861" s="315">
        <v>1</v>
      </c>
      <c r="N861" s="217"/>
      <c r="O861" s="550">
        <f t="shared" si="27"/>
        <v>0</v>
      </c>
      <c r="P861" s="229">
        <v>4607109951637</v>
      </c>
      <c r="Q861" s="551"/>
      <c r="R861" s="230" t="s">
        <v>941</v>
      </c>
      <c r="S861" s="231" t="s">
        <v>1947</v>
      </c>
      <c r="T861" s="525" t="s">
        <v>4302</v>
      </c>
    </row>
    <row r="862" spans="1:20" ht="26.4" customHeight="1">
      <c r="A862" s="291">
        <v>848</v>
      </c>
      <c r="B862" s="421">
        <v>6678</v>
      </c>
      <c r="C862" s="428" t="s">
        <v>1533</v>
      </c>
      <c r="D862" s="225"/>
      <c r="E862" s="366" t="s">
        <v>242</v>
      </c>
      <c r="F862" s="226" t="s">
        <v>51</v>
      </c>
      <c r="G862" s="136" t="str">
        <f t="shared" si="26"/>
        <v>фото</v>
      </c>
      <c r="H862" s="485" t="s">
        <v>52</v>
      </c>
      <c r="I862" s="215" t="s">
        <v>585</v>
      </c>
      <c r="J862" s="526" t="s">
        <v>244</v>
      </c>
      <c r="K862" s="228">
        <v>7</v>
      </c>
      <c r="L862" s="233">
        <v>404.3</v>
      </c>
      <c r="M862" s="315">
        <v>1</v>
      </c>
      <c r="N862" s="217"/>
      <c r="O862" s="550">
        <f t="shared" si="27"/>
        <v>0</v>
      </c>
      <c r="P862" s="229">
        <v>4607109943229</v>
      </c>
      <c r="Q862" s="551"/>
      <c r="R862" s="230" t="s">
        <v>1533</v>
      </c>
      <c r="S862" s="231" t="s">
        <v>1947</v>
      </c>
      <c r="T862" s="525" t="s">
        <v>4302</v>
      </c>
    </row>
    <row r="863" spans="1:20" ht="27.6">
      <c r="A863" s="291">
        <v>849</v>
      </c>
      <c r="B863" s="421">
        <v>11679</v>
      </c>
      <c r="C863" s="428" t="s">
        <v>2212</v>
      </c>
      <c r="D863" s="225"/>
      <c r="E863" s="366" t="s">
        <v>242</v>
      </c>
      <c r="F863" s="226" t="s">
        <v>2093</v>
      </c>
      <c r="G863" s="136" t="str">
        <f t="shared" si="26"/>
        <v>фото</v>
      </c>
      <c r="H863" s="357" t="s">
        <v>2150</v>
      </c>
      <c r="I863" s="215" t="s">
        <v>585</v>
      </c>
      <c r="J863" s="526" t="s">
        <v>244</v>
      </c>
      <c r="K863" s="228">
        <v>5</v>
      </c>
      <c r="L863" s="233">
        <v>424.6</v>
      </c>
      <c r="M863" s="315">
        <v>1</v>
      </c>
      <c r="N863" s="217"/>
      <c r="O863" s="550">
        <f t="shared" si="27"/>
        <v>0</v>
      </c>
      <c r="P863" s="229">
        <v>4607109923801</v>
      </c>
      <c r="Q863" s="551"/>
      <c r="R863" s="230" t="s">
        <v>2212</v>
      </c>
      <c r="S863" s="231" t="s">
        <v>1947</v>
      </c>
      <c r="T863" s="525" t="s">
        <v>4302</v>
      </c>
    </row>
    <row r="864" spans="1:20" ht="27.6">
      <c r="A864" s="291">
        <v>850</v>
      </c>
      <c r="B864" s="421">
        <v>2408</v>
      </c>
      <c r="C864" s="428" t="s">
        <v>943</v>
      </c>
      <c r="D864" s="225"/>
      <c r="E864" s="366" t="s">
        <v>242</v>
      </c>
      <c r="F864" s="226" t="s">
        <v>647</v>
      </c>
      <c r="G864" s="136" t="str">
        <f t="shared" si="26"/>
        <v>фото</v>
      </c>
      <c r="H864" s="357" t="s">
        <v>2420</v>
      </c>
      <c r="I864" s="215" t="s">
        <v>585</v>
      </c>
      <c r="J864" s="526" t="s">
        <v>244</v>
      </c>
      <c r="K864" s="228">
        <v>7</v>
      </c>
      <c r="L864" s="233">
        <v>421.4</v>
      </c>
      <c r="M864" s="315">
        <v>1</v>
      </c>
      <c r="N864" s="217"/>
      <c r="O864" s="550">
        <f t="shared" si="27"/>
        <v>0</v>
      </c>
      <c r="P864" s="229">
        <v>4607109966563</v>
      </c>
      <c r="Q864" s="551"/>
      <c r="R864" s="230" t="s">
        <v>943</v>
      </c>
      <c r="S864" s="231" t="s">
        <v>1947</v>
      </c>
      <c r="T864" s="525" t="s">
        <v>4302</v>
      </c>
    </row>
    <row r="865" spans="1:20" ht="26.4" customHeight="1">
      <c r="A865" s="291">
        <v>851</v>
      </c>
      <c r="B865" s="421">
        <v>2927</v>
      </c>
      <c r="C865" s="428" t="s">
        <v>942</v>
      </c>
      <c r="D865" s="225"/>
      <c r="E865" s="366" t="s">
        <v>242</v>
      </c>
      <c r="F865" s="226" t="s">
        <v>648</v>
      </c>
      <c r="G865" s="136" t="str">
        <f t="shared" si="26"/>
        <v>фото</v>
      </c>
      <c r="H865" s="485" t="s">
        <v>2421</v>
      </c>
      <c r="I865" s="215" t="s">
        <v>585</v>
      </c>
      <c r="J865" s="526" t="s">
        <v>244</v>
      </c>
      <c r="K865" s="228">
        <v>7</v>
      </c>
      <c r="L865" s="233">
        <v>395</v>
      </c>
      <c r="M865" s="315">
        <v>1</v>
      </c>
      <c r="N865" s="217"/>
      <c r="O865" s="550">
        <f t="shared" si="27"/>
        <v>0</v>
      </c>
      <c r="P865" s="229">
        <v>4607109979105</v>
      </c>
      <c r="Q865" s="551"/>
      <c r="R865" s="230" t="s">
        <v>942</v>
      </c>
      <c r="S865" s="231" t="s">
        <v>1947</v>
      </c>
      <c r="T865" s="525" t="s">
        <v>4302</v>
      </c>
    </row>
    <row r="866" spans="1:20" ht="26.4" customHeight="1">
      <c r="A866" s="291">
        <v>852</v>
      </c>
      <c r="B866" s="421">
        <v>3296</v>
      </c>
      <c r="C866" s="428" t="s">
        <v>960</v>
      </c>
      <c r="D866" s="225"/>
      <c r="E866" s="366" t="s">
        <v>242</v>
      </c>
      <c r="F866" s="226" t="s">
        <v>649</v>
      </c>
      <c r="G866" s="136" t="str">
        <f t="shared" si="26"/>
        <v>фото</v>
      </c>
      <c r="H866" s="485" t="s">
        <v>650</v>
      </c>
      <c r="I866" s="215" t="s">
        <v>601</v>
      </c>
      <c r="J866" s="526" t="s">
        <v>244</v>
      </c>
      <c r="K866" s="228">
        <v>7</v>
      </c>
      <c r="L866" s="233">
        <v>421.4</v>
      </c>
      <c r="M866" s="315">
        <v>1</v>
      </c>
      <c r="N866" s="217"/>
      <c r="O866" s="550">
        <f t="shared" si="27"/>
        <v>0</v>
      </c>
      <c r="P866" s="229">
        <v>4607109951477</v>
      </c>
      <c r="Q866" s="551"/>
      <c r="R866" s="230" t="s">
        <v>960</v>
      </c>
      <c r="S866" s="231" t="s">
        <v>1947</v>
      </c>
      <c r="T866" s="525" t="s">
        <v>4302</v>
      </c>
    </row>
    <row r="867" spans="1:20" ht="55.2">
      <c r="A867" s="291">
        <v>853</v>
      </c>
      <c r="B867" s="421">
        <v>15395</v>
      </c>
      <c r="C867" s="428" t="s">
        <v>5298</v>
      </c>
      <c r="D867" s="225"/>
      <c r="E867" s="367" t="s">
        <v>242</v>
      </c>
      <c r="F867" s="232" t="s">
        <v>5358</v>
      </c>
      <c r="G867" s="136" t="str">
        <f t="shared" si="26"/>
        <v>фото</v>
      </c>
      <c r="H867" s="357" t="s">
        <v>8753</v>
      </c>
      <c r="I867" s="215" t="s">
        <v>593</v>
      </c>
      <c r="J867" s="526" t="s">
        <v>244</v>
      </c>
      <c r="K867" s="228">
        <v>2</v>
      </c>
      <c r="L867" s="233">
        <v>305.7</v>
      </c>
      <c r="M867" s="315">
        <v>1</v>
      </c>
      <c r="N867" s="217"/>
      <c r="O867" s="550">
        <f t="shared" si="27"/>
        <v>0</v>
      </c>
      <c r="P867" s="229">
        <v>4607105147645</v>
      </c>
      <c r="Q867" s="551" t="s">
        <v>5274</v>
      </c>
      <c r="R867" s="230" t="s">
        <v>5298</v>
      </c>
      <c r="S867" s="231" t="s">
        <v>1947</v>
      </c>
      <c r="T867" s="525" t="s">
        <v>4302</v>
      </c>
    </row>
    <row r="868" spans="1:20" ht="26.4" customHeight="1">
      <c r="A868" s="291">
        <v>854</v>
      </c>
      <c r="B868" s="421">
        <v>3300</v>
      </c>
      <c r="C868" s="428" t="s">
        <v>962</v>
      </c>
      <c r="D868" s="225"/>
      <c r="E868" s="366" t="s">
        <v>242</v>
      </c>
      <c r="F868" s="226" t="s">
        <v>651</v>
      </c>
      <c r="G868" s="136" t="str">
        <f t="shared" si="26"/>
        <v>фото</v>
      </c>
      <c r="H868" s="485" t="s">
        <v>652</v>
      </c>
      <c r="I868" s="215" t="s">
        <v>585</v>
      </c>
      <c r="J868" s="526" t="s">
        <v>244</v>
      </c>
      <c r="K868" s="228">
        <v>8</v>
      </c>
      <c r="L868" s="233">
        <v>327.9</v>
      </c>
      <c r="M868" s="315">
        <v>1</v>
      </c>
      <c r="N868" s="217"/>
      <c r="O868" s="550">
        <f t="shared" si="27"/>
        <v>0</v>
      </c>
      <c r="P868" s="229">
        <v>4607109951453</v>
      </c>
      <c r="Q868" s="551"/>
      <c r="R868" s="230" t="s">
        <v>962</v>
      </c>
      <c r="S868" s="231" t="s">
        <v>1947</v>
      </c>
      <c r="T868" s="525" t="s">
        <v>4302</v>
      </c>
    </row>
    <row r="869" spans="1:20" ht="55.2">
      <c r="A869" s="291">
        <v>855</v>
      </c>
      <c r="B869" s="421">
        <v>12459</v>
      </c>
      <c r="C869" s="428" t="s">
        <v>5979</v>
      </c>
      <c r="D869" s="225"/>
      <c r="E869" s="367" t="s">
        <v>242</v>
      </c>
      <c r="F869" s="232" t="s">
        <v>5978</v>
      </c>
      <c r="G869" s="136" t="str">
        <f t="shared" si="26"/>
        <v>фото</v>
      </c>
      <c r="H869" s="610" t="s">
        <v>8907</v>
      </c>
      <c r="I869" s="215" t="s">
        <v>585</v>
      </c>
      <c r="J869" s="526" t="s">
        <v>244</v>
      </c>
      <c r="K869" s="228">
        <v>5</v>
      </c>
      <c r="L869" s="233">
        <v>424.6</v>
      </c>
      <c r="M869" s="315">
        <v>1</v>
      </c>
      <c r="N869" s="217"/>
      <c r="O869" s="550">
        <f t="shared" si="27"/>
        <v>0</v>
      </c>
      <c r="P869" s="229">
        <v>4607105146594</v>
      </c>
      <c r="Q869" s="551" t="s">
        <v>5274</v>
      </c>
      <c r="R869" s="230" t="s">
        <v>5979</v>
      </c>
      <c r="S869" s="231" t="s">
        <v>1947</v>
      </c>
      <c r="T869" s="525" t="s">
        <v>4302</v>
      </c>
    </row>
    <row r="870" spans="1:20" ht="26.4" customHeight="1">
      <c r="A870" s="291">
        <v>856</v>
      </c>
      <c r="B870" s="421">
        <v>1344</v>
      </c>
      <c r="C870" s="428" t="s">
        <v>939</v>
      </c>
      <c r="D870" s="225"/>
      <c r="E870" s="366" t="s">
        <v>242</v>
      </c>
      <c r="F870" s="226" t="s">
        <v>653</v>
      </c>
      <c r="G870" s="136" t="str">
        <f t="shared" si="26"/>
        <v>фото</v>
      </c>
      <c r="H870" s="485" t="s">
        <v>654</v>
      </c>
      <c r="I870" s="215" t="s">
        <v>601</v>
      </c>
      <c r="J870" s="526" t="s">
        <v>244</v>
      </c>
      <c r="K870" s="228">
        <v>7</v>
      </c>
      <c r="L870" s="233">
        <v>404.3</v>
      </c>
      <c r="M870" s="315">
        <v>1</v>
      </c>
      <c r="N870" s="217"/>
      <c r="O870" s="550">
        <f t="shared" si="27"/>
        <v>0</v>
      </c>
      <c r="P870" s="229">
        <v>4607109962862</v>
      </c>
      <c r="Q870" s="551"/>
      <c r="R870" s="230" t="s">
        <v>939</v>
      </c>
      <c r="S870" s="231" t="s">
        <v>1947</v>
      </c>
      <c r="T870" s="525" t="s">
        <v>4302</v>
      </c>
    </row>
    <row r="871" spans="1:20" ht="26.4" customHeight="1">
      <c r="A871" s="291">
        <v>857</v>
      </c>
      <c r="B871" s="421">
        <v>15701</v>
      </c>
      <c r="C871" s="428" t="s">
        <v>5449</v>
      </c>
      <c r="D871" s="225"/>
      <c r="E871" s="367" t="s">
        <v>242</v>
      </c>
      <c r="F871" s="232" t="s">
        <v>5536</v>
      </c>
      <c r="G871" s="136" t="str">
        <f t="shared" si="26"/>
        <v>фото</v>
      </c>
      <c r="H871" s="357" t="s">
        <v>5580</v>
      </c>
      <c r="I871" s="215" t="s">
        <v>585</v>
      </c>
      <c r="J871" s="526" t="s">
        <v>244</v>
      </c>
      <c r="K871" s="228">
        <v>7</v>
      </c>
      <c r="L871" s="233">
        <v>457</v>
      </c>
      <c r="M871" s="315">
        <v>1</v>
      </c>
      <c r="N871" s="217"/>
      <c r="O871" s="550">
        <f t="shared" si="27"/>
        <v>0</v>
      </c>
      <c r="P871" s="229">
        <v>4607105146747</v>
      </c>
      <c r="Q871" s="551" t="s">
        <v>5274</v>
      </c>
      <c r="R871" s="230" t="s">
        <v>5449</v>
      </c>
      <c r="S871" s="231" t="s">
        <v>1947</v>
      </c>
      <c r="T871" s="525" t="s">
        <v>4302</v>
      </c>
    </row>
    <row r="872" spans="1:20" ht="26.4" customHeight="1">
      <c r="A872" s="291">
        <v>858</v>
      </c>
      <c r="B872" s="421">
        <v>7419</v>
      </c>
      <c r="C872" s="428" t="s">
        <v>8541</v>
      </c>
      <c r="D872" s="225"/>
      <c r="E872" s="367" t="s">
        <v>242</v>
      </c>
      <c r="F872" s="232" t="s">
        <v>8559</v>
      </c>
      <c r="G872" s="136" t="str">
        <f t="shared" si="26"/>
        <v>фото</v>
      </c>
      <c r="H872" s="357" t="s">
        <v>8560</v>
      </c>
      <c r="I872" s="215" t="s">
        <v>585</v>
      </c>
      <c r="J872" s="526" t="s">
        <v>244</v>
      </c>
      <c r="K872" s="228">
        <v>7</v>
      </c>
      <c r="L872" s="233">
        <v>404.3</v>
      </c>
      <c r="M872" s="315">
        <v>1</v>
      </c>
      <c r="N872" s="217"/>
      <c r="O872" s="550">
        <f t="shared" si="27"/>
        <v>0</v>
      </c>
      <c r="P872" s="229">
        <v>4607109939444</v>
      </c>
      <c r="Q872" s="619" t="s">
        <v>6474</v>
      </c>
      <c r="R872" s="230" t="s">
        <v>8541</v>
      </c>
      <c r="S872" s="231" t="s">
        <v>1947</v>
      </c>
      <c r="T872" s="525" t="s">
        <v>4302</v>
      </c>
    </row>
    <row r="873" spans="1:20" ht="26.4" customHeight="1">
      <c r="A873" s="291">
        <v>859</v>
      </c>
      <c r="B873" s="421">
        <v>898</v>
      </c>
      <c r="C873" s="428" t="s">
        <v>940</v>
      </c>
      <c r="D873" s="225"/>
      <c r="E873" s="366" t="s">
        <v>242</v>
      </c>
      <c r="F873" s="226" t="s">
        <v>655</v>
      </c>
      <c r="G873" s="136" t="str">
        <f t="shared" si="26"/>
        <v>фото</v>
      </c>
      <c r="H873" s="357" t="s">
        <v>656</v>
      </c>
      <c r="I873" s="215" t="s">
        <v>585</v>
      </c>
      <c r="J873" s="526" t="s">
        <v>277</v>
      </c>
      <c r="K873" s="228">
        <v>7</v>
      </c>
      <c r="L873" s="233">
        <v>350.2</v>
      </c>
      <c r="M873" s="315">
        <v>1</v>
      </c>
      <c r="N873" s="217"/>
      <c r="O873" s="550">
        <f t="shared" si="27"/>
        <v>0</v>
      </c>
      <c r="P873" s="229">
        <v>4607109956519</v>
      </c>
      <c r="Q873" s="551"/>
      <c r="R873" s="230" t="s">
        <v>940</v>
      </c>
      <c r="S873" s="231" t="s">
        <v>1947</v>
      </c>
      <c r="T873" s="525" t="s">
        <v>4302</v>
      </c>
    </row>
    <row r="874" spans="1:20" ht="26.4" customHeight="1">
      <c r="A874" s="291">
        <v>860</v>
      </c>
      <c r="B874" s="421">
        <v>1537</v>
      </c>
      <c r="C874" s="428" t="s">
        <v>948</v>
      </c>
      <c r="D874" s="225"/>
      <c r="E874" s="366" t="s">
        <v>242</v>
      </c>
      <c r="F874" s="226" t="s">
        <v>657</v>
      </c>
      <c r="G874" s="136" t="str">
        <f t="shared" si="26"/>
        <v>фото</v>
      </c>
      <c r="H874" s="357" t="s">
        <v>3172</v>
      </c>
      <c r="I874" s="215" t="s">
        <v>585</v>
      </c>
      <c r="J874" s="526" t="s">
        <v>244</v>
      </c>
      <c r="K874" s="228">
        <v>3</v>
      </c>
      <c r="L874" s="233">
        <v>335.2</v>
      </c>
      <c r="M874" s="315">
        <v>1</v>
      </c>
      <c r="N874" s="217"/>
      <c r="O874" s="550">
        <f t="shared" si="27"/>
        <v>0</v>
      </c>
      <c r="P874" s="229">
        <v>4607109985519</v>
      </c>
      <c r="Q874" s="551"/>
      <c r="R874" s="230" t="s">
        <v>948</v>
      </c>
      <c r="S874" s="231" t="s">
        <v>1947</v>
      </c>
      <c r="T874" s="525" t="s">
        <v>4302</v>
      </c>
    </row>
    <row r="875" spans="1:20" ht="26.4" customHeight="1">
      <c r="A875" s="291">
        <v>861</v>
      </c>
      <c r="B875" s="421">
        <v>2593</v>
      </c>
      <c r="C875" s="428" t="s">
        <v>3752</v>
      </c>
      <c r="D875" s="225"/>
      <c r="E875" s="366" t="s">
        <v>242</v>
      </c>
      <c r="F875" s="226" t="s">
        <v>3805</v>
      </c>
      <c r="G875" s="136" t="str">
        <f t="shared" si="26"/>
        <v>фото</v>
      </c>
      <c r="H875" s="357" t="s">
        <v>8659</v>
      </c>
      <c r="I875" s="215" t="s">
        <v>585</v>
      </c>
      <c r="J875" s="526" t="s">
        <v>277</v>
      </c>
      <c r="K875" s="228">
        <v>7</v>
      </c>
      <c r="L875" s="233">
        <v>421.4</v>
      </c>
      <c r="M875" s="315">
        <v>1</v>
      </c>
      <c r="N875" s="217"/>
      <c r="O875" s="550">
        <f t="shared" si="27"/>
        <v>0</v>
      </c>
      <c r="P875" s="229">
        <v>4607109930656</v>
      </c>
      <c r="Q875" s="551"/>
      <c r="R875" s="230" t="s">
        <v>3752</v>
      </c>
      <c r="S875" s="231" t="s">
        <v>1947</v>
      </c>
      <c r="T875" s="525" t="s">
        <v>4302</v>
      </c>
    </row>
    <row r="876" spans="1:20" ht="26.4" customHeight="1">
      <c r="A876" s="291">
        <v>862</v>
      </c>
      <c r="B876" s="421">
        <v>3321</v>
      </c>
      <c r="C876" s="428" t="s">
        <v>949</v>
      </c>
      <c r="D876" s="225"/>
      <c r="E876" s="366" t="s">
        <v>242</v>
      </c>
      <c r="F876" s="226" t="s">
        <v>658</v>
      </c>
      <c r="G876" s="136" t="str">
        <f t="shared" si="26"/>
        <v>фото</v>
      </c>
      <c r="H876" s="357" t="s">
        <v>659</v>
      </c>
      <c r="I876" s="215" t="s">
        <v>585</v>
      </c>
      <c r="J876" s="526" t="s">
        <v>244</v>
      </c>
      <c r="K876" s="228">
        <v>7</v>
      </c>
      <c r="L876" s="233">
        <v>405.6</v>
      </c>
      <c r="M876" s="315">
        <v>1</v>
      </c>
      <c r="N876" s="217"/>
      <c r="O876" s="550">
        <f t="shared" si="27"/>
        <v>0</v>
      </c>
      <c r="P876" s="229">
        <v>4607109951569</v>
      </c>
      <c r="Q876" s="551"/>
      <c r="R876" s="230" t="s">
        <v>949</v>
      </c>
      <c r="S876" s="231" t="s">
        <v>1947</v>
      </c>
      <c r="T876" s="525" t="s">
        <v>4302</v>
      </c>
    </row>
    <row r="877" spans="1:20" ht="26.4" customHeight="1">
      <c r="A877" s="291">
        <v>863</v>
      </c>
      <c r="B877" s="421">
        <v>7434</v>
      </c>
      <c r="C877" s="428" t="s">
        <v>1952</v>
      </c>
      <c r="D877" s="225"/>
      <c r="E877" s="366" t="s">
        <v>242</v>
      </c>
      <c r="F877" s="226" t="s">
        <v>1953</v>
      </c>
      <c r="G877" s="136" t="str">
        <f t="shared" si="26"/>
        <v>фото</v>
      </c>
      <c r="H877" s="357" t="s">
        <v>2422</v>
      </c>
      <c r="I877" s="215" t="s">
        <v>585</v>
      </c>
      <c r="J877" s="526" t="s">
        <v>244</v>
      </c>
      <c r="K877" s="228">
        <v>8</v>
      </c>
      <c r="L877" s="233">
        <v>398.7</v>
      </c>
      <c r="M877" s="315">
        <v>1</v>
      </c>
      <c r="N877" s="217"/>
      <c r="O877" s="550">
        <f t="shared" si="27"/>
        <v>0</v>
      </c>
      <c r="P877" s="229">
        <v>4607109939291</v>
      </c>
      <c r="Q877" s="551"/>
      <c r="R877" s="230" t="s">
        <v>1952</v>
      </c>
      <c r="S877" s="231" t="s">
        <v>1947</v>
      </c>
      <c r="T877" s="525" t="s">
        <v>4302</v>
      </c>
    </row>
    <row r="878" spans="1:20" ht="26.4" customHeight="1">
      <c r="A878" s="291">
        <v>864</v>
      </c>
      <c r="B878" s="421">
        <v>1319</v>
      </c>
      <c r="C878" s="428" t="s">
        <v>3753</v>
      </c>
      <c r="D878" s="225"/>
      <c r="E878" s="366" t="s">
        <v>242</v>
      </c>
      <c r="F878" s="226" t="s">
        <v>3806</v>
      </c>
      <c r="G878" s="136" t="str">
        <f t="shared" si="26"/>
        <v>фото</v>
      </c>
      <c r="H878" s="357" t="s">
        <v>5581</v>
      </c>
      <c r="I878" s="215" t="s">
        <v>585</v>
      </c>
      <c r="J878" s="526" t="s">
        <v>277</v>
      </c>
      <c r="K878" s="228">
        <v>7</v>
      </c>
      <c r="L878" s="233">
        <v>421.4</v>
      </c>
      <c r="M878" s="315">
        <v>1</v>
      </c>
      <c r="N878" s="217"/>
      <c r="O878" s="550">
        <f t="shared" si="27"/>
        <v>0</v>
      </c>
      <c r="P878" s="229">
        <v>4607109934791</v>
      </c>
      <c r="Q878" s="551"/>
      <c r="R878" s="230" t="s">
        <v>3753</v>
      </c>
      <c r="S878" s="231" t="s">
        <v>1947</v>
      </c>
      <c r="T878" s="525" t="s">
        <v>4302</v>
      </c>
    </row>
    <row r="879" spans="1:20" ht="26.4" customHeight="1">
      <c r="A879" s="291">
        <v>865</v>
      </c>
      <c r="B879" s="421">
        <v>1350</v>
      </c>
      <c r="C879" s="428" t="s">
        <v>952</v>
      </c>
      <c r="D879" s="225"/>
      <c r="E879" s="366" t="s">
        <v>242</v>
      </c>
      <c r="F879" s="226" t="s">
        <v>660</v>
      </c>
      <c r="G879" s="136" t="str">
        <f t="shared" si="26"/>
        <v>фото</v>
      </c>
      <c r="H879" s="357" t="s">
        <v>2413</v>
      </c>
      <c r="I879" s="215" t="s">
        <v>585</v>
      </c>
      <c r="J879" s="526" t="s">
        <v>244</v>
      </c>
      <c r="K879" s="228">
        <v>7</v>
      </c>
      <c r="L879" s="233">
        <v>402.9</v>
      </c>
      <c r="M879" s="315">
        <v>1</v>
      </c>
      <c r="N879" s="217"/>
      <c r="O879" s="550">
        <f t="shared" si="27"/>
        <v>0</v>
      </c>
      <c r="P879" s="229">
        <v>4607109963227</v>
      </c>
      <c r="Q879" s="551"/>
      <c r="R879" s="230" t="s">
        <v>952</v>
      </c>
      <c r="S879" s="231" t="s">
        <v>1947</v>
      </c>
      <c r="T879" s="525" t="s">
        <v>4302</v>
      </c>
    </row>
    <row r="880" spans="1:20" ht="26.4" customHeight="1">
      <c r="A880" s="291">
        <v>866</v>
      </c>
      <c r="B880" s="421">
        <v>3331</v>
      </c>
      <c r="C880" s="428" t="s">
        <v>950</v>
      </c>
      <c r="D880" s="225"/>
      <c r="E880" s="366" t="s">
        <v>242</v>
      </c>
      <c r="F880" s="226" t="s">
        <v>661</v>
      </c>
      <c r="G880" s="136" t="str">
        <f t="shared" si="26"/>
        <v>фото</v>
      </c>
      <c r="H880" s="357" t="s">
        <v>662</v>
      </c>
      <c r="I880" s="215" t="s">
        <v>585</v>
      </c>
      <c r="J880" s="526" t="s">
        <v>244</v>
      </c>
      <c r="K880" s="228">
        <v>5</v>
      </c>
      <c r="L880" s="233">
        <v>488.7</v>
      </c>
      <c r="M880" s="315">
        <v>1</v>
      </c>
      <c r="N880" s="217"/>
      <c r="O880" s="550">
        <f t="shared" si="27"/>
        <v>0</v>
      </c>
      <c r="P880" s="229">
        <v>4607109951545</v>
      </c>
      <c r="Q880" s="551"/>
      <c r="R880" s="230" t="s">
        <v>950</v>
      </c>
      <c r="S880" s="231" t="s">
        <v>1947</v>
      </c>
      <c r="T880" s="525" t="s">
        <v>4302</v>
      </c>
    </row>
    <row r="881" spans="1:20" ht="26.4" customHeight="1">
      <c r="A881" s="291">
        <v>867</v>
      </c>
      <c r="B881" s="421">
        <v>3332</v>
      </c>
      <c r="C881" s="428" t="s">
        <v>951</v>
      </c>
      <c r="D881" s="225"/>
      <c r="E881" s="366" t="s">
        <v>242</v>
      </c>
      <c r="F881" s="226" t="s">
        <v>663</v>
      </c>
      <c r="G881" s="136" t="str">
        <f t="shared" si="26"/>
        <v>фото</v>
      </c>
      <c r="H881" s="357" t="s">
        <v>664</v>
      </c>
      <c r="I881" s="215" t="s">
        <v>585</v>
      </c>
      <c r="J881" s="526" t="s">
        <v>244</v>
      </c>
      <c r="K881" s="228">
        <v>10</v>
      </c>
      <c r="L881" s="233">
        <v>399.7</v>
      </c>
      <c r="M881" s="315">
        <v>1</v>
      </c>
      <c r="N881" s="217"/>
      <c r="O881" s="550">
        <f t="shared" si="27"/>
        <v>0</v>
      </c>
      <c r="P881" s="229">
        <v>4607109951538</v>
      </c>
      <c r="Q881" s="551"/>
      <c r="R881" s="230" t="s">
        <v>951</v>
      </c>
      <c r="S881" s="231" t="s">
        <v>1947</v>
      </c>
      <c r="T881" s="525" t="s">
        <v>4302</v>
      </c>
    </row>
    <row r="882" spans="1:20" ht="27.6">
      <c r="A882" s="291">
        <v>868</v>
      </c>
      <c r="B882" s="421">
        <v>15260</v>
      </c>
      <c r="C882" s="428" t="s">
        <v>5450</v>
      </c>
      <c r="D882" s="225"/>
      <c r="E882" s="367" t="s">
        <v>242</v>
      </c>
      <c r="F882" s="232" t="s">
        <v>5537</v>
      </c>
      <c r="G882" s="136" t="str">
        <f t="shared" si="26"/>
        <v>фото</v>
      </c>
      <c r="H882" s="357" t="s">
        <v>8561</v>
      </c>
      <c r="I882" s="215" t="s">
        <v>588</v>
      </c>
      <c r="J882" s="526" t="s">
        <v>244</v>
      </c>
      <c r="K882" s="228">
        <v>7</v>
      </c>
      <c r="L882" s="233">
        <v>457</v>
      </c>
      <c r="M882" s="315">
        <v>1</v>
      </c>
      <c r="N882" s="217"/>
      <c r="O882" s="550">
        <f t="shared" si="27"/>
        <v>0</v>
      </c>
      <c r="P882" s="229">
        <v>4607105151079</v>
      </c>
      <c r="Q882" s="551" t="s">
        <v>5274</v>
      </c>
      <c r="R882" s="230" t="s">
        <v>5450</v>
      </c>
      <c r="S882" s="231" t="s">
        <v>1947</v>
      </c>
      <c r="T882" s="525" t="s">
        <v>4302</v>
      </c>
    </row>
    <row r="883" spans="1:20" ht="26.4" customHeight="1">
      <c r="A883" s="291">
        <v>869</v>
      </c>
      <c r="B883" s="421">
        <v>7089</v>
      </c>
      <c r="C883" s="428" t="s">
        <v>8800</v>
      </c>
      <c r="D883" s="225"/>
      <c r="E883" s="367" t="s">
        <v>242</v>
      </c>
      <c r="F883" s="232" t="s">
        <v>8688</v>
      </c>
      <c r="G883" s="136" t="str">
        <f t="shared" si="26"/>
        <v>фото</v>
      </c>
      <c r="H883" s="357" t="s">
        <v>8754</v>
      </c>
      <c r="I883" s="215" t="s">
        <v>585</v>
      </c>
      <c r="J883" s="526" t="s">
        <v>244</v>
      </c>
      <c r="K883" s="228">
        <v>7</v>
      </c>
      <c r="L883" s="233">
        <v>404.2</v>
      </c>
      <c r="M883" s="315">
        <v>1</v>
      </c>
      <c r="N883" s="217"/>
      <c r="O883" s="550">
        <f t="shared" si="27"/>
        <v>0</v>
      </c>
      <c r="P883" s="229">
        <v>4607109932247</v>
      </c>
      <c r="Q883" s="619" t="s">
        <v>6474</v>
      </c>
      <c r="R883" s="230" t="s">
        <v>8800</v>
      </c>
      <c r="S883" s="231" t="s">
        <v>1947</v>
      </c>
      <c r="T883" s="525" t="s">
        <v>4302</v>
      </c>
    </row>
    <row r="884" spans="1:20" ht="26.4" customHeight="1">
      <c r="A884" s="291">
        <v>870</v>
      </c>
      <c r="B884" s="421">
        <v>2887</v>
      </c>
      <c r="C884" s="428" t="s">
        <v>953</v>
      </c>
      <c r="D884" s="225"/>
      <c r="E884" s="366" t="s">
        <v>242</v>
      </c>
      <c r="F884" s="226" t="s">
        <v>606</v>
      </c>
      <c r="G884" s="136" t="str">
        <f t="shared" si="26"/>
        <v>фото</v>
      </c>
      <c r="H884" s="357" t="s">
        <v>954</v>
      </c>
      <c r="I884" s="215" t="s">
        <v>585</v>
      </c>
      <c r="J884" s="526" t="s">
        <v>244</v>
      </c>
      <c r="K884" s="228">
        <v>10</v>
      </c>
      <c r="L884" s="233">
        <v>446.8</v>
      </c>
      <c r="M884" s="315">
        <v>1</v>
      </c>
      <c r="N884" s="217"/>
      <c r="O884" s="550">
        <f t="shared" si="27"/>
        <v>0</v>
      </c>
      <c r="P884" s="229">
        <v>4607109979020</v>
      </c>
      <c r="Q884" s="551"/>
      <c r="R884" s="230" t="s">
        <v>953</v>
      </c>
      <c r="S884" s="231" t="s">
        <v>1947</v>
      </c>
      <c r="T884" s="525" t="s">
        <v>4302</v>
      </c>
    </row>
    <row r="885" spans="1:20" ht="27.6">
      <c r="A885" s="291">
        <v>871</v>
      </c>
      <c r="B885" s="421">
        <v>7424</v>
      </c>
      <c r="C885" s="428" t="s">
        <v>5451</v>
      </c>
      <c r="D885" s="225"/>
      <c r="E885" s="366" t="s">
        <v>242</v>
      </c>
      <c r="F885" s="226" t="s">
        <v>5538</v>
      </c>
      <c r="G885" s="136" t="str">
        <f t="shared" si="26"/>
        <v>фото</v>
      </c>
      <c r="H885" s="357" t="s">
        <v>8660</v>
      </c>
      <c r="I885" s="215" t="s">
        <v>585</v>
      </c>
      <c r="J885" s="526" t="s">
        <v>244</v>
      </c>
      <c r="K885" s="228">
        <v>7</v>
      </c>
      <c r="L885" s="233">
        <v>350.2</v>
      </c>
      <c r="M885" s="315">
        <v>1</v>
      </c>
      <c r="N885" s="217"/>
      <c r="O885" s="550">
        <f t="shared" si="27"/>
        <v>0</v>
      </c>
      <c r="P885" s="229">
        <v>4607109939390</v>
      </c>
      <c r="Q885" s="551"/>
      <c r="R885" s="230" t="s">
        <v>5451</v>
      </c>
      <c r="S885" s="231" t="s">
        <v>1947</v>
      </c>
      <c r="T885" s="525" t="s">
        <v>4302</v>
      </c>
    </row>
    <row r="886" spans="1:20" ht="26.4" customHeight="1">
      <c r="A886" s="291">
        <v>872</v>
      </c>
      <c r="B886" s="421">
        <v>7757</v>
      </c>
      <c r="C886" s="428" t="s">
        <v>8801</v>
      </c>
      <c r="D886" s="225"/>
      <c r="E886" s="367" t="s">
        <v>242</v>
      </c>
      <c r="F886" s="232" t="s">
        <v>8689</v>
      </c>
      <c r="G886" s="136" t="str">
        <f t="shared" ref="G886:G948" si="28">HYPERLINK("https://www.gardenbulbs.ru/images/summer_CL/thumbnails/"&amp;C886&amp;".jpg","фото")</f>
        <v>фото</v>
      </c>
      <c r="H886" s="357" t="s">
        <v>8755</v>
      </c>
      <c r="I886" s="215" t="s">
        <v>585</v>
      </c>
      <c r="J886" s="526" t="s">
        <v>244</v>
      </c>
      <c r="K886" s="228">
        <v>7</v>
      </c>
      <c r="L886" s="233">
        <v>421.3</v>
      </c>
      <c r="M886" s="315">
        <v>1</v>
      </c>
      <c r="N886" s="217"/>
      <c r="O886" s="550">
        <f t="shared" ref="O886:O948" si="29">IF(ISERROR(L886*N886),0,L886*N886)</f>
        <v>0</v>
      </c>
      <c r="P886" s="229">
        <v>4607109977262</v>
      </c>
      <c r="Q886" s="619" t="s">
        <v>6474</v>
      </c>
      <c r="R886" s="230" t="s">
        <v>8801</v>
      </c>
      <c r="S886" s="231" t="s">
        <v>1947</v>
      </c>
      <c r="T886" s="525" t="s">
        <v>4302</v>
      </c>
    </row>
    <row r="887" spans="1:20" ht="26.4" customHeight="1">
      <c r="A887" s="291">
        <v>873</v>
      </c>
      <c r="B887" s="421">
        <v>3347</v>
      </c>
      <c r="C887" s="428" t="s">
        <v>955</v>
      </c>
      <c r="D887" s="225"/>
      <c r="E887" s="366" t="s">
        <v>242</v>
      </c>
      <c r="F887" s="226" t="s">
        <v>665</v>
      </c>
      <c r="G887" s="136" t="str">
        <f t="shared" si="28"/>
        <v>фото</v>
      </c>
      <c r="H887" s="357" t="s">
        <v>666</v>
      </c>
      <c r="I887" s="215" t="s">
        <v>585</v>
      </c>
      <c r="J887" s="526" t="s">
        <v>244</v>
      </c>
      <c r="K887" s="228">
        <v>7</v>
      </c>
      <c r="L887" s="233">
        <v>430.7</v>
      </c>
      <c r="M887" s="315">
        <v>1</v>
      </c>
      <c r="N887" s="217"/>
      <c r="O887" s="550">
        <f t="shared" si="29"/>
        <v>0</v>
      </c>
      <c r="P887" s="229">
        <v>4607109951514</v>
      </c>
      <c r="Q887" s="551"/>
      <c r="R887" s="230" t="s">
        <v>955</v>
      </c>
      <c r="S887" s="231" t="s">
        <v>1947</v>
      </c>
      <c r="T887" s="525" t="s">
        <v>4302</v>
      </c>
    </row>
    <row r="888" spans="1:20" ht="26.4" customHeight="1">
      <c r="A888" s="291">
        <v>874</v>
      </c>
      <c r="B888" s="421">
        <v>3352</v>
      </c>
      <c r="C888" s="428" t="s">
        <v>956</v>
      </c>
      <c r="D888" s="225"/>
      <c r="E888" s="366" t="s">
        <v>242</v>
      </c>
      <c r="F888" s="226" t="s">
        <v>667</v>
      </c>
      <c r="G888" s="136" t="str">
        <f t="shared" si="28"/>
        <v>фото</v>
      </c>
      <c r="H888" s="357" t="s">
        <v>668</v>
      </c>
      <c r="I888" s="215" t="s">
        <v>585</v>
      </c>
      <c r="J888" s="526" t="s">
        <v>244</v>
      </c>
      <c r="K888" s="228">
        <v>8</v>
      </c>
      <c r="L888" s="233">
        <v>419.8</v>
      </c>
      <c r="M888" s="315">
        <v>1</v>
      </c>
      <c r="N888" s="217"/>
      <c r="O888" s="550">
        <f t="shared" si="29"/>
        <v>0</v>
      </c>
      <c r="P888" s="229">
        <v>4607109951507</v>
      </c>
      <c r="Q888" s="551"/>
      <c r="R888" s="230" t="s">
        <v>956</v>
      </c>
      <c r="S888" s="231" t="s">
        <v>1947</v>
      </c>
      <c r="T888" s="525" t="s">
        <v>4302</v>
      </c>
    </row>
    <row r="889" spans="1:20" ht="26.4" customHeight="1">
      <c r="A889" s="291">
        <v>875</v>
      </c>
      <c r="B889" s="421">
        <v>864</v>
      </c>
      <c r="C889" s="428" t="s">
        <v>957</v>
      </c>
      <c r="D889" s="225"/>
      <c r="E889" s="366" t="s">
        <v>242</v>
      </c>
      <c r="F889" s="226" t="s">
        <v>669</v>
      </c>
      <c r="G889" s="136" t="str">
        <f t="shared" si="28"/>
        <v>фото</v>
      </c>
      <c r="H889" s="357" t="s">
        <v>670</v>
      </c>
      <c r="I889" s="215" t="s">
        <v>585</v>
      </c>
      <c r="J889" s="526" t="s">
        <v>244</v>
      </c>
      <c r="K889" s="228">
        <v>8</v>
      </c>
      <c r="L889" s="233">
        <v>419.8</v>
      </c>
      <c r="M889" s="315">
        <v>1</v>
      </c>
      <c r="N889" s="217"/>
      <c r="O889" s="550">
        <f t="shared" si="29"/>
        <v>0</v>
      </c>
      <c r="P889" s="229">
        <v>4607109956656</v>
      </c>
      <c r="Q889" s="551"/>
      <c r="R889" s="230" t="s">
        <v>957</v>
      </c>
      <c r="S889" s="231" t="s">
        <v>1947</v>
      </c>
      <c r="T889" s="525" t="s">
        <v>4302</v>
      </c>
    </row>
    <row r="890" spans="1:20" ht="41.4">
      <c r="A890" s="291">
        <v>876</v>
      </c>
      <c r="B890" s="421">
        <v>2453</v>
      </c>
      <c r="C890" s="428" t="s">
        <v>1838</v>
      </c>
      <c r="D890" s="225"/>
      <c r="E890" s="366" t="s">
        <v>242</v>
      </c>
      <c r="F890" s="226" t="s">
        <v>1749</v>
      </c>
      <c r="G890" s="136" t="str">
        <f t="shared" si="28"/>
        <v>фото</v>
      </c>
      <c r="H890" s="485" t="s">
        <v>4653</v>
      </c>
      <c r="I890" s="215" t="s">
        <v>585</v>
      </c>
      <c r="J890" s="526" t="s">
        <v>244</v>
      </c>
      <c r="K890" s="228">
        <v>7</v>
      </c>
      <c r="L890" s="233">
        <v>384.5</v>
      </c>
      <c r="M890" s="315">
        <v>1</v>
      </c>
      <c r="N890" s="217"/>
      <c r="O890" s="550">
        <f t="shared" si="29"/>
        <v>0</v>
      </c>
      <c r="P890" s="229">
        <v>4607109966709</v>
      </c>
      <c r="Q890" s="551"/>
      <c r="R890" s="230" t="s">
        <v>1838</v>
      </c>
      <c r="S890" s="231" t="s">
        <v>1947</v>
      </c>
      <c r="T890" s="525" t="s">
        <v>4302</v>
      </c>
    </row>
    <row r="891" spans="1:20" ht="41.4">
      <c r="A891" s="291">
        <v>877</v>
      </c>
      <c r="B891" s="421">
        <v>6633</v>
      </c>
      <c r="C891" s="428" t="s">
        <v>1954</v>
      </c>
      <c r="D891" s="225"/>
      <c r="E891" s="366" t="s">
        <v>242</v>
      </c>
      <c r="F891" s="226" t="s">
        <v>1955</v>
      </c>
      <c r="G891" s="136" t="str">
        <f t="shared" si="28"/>
        <v>фото</v>
      </c>
      <c r="H891" s="357" t="s">
        <v>1956</v>
      </c>
      <c r="I891" s="215" t="s">
        <v>585</v>
      </c>
      <c r="J891" s="526" t="s">
        <v>244</v>
      </c>
      <c r="K891" s="228">
        <v>7</v>
      </c>
      <c r="L891" s="233">
        <v>404.3</v>
      </c>
      <c r="M891" s="315">
        <v>1</v>
      </c>
      <c r="N891" s="217"/>
      <c r="O891" s="550">
        <f t="shared" si="29"/>
        <v>0</v>
      </c>
      <c r="P891" s="229">
        <v>4607109942772</v>
      </c>
      <c r="Q891" s="551"/>
      <c r="R891" s="230" t="s">
        <v>1954</v>
      </c>
      <c r="S891" s="231" t="s">
        <v>1947</v>
      </c>
      <c r="T891" s="525" t="s">
        <v>4302</v>
      </c>
    </row>
    <row r="892" spans="1:20" ht="41.4">
      <c r="A892" s="291">
        <v>878</v>
      </c>
      <c r="B892" s="421">
        <v>3367</v>
      </c>
      <c r="C892" s="428" t="s">
        <v>958</v>
      </c>
      <c r="D892" s="225"/>
      <c r="E892" s="366" t="s">
        <v>242</v>
      </c>
      <c r="F892" s="226" t="s">
        <v>671</v>
      </c>
      <c r="G892" s="136" t="str">
        <f t="shared" si="28"/>
        <v>фото</v>
      </c>
      <c r="H892" s="357" t="s">
        <v>959</v>
      </c>
      <c r="I892" s="215" t="s">
        <v>585</v>
      </c>
      <c r="J892" s="526" t="s">
        <v>244</v>
      </c>
      <c r="K892" s="228">
        <v>7</v>
      </c>
      <c r="L892" s="233">
        <v>453.1</v>
      </c>
      <c r="M892" s="315">
        <v>1</v>
      </c>
      <c r="N892" s="217"/>
      <c r="O892" s="550">
        <f t="shared" si="29"/>
        <v>0</v>
      </c>
      <c r="P892" s="229">
        <v>4607109951491</v>
      </c>
      <c r="Q892" s="551"/>
      <c r="R892" s="230" t="s">
        <v>958</v>
      </c>
      <c r="S892" s="231" t="s">
        <v>1947</v>
      </c>
      <c r="T892" s="525" t="s">
        <v>4302</v>
      </c>
    </row>
    <row r="893" spans="1:20" ht="41.4">
      <c r="A893" s="291">
        <v>879</v>
      </c>
      <c r="B893" s="421">
        <v>2020</v>
      </c>
      <c r="C893" s="428" t="s">
        <v>3754</v>
      </c>
      <c r="D893" s="225"/>
      <c r="E893" s="366" t="s">
        <v>242</v>
      </c>
      <c r="F893" s="226" t="s">
        <v>3807</v>
      </c>
      <c r="G893" s="136" t="str">
        <f t="shared" si="28"/>
        <v>фото</v>
      </c>
      <c r="H893" s="357" t="s">
        <v>8661</v>
      </c>
      <c r="I893" s="215" t="s">
        <v>585</v>
      </c>
      <c r="J893" s="526" t="s">
        <v>243</v>
      </c>
      <c r="K893" s="228">
        <v>8</v>
      </c>
      <c r="L893" s="233">
        <v>419.8</v>
      </c>
      <c r="M893" s="315">
        <v>1</v>
      </c>
      <c r="N893" s="217"/>
      <c r="O893" s="550">
        <f t="shared" si="29"/>
        <v>0</v>
      </c>
      <c r="P893" s="229">
        <v>4607109943946</v>
      </c>
      <c r="Q893" s="551"/>
      <c r="R893" s="230" t="s">
        <v>3754</v>
      </c>
      <c r="S893" s="231" t="s">
        <v>1947</v>
      </c>
      <c r="T893" s="525" t="s">
        <v>4302</v>
      </c>
    </row>
    <row r="894" spans="1:20" ht="27.6">
      <c r="A894" s="291">
        <v>880</v>
      </c>
      <c r="B894" s="421">
        <v>12313</v>
      </c>
      <c r="C894" s="428" t="s">
        <v>5452</v>
      </c>
      <c r="D894" s="225"/>
      <c r="E894" s="367" t="s">
        <v>242</v>
      </c>
      <c r="F894" s="232" t="s">
        <v>5539</v>
      </c>
      <c r="G894" s="136" t="str">
        <f t="shared" si="28"/>
        <v>фото</v>
      </c>
      <c r="H894" s="357" t="s">
        <v>5490</v>
      </c>
      <c r="I894" s="215" t="s">
        <v>585</v>
      </c>
      <c r="J894" s="526" t="s">
        <v>244</v>
      </c>
      <c r="K894" s="228">
        <v>8</v>
      </c>
      <c r="L894" s="233">
        <v>460.5</v>
      </c>
      <c r="M894" s="315">
        <v>1</v>
      </c>
      <c r="N894" s="217"/>
      <c r="O894" s="550">
        <f t="shared" si="29"/>
        <v>0</v>
      </c>
      <c r="P894" s="229">
        <v>4607109939932</v>
      </c>
      <c r="Q894" s="551" t="s">
        <v>5274</v>
      </c>
      <c r="R894" s="230" t="s">
        <v>5452</v>
      </c>
      <c r="S894" s="231" t="s">
        <v>1947</v>
      </c>
      <c r="T894" s="525" t="s">
        <v>4302</v>
      </c>
    </row>
    <row r="895" spans="1:20" ht="26.4" customHeight="1">
      <c r="A895" s="291">
        <v>881</v>
      </c>
      <c r="B895" s="421">
        <v>15321</v>
      </c>
      <c r="C895" s="428" t="s">
        <v>5299</v>
      </c>
      <c r="D895" s="225"/>
      <c r="E895" s="367" t="s">
        <v>242</v>
      </c>
      <c r="F895" s="232" t="s">
        <v>5359</v>
      </c>
      <c r="G895" s="136" t="str">
        <f t="shared" si="28"/>
        <v>фото</v>
      </c>
      <c r="H895" s="357" t="s">
        <v>5398</v>
      </c>
      <c r="I895" s="215" t="s">
        <v>585</v>
      </c>
      <c r="J895" s="526" t="s">
        <v>244</v>
      </c>
      <c r="K895" s="228">
        <v>7</v>
      </c>
      <c r="L895" s="233">
        <v>421.4</v>
      </c>
      <c r="M895" s="315">
        <v>1</v>
      </c>
      <c r="N895" s="217"/>
      <c r="O895" s="550">
        <f t="shared" si="29"/>
        <v>0</v>
      </c>
      <c r="P895" s="229">
        <v>4607109943441</v>
      </c>
      <c r="Q895" s="551" t="s">
        <v>5274</v>
      </c>
      <c r="R895" s="230" t="s">
        <v>5299</v>
      </c>
      <c r="S895" s="231" t="s">
        <v>1947</v>
      </c>
      <c r="T895" s="525" t="s">
        <v>4302</v>
      </c>
    </row>
    <row r="896" spans="1:20" ht="26.4" customHeight="1">
      <c r="A896" s="291">
        <v>882</v>
      </c>
      <c r="B896" s="421">
        <v>15323</v>
      </c>
      <c r="C896" s="428" t="s">
        <v>5453</v>
      </c>
      <c r="D896" s="225"/>
      <c r="E896" s="367" t="s">
        <v>242</v>
      </c>
      <c r="F896" s="232" t="s">
        <v>5540</v>
      </c>
      <c r="G896" s="136" t="str">
        <f t="shared" si="28"/>
        <v>фото</v>
      </c>
      <c r="H896" s="357" t="s">
        <v>8756</v>
      </c>
      <c r="I896" s="215" t="s">
        <v>585</v>
      </c>
      <c r="J896" s="526" t="s">
        <v>244</v>
      </c>
      <c r="K896" s="228">
        <v>8</v>
      </c>
      <c r="L896" s="233">
        <v>379.1</v>
      </c>
      <c r="M896" s="315">
        <v>1</v>
      </c>
      <c r="N896" s="217"/>
      <c r="O896" s="550">
        <f t="shared" si="29"/>
        <v>0</v>
      </c>
      <c r="P896" s="229">
        <v>4607105153738</v>
      </c>
      <c r="Q896" s="551" t="s">
        <v>5274</v>
      </c>
      <c r="R896" s="230" t="s">
        <v>5453</v>
      </c>
      <c r="S896" s="231" t="s">
        <v>1947</v>
      </c>
      <c r="T896" s="525" t="s">
        <v>4302</v>
      </c>
    </row>
    <row r="897" spans="1:20" ht="26.4" customHeight="1">
      <c r="A897" s="291">
        <v>883</v>
      </c>
      <c r="B897" s="421">
        <v>2634</v>
      </c>
      <c r="C897" s="428" t="s">
        <v>2213</v>
      </c>
      <c r="D897" s="225"/>
      <c r="E897" s="366" t="s">
        <v>242</v>
      </c>
      <c r="F897" s="226" t="s">
        <v>672</v>
      </c>
      <c r="G897" s="136" t="str">
        <f t="shared" si="28"/>
        <v>фото</v>
      </c>
      <c r="H897" s="357" t="s">
        <v>3173</v>
      </c>
      <c r="I897" s="215" t="s">
        <v>585</v>
      </c>
      <c r="J897" s="526" t="s">
        <v>244</v>
      </c>
      <c r="K897" s="228">
        <v>10</v>
      </c>
      <c r="L897" s="233">
        <v>382.7</v>
      </c>
      <c r="M897" s="315">
        <v>1</v>
      </c>
      <c r="N897" s="217"/>
      <c r="O897" s="550">
        <f t="shared" si="29"/>
        <v>0</v>
      </c>
      <c r="P897" s="229">
        <v>4607109956687</v>
      </c>
      <c r="Q897" s="551"/>
      <c r="R897" s="230" t="s">
        <v>2213</v>
      </c>
      <c r="S897" s="231" t="s">
        <v>1947</v>
      </c>
      <c r="T897" s="525" t="s">
        <v>4302</v>
      </c>
    </row>
    <row r="898" spans="1:20" ht="26.4" customHeight="1">
      <c r="A898" s="291">
        <v>884</v>
      </c>
      <c r="B898" s="421">
        <v>5174</v>
      </c>
      <c r="C898" s="428" t="s">
        <v>8542</v>
      </c>
      <c r="D898" s="225"/>
      <c r="E898" s="367" t="s">
        <v>242</v>
      </c>
      <c r="F898" s="232" t="s">
        <v>8562</v>
      </c>
      <c r="G898" s="136" t="str">
        <f t="shared" si="28"/>
        <v>фото</v>
      </c>
      <c r="H898" s="357" t="s">
        <v>8757</v>
      </c>
      <c r="I898" s="215" t="s">
        <v>585</v>
      </c>
      <c r="J898" s="526" t="s">
        <v>244</v>
      </c>
      <c r="K898" s="228">
        <v>7</v>
      </c>
      <c r="L898" s="233">
        <v>381.8</v>
      </c>
      <c r="M898" s="315">
        <v>1</v>
      </c>
      <c r="N898" s="217"/>
      <c r="O898" s="550">
        <f t="shared" si="29"/>
        <v>0</v>
      </c>
      <c r="P898" s="229">
        <v>4607109973806</v>
      </c>
      <c r="Q898" s="619" t="s">
        <v>6474</v>
      </c>
      <c r="R898" s="230" t="s">
        <v>8542</v>
      </c>
      <c r="S898" s="231" t="s">
        <v>1947</v>
      </c>
      <c r="T898" s="525" t="s">
        <v>4302</v>
      </c>
    </row>
    <row r="899" spans="1:20" ht="26.4" customHeight="1">
      <c r="A899" s="291">
        <v>885</v>
      </c>
      <c r="B899" s="421">
        <v>10850</v>
      </c>
      <c r="C899" s="428" t="s">
        <v>5300</v>
      </c>
      <c r="D899" s="225"/>
      <c r="E899" s="366" t="s">
        <v>242</v>
      </c>
      <c r="F899" s="226" t="s">
        <v>5360</v>
      </c>
      <c r="G899" s="136" t="str">
        <f t="shared" si="28"/>
        <v>фото</v>
      </c>
      <c r="H899" s="357" t="s">
        <v>5399</v>
      </c>
      <c r="I899" s="215" t="s">
        <v>585</v>
      </c>
      <c r="J899" s="526" t="s">
        <v>244</v>
      </c>
      <c r="K899" s="228">
        <v>7</v>
      </c>
      <c r="L899" s="233">
        <v>421.4</v>
      </c>
      <c r="M899" s="315">
        <v>1</v>
      </c>
      <c r="N899" s="217"/>
      <c r="O899" s="550">
        <f t="shared" si="29"/>
        <v>0</v>
      </c>
      <c r="P899" s="229">
        <v>4607109938782</v>
      </c>
      <c r="Q899" s="551"/>
      <c r="R899" s="230" t="s">
        <v>5300</v>
      </c>
      <c r="S899" s="231" t="s">
        <v>1947</v>
      </c>
      <c r="T899" s="525" t="s">
        <v>4302</v>
      </c>
    </row>
    <row r="900" spans="1:20" ht="26.4" customHeight="1">
      <c r="A900" s="291">
        <v>886</v>
      </c>
      <c r="B900" s="421">
        <v>6061</v>
      </c>
      <c r="C900" s="428" t="s">
        <v>1534</v>
      </c>
      <c r="D900" s="225"/>
      <c r="E900" s="366" t="s">
        <v>242</v>
      </c>
      <c r="F900" s="226" t="s">
        <v>1347</v>
      </c>
      <c r="G900" s="136" t="str">
        <f t="shared" si="28"/>
        <v>фото</v>
      </c>
      <c r="H900" s="357" t="s">
        <v>1364</v>
      </c>
      <c r="I900" s="215" t="s">
        <v>585</v>
      </c>
      <c r="J900" s="526" t="s">
        <v>244</v>
      </c>
      <c r="K900" s="228">
        <v>8</v>
      </c>
      <c r="L900" s="233">
        <v>416.8</v>
      </c>
      <c r="M900" s="315">
        <v>1</v>
      </c>
      <c r="N900" s="217"/>
      <c r="O900" s="550">
        <f t="shared" si="29"/>
        <v>0</v>
      </c>
      <c r="P900" s="229">
        <v>4607109935385</v>
      </c>
      <c r="Q900" s="551"/>
      <c r="R900" s="230" t="s">
        <v>1534</v>
      </c>
      <c r="S900" s="231" t="s">
        <v>1947</v>
      </c>
      <c r="T900" s="525" t="s">
        <v>4302</v>
      </c>
    </row>
    <row r="901" spans="1:20" ht="26.4" customHeight="1">
      <c r="A901" s="291">
        <v>887</v>
      </c>
      <c r="B901" s="421">
        <v>12333</v>
      </c>
      <c r="C901" s="428" t="s">
        <v>5454</v>
      </c>
      <c r="D901" s="225"/>
      <c r="E901" s="367" t="s">
        <v>242</v>
      </c>
      <c r="F901" s="232" t="s">
        <v>5541</v>
      </c>
      <c r="G901" s="136" t="str">
        <f t="shared" si="28"/>
        <v>фото</v>
      </c>
      <c r="H901" s="357" t="s">
        <v>5491</v>
      </c>
      <c r="I901" s="215" t="s">
        <v>585</v>
      </c>
      <c r="J901" s="526" t="s">
        <v>244</v>
      </c>
      <c r="K901" s="228">
        <v>5</v>
      </c>
      <c r="L901" s="233">
        <v>551.79999999999995</v>
      </c>
      <c r="M901" s="315">
        <v>1</v>
      </c>
      <c r="N901" s="217"/>
      <c r="O901" s="550">
        <f t="shared" si="29"/>
        <v>0</v>
      </c>
      <c r="P901" s="229">
        <v>4607109946459</v>
      </c>
      <c r="Q901" s="551" t="s">
        <v>5274</v>
      </c>
      <c r="R901" s="230" t="s">
        <v>5454</v>
      </c>
      <c r="S901" s="231" t="s">
        <v>1947</v>
      </c>
      <c r="T901" s="525" t="s">
        <v>4302</v>
      </c>
    </row>
    <row r="902" spans="1:20" ht="55.2">
      <c r="A902" s="291">
        <v>888</v>
      </c>
      <c r="B902" s="421">
        <v>8759</v>
      </c>
      <c r="C902" s="428" t="s">
        <v>8802</v>
      </c>
      <c r="D902" s="225"/>
      <c r="E902" s="367" t="s">
        <v>242</v>
      </c>
      <c r="F902" s="232" t="s">
        <v>8690</v>
      </c>
      <c r="G902" s="136" t="str">
        <f t="shared" si="28"/>
        <v>фото</v>
      </c>
      <c r="H902" s="357" t="s">
        <v>8758</v>
      </c>
      <c r="I902" s="215" t="s">
        <v>585</v>
      </c>
      <c r="J902" s="526" t="s">
        <v>277</v>
      </c>
      <c r="K902" s="228">
        <v>7</v>
      </c>
      <c r="L902" s="233">
        <v>447.7</v>
      </c>
      <c r="M902" s="315">
        <v>1</v>
      </c>
      <c r="N902" s="217"/>
      <c r="O902" s="550">
        <f t="shared" si="29"/>
        <v>0</v>
      </c>
      <c r="P902" s="229">
        <v>4607109945704</v>
      </c>
      <c r="Q902" s="619" t="s">
        <v>6474</v>
      </c>
      <c r="R902" s="230" t="s">
        <v>8802</v>
      </c>
      <c r="S902" s="231" t="s">
        <v>1947</v>
      </c>
      <c r="T902" s="525" t="s">
        <v>4302</v>
      </c>
    </row>
    <row r="903" spans="1:20" ht="26.4" customHeight="1">
      <c r="A903" s="291">
        <v>889</v>
      </c>
      <c r="B903" s="421">
        <v>2929</v>
      </c>
      <c r="C903" s="428" t="s">
        <v>961</v>
      </c>
      <c r="D903" s="225"/>
      <c r="E903" s="366" t="s">
        <v>242</v>
      </c>
      <c r="F903" s="226" t="s">
        <v>673</v>
      </c>
      <c r="G903" s="136" t="str">
        <f t="shared" si="28"/>
        <v>фото</v>
      </c>
      <c r="H903" s="608" t="s">
        <v>152</v>
      </c>
      <c r="I903" s="215" t="s">
        <v>585</v>
      </c>
      <c r="J903" s="526" t="s">
        <v>244</v>
      </c>
      <c r="K903" s="228">
        <v>7</v>
      </c>
      <c r="L903" s="233">
        <v>412.2</v>
      </c>
      <c r="M903" s="315">
        <v>1</v>
      </c>
      <c r="N903" s="217"/>
      <c r="O903" s="550">
        <f t="shared" si="29"/>
        <v>0</v>
      </c>
      <c r="P903" s="229">
        <v>4607109979136</v>
      </c>
      <c r="Q903" s="551"/>
      <c r="R903" s="230" t="s">
        <v>961</v>
      </c>
      <c r="S903" s="231" t="s">
        <v>1947</v>
      </c>
      <c r="T903" s="525" t="s">
        <v>4302</v>
      </c>
    </row>
    <row r="904" spans="1:20" ht="26.4" customHeight="1">
      <c r="A904" s="291">
        <v>890</v>
      </c>
      <c r="B904" s="421">
        <v>2441</v>
      </c>
      <c r="C904" s="428" t="s">
        <v>944</v>
      </c>
      <c r="D904" s="225"/>
      <c r="E904" s="366" t="s">
        <v>242</v>
      </c>
      <c r="F904" s="226" t="s">
        <v>674</v>
      </c>
      <c r="G904" s="136" t="str">
        <f t="shared" si="28"/>
        <v>фото</v>
      </c>
      <c r="H904" s="357" t="s">
        <v>675</v>
      </c>
      <c r="I904" s="215" t="s">
        <v>585</v>
      </c>
      <c r="J904" s="526" t="s">
        <v>244</v>
      </c>
      <c r="K904" s="228">
        <v>8</v>
      </c>
      <c r="L904" s="233">
        <v>413.8</v>
      </c>
      <c r="M904" s="315">
        <v>1</v>
      </c>
      <c r="N904" s="217"/>
      <c r="O904" s="550">
        <f t="shared" si="29"/>
        <v>0</v>
      </c>
      <c r="P904" s="229">
        <v>4607109966570</v>
      </c>
      <c r="Q904" s="551"/>
      <c r="R904" s="230" t="s">
        <v>944</v>
      </c>
      <c r="S904" s="231" t="s">
        <v>1947</v>
      </c>
      <c r="T904" s="525" t="s">
        <v>4302</v>
      </c>
    </row>
    <row r="905" spans="1:20" ht="41.4">
      <c r="A905" s="291">
        <v>891</v>
      </c>
      <c r="B905" s="421">
        <v>15721</v>
      </c>
      <c r="C905" s="428" t="s">
        <v>5455</v>
      </c>
      <c r="D905" s="225"/>
      <c r="E905" s="367" t="s">
        <v>242</v>
      </c>
      <c r="F905" s="232" t="s">
        <v>3617</v>
      </c>
      <c r="G905" s="136" t="str">
        <f t="shared" si="28"/>
        <v>фото</v>
      </c>
      <c r="H905" s="357" t="s">
        <v>5492</v>
      </c>
      <c r="I905" s="215" t="s">
        <v>585</v>
      </c>
      <c r="J905" s="526" t="s">
        <v>244</v>
      </c>
      <c r="K905" s="228">
        <v>7</v>
      </c>
      <c r="L905" s="233">
        <v>447.8</v>
      </c>
      <c r="M905" s="315">
        <v>1</v>
      </c>
      <c r="N905" s="217"/>
      <c r="O905" s="550">
        <f t="shared" si="29"/>
        <v>0</v>
      </c>
      <c r="P905" s="229">
        <v>4607105152847</v>
      </c>
      <c r="Q905" s="551" t="s">
        <v>5274</v>
      </c>
      <c r="R905" s="230" t="s">
        <v>5455</v>
      </c>
      <c r="S905" s="231" t="s">
        <v>1947</v>
      </c>
      <c r="T905" s="525" t="s">
        <v>4302</v>
      </c>
    </row>
    <row r="906" spans="1:20" ht="27.6">
      <c r="A906" s="291">
        <v>892</v>
      </c>
      <c r="B906" s="421">
        <v>1177</v>
      </c>
      <c r="C906" s="428" t="s">
        <v>945</v>
      </c>
      <c r="D906" s="225"/>
      <c r="E906" s="366" t="s">
        <v>242</v>
      </c>
      <c r="F906" s="226" t="s">
        <v>676</v>
      </c>
      <c r="G906" s="136" t="str">
        <f t="shared" si="28"/>
        <v>фото</v>
      </c>
      <c r="H906" s="357" t="s">
        <v>677</v>
      </c>
      <c r="I906" s="215" t="s">
        <v>585</v>
      </c>
      <c r="J906" s="526" t="s">
        <v>244</v>
      </c>
      <c r="K906" s="228">
        <v>7</v>
      </c>
      <c r="L906" s="233">
        <v>404.3</v>
      </c>
      <c r="M906" s="315">
        <v>1</v>
      </c>
      <c r="N906" s="217"/>
      <c r="O906" s="550">
        <f t="shared" si="29"/>
        <v>0</v>
      </c>
      <c r="P906" s="229">
        <v>4607109985809</v>
      </c>
      <c r="Q906" s="551"/>
      <c r="R906" s="230" t="s">
        <v>945</v>
      </c>
      <c r="S906" s="231" t="s">
        <v>1947</v>
      </c>
      <c r="T906" s="525" t="s">
        <v>4302</v>
      </c>
    </row>
    <row r="907" spans="1:20" ht="27.6">
      <c r="A907" s="291">
        <v>893</v>
      </c>
      <c r="B907" s="421">
        <v>5810</v>
      </c>
      <c r="C907" s="428" t="s">
        <v>3755</v>
      </c>
      <c r="D907" s="225"/>
      <c r="E907" s="366" t="s">
        <v>242</v>
      </c>
      <c r="F907" s="226" t="s">
        <v>3808</v>
      </c>
      <c r="G907" s="136" t="str">
        <f t="shared" si="28"/>
        <v>фото</v>
      </c>
      <c r="H907" s="357" t="s">
        <v>3845</v>
      </c>
      <c r="I907" s="215" t="s">
        <v>585</v>
      </c>
      <c r="J907" s="526" t="s">
        <v>244</v>
      </c>
      <c r="K907" s="228">
        <v>7</v>
      </c>
      <c r="L907" s="233">
        <v>492.7</v>
      </c>
      <c r="M907" s="315">
        <v>1</v>
      </c>
      <c r="N907" s="217"/>
      <c r="O907" s="550">
        <f t="shared" si="29"/>
        <v>0</v>
      </c>
      <c r="P907" s="229">
        <v>4607109935071</v>
      </c>
      <c r="Q907" s="551"/>
      <c r="R907" s="230" t="s">
        <v>3755</v>
      </c>
      <c r="S907" s="231" t="s">
        <v>1947</v>
      </c>
      <c r="T907" s="525" t="s">
        <v>4302</v>
      </c>
    </row>
    <row r="908" spans="1:20" ht="27.6">
      <c r="A908" s="291">
        <v>894</v>
      </c>
      <c r="B908" s="421">
        <v>3396</v>
      </c>
      <c r="C908" s="428" t="s">
        <v>946</v>
      </c>
      <c r="D908" s="225"/>
      <c r="E908" s="366" t="s">
        <v>242</v>
      </c>
      <c r="F908" s="226" t="s">
        <v>678</v>
      </c>
      <c r="G908" s="136" t="str">
        <f t="shared" si="28"/>
        <v>фото</v>
      </c>
      <c r="H908" s="357" t="s">
        <v>8662</v>
      </c>
      <c r="I908" s="215" t="s">
        <v>585</v>
      </c>
      <c r="J908" s="526" t="s">
        <v>244</v>
      </c>
      <c r="K908" s="228">
        <v>7</v>
      </c>
      <c r="L908" s="233">
        <v>385.8</v>
      </c>
      <c r="M908" s="315">
        <v>1</v>
      </c>
      <c r="N908" s="217"/>
      <c r="O908" s="550">
        <f t="shared" si="29"/>
        <v>0</v>
      </c>
      <c r="P908" s="229">
        <v>4607109951590</v>
      </c>
      <c r="Q908" s="551"/>
      <c r="R908" s="230" t="s">
        <v>946</v>
      </c>
      <c r="S908" s="231" t="s">
        <v>1947</v>
      </c>
      <c r="T908" s="525" t="s">
        <v>4302</v>
      </c>
    </row>
    <row r="909" spans="1:20" ht="55.2">
      <c r="A909" s="291">
        <v>895</v>
      </c>
      <c r="B909" s="421">
        <v>2454</v>
      </c>
      <c r="C909" s="428" t="s">
        <v>1837</v>
      </c>
      <c r="D909" s="225"/>
      <c r="E909" s="366" t="s">
        <v>242</v>
      </c>
      <c r="F909" s="226" t="s">
        <v>1748</v>
      </c>
      <c r="G909" s="136" t="str">
        <f t="shared" si="28"/>
        <v>фото</v>
      </c>
      <c r="H909" s="357" t="s">
        <v>1785</v>
      </c>
      <c r="I909" s="215" t="s">
        <v>585</v>
      </c>
      <c r="J909" s="526" t="s">
        <v>277</v>
      </c>
      <c r="K909" s="228">
        <v>5</v>
      </c>
      <c r="L909" s="233">
        <v>360.5</v>
      </c>
      <c r="M909" s="315">
        <v>1</v>
      </c>
      <c r="N909" s="217"/>
      <c r="O909" s="550">
        <f t="shared" si="29"/>
        <v>0</v>
      </c>
      <c r="P909" s="229">
        <v>4607109966716</v>
      </c>
      <c r="Q909" s="551"/>
      <c r="R909" s="230" t="s">
        <v>1837</v>
      </c>
      <c r="S909" s="231" t="s">
        <v>1947</v>
      </c>
      <c r="T909" s="525" t="s">
        <v>4302</v>
      </c>
    </row>
    <row r="910" spans="1:20" ht="30" customHeight="1">
      <c r="A910" s="291">
        <v>896</v>
      </c>
      <c r="B910" s="421">
        <v>1475</v>
      </c>
      <c r="C910" s="428" t="s">
        <v>8803</v>
      </c>
      <c r="D910" s="225"/>
      <c r="E910" s="367" t="s">
        <v>242</v>
      </c>
      <c r="F910" s="232" t="s">
        <v>8691</v>
      </c>
      <c r="G910" s="136" t="str">
        <f t="shared" si="28"/>
        <v>фото</v>
      </c>
      <c r="H910" s="357" t="s">
        <v>8759</v>
      </c>
      <c r="I910" s="215" t="s">
        <v>585</v>
      </c>
      <c r="J910" s="526" t="s">
        <v>244</v>
      </c>
      <c r="K910" s="228">
        <v>7</v>
      </c>
      <c r="L910" s="233">
        <v>492.6</v>
      </c>
      <c r="M910" s="315">
        <v>1</v>
      </c>
      <c r="N910" s="217"/>
      <c r="O910" s="550">
        <f t="shared" si="29"/>
        <v>0</v>
      </c>
      <c r="P910" s="229">
        <v>4607109932216</v>
      </c>
      <c r="Q910" s="619" t="s">
        <v>6474</v>
      </c>
      <c r="R910" s="230" t="s">
        <v>8803</v>
      </c>
      <c r="S910" s="231" t="s">
        <v>1947</v>
      </c>
      <c r="T910" s="525" t="s">
        <v>4302</v>
      </c>
    </row>
    <row r="911" spans="1:20" ht="17.25" customHeight="1">
      <c r="A911" s="291">
        <v>897</v>
      </c>
      <c r="B911" s="336"/>
      <c r="C911" s="427"/>
      <c r="D911" s="427"/>
      <c r="E911" s="517" t="s">
        <v>617</v>
      </c>
      <c r="F911" s="337"/>
      <c r="G911" s="513"/>
      <c r="H911" s="616"/>
      <c r="I911" s="514"/>
      <c r="J911" s="515"/>
      <c r="K911" s="515"/>
      <c r="L911" s="514"/>
      <c r="M911" s="516"/>
      <c r="N911" s="513"/>
      <c r="O911" s="552"/>
      <c r="P911" s="552"/>
      <c r="Q911" s="552"/>
      <c r="R911" s="552"/>
      <c r="S911" s="552"/>
      <c r="T911" s="524"/>
    </row>
    <row r="912" spans="1:20" ht="26.4" customHeight="1">
      <c r="A912" s="291">
        <v>898</v>
      </c>
      <c r="B912" s="421">
        <v>11674</v>
      </c>
      <c r="C912" s="428" t="s">
        <v>2207</v>
      </c>
      <c r="D912" s="225"/>
      <c r="E912" s="366" t="s">
        <v>242</v>
      </c>
      <c r="F912" s="226" t="s">
        <v>2089</v>
      </c>
      <c r="G912" s="136" t="str">
        <f t="shared" si="28"/>
        <v>фото</v>
      </c>
      <c r="H912" s="357" t="s">
        <v>2146</v>
      </c>
      <c r="I912" s="215" t="s">
        <v>585</v>
      </c>
      <c r="J912" s="526" t="s">
        <v>244</v>
      </c>
      <c r="K912" s="228">
        <v>7</v>
      </c>
      <c r="L912" s="233">
        <v>408.2</v>
      </c>
      <c r="M912" s="315">
        <v>1</v>
      </c>
      <c r="N912" s="217"/>
      <c r="O912" s="550">
        <f t="shared" si="29"/>
        <v>0</v>
      </c>
      <c r="P912" s="229">
        <v>4607109923856</v>
      </c>
      <c r="Q912" s="551"/>
      <c r="R912" s="230" t="s">
        <v>2207</v>
      </c>
      <c r="S912" s="231" t="s">
        <v>1944</v>
      </c>
      <c r="T912" s="525" t="s">
        <v>4301</v>
      </c>
    </row>
    <row r="913" spans="1:20" ht="26.4" customHeight="1">
      <c r="A913" s="291">
        <v>899</v>
      </c>
      <c r="B913" s="421">
        <v>1334</v>
      </c>
      <c r="C913" s="428" t="s">
        <v>914</v>
      </c>
      <c r="D913" s="225"/>
      <c r="E913" s="366" t="s">
        <v>242</v>
      </c>
      <c r="F913" s="226" t="s">
        <v>408</v>
      </c>
      <c r="G913" s="136" t="str">
        <f t="shared" si="28"/>
        <v>фото</v>
      </c>
      <c r="H913" s="357" t="s">
        <v>21</v>
      </c>
      <c r="I913" s="215" t="s">
        <v>585</v>
      </c>
      <c r="J913" s="526" t="s">
        <v>244</v>
      </c>
      <c r="K913" s="228">
        <v>8</v>
      </c>
      <c r="L913" s="233">
        <v>392.7</v>
      </c>
      <c r="M913" s="315">
        <v>1</v>
      </c>
      <c r="N913" s="217"/>
      <c r="O913" s="550">
        <f t="shared" si="29"/>
        <v>0</v>
      </c>
      <c r="P913" s="229">
        <v>4607109962626</v>
      </c>
      <c r="Q913" s="551"/>
      <c r="R913" s="230" t="s">
        <v>914</v>
      </c>
      <c r="S913" s="231" t="s">
        <v>1944</v>
      </c>
      <c r="T913" s="525" t="s">
        <v>4301</v>
      </c>
    </row>
    <row r="914" spans="1:20" ht="26.4" customHeight="1">
      <c r="A914" s="291">
        <v>900</v>
      </c>
      <c r="B914" s="421">
        <v>1401</v>
      </c>
      <c r="C914" s="428" t="s">
        <v>2205</v>
      </c>
      <c r="D914" s="225"/>
      <c r="E914" s="366" t="s">
        <v>242</v>
      </c>
      <c r="F914" s="226" t="s">
        <v>1945</v>
      </c>
      <c r="G914" s="136" t="str">
        <f t="shared" si="28"/>
        <v>фото</v>
      </c>
      <c r="H914" s="357" t="s">
        <v>1946</v>
      </c>
      <c r="I914" s="215" t="s">
        <v>585</v>
      </c>
      <c r="J914" s="526" t="s">
        <v>244</v>
      </c>
      <c r="K914" s="228">
        <v>8</v>
      </c>
      <c r="L914" s="233">
        <v>404.8</v>
      </c>
      <c r="M914" s="315">
        <v>1</v>
      </c>
      <c r="N914" s="217"/>
      <c r="O914" s="550">
        <f t="shared" si="29"/>
        <v>0</v>
      </c>
      <c r="P914" s="229">
        <v>4607109950227</v>
      </c>
      <c r="Q914" s="551"/>
      <c r="R914" s="230" t="s">
        <v>2205</v>
      </c>
      <c r="S914" s="231" t="s">
        <v>1944</v>
      </c>
      <c r="T914" s="525" t="s">
        <v>4301</v>
      </c>
    </row>
    <row r="915" spans="1:20" ht="26.4" customHeight="1">
      <c r="A915" s="291">
        <v>901</v>
      </c>
      <c r="B915" s="421">
        <v>6664</v>
      </c>
      <c r="C915" s="428" t="s">
        <v>915</v>
      </c>
      <c r="D915" s="225"/>
      <c r="E915" s="366" t="s">
        <v>242</v>
      </c>
      <c r="F915" s="226" t="s">
        <v>47</v>
      </c>
      <c r="G915" s="136" t="str">
        <f t="shared" si="28"/>
        <v>фото</v>
      </c>
      <c r="H915" s="357" t="s">
        <v>48</v>
      </c>
      <c r="I915" s="215" t="s">
        <v>585</v>
      </c>
      <c r="J915" s="526" t="s">
        <v>243</v>
      </c>
      <c r="K915" s="228">
        <v>8</v>
      </c>
      <c r="L915" s="233">
        <v>398.7</v>
      </c>
      <c r="M915" s="315">
        <v>1</v>
      </c>
      <c r="N915" s="217"/>
      <c r="O915" s="550">
        <f t="shared" si="29"/>
        <v>0</v>
      </c>
      <c r="P915" s="229">
        <v>4607109943083</v>
      </c>
      <c r="Q915" s="551"/>
      <c r="R915" s="230" t="s">
        <v>915</v>
      </c>
      <c r="S915" s="231" t="s">
        <v>1944</v>
      </c>
      <c r="T915" s="525" t="s">
        <v>4301</v>
      </c>
    </row>
    <row r="916" spans="1:20" ht="26.4" customHeight="1">
      <c r="A916" s="291">
        <v>902</v>
      </c>
      <c r="B916" s="421">
        <v>11319</v>
      </c>
      <c r="C916" s="428" t="s">
        <v>2407</v>
      </c>
      <c r="D916" s="225"/>
      <c r="E916" s="366" t="s">
        <v>242</v>
      </c>
      <c r="F916" s="226" t="s">
        <v>2408</v>
      </c>
      <c r="G916" s="136" t="str">
        <f t="shared" si="28"/>
        <v>фото</v>
      </c>
      <c r="H916" s="357" t="s">
        <v>2409</v>
      </c>
      <c r="I916" s="215" t="s">
        <v>585</v>
      </c>
      <c r="J916" s="526" t="s">
        <v>244</v>
      </c>
      <c r="K916" s="228">
        <v>7</v>
      </c>
      <c r="L916" s="233">
        <v>395</v>
      </c>
      <c r="M916" s="315">
        <v>1</v>
      </c>
      <c r="N916" s="217"/>
      <c r="O916" s="550">
        <f t="shared" si="29"/>
        <v>0</v>
      </c>
      <c r="P916" s="229">
        <v>4607109915431</v>
      </c>
      <c r="Q916" s="551"/>
      <c r="R916" s="230" t="s">
        <v>2407</v>
      </c>
      <c r="S916" s="231" t="s">
        <v>1944</v>
      </c>
      <c r="T916" s="525" t="s">
        <v>4301</v>
      </c>
    </row>
    <row r="917" spans="1:20" ht="26.4" customHeight="1">
      <c r="A917" s="291">
        <v>903</v>
      </c>
      <c r="B917" s="421">
        <v>16957</v>
      </c>
      <c r="C917" s="428" t="s">
        <v>5456</v>
      </c>
      <c r="D917" s="225"/>
      <c r="E917" s="367" t="s">
        <v>242</v>
      </c>
      <c r="F917" s="232" t="s">
        <v>5542</v>
      </c>
      <c r="G917" s="136" t="str">
        <f t="shared" si="28"/>
        <v>фото</v>
      </c>
      <c r="H917" s="357" t="s">
        <v>5582</v>
      </c>
      <c r="I917" s="215" t="s">
        <v>585</v>
      </c>
      <c r="J917" s="526" t="s">
        <v>244</v>
      </c>
      <c r="K917" s="228">
        <v>7</v>
      </c>
      <c r="L917" s="233">
        <v>492.7</v>
      </c>
      <c r="M917" s="315">
        <v>1</v>
      </c>
      <c r="N917" s="217"/>
      <c r="O917" s="550">
        <f t="shared" si="29"/>
        <v>0</v>
      </c>
      <c r="P917" s="229">
        <v>4607109910580</v>
      </c>
      <c r="Q917" s="551" t="s">
        <v>5274</v>
      </c>
      <c r="R917" s="230" t="s">
        <v>5456</v>
      </c>
      <c r="S917" s="231" t="s">
        <v>1944</v>
      </c>
      <c r="T917" s="525" t="s">
        <v>4301</v>
      </c>
    </row>
    <row r="918" spans="1:20" ht="26.4" customHeight="1">
      <c r="A918" s="291">
        <v>904</v>
      </c>
      <c r="B918" s="421">
        <v>1338</v>
      </c>
      <c r="C918" s="428" t="s">
        <v>931</v>
      </c>
      <c r="D918" s="225"/>
      <c r="E918" s="366" t="s">
        <v>242</v>
      </c>
      <c r="F918" s="226" t="s">
        <v>621</v>
      </c>
      <c r="G918" s="136" t="str">
        <f t="shared" si="28"/>
        <v>фото</v>
      </c>
      <c r="H918" s="608" t="s">
        <v>622</v>
      </c>
      <c r="I918" s="215" t="s">
        <v>585</v>
      </c>
      <c r="J918" s="526" t="s">
        <v>244</v>
      </c>
      <c r="K918" s="228">
        <v>8</v>
      </c>
      <c r="L918" s="233">
        <v>419.8</v>
      </c>
      <c r="M918" s="315">
        <v>1</v>
      </c>
      <c r="N918" s="217"/>
      <c r="O918" s="550">
        <f t="shared" si="29"/>
        <v>0</v>
      </c>
      <c r="P918" s="229">
        <v>4607109963463</v>
      </c>
      <c r="Q918" s="551"/>
      <c r="R918" s="230" t="s">
        <v>931</v>
      </c>
      <c r="S918" s="231" t="s">
        <v>1944</v>
      </c>
      <c r="T918" s="525" t="s">
        <v>4301</v>
      </c>
    </row>
    <row r="919" spans="1:20" ht="26.4" customHeight="1">
      <c r="A919" s="291">
        <v>905</v>
      </c>
      <c r="B919" s="421">
        <v>6059</v>
      </c>
      <c r="C919" s="428" t="s">
        <v>1957</v>
      </c>
      <c r="D919" s="225"/>
      <c r="E919" s="366" t="s">
        <v>242</v>
      </c>
      <c r="F919" s="226" t="s">
        <v>1958</v>
      </c>
      <c r="G919" s="136" t="str">
        <f t="shared" si="28"/>
        <v>фото</v>
      </c>
      <c r="H919" s="357" t="s">
        <v>2417</v>
      </c>
      <c r="I919" s="215" t="s">
        <v>585</v>
      </c>
      <c r="J919" s="526" t="s">
        <v>244</v>
      </c>
      <c r="K919" s="228">
        <v>7</v>
      </c>
      <c r="L919" s="233">
        <v>421.4</v>
      </c>
      <c r="M919" s="315">
        <v>1</v>
      </c>
      <c r="N919" s="217"/>
      <c r="O919" s="550">
        <f t="shared" si="29"/>
        <v>0</v>
      </c>
      <c r="P919" s="229">
        <v>4607109935422</v>
      </c>
      <c r="Q919" s="551"/>
      <c r="R919" s="230" t="s">
        <v>1957</v>
      </c>
      <c r="S919" s="231" t="s">
        <v>1944</v>
      </c>
      <c r="T919" s="525" t="s">
        <v>4301</v>
      </c>
    </row>
    <row r="920" spans="1:20" ht="26.4" customHeight="1">
      <c r="A920" s="291">
        <v>906</v>
      </c>
      <c r="B920" s="421">
        <v>4258</v>
      </c>
      <c r="C920" s="428" t="s">
        <v>1519</v>
      </c>
      <c r="D920" s="225"/>
      <c r="E920" s="366" t="s">
        <v>242</v>
      </c>
      <c r="F920" s="226" t="s">
        <v>1343</v>
      </c>
      <c r="G920" s="136" t="str">
        <f t="shared" si="28"/>
        <v>фото</v>
      </c>
      <c r="H920" s="357" t="s">
        <v>1359</v>
      </c>
      <c r="I920" s="215" t="s">
        <v>585</v>
      </c>
      <c r="J920" s="526" t="s">
        <v>244</v>
      </c>
      <c r="K920" s="228">
        <v>7</v>
      </c>
      <c r="L920" s="233">
        <v>395</v>
      </c>
      <c r="M920" s="315">
        <v>1</v>
      </c>
      <c r="N920" s="217"/>
      <c r="O920" s="550">
        <f t="shared" si="29"/>
        <v>0</v>
      </c>
      <c r="P920" s="229">
        <v>4607109935477</v>
      </c>
      <c r="Q920" s="551"/>
      <c r="R920" s="230" t="s">
        <v>1519</v>
      </c>
      <c r="S920" s="231" t="s">
        <v>1944</v>
      </c>
      <c r="T920" s="525" t="s">
        <v>4301</v>
      </c>
    </row>
    <row r="921" spans="1:20" ht="26.4" customHeight="1">
      <c r="A921" s="291">
        <v>907</v>
      </c>
      <c r="B921" s="421">
        <v>7408</v>
      </c>
      <c r="C921" s="428" t="s">
        <v>1517</v>
      </c>
      <c r="D921" s="225"/>
      <c r="E921" s="366" t="s">
        <v>242</v>
      </c>
      <c r="F921" s="226" t="s">
        <v>1518</v>
      </c>
      <c r="G921" s="136" t="str">
        <f t="shared" si="28"/>
        <v>фото</v>
      </c>
      <c r="H921" s="357" t="s">
        <v>3167</v>
      </c>
      <c r="I921" s="215" t="s">
        <v>585</v>
      </c>
      <c r="J921" s="526" t="s">
        <v>244</v>
      </c>
      <c r="K921" s="228">
        <v>7</v>
      </c>
      <c r="L921" s="233">
        <v>381.8</v>
      </c>
      <c r="M921" s="315">
        <v>1</v>
      </c>
      <c r="N921" s="217"/>
      <c r="O921" s="550">
        <f t="shared" si="29"/>
        <v>0</v>
      </c>
      <c r="P921" s="229">
        <v>4607109939550</v>
      </c>
      <c r="Q921" s="551"/>
      <c r="R921" s="230" t="s">
        <v>1517</v>
      </c>
      <c r="S921" s="231" t="s">
        <v>1944</v>
      </c>
      <c r="T921" s="525" t="s">
        <v>4301</v>
      </c>
    </row>
    <row r="922" spans="1:20" ht="26.4" customHeight="1">
      <c r="A922" s="291">
        <v>908</v>
      </c>
      <c r="B922" s="421">
        <v>11671</v>
      </c>
      <c r="C922" s="428" t="s">
        <v>2206</v>
      </c>
      <c r="D922" s="225"/>
      <c r="E922" s="366" t="s">
        <v>242</v>
      </c>
      <c r="F922" s="226" t="s">
        <v>1263</v>
      </c>
      <c r="G922" s="136" t="str">
        <f t="shared" si="28"/>
        <v>фото</v>
      </c>
      <c r="H922" s="357" t="s">
        <v>2145</v>
      </c>
      <c r="I922" s="215" t="s">
        <v>585</v>
      </c>
      <c r="J922" s="526" t="s">
        <v>244</v>
      </c>
      <c r="K922" s="228">
        <v>7</v>
      </c>
      <c r="L922" s="233">
        <v>404.3</v>
      </c>
      <c r="M922" s="315">
        <v>1</v>
      </c>
      <c r="N922" s="217"/>
      <c r="O922" s="550">
        <f t="shared" si="29"/>
        <v>0</v>
      </c>
      <c r="P922" s="229">
        <v>4607109923887</v>
      </c>
      <c r="Q922" s="551"/>
      <c r="R922" s="230" t="s">
        <v>2206</v>
      </c>
      <c r="S922" s="231" t="s">
        <v>1944</v>
      </c>
      <c r="T922" s="525" t="s">
        <v>4301</v>
      </c>
    </row>
    <row r="923" spans="1:20" ht="26.4" customHeight="1">
      <c r="A923" s="291">
        <v>909</v>
      </c>
      <c r="B923" s="421">
        <v>335</v>
      </c>
      <c r="C923" s="428" t="s">
        <v>922</v>
      </c>
      <c r="D923" s="225"/>
      <c r="E923" s="366" t="s">
        <v>242</v>
      </c>
      <c r="F923" s="226" t="s">
        <v>282</v>
      </c>
      <c r="G923" s="136" t="str">
        <f t="shared" si="28"/>
        <v>фото</v>
      </c>
      <c r="H923" s="485" t="s">
        <v>161</v>
      </c>
      <c r="I923" s="215" t="s">
        <v>585</v>
      </c>
      <c r="J923" s="526" t="s">
        <v>244</v>
      </c>
      <c r="K923" s="228">
        <v>8</v>
      </c>
      <c r="L923" s="233">
        <v>430.4</v>
      </c>
      <c r="M923" s="315">
        <v>1</v>
      </c>
      <c r="N923" s="217"/>
      <c r="O923" s="550">
        <f t="shared" si="29"/>
        <v>0</v>
      </c>
      <c r="P923" s="229">
        <v>4607109985465</v>
      </c>
      <c r="Q923" s="551"/>
      <c r="R923" s="230" t="s">
        <v>922</v>
      </c>
      <c r="S923" s="231" t="s">
        <v>1944</v>
      </c>
      <c r="T923" s="525" t="s">
        <v>4301</v>
      </c>
    </row>
    <row r="924" spans="1:20" ht="26.4" customHeight="1">
      <c r="A924" s="291">
        <v>910</v>
      </c>
      <c r="B924" s="421">
        <v>16924</v>
      </c>
      <c r="C924" s="428" t="s">
        <v>3169</v>
      </c>
      <c r="D924" s="225"/>
      <c r="E924" s="366" t="s">
        <v>242</v>
      </c>
      <c r="F924" s="226" t="s">
        <v>3168</v>
      </c>
      <c r="G924" s="136" t="str">
        <f t="shared" si="28"/>
        <v>фото</v>
      </c>
      <c r="H924" s="604" t="s">
        <v>8663</v>
      </c>
      <c r="I924" s="215" t="s">
        <v>585</v>
      </c>
      <c r="J924" s="526" t="s">
        <v>244</v>
      </c>
      <c r="K924" s="228">
        <v>7</v>
      </c>
      <c r="L924" s="233">
        <v>421.4</v>
      </c>
      <c r="M924" s="315">
        <v>1</v>
      </c>
      <c r="N924" s="217"/>
      <c r="O924" s="550">
        <f t="shared" si="29"/>
        <v>0</v>
      </c>
      <c r="P924" s="229">
        <v>4607109910924</v>
      </c>
      <c r="Q924" s="551"/>
      <c r="R924" s="230" t="s">
        <v>3169</v>
      </c>
      <c r="S924" s="231" t="s">
        <v>1944</v>
      </c>
      <c r="T924" s="525" t="s">
        <v>4301</v>
      </c>
    </row>
    <row r="925" spans="1:20" ht="26.4" customHeight="1">
      <c r="A925" s="291">
        <v>911</v>
      </c>
      <c r="B925" s="421">
        <v>16926</v>
      </c>
      <c r="C925" s="428" t="s">
        <v>3748</v>
      </c>
      <c r="D925" s="225"/>
      <c r="E925" s="366" t="s">
        <v>242</v>
      </c>
      <c r="F925" s="226" t="s">
        <v>3801</v>
      </c>
      <c r="G925" s="136" t="str">
        <f t="shared" si="28"/>
        <v>фото</v>
      </c>
      <c r="H925" s="511" t="s">
        <v>8664</v>
      </c>
      <c r="I925" s="215" t="s">
        <v>585</v>
      </c>
      <c r="J925" s="526" t="s">
        <v>244</v>
      </c>
      <c r="K925" s="228">
        <v>7</v>
      </c>
      <c r="L925" s="233">
        <v>474.2</v>
      </c>
      <c r="M925" s="315">
        <v>1</v>
      </c>
      <c r="N925" s="217"/>
      <c r="O925" s="550">
        <f t="shared" si="29"/>
        <v>0</v>
      </c>
      <c r="P925" s="229">
        <v>4607109910900</v>
      </c>
      <c r="Q925" s="551"/>
      <c r="R925" s="230" t="s">
        <v>3748</v>
      </c>
      <c r="S925" s="231" t="s">
        <v>1944</v>
      </c>
      <c r="T925" s="525" t="s">
        <v>4301</v>
      </c>
    </row>
    <row r="926" spans="1:20" ht="26.4" customHeight="1">
      <c r="A926" s="291">
        <v>912</v>
      </c>
      <c r="B926" s="421">
        <v>6063</v>
      </c>
      <c r="C926" s="428" t="s">
        <v>1525</v>
      </c>
      <c r="D926" s="225"/>
      <c r="E926" s="366" t="s">
        <v>242</v>
      </c>
      <c r="F926" s="226" t="s">
        <v>1346</v>
      </c>
      <c r="G926" s="136" t="str">
        <f t="shared" si="28"/>
        <v>фото</v>
      </c>
      <c r="H926" s="357" t="s">
        <v>1362</v>
      </c>
      <c r="I926" s="215" t="s">
        <v>585</v>
      </c>
      <c r="J926" s="526" t="s">
        <v>244</v>
      </c>
      <c r="K926" s="228">
        <v>7</v>
      </c>
      <c r="L926" s="233">
        <v>404.3</v>
      </c>
      <c r="M926" s="315">
        <v>1</v>
      </c>
      <c r="N926" s="217"/>
      <c r="O926" s="550">
        <f t="shared" si="29"/>
        <v>0</v>
      </c>
      <c r="P926" s="229">
        <v>4607109935415</v>
      </c>
      <c r="Q926" s="551"/>
      <c r="R926" s="230" t="s">
        <v>1525</v>
      </c>
      <c r="S926" s="231" t="s">
        <v>1944</v>
      </c>
      <c r="T926" s="525" t="s">
        <v>4301</v>
      </c>
    </row>
    <row r="927" spans="1:20" ht="26.4" customHeight="1">
      <c r="A927" s="291">
        <v>913</v>
      </c>
      <c r="B927" s="421">
        <v>7404</v>
      </c>
      <c r="C927" s="428" t="s">
        <v>1949</v>
      </c>
      <c r="D927" s="225"/>
      <c r="E927" s="366" t="s">
        <v>242</v>
      </c>
      <c r="F927" s="226" t="s">
        <v>1950</v>
      </c>
      <c r="G927" s="136" t="str">
        <f t="shared" si="28"/>
        <v>фото</v>
      </c>
      <c r="H927" s="357" t="s">
        <v>1951</v>
      </c>
      <c r="I927" s="215" t="s">
        <v>585</v>
      </c>
      <c r="J927" s="526" t="s">
        <v>244</v>
      </c>
      <c r="K927" s="228">
        <v>8</v>
      </c>
      <c r="L927" s="233">
        <v>450</v>
      </c>
      <c r="M927" s="315">
        <v>1</v>
      </c>
      <c r="N927" s="217"/>
      <c r="O927" s="550">
        <f t="shared" si="29"/>
        <v>0</v>
      </c>
      <c r="P927" s="229">
        <v>4607109939598</v>
      </c>
      <c r="Q927" s="551"/>
      <c r="R927" s="230" t="s">
        <v>1949</v>
      </c>
      <c r="S927" s="231" t="s">
        <v>1944</v>
      </c>
      <c r="T927" s="525" t="s">
        <v>4301</v>
      </c>
    </row>
    <row r="928" spans="1:20" ht="26.4" customHeight="1">
      <c r="A928" s="291">
        <v>914</v>
      </c>
      <c r="B928" s="421">
        <v>7406</v>
      </c>
      <c r="C928" s="428" t="s">
        <v>1516</v>
      </c>
      <c r="D928" s="225"/>
      <c r="E928" s="366" t="s">
        <v>242</v>
      </c>
      <c r="F928" s="226" t="s">
        <v>916</v>
      </c>
      <c r="G928" s="136" t="str">
        <f t="shared" si="28"/>
        <v>фото</v>
      </c>
      <c r="H928" s="357" t="s">
        <v>917</v>
      </c>
      <c r="I928" s="215" t="s">
        <v>618</v>
      </c>
      <c r="J928" s="526" t="s">
        <v>243</v>
      </c>
      <c r="K928" s="228">
        <v>8</v>
      </c>
      <c r="L928" s="233">
        <v>358</v>
      </c>
      <c r="M928" s="315">
        <v>1</v>
      </c>
      <c r="N928" s="217"/>
      <c r="O928" s="550">
        <f t="shared" si="29"/>
        <v>0</v>
      </c>
      <c r="P928" s="229">
        <v>4607109939574</v>
      </c>
      <c r="Q928" s="551"/>
      <c r="R928" s="230" t="s">
        <v>1516</v>
      </c>
      <c r="S928" s="231" t="s">
        <v>1944</v>
      </c>
      <c r="T928" s="525" t="s">
        <v>4301</v>
      </c>
    </row>
    <row r="929" spans="1:20" ht="26.4" customHeight="1">
      <c r="A929" s="291">
        <v>915</v>
      </c>
      <c r="B929" s="421">
        <v>3308</v>
      </c>
      <c r="C929" s="428" t="s">
        <v>918</v>
      </c>
      <c r="D929" s="225"/>
      <c r="E929" s="366" t="s">
        <v>242</v>
      </c>
      <c r="F929" s="226" t="s">
        <v>283</v>
      </c>
      <c r="G929" s="136" t="str">
        <f t="shared" si="28"/>
        <v>фото</v>
      </c>
      <c r="H929" s="608" t="s">
        <v>152</v>
      </c>
      <c r="I929" s="215" t="s">
        <v>601</v>
      </c>
      <c r="J929" s="526" t="s">
        <v>244</v>
      </c>
      <c r="K929" s="228">
        <v>7</v>
      </c>
      <c r="L929" s="233">
        <v>421.4</v>
      </c>
      <c r="M929" s="315">
        <v>1</v>
      </c>
      <c r="N929" s="217"/>
      <c r="O929" s="550">
        <f t="shared" si="29"/>
        <v>0</v>
      </c>
      <c r="P929" s="229">
        <v>4607109951835</v>
      </c>
      <c r="Q929" s="551"/>
      <c r="R929" s="230" t="s">
        <v>918</v>
      </c>
      <c r="S929" s="231" t="s">
        <v>1944</v>
      </c>
      <c r="T929" s="525" t="s">
        <v>4301</v>
      </c>
    </row>
    <row r="930" spans="1:20" ht="26.4" customHeight="1">
      <c r="A930" s="291">
        <v>916</v>
      </c>
      <c r="B930" s="421">
        <v>2414</v>
      </c>
      <c r="C930" s="428" t="s">
        <v>3561</v>
      </c>
      <c r="D930" s="225"/>
      <c r="E930" s="366" t="s">
        <v>242</v>
      </c>
      <c r="F930" s="226" t="s">
        <v>3603</v>
      </c>
      <c r="G930" s="136" t="str">
        <f t="shared" si="28"/>
        <v>фото</v>
      </c>
      <c r="H930" s="357" t="s">
        <v>3630</v>
      </c>
      <c r="I930" s="215" t="s">
        <v>585</v>
      </c>
      <c r="J930" s="526" t="s">
        <v>244</v>
      </c>
      <c r="K930" s="228">
        <v>7</v>
      </c>
      <c r="L930" s="233">
        <v>385.8</v>
      </c>
      <c r="M930" s="315">
        <v>1</v>
      </c>
      <c r="N930" s="217"/>
      <c r="O930" s="550">
        <f t="shared" si="29"/>
        <v>0</v>
      </c>
      <c r="P930" s="229">
        <v>4607109966488</v>
      </c>
      <c r="Q930" s="551"/>
      <c r="R930" s="230" t="s">
        <v>3561</v>
      </c>
      <c r="S930" s="231" t="s">
        <v>1944</v>
      </c>
      <c r="T930" s="525" t="s">
        <v>4301</v>
      </c>
    </row>
    <row r="931" spans="1:20" ht="26.4" customHeight="1">
      <c r="A931" s="291">
        <v>917</v>
      </c>
      <c r="B931" s="421">
        <v>11672</v>
      </c>
      <c r="C931" s="428" t="s">
        <v>2208</v>
      </c>
      <c r="D931" s="225"/>
      <c r="E931" s="366" t="s">
        <v>242</v>
      </c>
      <c r="F931" s="226" t="s">
        <v>2090</v>
      </c>
      <c r="G931" s="136" t="str">
        <f t="shared" si="28"/>
        <v>фото</v>
      </c>
      <c r="H931" s="357" t="s">
        <v>2147</v>
      </c>
      <c r="I931" s="215" t="s">
        <v>585</v>
      </c>
      <c r="J931" s="526" t="s">
        <v>244</v>
      </c>
      <c r="K931" s="228">
        <v>7</v>
      </c>
      <c r="L931" s="233">
        <v>457</v>
      </c>
      <c r="M931" s="315">
        <v>1</v>
      </c>
      <c r="N931" s="217"/>
      <c r="O931" s="550">
        <f t="shared" si="29"/>
        <v>0</v>
      </c>
      <c r="P931" s="229">
        <v>4607109923870</v>
      </c>
      <c r="Q931" s="551"/>
      <c r="R931" s="230" t="s">
        <v>2208</v>
      </c>
      <c r="S931" s="231" t="s">
        <v>1944</v>
      </c>
      <c r="T931" s="525" t="s">
        <v>4301</v>
      </c>
    </row>
    <row r="932" spans="1:20" ht="26.4" customHeight="1">
      <c r="A932" s="291">
        <v>918</v>
      </c>
      <c r="B932" s="421">
        <v>8758</v>
      </c>
      <c r="C932" s="428" t="s">
        <v>8804</v>
      </c>
      <c r="D932" s="225"/>
      <c r="E932" s="367" t="s">
        <v>242</v>
      </c>
      <c r="F932" s="232" t="s">
        <v>8692</v>
      </c>
      <c r="G932" s="136" t="str">
        <f t="shared" si="28"/>
        <v>фото</v>
      </c>
      <c r="H932" s="357" t="s">
        <v>8760</v>
      </c>
      <c r="I932" s="215" t="s">
        <v>585</v>
      </c>
      <c r="J932" s="526" t="s">
        <v>244</v>
      </c>
      <c r="K932" s="228">
        <v>7</v>
      </c>
      <c r="L932" s="233">
        <v>421.4</v>
      </c>
      <c r="M932" s="315">
        <v>1</v>
      </c>
      <c r="N932" s="217"/>
      <c r="O932" s="550">
        <f t="shared" si="29"/>
        <v>0</v>
      </c>
      <c r="P932" s="229">
        <v>4607109927717</v>
      </c>
      <c r="Q932" s="619" t="s">
        <v>6474</v>
      </c>
      <c r="R932" s="230" t="s">
        <v>8804</v>
      </c>
      <c r="S932" s="231" t="s">
        <v>1944</v>
      </c>
      <c r="T932" s="525" t="s">
        <v>4303</v>
      </c>
    </row>
    <row r="933" spans="1:20" ht="26.4" customHeight="1">
      <c r="A933" s="291">
        <v>919</v>
      </c>
      <c r="B933" s="421">
        <v>1525</v>
      </c>
      <c r="C933" s="428" t="s">
        <v>921</v>
      </c>
      <c r="D933" s="225"/>
      <c r="E933" s="366" t="s">
        <v>242</v>
      </c>
      <c r="F933" s="226" t="s">
        <v>284</v>
      </c>
      <c r="G933" s="136" t="str">
        <f t="shared" si="28"/>
        <v>фото</v>
      </c>
      <c r="H933" s="357" t="s">
        <v>285</v>
      </c>
      <c r="I933" s="215" t="s">
        <v>585</v>
      </c>
      <c r="J933" s="526" t="s">
        <v>244</v>
      </c>
      <c r="K933" s="228">
        <v>8</v>
      </c>
      <c r="L933" s="233">
        <v>419.8</v>
      </c>
      <c r="M933" s="315">
        <v>1</v>
      </c>
      <c r="N933" s="217"/>
      <c r="O933" s="550">
        <f t="shared" si="29"/>
        <v>0</v>
      </c>
      <c r="P933" s="229">
        <v>4607109985496</v>
      </c>
      <c r="Q933" s="551"/>
      <c r="R933" s="230" t="s">
        <v>921</v>
      </c>
      <c r="S933" s="231" t="s">
        <v>1944</v>
      </c>
      <c r="T933" s="525" t="s">
        <v>4301</v>
      </c>
    </row>
    <row r="934" spans="1:20" ht="26.4" customHeight="1">
      <c r="A934" s="291">
        <v>920</v>
      </c>
      <c r="B934" s="421">
        <v>7407</v>
      </c>
      <c r="C934" s="428" t="s">
        <v>1396</v>
      </c>
      <c r="D934" s="225"/>
      <c r="E934" s="366" t="s">
        <v>242</v>
      </c>
      <c r="F934" s="226" t="s">
        <v>919</v>
      </c>
      <c r="G934" s="136" t="str">
        <f t="shared" si="28"/>
        <v>фото</v>
      </c>
      <c r="H934" s="485" t="s">
        <v>920</v>
      </c>
      <c r="I934" s="215" t="s">
        <v>585</v>
      </c>
      <c r="J934" s="526" t="s">
        <v>244</v>
      </c>
      <c r="K934" s="228">
        <v>7</v>
      </c>
      <c r="L934" s="233">
        <v>395</v>
      </c>
      <c r="M934" s="315">
        <v>1</v>
      </c>
      <c r="N934" s="217"/>
      <c r="O934" s="550">
        <f t="shared" si="29"/>
        <v>0</v>
      </c>
      <c r="P934" s="229">
        <v>4607109939567</v>
      </c>
      <c r="Q934" s="551"/>
      <c r="R934" s="230" t="s">
        <v>1396</v>
      </c>
      <c r="S934" s="231" t="s">
        <v>1944</v>
      </c>
      <c r="T934" s="525" t="s">
        <v>4301</v>
      </c>
    </row>
    <row r="935" spans="1:20" ht="26.4" customHeight="1">
      <c r="A935" s="291">
        <v>921</v>
      </c>
      <c r="B935" s="421">
        <v>15700</v>
      </c>
      <c r="C935" s="428" t="s">
        <v>5667</v>
      </c>
      <c r="D935" s="225"/>
      <c r="E935" s="367" t="s">
        <v>242</v>
      </c>
      <c r="F935" s="232" t="s">
        <v>5361</v>
      </c>
      <c r="G935" s="136" t="str">
        <f t="shared" si="28"/>
        <v>фото</v>
      </c>
      <c r="H935" s="357" t="s">
        <v>5400</v>
      </c>
      <c r="I935" s="215" t="s">
        <v>585</v>
      </c>
      <c r="J935" s="526" t="s">
        <v>243</v>
      </c>
      <c r="K935" s="228">
        <v>8</v>
      </c>
      <c r="L935" s="233">
        <v>398.7</v>
      </c>
      <c r="M935" s="315">
        <v>1</v>
      </c>
      <c r="N935" s="217"/>
      <c r="O935" s="550">
        <f t="shared" si="29"/>
        <v>0</v>
      </c>
      <c r="P935" s="229">
        <v>4607105146723</v>
      </c>
      <c r="Q935" s="551" t="s">
        <v>5274</v>
      </c>
      <c r="R935" s="230" t="s">
        <v>5667</v>
      </c>
      <c r="S935" s="231" t="s">
        <v>1944</v>
      </c>
      <c r="T935" s="525" t="s">
        <v>4301</v>
      </c>
    </row>
    <row r="936" spans="1:20" ht="26.4" customHeight="1">
      <c r="A936" s="291">
        <v>922</v>
      </c>
      <c r="B936" s="421">
        <v>863</v>
      </c>
      <c r="C936" s="428" t="s">
        <v>923</v>
      </c>
      <c r="D936" s="225"/>
      <c r="E936" s="366" t="s">
        <v>242</v>
      </c>
      <c r="F936" s="226" t="s">
        <v>286</v>
      </c>
      <c r="G936" s="136" t="str">
        <f t="shared" si="28"/>
        <v>фото</v>
      </c>
      <c r="H936" s="357" t="s">
        <v>287</v>
      </c>
      <c r="I936" s="215" t="s">
        <v>585</v>
      </c>
      <c r="J936" s="526" t="s">
        <v>244</v>
      </c>
      <c r="K936" s="228">
        <v>8</v>
      </c>
      <c r="L936" s="233">
        <v>410.8</v>
      </c>
      <c r="M936" s="315">
        <v>1</v>
      </c>
      <c r="N936" s="217"/>
      <c r="O936" s="550">
        <f t="shared" si="29"/>
        <v>0</v>
      </c>
      <c r="P936" s="229">
        <v>4607109956571</v>
      </c>
      <c r="Q936" s="551"/>
      <c r="R936" s="230" t="s">
        <v>923</v>
      </c>
      <c r="S936" s="231" t="s">
        <v>1944</v>
      </c>
      <c r="T936" s="525" t="s">
        <v>4301</v>
      </c>
    </row>
    <row r="937" spans="1:20" ht="26.4" customHeight="1">
      <c r="A937" s="291">
        <v>923</v>
      </c>
      <c r="B937" s="421">
        <v>5610</v>
      </c>
      <c r="C937" s="428" t="s">
        <v>3749</v>
      </c>
      <c r="D937" s="225"/>
      <c r="E937" s="366" t="s">
        <v>242</v>
      </c>
      <c r="F937" s="226" t="s">
        <v>3802</v>
      </c>
      <c r="G937" s="136" t="str">
        <f t="shared" si="28"/>
        <v>фото</v>
      </c>
      <c r="H937" s="357" t="s">
        <v>3842</v>
      </c>
      <c r="I937" s="215" t="s">
        <v>585</v>
      </c>
      <c r="J937" s="526" t="s">
        <v>244</v>
      </c>
      <c r="K937" s="228">
        <v>7</v>
      </c>
      <c r="L937" s="233">
        <v>457</v>
      </c>
      <c r="M937" s="315">
        <v>1</v>
      </c>
      <c r="N937" s="217"/>
      <c r="O937" s="550">
        <f t="shared" si="29"/>
        <v>0</v>
      </c>
      <c r="P937" s="229">
        <v>4607109915721</v>
      </c>
      <c r="Q937" s="551"/>
      <c r="R937" s="230" t="s">
        <v>3749</v>
      </c>
      <c r="S937" s="231" t="s">
        <v>1944</v>
      </c>
      <c r="T937" s="525" t="s">
        <v>4301</v>
      </c>
    </row>
    <row r="938" spans="1:20" ht="26.4" customHeight="1">
      <c r="A938" s="291">
        <v>924</v>
      </c>
      <c r="B938" s="421">
        <v>9617</v>
      </c>
      <c r="C938" s="428" t="s">
        <v>8805</v>
      </c>
      <c r="D938" s="225"/>
      <c r="E938" s="367" t="s">
        <v>242</v>
      </c>
      <c r="F938" s="232" t="s">
        <v>8693</v>
      </c>
      <c r="G938" s="136" t="str">
        <f t="shared" si="28"/>
        <v>фото</v>
      </c>
      <c r="H938" s="604" t="s">
        <v>8761</v>
      </c>
      <c r="I938" s="215" t="s">
        <v>601</v>
      </c>
      <c r="J938" s="526" t="s">
        <v>244</v>
      </c>
      <c r="K938" s="228">
        <v>7</v>
      </c>
      <c r="L938" s="233">
        <v>421.4</v>
      </c>
      <c r="M938" s="315">
        <v>1</v>
      </c>
      <c r="N938" s="217"/>
      <c r="O938" s="550">
        <f t="shared" si="29"/>
        <v>0</v>
      </c>
      <c r="P938" s="229">
        <v>4607109927878</v>
      </c>
      <c r="Q938" s="619" t="s">
        <v>6474</v>
      </c>
      <c r="R938" s="230" t="s">
        <v>8805</v>
      </c>
      <c r="S938" s="231" t="s">
        <v>1944</v>
      </c>
      <c r="T938" s="525" t="s">
        <v>4301</v>
      </c>
    </row>
    <row r="939" spans="1:20" ht="26.4" customHeight="1">
      <c r="A939" s="291">
        <v>925</v>
      </c>
      <c r="B939" s="421">
        <v>3319</v>
      </c>
      <c r="C939" s="428" t="s">
        <v>3562</v>
      </c>
      <c r="D939" s="225"/>
      <c r="E939" s="366" t="s">
        <v>242</v>
      </c>
      <c r="F939" s="226" t="s">
        <v>3604</v>
      </c>
      <c r="G939" s="136" t="str">
        <f t="shared" si="28"/>
        <v>фото</v>
      </c>
      <c r="H939" s="357" t="s">
        <v>3631</v>
      </c>
      <c r="I939" s="215" t="s">
        <v>585</v>
      </c>
      <c r="J939" s="526" t="s">
        <v>244</v>
      </c>
      <c r="K939" s="228">
        <v>7</v>
      </c>
      <c r="L939" s="233">
        <v>421.4</v>
      </c>
      <c r="M939" s="315">
        <v>1</v>
      </c>
      <c r="N939" s="217"/>
      <c r="O939" s="550">
        <f t="shared" si="29"/>
        <v>0</v>
      </c>
      <c r="P939" s="229">
        <v>4607109951330</v>
      </c>
      <c r="Q939" s="551"/>
      <c r="R939" s="230" t="s">
        <v>3562</v>
      </c>
      <c r="S939" s="231" t="s">
        <v>1944</v>
      </c>
      <c r="T939" s="525" t="s">
        <v>4301</v>
      </c>
    </row>
    <row r="940" spans="1:20" ht="26.4" customHeight="1">
      <c r="A940" s="291">
        <v>926</v>
      </c>
      <c r="B940" s="421">
        <v>1336</v>
      </c>
      <c r="C940" s="428" t="s">
        <v>924</v>
      </c>
      <c r="D940" s="225"/>
      <c r="E940" s="366" t="s">
        <v>242</v>
      </c>
      <c r="F940" s="226" t="s">
        <v>227</v>
      </c>
      <c r="G940" s="136" t="str">
        <f t="shared" si="28"/>
        <v>фото</v>
      </c>
      <c r="H940" s="357" t="s">
        <v>228</v>
      </c>
      <c r="I940" s="215" t="s">
        <v>585</v>
      </c>
      <c r="J940" s="526" t="s">
        <v>244</v>
      </c>
      <c r="K940" s="228">
        <v>7</v>
      </c>
      <c r="L940" s="233">
        <v>421.4</v>
      </c>
      <c r="M940" s="315">
        <v>1</v>
      </c>
      <c r="N940" s="217"/>
      <c r="O940" s="550">
        <f t="shared" si="29"/>
        <v>0</v>
      </c>
      <c r="P940" s="229">
        <v>4607109963210</v>
      </c>
      <c r="Q940" s="551"/>
      <c r="R940" s="230" t="s">
        <v>924</v>
      </c>
      <c r="S940" s="231" t="s">
        <v>1944</v>
      </c>
      <c r="T940" s="525" t="s">
        <v>4301</v>
      </c>
    </row>
    <row r="941" spans="1:20" ht="26.4" customHeight="1">
      <c r="A941" s="291">
        <v>927</v>
      </c>
      <c r="B941" s="421">
        <v>1281</v>
      </c>
      <c r="C941" s="428" t="s">
        <v>3563</v>
      </c>
      <c r="D941" s="225"/>
      <c r="E941" s="366" t="s">
        <v>242</v>
      </c>
      <c r="F941" s="226" t="s">
        <v>3605</v>
      </c>
      <c r="G941" s="136" t="str">
        <f t="shared" si="28"/>
        <v>фото</v>
      </c>
      <c r="H941" s="357" t="s">
        <v>3632</v>
      </c>
      <c r="I941" s="215" t="s">
        <v>585</v>
      </c>
      <c r="J941" s="526" t="s">
        <v>244</v>
      </c>
      <c r="K941" s="228">
        <v>7</v>
      </c>
      <c r="L941" s="233">
        <v>421.4</v>
      </c>
      <c r="M941" s="315">
        <v>1</v>
      </c>
      <c r="N941" s="217"/>
      <c r="O941" s="550">
        <f t="shared" si="29"/>
        <v>0</v>
      </c>
      <c r="P941" s="229">
        <v>4607109985625</v>
      </c>
      <c r="Q941" s="551"/>
      <c r="R941" s="230" t="s">
        <v>3563</v>
      </c>
      <c r="S941" s="231" t="s">
        <v>1944</v>
      </c>
      <c r="T941" s="525" t="s">
        <v>4301</v>
      </c>
    </row>
    <row r="942" spans="1:20" ht="26.4" customHeight="1">
      <c r="A942" s="291">
        <v>928</v>
      </c>
      <c r="B942" s="421">
        <v>3349</v>
      </c>
      <c r="C942" s="428" t="s">
        <v>926</v>
      </c>
      <c r="D942" s="225"/>
      <c r="E942" s="366" t="s">
        <v>242</v>
      </c>
      <c r="F942" s="226" t="s">
        <v>231</v>
      </c>
      <c r="G942" s="136" t="str">
        <f t="shared" si="28"/>
        <v>фото</v>
      </c>
      <c r="H942" s="608" t="s">
        <v>232</v>
      </c>
      <c r="I942" s="215" t="s">
        <v>585</v>
      </c>
      <c r="J942" s="526" t="s">
        <v>244</v>
      </c>
      <c r="K942" s="228">
        <v>7</v>
      </c>
      <c r="L942" s="233">
        <v>412.2</v>
      </c>
      <c r="M942" s="315">
        <v>1</v>
      </c>
      <c r="N942" s="217"/>
      <c r="O942" s="550">
        <f t="shared" si="29"/>
        <v>0</v>
      </c>
      <c r="P942" s="229">
        <v>4607109951743</v>
      </c>
      <c r="Q942" s="551"/>
      <c r="R942" s="230" t="s">
        <v>926</v>
      </c>
      <c r="S942" s="231" t="s">
        <v>1944</v>
      </c>
      <c r="T942" s="525" t="s">
        <v>4301</v>
      </c>
    </row>
    <row r="943" spans="1:20" ht="26.4" customHeight="1">
      <c r="A943" s="291">
        <v>929</v>
      </c>
      <c r="B943" s="421">
        <v>6056</v>
      </c>
      <c r="C943" s="428" t="s">
        <v>1523</v>
      </c>
      <c r="D943" s="225"/>
      <c r="E943" s="366" t="s">
        <v>242</v>
      </c>
      <c r="F943" s="226" t="s">
        <v>1344</v>
      </c>
      <c r="G943" s="136" t="str">
        <f t="shared" si="28"/>
        <v>фото</v>
      </c>
      <c r="H943" s="357" t="s">
        <v>1360</v>
      </c>
      <c r="I943" s="215" t="s">
        <v>585</v>
      </c>
      <c r="J943" s="526" t="s">
        <v>244</v>
      </c>
      <c r="K943" s="228">
        <v>7</v>
      </c>
      <c r="L943" s="233">
        <v>405.6</v>
      </c>
      <c r="M943" s="315">
        <v>1</v>
      </c>
      <c r="N943" s="217"/>
      <c r="O943" s="550">
        <f t="shared" si="29"/>
        <v>0</v>
      </c>
      <c r="P943" s="229">
        <v>4607109935453</v>
      </c>
      <c r="Q943" s="551"/>
      <c r="R943" s="230" t="s">
        <v>1523</v>
      </c>
      <c r="S943" s="231" t="s">
        <v>1944</v>
      </c>
      <c r="T943" s="525" t="s">
        <v>4301</v>
      </c>
    </row>
    <row r="944" spans="1:20" ht="26.4" customHeight="1">
      <c r="A944" s="291">
        <v>930</v>
      </c>
      <c r="B944" s="421">
        <v>11310</v>
      </c>
      <c r="C944" s="428" t="s">
        <v>2410</v>
      </c>
      <c r="D944" s="225"/>
      <c r="E944" s="366" t="s">
        <v>242</v>
      </c>
      <c r="F944" s="226" t="s">
        <v>2411</v>
      </c>
      <c r="G944" s="136" t="str">
        <f t="shared" si="28"/>
        <v>фото</v>
      </c>
      <c r="H944" s="357" t="s">
        <v>2412</v>
      </c>
      <c r="I944" s="215" t="s">
        <v>585</v>
      </c>
      <c r="J944" s="526" t="s">
        <v>244</v>
      </c>
      <c r="K944" s="228">
        <v>7</v>
      </c>
      <c r="L944" s="233">
        <v>395</v>
      </c>
      <c r="M944" s="315">
        <v>1</v>
      </c>
      <c r="N944" s="217"/>
      <c r="O944" s="550">
        <f t="shared" si="29"/>
        <v>0</v>
      </c>
      <c r="P944" s="229">
        <v>4607109915677</v>
      </c>
      <c r="Q944" s="551"/>
      <c r="R944" s="230" t="s">
        <v>2410</v>
      </c>
      <c r="S944" s="231" t="s">
        <v>1944</v>
      </c>
      <c r="T944" s="525" t="s">
        <v>4301</v>
      </c>
    </row>
    <row r="945" spans="1:20" ht="41.4">
      <c r="A945" s="291">
        <v>931</v>
      </c>
      <c r="B945" s="421">
        <v>8755</v>
      </c>
      <c r="C945" s="428" t="s">
        <v>8806</v>
      </c>
      <c r="D945" s="225"/>
      <c r="E945" s="367" t="s">
        <v>242</v>
      </c>
      <c r="F945" s="232" t="s">
        <v>8694</v>
      </c>
      <c r="G945" s="136" t="str">
        <f t="shared" si="28"/>
        <v>фото</v>
      </c>
      <c r="H945" s="357" t="s">
        <v>8762</v>
      </c>
      <c r="I945" s="215" t="s">
        <v>585</v>
      </c>
      <c r="J945" s="526" t="s">
        <v>244</v>
      </c>
      <c r="K945" s="228">
        <v>7</v>
      </c>
      <c r="L945" s="233">
        <v>492.7</v>
      </c>
      <c r="M945" s="315">
        <v>1</v>
      </c>
      <c r="N945" s="217"/>
      <c r="O945" s="550">
        <f t="shared" si="29"/>
        <v>0</v>
      </c>
      <c r="P945" s="229">
        <v>4607109924945</v>
      </c>
      <c r="Q945" s="619" t="s">
        <v>6474</v>
      </c>
      <c r="R945" s="230" t="s">
        <v>8806</v>
      </c>
      <c r="S945" s="231" t="s">
        <v>1944</v>
      </c>
      <c r="T945" s="525" t="s">
        <v>4301</v>
      </c>
    </row>
    <row r="946" spans="1:20" ht="26.4" customHeight="1">
      <c r="A946" s="291">
        <v>932</v>
      </c>
      <c r="B946" s="421">
        <v>11675</v>
      </c>
      <c r="C946" s="428" t="s">
        <v>2209</v>
      </c>
      <c r="D946" s="225"/>
      <c r="E946" s="366" t="s">
        <v>242</v>
      </c>
      <c r="F946" s="226" t="s">
        <v>2091</v>
      </c>
      <c r="G946" s="136" t="str">
        <f t="shared" si="28"/>
        <v>фото</v>
      </c>
      <c r="H946" s="357" t="s">
        <v>2148</v>
      </c>
      <c r="I946" s="215" t="s">
        <v>585</v>
      </c>
      <c r="J946" s="526" t="s">
        <v>244</v>
      </c>
      <c r="K946" s="228">
        <v>7</v>
      </c>
      <c r="L946" s="233">
        <v>457</v>
      </c>
      <c r="M946" s="315">
        <v>1</v>
      </c>
      <c r="N946" s="217"/>
      <c r="O946" s="550">
        <f t="shared" si="29"/>
        <v>0</v>
      </c>
      <c r="P946" s="229">
        <v>4607109923849</v>
      </c>
      <c r="Q946" s="551"/>
      <c r="R946" s="230" t="s">
        <v>2209</v>
      </c>
      <c r="S946" s="231" t="s">
        <v>1944</v>
      </c>
      <c r="T946" s="525" t="s">
        <v>4301</v>
      </c>
    </row>
    <row r="947" spans="1:20" ht="26.4" customHeight="1">
      <c r="A947" s="291">
        <v>933</v>
      </c>
      <c r="B947" s="421">
        <v>6057</v>
      </c>
      <c r="C947" s="428" t="s">
        <v>1524</v>
      </c>
      <c r="D947" s="225"/>
      <c r="E947" s="366" t="s">
        <v>242</v>
      </c>
      <c r="F947" s="226" t="s">
        <v>1345</v>
      </c>
      <c r="G947" s="136" t="str">
        <f t="shared" si="28"/>
        <v>фото</v>
      </c>
      <c r="H947" s="357" t="s">
        <v>1361</v>
      </c>
      <c r="I947" s="215" t="s">
        <v>585</v>
      </c>
      <c r="J947" s="526" t="s">
        <v>244</v>
      </c>
      <c r="K947" s="228">
        <v>8</v>
      </c>
      <c r="L947" s="233">
        <v>379.1</v>
      </c>
      <c r="M947" s="315">
        <v>1</v>
      </c>
      <c r="N947" s="217"/>
      <c r="O947" s="550">
        <f t="shared" si="29"/>
        <v>0</v>
      </c>
      <c r="P947" s="229">
        <v>4607109935446</v>
      </c>
      <c r="Q947" s="551"/>
      <c r="R947" s="230" t="s">
        <v>1524</v>
      </c>
      <c r="S947" s="231" t="s">
        <v>1944</v>
      </c>
      <c r="T947" s="525" t="s">
        <v>4301</v>
      </c>
    </row>
    <row r="948" spans="1:20" ht="26.4" customHeight="1">
      <c r="A948" s="291">
        <v>934</v>
      </c>
      <c r="B948" s="421">
        <v>1289</v>
      </c>
      <c r="C948" s="428" t="s">
        <v>927</v>
      </c>
      <c r="D948" s="225"/>
      <c r="E948" s="366" t="s">
        <v>242</v>
      </c>
      <c r="F948" s="226" t="s">
        <v>233</v>
      </c>
      <c r="G948" s="136" t="str">
        <f t="shared" si="28"/>
        <v>фото</v>
      </c>
      <c r="H948" s="357" t="s">
        <v>234</v>
      </c>
      <c r="I948" s="215" t="s">
        <v>585</v>
      </c>
      <c r="J948" s="526" t="s">
        <v>244</v>
      </c>
      <c r="K948" s="228">
        <v>8</v>
      </c>
      <c r="L948" s="233">
        <v>398.7</v>
      </c>
      <c r="M948" s="315">
        <v>1</v>
      </c>
      <c r="N948" s="217"/>
      <c r="O948" s="550">
        <f t="shared" si="29"/>
        <v>0</v>
      </c>
      <c r="P948" s="229">
        <v>4607109985687</v>
      </c>
      <c r="Q948" s="551"/>
      <c r="R948" s="230" t="s">
        <v>927</v>
      </c>
      <c r="S948" s="231" t="s">
        <v>1944</v>
      </c>
      <c r="T948" s="525" t="s">
        <v>4301</v>
      </c>
    </row>
    <row r="949" spans="1:20" ht="27.6">
      <c r="A949" s="291">
        <v>935</v>
      </c>
      <c r="B949" s="421">
        <v>11317</v>
      </c>
      <c r="C949" s="428" t="s">
        <v>8543</v>
      </c>
      <c r="D949" s="225"/>
      <c r="E949" s="367" t="s">
        <v>242</v>
      </c>
      <c r="F949" s="232" t="s">
        <v>8564</v>
      </c>
      <c r="G949" s="136" t="str">
        <f t="shared" ref="G949:G1012" si="30">HYPERLINK("https://www.gardenbulbs.ru/images/summer_CL/thumbnails/"&amp;C949&amp;".jpg","фото")</f>
        <v>фото</v>
      </c>
      <c r="H949" s="357" t="s">
        <v>8565</v>
      </c>
      <c r="I949" s="215" t="s">
        <v>585</v>
      </c>
      <c r="J949" s="526" t="s">
        <v>244</v>
      </c>
      <c r="K949" s="228">
        <v>7</v>
      </c>
      <c r="L949" s="233">
        <v>421.4</v>
      </c>
      <c r="M949" s="315">
        <v>1</v>
      </c>
      <c r="N949" s="217"/>
      <c r="O949" s="550">
        <f t="shared" ref="O949:O1012" si="31">IF(ISERROR(L949*N949),0,L949*N949)</f>
        <v>0</v>
      </c>
      <c r="P949" s="229">
        <v>4607109915486</v>
      </c>
      <c r="Q949" s="619" t="s">
        <v>6474</v>
      </c>
      <c r="R949" s="230" t="s">
        <v>8543</v>
      </c>
      <c r="S949" s="231" t="s">
        <v>1944</v>
      </c>
      <c r="T949" s="525" t="s">
        <v>4301</v>
      </c>
    </row>
    <row r="950" spans="1:20" ht="41.4">
      <c r="A950" s="291">
        <v>936</v>
      </c>
      <c r="B950" s="421">
        <v>11676</v>
      </c>
      <c r="C950" s="428" t="s">
        <v>2210</v>
      </c>
      <c r="D950" s="225"/>
      <c r="E950" s="366" t="s">
        <v>242</v>
      </c>
      <c r="F950" s="226" t="s">
        <v>2092</v>
      </c>
      <c r="G950" s="136" t="str">
        <f t="shared" si="30"/>
        <v>фото</v>
      </c>
      <c r="H950" s="357" t="s">
        <v>2149</v>
      </c>
      <c r="I950" s="215" t="s">
        <v>585</v>
      </c>
      <c r="J950" s="526" t="s">
        <v>244</v>
      </c>
      <c r="K950" s="228">
        <v>7</v>
      </c>
      <c r="L950" s="233">
        <v>412.2</v>
      </c>
      <c r="M950" s="315">
        <v>1</v>
      </c>
      <c r="N950" s="217"/>
      <c r="O950" s="550">
        <f t="shared" si="31"/>
        <v>0</v>
      </c>
      <c r="P950" s="229">
        <v>4607109923832</v>
      </c>
      <c r="Q950" s="551"/>
      <c r="R950" s="230" t="s">
        <v>2210</v>
      </c>
      <c r="S950" s="231" t="s">
        <v>1944</v>
      </c>
      <c r="T950" s="525" t="s">
        <v>4301</v>
      </c>
    </row>
    <row r="951" spans="1:20" ht="26.4" customHeight="1">
      <c r="A951" s="291">
        <v>937</v>
      </c>
      <c r="B951" s="421">
        <v>7412</v>
      </c>
      <c r="C951" s="428" t="s">
        <v>1397</v>
      </c>
      <c r="D951" s="225"/>
      <c r="E951" s="366" t="s">
        <v>242</v>
      </c>
      <c r="F951" s="226" t="s">
        <v>929</v>
      </c>
      <c r="G951" s="136" t="str">
        <f t="shared" si="30"/>
        <v>фото</v>
      </c>
      <c r="H951" s="357" t="s">
        <v>930</v>
      </c>
      <c r="I951" s="215" t="s">
        <v>585</v>
      </c>
      <c r="J951" s="526" t="s">
        <v>244</v>
      </c>
      <c r="K951" s="228">
        <v>7</v>
      </c>
      <c r="L951" s="233">
        <v>412.2</v>
      </c>
      <c r="M951" s="315">
        <v>1</v>
      </c>
      <c r="N951" s="217"/>
      <c r="O951" s="550">
        <f t="shared" si="31"/>
        <v>0</v>
      </c>
      <c r="P951" s="229">
        <v>4607109939512</v>
      </c>
      <c r="Q951" s="551"/>
      <c r="R951" s="230" t="s">
        <v>1397</v>
      </c>
      <c r="S951" s="231" t="s">
        <v>1944</v>
      </c>
      <c r="T951" s="525" t="s">
        <v>4301</v>
      </c>
    </row>
    <row r="952" spans="1:20" ht="26.4" customHeight="1">
      <c r="A952" s="291">
        <v>938</v>
      </c>
      <c r="B952" s="421">
        <v>3243</v>
      </c>
      <c r="C952" s="428" t="s">
        <v>1835</v>
      </c>
      <c r="D952" s="225"/>
      <c r="E952" s="366" t="s">
        <v>242</v>
      </c>
      <c r="F952" s="226" t="s">
        <v>1746</v>
      </c>
      <c r="G952" s="136" t="str">
        <f t="shared" si="30"/>
        <v>фото</v>
      </c>
      <c r="H952" s="357" t="s">
        <v>1782</v>
      </c>
      <c r="I952" s="215" t="s">
        <v>585</v>
      </c>
      <c r="J952" s="526" t="s">
        <v>243</v>
      </c>
      <c r="K952" s="228">
        <v>8</v>
      </c>
      <c r="L952" s="233">
        <v>398.7</v>
      </c>
      <c r="M952" s="315">
        <v>1</v>
      </c>
      <c r="N952" s="217"/>
      <c r="O952" s="550">
        <f t="shared" si="31"/>
        <v>0</v>
      </c>
      <c r="P952" s="229">
        <v>4607109943014</v>
      </c>
      <c r="Q952" s="551"/>
      <c r="R952" s="230" t="s">
        <v>1835</v>
      </c>
      <c r="S952" s="231" t="s">
        <v>1944</v>
      </c>
      <c r="T952" s="525" t="s">
        <v>4301</v>
      </c>
    </row>
    <row r="953" spans="1:20" ht="26.4" customHeight="1">
      <c r="A953" s="291">
        <v>939</v>
      </c>
      <c r="B953" s="421">
        <v>1296</v>
      </c>
      <c r="C953" s="428" t="s">
        <v>925</v>
      </c>
      <c r="D953" s="225"/>
      <c r="E953" s="366" t="s">
        <v>242</v>
      </c>
      <c r="F953" s="226" t="s">
        <v>229</v>
      </c>
      <c r="G953" s="136" t="str">
        <f t="shared" si="30"/>
        <v>фото</v>
      </c>
      <c r="H953" s="357" t="s">
        <v>230</v>
      </c>
      <c r="I953" s="215" t="s">
        <v>585</v>
      </c>
      <c r="J953" s="526" t="s">
        <v>244</v>
      </c>
      <c r="K953" s="228">
        <v>7</v>
      </c>
      <c r="L953" s="233">
        <v>412.2</v>
      </c>
      <c r="M953" s="315">
        <v>1</v>
      </c>
      <c r="N953" s="217"/>
      <c r="O953" s="550">
        <f t="shared" si="31"/>
        <v>0</v>
      </c>
      <c r="P953" s="229">
        <v>4607109985793</v>
      </c>
      <c r="Q953" s="551"/>
      <c r="R953" s="230" t="s">
        <v>925</v>
      </c>
      <c r="S953" s="231" t="s">
        <v>1944</v>
      </c>
      <c r="T953" s="525" t="s">
        <v>4301</v>
      </c>
    </row>
    <row r="954" spans="1:20" ht="55.2">
      <c r="A954" s="291">
        <v>940</v>
      </c>
      <c r="B954" s="421">
        <v>2054</v>
      </c>
      <c r="C954" s="428" t="s">
        <v>1520</v>
      </c>
      <c r="D954" s="225"/>
      <c r="E954" s="366" t="s">
        <v>242</v>
      </c>
      <c r="F954" s="226" t="s">
        <v>1521</v>
      </c>
      <c r="G954" s="136" t="str">
        <f t="shared" si="30"/>
        <v>фото</v>
      </c>
      <c r="H954" s="485" t="s">
        <v>1522</v>
      </c>
      <c r="I954" s="215" t="s">
        <v>585</v>
      </c>
      <c r="J954" s="526" t="s">
        <v>244</v>
      </c>
      <c r="K954" s="228">
        <v>7</v>
      </c>
      <c r="L954" s="233">
        <v>404.3</v>
      </c>
      <c r="M954" s="315">
        <v>1</v>
      </c>
      <c r="N954" s="217"/>
      <c r="O954" s="550">
        <f t="shared" si="31"/>
        <v>0</v>
      </c>
      <c r="P954" s="229">
        <v>4607109967669</v>
      </c>
      <c r="Q954" s="551"/>
      <c r="R954" s="230" t="s">
        <v>1520</v>
      </c>
      <c r="S954" s="231" t="s">
        <v>1944</v>
      </c>
      <c r="T954" s="525" t="s">
        <v>4301</v>
      </c>
    </row>
    <row r="955" spans="1:20" ht="26.4" customHeight="1">
      <c r="A955" s="291">
        <v>941</v>
      </c>
      <c r="B955" s="421">
        <v>2443</v>
      </c>
      <c r="C955" s="428" t="s">
        <v>1834</v>
      </c>
      <c r="D955" s="225"/>
      <c r="E955" s="366" t="s">
        <v>242</v>
      </c>
      <c r="F955" s="226" t="s">
        <v>1744</v>
      </c>
      <c r="G955" s="136" t="str">
        <f t="shared" si="30"/>
        <v>фото</v>
      </c>
      <c r="H955" s="485" t="s">
        <v>626</v>
      </c>
      <c r="I955" s="215" t="s">
        <v>585</v>
      </c>
      <c r="J955" s="526" t="s">
        <v>244</v>
      </c>
      <c r="K955" s="228">
        <v>8</v>
      </c>
      <c r="L955" s="233">
        <v>392.7</v>
      </c>
      <c r="M955" s="315">
        <v>1</v>
      </c>
      <c r="N955" s="217"/>
      <c r="O955" s="550">
        <f t="shared" si="31"/>
        <v>0</v>
      </c>
      <c r="P955" s="229">
        <v>4607109966518</v>
      </c>
      <c r="Q955" s="551"/>
      <c r="R955" s="230" t="s">
        <v>1834</v>
      </c>
      <c r="S955" s="231" t="s">
        <v>1944</v>
      </c>
      <c r="T955" s="525" t="s">
        <v>4301</v>
      </c>
    </row>
    <row r="956" spans="1:20" ht="26.4" customHeight="1">
      <c r="A956" s="291">
        <v>942</v>
      </c>
      <c r="B956" s="421">
        <v>1213</v>
      </c>
      <c r="C956" s="428" t="s">
        <v>928</v>
      </c>
      <c r="D956" s="225"/>
      <c r="E956" s="366" t="s">
        <v>242</v>
      </c>
      <c r="F956" s="226" t="s">
        <v>627</v>
      </c>
      <c r="G956" s="136" t="str">
        <f t="shared" si="30"/>
        <v>фото</v>
      </c>
      <c r="H956" s="357" t="s">
        <v>14</v>
      </c>
      <c r="I956" s="215" t="s">
        <v>585</v>
      </c>
      <c r="J956" s="526" t="s">
        <v>244</v>
      </c>
      <c r="K956" s="228">
        <v>7</v>
      </c>
      <c r="L956" s="233">
        <v>395</v>
      </c>
      <c r="M956" s="315">
        <v>1</v>
      </c>
      <c r="N956" s="217"/>
      <c r="O956" s="550">
        <f t="shared" si="31"/>
        <v>0</v>
      </c>
      <c r="P956" s="229">
        <v>4607109985823</v>
      </c>
      <c r="Q956" s="551"/>
      <c r="R956" s="230" t="s">
        <v>928</v>
      </c>
      <c r="S956" s="231" t="s">
        <v>1944</v>
      </c>
      <c r="T956" s="525" t="s">
        <v>4301</v>
      </c>
    </row>
    <row r="957" spans="1:20" ht="26.4" customHeight="1">
      <c r="A957" s="291">
        <v>943</v>
      </c>
      <c r="B957" s="421">
        <v>2570</v>
      </c>
      <c r="C957" s="428" t="s">
        <v>1833</v>
      </c>
      <c r="D957" s="225"/>
      <c r="E957" s="366" t="s">
        <v>242</v>
      </c>
      <c r="F957" s="226" t="s">
        <v>1743</v>
      </c>
      <c r="G957" s="136" t="str">
        <f t="shared" si="30"/>
        <v>фото</v>
      </c>
      <c r="H957" s="357" t="s">
        <v>1780</v>
      </c>
      <c r="I957" s="215" t="s">
        <v>585</v>
      </c>
      <c r="J957" s="526" t="s">
        <v>244</v>
      </c>
      <c r="K957" s="228">
        <v>7</v>
      </c>
      <c r="L957" s="233">
        <v>421.4</v>
      </c>
      <c r="M957" s="315">
        <v>1</v>
      </c>
      <c r="N957" s="217"/>
      <c r="O957" s="550">
        <f t="shared" si="31"/>
        <v>0</v>
      </c>
      <c r="P957" s="229">
        <v>4607109970478</v>
      </c>
      <c r="Q957" s="551"/>
      <c r="R957" s="230" t="s">
        <v>1833</v>
      </c>
      <c r="S957" s="231" t="s">
        <v>1944</v>
      </c>
      <c r="T957" s="525" t="s">
        <v>4301</v>
      </c>
    </row>
    <row r="958" spans="1:20" ht="17.25" customHeight="1">
      <c r="A958" s="291">
        <v>944</v>
      </c>
      <c r="B958" s="336"/>
      <c r="C958" s="427"/>
      <c r="D958" s="427"/>
      <c r="E958" s="517" t="s">
        <v>704</v>
      </c>
      <c r="F958" s="337"/>
      <c r="G958" s="513"/>
      <c r="H958" s="616"/>
      <c r="I958" s="514"/>
      <c r="J958" s="515"/>
      <c r="K958" s="515"/>
      <c r="L958" s="514"/>
      <c r="M958" s="516"/>
      <c r="N958" s="513"/>
      <c r="O958" s="552"/>
      <c r="P958" s="552"/>
      <c r="Q958" s="552"/>
      <c r="R958" s="552"/>
      <c r="S958" s="552"/>
      <c r="T958" s="524"/>
    </row>
    <row r="959" spans="1:20" ht="26.4" customHeight="1">
      <c r="A959" s="291">
        <v>945</v>
      </c>
      <c r="B959" s="421">
        <v>1399</v>
      </c>
      <c r="C959" s="428" t="s">
        <v>1839</v>
      </c>
      <c r="D959" s="225"/>
      <c r="E959" s="366" t="s">
        <v>242</v>
      </c>
      <c r="F959" s="226" t="s">
        <v>1750</v>
      </c>
      <c r="G959" s="136" t="str">
        <f t="shared" si="30"/>
        <v>фото</v>
      </c>
      <c r="H959" s="357" t="s">
        <v>1788</v>
      </c>
      <c r="I959" s="215" t="s">
        <v>618</v>
      </c>
      <c r="J959" s="526" t="s">
        <v>244</v>
      </c>
      <c r="K959" s="228">
        <v>8</v>
      </c>
      <c r="L959" s="233">
        <v>326.39999999999998</v>
      </c>
      <c r="M959" s="315">
        <v>1</v>
      </c>
      <c r="N959" s="217"/>
      <c r="O959" s="550">
        <f t="shared" si="31"/>
        <v>0</v>
      </c>
      <c r="P959" s="229">
        <v>4607109950234</v>
      </c>
      <c r="Q959" s="551"/>
      <c r="R959" s="230" t="s">
        <v>1839</v>
      </c>
      <c r="S959" s="231" t="s">
        <v>1962</v>
      </c>
      <c r="T959" s="525" t="s">
        <v>4303</v>
      </c>
    </row>
    <row r="960" spans="1:20" ht="26.4" customHeight="1">
      <c r="A960" s="291">
        <v>946</v>
      </c>
      <c r="B960" s="421">
        <v>14824</v>
      </c>
      <c r="C960" s="428" t="s">
        <v>3567</v>
      </c>
      <c r="D960" s="225"/>
      <c r="E960" s="366" t="s">
        <v>242</v>
      </c>
      <c r="F960" s="226" t="s">
        <v>3609</v>
      </c>
      <c r="G960" s="136" t="str">
        <f t="shared" si="30"/>
        <v>фото</v>
      </c>
      <c r="H960" s="357" t="s">
        <v>3846</v>
      </c>
      <c r="I960" s="215" t="s">
        <v>588</v>
      </c>
      <c r="J960" s="526" t="s">
        <v>244</v>
      </c>
      <c r="K960" s="228">
        <v>7</v>
      </c>
      <c r="L960" s="233">
        <v>383.2</v>
      </c>
      <c r="M960" s="315">
        <v>1</v>
      </c>
      <c r="N960" s="217"/>
      <c r="O960" s="550">
        <f t="shared" si="31"/>
        <v>0</v>
      </c>
      <c r="P960" s="229">
        <v>4607105143425</v>
      </c>
      <c r="Q960" s="551"/>
      <c r="R960" s="230" t="s">
        <v>3567</v>
      </c>
      <c r="S960" s="231" t="s">
        <v>1962</v>
      </c>
      <c r="T960" s="525" t="s">
        <v>4303</v>
      </c>
    </row>
    <row r="961" spans="1:20" ht="26.4" customHeight="1">
      <c r="A961" s="291">
        <v>947</v>
      </c>
      <c r="B961" s="421">
        <v>7432</v>
      </c>
      <c r="C961" s="428" t="s">
        <v>1402</v>
      </c>
      <c r="D961" s="225"/>
      <c r="E961" s="366" t="s">
        <v>242</v>
      </c>
      <c r="F961" s="226" t="s">
        <v>988</v>
      </c>
      <c r="G961" s="136" t="str">
        <f t="shared" si="30"/>
        <v>фото</v>
      </c>
      <c r="H961" s="357" t="s">
        <v>989</v>
      </c>
      <c r="I961" s="215" t="s">
        <v>990</v>
      </c>
      <c r="J961" s="526" t="s">
        <v>244</v>
      </c>
      <c r="K961" s="228">
        <v>8</v>
      </c>
      <c r="L961" s="233">
        <v>391.2</v>
      </c>
      <c r="M961" s="315">
        <v>1</v>
      </c>
      <c r="N961" s="217"/>
      <c r="O961" s="550">
        <f t="shared" si="31"/>
        <v>0</v>
      </c>
      <c r="P961" s="229">
        <v>4607109939314</v>
      </c>
      <c r="Q961" s="551"/>
      <c r="R961" s="230" t="s">
        <v>1402</v>
      </c>
      <c r="S961" s="231" t="s">
        <v>1962</v>
      </c>
      <c r="T961" s="525" t="s">
        <v>4303</v>
      </c>
    </row>
    <row r="962" spans="1:20" ht="26.4" customHeight="1">
      <c r="A962" s="291">
        <v>948</v>
      </c>
      <c r="B962" s="421">
        <v>2608</v>
      </c>
      <c r="C962" s="428" t="s">
        <v>979</v>
      </c>
      <c r="D962" s="225"/>
      <c r="E962" s="366" t="s">
        <v>242</v>
      </c>
      <c r="F962" s="226" t="s">
        <v>705</v>
      </c>
      <c r="G962" s="136" t="str">
        <f t="shared" si="30"/>
        <v>фото</v>
      </c>
      <c r="H962" s="357" t="s">
        <v>706</v>
      </c>
      <c r="I962" s="215" t="s">
        <v>585</v>
      </c>
      <c r="J962" s="526" t="s">
        <v>244</v>
      </c>
      <c r="K962" s="228">
        <v>7</v>
      </c>
      <c r="L962" s="233">
        <v>404.3</v>
      </c>
      <c r="M962" s="315">
        <v>1</v>
      </c>
      <c r="N962" s="217"/>
      <c r="O962" s="550">
        <f t="shared" si="31"/>
        <v>0</v>
      </c>
      <c r="P962" s="229">
        <v>4607109956335</v>
      </c>
      <c r="Q962" s="551"/>
      <c r="R962" s="230" t="s">
        <v>979</v>
      </c>
      <c r="S962" s="231" t="s">
        <v>1962</v>
      </c>
      <c r="T962" s="525" t="s">
        <v>4303</v>
      </c>
    </row>
    <row r="963" spans="1:20" ht="26.4" customHeight="1">
      <c r="A963" s="291">
        <v>949</v>
      </c>
      <c r="B963" s="421">
        <v>3247</v>
      </c>
      <c r="C963" s="428" t="s">
        <v>977</v>
      </c>
      <c r="D963" s="225"/>
      <c r="E963" s="366" t="s">
        <v>242</v>
      </c>
      <c r="F963" s="226" t="s">
        <v>707</v>
      </c>
      <c r="G963" s="136" t="str">
        <f t="shared" si="30"/>
        <v>фото</v>
      </c>
      <c r="H963" s="357" t="s">
        <v>708</v>
      </c>
      <c r="I963" s="215" t="s">
        <v>585</v>
      </c>
      <c r="J963" s="526" t="s">
        <v>244</v>
      </c>
      <c r="K963" s="228">
        <v>10</v>
      </c>
      <c r="L963" s="233">
        <v>403.5</v>
      </c>
      <c r="M963" s="315">
        <v>1</v>
      </c>
      <c r="N963" s="217"/>
      <c r="O963" s="550">
        <f t="shared" si="31"/>
        <v>0</v>
      </c>
      <c r="P963" s="229">
        <v>4607109951217</v>
      </c>
      <c r="Q963" s="551"/>
      <c r="R963" s="230" t="s">
        <v>977</v>
      </c>
      <c r="S963" s="231" t="s">
        <v>1962</v>
      </c>
      <c r="T963" s="525" t="s">
        <v>4303</v>
      </c>
    </row>
    <row r="964" spans="1:20" ht="26.4" customHeight="1">
      <c r="A964" s="291">
        <v>950</v>
      </c>
      <c r="B964" s="421">
        <v>1359</v>
      </c>
      <c r="C964" s="428" t="s">
        <v>978</v>
      </c>
      <c r="D964" s="225"/>
      <c r="E964" s="366" t="s">
        <v>242</v>
      </c>
      <c r="F964" s="226" t="s">
        <v>709</v>
      </c>
      <c r="G964" s="136" t="str">
        <f t="shared" si="30"/>
        <v>фото</v>
      </c>
      <c r="H964" s="357" t="s">
        <v>8665</v>
      </c>
      <c r="I964" s="215" t="s">
        <v>585</v>
      </c>
      <c r="J964" s="526" t="s">
        <v>244</v>
      </c>
      <c r="K964" s="228">
        <v>7</v>
      </c>
      <c r="L964" s="233">
        <v>404.3</v>
      </c>
      <c r="M964" s="315">
        <v>1</v>
      </c>
      <c r="N964" s="217"/>
      <c r="O964" s="550">
        <f t="shared" si="31"/>
        <v>0</v>
      </c>
      <c r="P964" s="229">
        <v>4607109962688</v>
      </c>
      <c r="Q964" s="551"/>
      <c r="R964" s="230" t="s">
        <v>978</v>
      </c>
      <c r="S964" s="231" t="s">
        <v>1962</v>
      </c>
      <c r="T964" s="525" t="s">
        <v>4303</v>
      </c>
    </row>
    <row r="965" spans="1:20" ht="26.4" customHeight="1">
      <c r="A965" s="291">
        <v>951</v>
      </c>
      <c r="B965" s="421">
        <v>894</v>
      </c>
      <c r="C965" s="428" t="s">
        <v>993</v>
      </c>
      <c r="D965" s="225"/>
      <c r="E965" s="366" t="s">
        <v>242</v>
      </c>
      <c r="F965" s="226" t="s">
        <v>710</v>
      </c>
      <c r="G965" s="136" t="str">
        <f t="shared" si="30"/>
        <v>фото</v>
      </c>
      <c r="H965" s="357" t="s">
        <v>711</v>
      </c>
      <c r="I965" s="215" t="s">
        <v>588</v>
      </c>
      <c r="J965" s="526" t="s">
        <v>277</v>
      </c>
      <c r="K965" s="228">
        <v>7</v>
      </c>
      <c r="L965" s="233">
        <v>385.8</v>
      </c>
      <c r="M965" s="315">
        <v>1</v>
      </c>
      <c r="N965" s="217"/>
      <c r="O965" s="550">
        <f t="shared" si="31"/>
        <v>0</v>
      </c>
      <c r="P965" s="229">
        <v>4607109956373</v>
      </c>
      <c r="Q965" s="551"/>
      <c r="R965" s="230" t="s">
        <v>993</v>
      </c>
      <c r="S965" s="231" t="s">
        <v>1962</v>
      </c>
      <c r="T965" s="525" t="s">
        <v>4303</v>
      </c>
    </row>
    <row r="966" spans="1:20" ht="27.6">
      <c r="A966" s="291">
        <v>952</v>
      </c>
      <c r="B966" s="421">
        <v>6360</v>
      </c>
      <c r="C966" s="428" t="s">
        <v>5301</v>
      </c>
      <c r="D966" s="225"/>
      <c r="E966" s="367" t="s">
        <v>242</v>
      </c>
      <c r="F966" s="232" t="s">
        <v>5362</v>
      </c>
      <c r="G966" s="136" t="str">
        <f t="shared" si="30"/>
        <v>фото</v>
      </c>
      <c r="H966" s="357" t="s">
        <v>5401</v>
      </c>
      <c r="I966" s="215" t="s">
        <v>585</v>
      </c>
      <c r="J966" s="526" t="s">
        <v>244</v>
      </c>
      <c r="K966" s="228">
        <v>7</v>
      </c>
      <c r="L966" s="233">
        <v>391.1</v>
      </c>
      <c r="M966" s="315">
        <v>1</v>
      </c>
      <c r="N966" s="217"/>
      <c r="O966" s="550">
        <f t="shared" si="31"/>
        <v>0</v>
      </c>
      <c r="P966" s="229">
        <v>4607105146396</v>
      </c>
      <c r="Q966" s="551" t="s">
        <v>5274</v>
      </c>
      <c r="R966" s="230" t="s">
        <v>5301</v>
      </c>
      <c r="S966" s="231" t="s">
        <v>1962</v>
      </c>
      <c r="T966" s="525" t="s">
        <v>4303</v>
      </c>
    </row>
    <row r="967" spans="1:20" ht="26.4" customHeight="1">
      <c r="A967" s="291">
        <v>953</v>
      </c>
      <c r="B967" s="421">
        <v>1365</v>
      </c>
      <c r="C967" s="428" t="s">
        <v>1001</v>
      </c>
      <c r="D967" s="225"/>
      <c r="E967" s="366" t="s">
        <v>242</v>
      </c>
      <c r="F967" s="226" t="s">
        <v>712</v>
      </c>
      <c r="G967" s="136" t="str">
        <f t="shared" si="30"/>
        <v>фото</v>
      </c>
      <c r="H967" s="357" t="s">
        <v>152</v>
      </c>
      <c r="I967" s="215" t="s">
        <v>588</v>
      </c>
      <c r="J967" s="526" t="s">
        <v>244</v>
      </c>
      <c r="K967" s="228">
        <v>7</v>
      </c>
      <c r="L967" s="233">
        <v>404.3</v>
      </c>
      <c r="M967" s="315">
        <v>1</v>
      </c>
      <c r="N967" s="217"/>
      <c r="O967" s="550">
        <f t="shared" si="31"/>
        <v>0</v>
      </c>
      <c r="P967" s="229">
        <v>4607109963432</v>
      </c>
      <c r="Q967" s="551"/>
      <c r="R967" s="230" t="s">
        <v>1001</v>
      </c>
      <c r="S967" s="231" t="s">
        <v>1962</v>
      </c>
      <c r="T967" s="525" t="s">
        <v>4303</v>
      </c>
    </row>
    <row r="968" spans="1:20" ht="26.4" customHeight="1">
      <c r="A968" s="291">
        <v>954</v>
      </c>
      <c r="B968" s="421">
        <v>2878</v>
      </c>
      <c r="C968" s="428" t="s">
        <v>1095</v>
      </c>
      <c r="D968" s="225"/>
      <c r="E968" s="366" t="s">
        <v>242</v>
      </c>
      <c r="F968" s="226" t="s">
        <v>304</v>
      </c>
      <c r="G968" s="136" t="str">
        <f t="shared" si="30"/>
        <v>фото</v>
      </c>
      <c r="H968" s="608" t="s">
        <v>8763</v>
      </c>
      <c r="I968" s="215" t="s">
        <v>618</v>
      </c>
      <c r="J968" s="526" t="s">
        <v>277</v>
      </c>
      <c r="K968" s="228">
        <v>8</v>
      </c>
      <c r="L968" s="233">
        <v>350.5</v>
      </c>
      <c r="M968" s="315">
        <v>1</v>
      </c>
      <c r="N968" s="217"/>
      <c r="O968" s="550">
        <f t="shared" si="31"/>
        <v>0</v>
      </c>
      <c r="P968" s="229">
        <v>4607109979303</v>
      </c>
      <c r="Q968" s="551"/>
      <c r="R968" s="230" t="s">
        <v>1095</v>
      </c>
      <c r="S968" s="231" t="s">
        <v>1962</v>
      </c>
      <c r="T968" s="525" t="s">
        <v>4303</v>
      </c>
    </row>
    <row r="969" spans="1:20" ht="55.2">
      <c r="A969" s="291">
        <v>955</v>
      </c>
      <c r="B969" s="421">
        <v>6607</v>
      </c>
      <c r="C969" s="428" t="s">
        <v>1539</v>
      </c>
      <c r="D969" s="225"/>
      <c r="E969" s="366" t="s">
        <v>242</v>
      </c>
      <c r="F969" s="226" t="s">
        <v>1540</v>
      </c>
      <c r="G969" s="136" t="str">
        <f t="shared" si="30"/>
        <v>фото</v>
      </c>
      <c r="H969" s="512" t="s">
        <v>8666</v>
      </c>
      <c r="I969" s="215" t="s">
        <v>588</v>
      </c>
      <c r="J969" s="526" t="s">
        <v>244</v>
      </c>
      <c r="K969" s="228">
        <v>8</v>
      </c>
      <c r="L969" s="233">
        <v>419.8</v>
      </c>
      <c r="M969" s="315">
        <v>1</v>
      </c>
      <c r="N969" s="217"/>
      <c r="O969" s="550">
        <f t="shared" si="31"/>
        <v>0</v>
      </c>
      <c r="P969" s="229">
        <v>4607109930441</v>
      </c>
      <c r="Q969" s="551"/>
      <c r="R969" s="230" t="s">
        <v>1539</v>
      </c>
      <c r="S969" s="231" t="s">
        <v>1962</v>
      </c>
      <c r="T969" s="525" t="s">
        <v>4303</v>
      </c>
    </row>
    <row r="970" spans="1:20" ht="26.4" customHeight="1">
      <c r="A970" s="291">
        <v>956</v>
      </c>
      <c r="B970" s="421">
        <v>2406</v>
      </c>
      <c r="C970" s="428" t="s">
        <v>981</v>
      </c>
      <c r="D970" s="225"/>
      <c r="E970" s="366" t="s">
        <v>242</v>
      </c>
      <c r="F970" s="226" t="s">
        <v>714</v>
      </c>
      <c r="G970" s="136" t="str">
        <f t="shared" si="30"/>
        <v>фото</v>
      </c>
      <c r="H970" s="357" t="s">
        <v>715</v>
      </c>
      <c r="I970" s="215" t="s">
        <v>588</v>
      </c>
      <c r="J970" s="526" t="s">
        <v>244</v>
      </c>
      <c r="K970" s="228">
        <v>7</v>
      </c>
      <c r="L970" s="233">
        <v>385.8</v>
      </c>
      <c r="M970" s="315">
        <v>1</v>
      </c>
      <c r="N970" s="217"/>
      <c r="O970" s="550">
        <f t="shared" si="31"/>
        <v>0</v>
      </c>
      <c r="P970" s="229">
        <v>4607109966730</v>
      </c>
      <c r="Q970" s="551"/>
      <c r="R970" s="230" t="s">
        <v>981</v>
      </c>
      <c r="S970" s="231" t="s">
        <v>1962</v>
      </c>
      <c r="T970" s="525" t="s">
        <v>4303</v>
      </c>
    </row>
    <row r="971" spans="1:20" ht="26.4" customHeight="1">
      <c r="A971" s="291">
        <v>957</v>
      </c>
      <c r="B971" s="421">
        <v>2619</v>
      </c>
      <c r="C971" s="428" t="s">
        <v>1538</v>
      </c>
      <c r="D971" s="225"/>
      <c r="E971" s="366" t="s">
        <v>242</v>
      </c>
      <c r="F971" s="226" t="s">
        <v>716</v>
      </c>
      <c r="G971" s="136" t="str">
        <f t="shared" si="30"/>
        <v>фото</v>
      </c>
      <c r="H971" s="357" t="s">
        <v>717</v>
      </c>
      <c r="I971" s="215" t="s">
        <v>588</v>
      </c>
      <c r="J971" s="526" t="s">
        <v>244</v>
      </c>
      <c r="K971" s="228">
        <v>8</v>
      </c>
      <c r="L971" s="233">
        <v>358</v>
      </c>
      <c r="M971" s="315">
        <v>1</v>
      </c>
      <c r="N971" s="217"/>
      <c r="O971" s="550">
        <f t="shared" si="31"/>
        <v>0</v>
      </c>
      <c r="P971" s="229">
        <v>4607109956465</v>
      </c>
      <c r="Q971" s="551"/>
      <c r="R971" s="230" t="s">
        <v>1538</v>
      </c>
      <c r="S971" s="231" t="s">
        <v>1962</v>
      </c>
      <c r="T971" s="525" t="s">
        <v>4303</v>
      </c>
    </row>
    <row r="972" spans="1:20" ht="26.4" customHeight="1">
      <c r="A972" s="291">
        <v>958</v>
      </c>
      <c r="B972" s="421">
        <v>2915</v>
      </c>
      <c r="C972" s="428" t="s">
        <v>982</v>
      </c>
      <c r="D972" s="225"/>
      <c r="E972" s="366" t="s">
        <v>242</v>
      </c>
      <c r="F972" s="226" t="s">
        <v>718</v>
      </c>
      <c r="G972" s="136" t="str">
        <f t="shared" si="30"/>
        <v>фото</v>
      </c>
      <c r="H972" s="608" t="s">
        <v>1789</v>
      </c>
      <c r="I972" s="215" t="s">
        <v>588</v>
      </c>
      <c r="J972" s="526" t="s">
        <v>244</v>
      </c>
      <c r="K972" s="228">
        <v>7</v>
      </c>
      <c r="L972" s="233">
        <v>373.9</v>
      </c>
      <c r="M972" s="315">
        <v>1</v>
      </c>
      <c r="N972" s="217"/>
      <c r="O972" s="550">
        <f t="shared" si="31"/>
        <v>0</v>
      </c>
      <c r="P972" s="229">
        <v>4607109979150</v>
      </c>
      <c r="Q972" s="551"/>
      <c r="R972" s="230" t="s">
        <v>982</v>
      </c>
      <c r="S972" s="231" t="s">
        <v>1962</v>
      </c>
      <c r="T972" s="525" t="s">
        <v>4303</v>
      </c>
    </row>
    <row r="973" spans="1:20" ht="26.4" customHeight="1">
      <c r="A973" s="291">
        <v>959</v>
      </c>
      <c r="B973" s="421">
        <v>3299</v>
      </c>
      <c r="C973" s="428" t="s">
        <v>986</v>
      </c>
      <c r="D973" s="225"/>
      <c r="E973" s="366" t="s">
        <v>242</v>
      </c>
      <c r="F973" s="226" t="s">
        <v>719</v>
      </c>
      <c r="G973" s="136" t="str">
        <f t="shared" si="30"/>
        <v>фото</v>
      </c>
      <c r="H973" s="357" t="s">
        <v>644</v>
      </c>
      <c r="I973" s="215" t="s">
        <v>585</v>
      </c>
      <c r="J973" s="526" t="s">
        <v>244</v>
      </c>
      <c r="K973" s="228">
        <v>8</v>
      </c>
      <c r="L973" s="233">
        <v>460.5</v>
      </c>
      <c r="M973" s="315">
        <v>1</v>
      </c>
      <c r="N973" s="217"/>
      <c r="O973" s="550">
        <f t="shared" si="31"/>
        <v>0</v>
      </c>
      <c r="P973" s="229">
        <v>4607109951170</v>
      </c>
      <c r="Q973" s="551"/>
      <c r="R973" s="230" t="s">
        <v>986</v>
      </c>
      <c r="S973" s="231" t="s">
        <v>1962</v>
      </c>
      <c r="T973" s="525" t="s">
        <v>4303</v>
      </c>
    </row>
    <row r="974" spans="1:20" ht="26.4" customHeight="1">
      <c r="A974" s="291">
        <v>960</v>
      </c>
      <c r="B974" s="421">
        <v>3309</v>
      </c>
      <c r="C974" s="428" t="s">
        <v>995</v>
      </c>
      <c r="D974" s="225"/>
      <c r="E974" s="366" t="s">
        <v>242</v>
      </c>
      <c r="F974" s="226" t="s">
        <v>720</v>
      </c>
      <c r="G974" s="136" t="str">
        <f t="shared" si="30"/>
        <v>фото</v>
      </c>
      <c r="H974" s="357" t="s">
        <v>721</v>
      </c>
      <c r="I974" s="215" t="s">
        <v>618</v>
      </c>
      <c r="J974" s="526" t="s">
        <v>244</v>
      </c>
      <c r="K974" s="228">
        <v>10</v>
      </c>
      <c r="L974" s="233">
        <v>397.8</v>
      </c>
      <c r="M974" s="315">
        <v>1</v>
      </c>
      <c r="N974" s="217"/>
      <c r="O974" s="550">
        <f t="shared" si="31"/>
        <v>0</v>
      </c>
      <c r="P974" s="229">
        <v>4607109951149</v>
      </c>
      <c r="Q974" s="551"/>
      <c r="R974" s="230" t="s">
        <v>995</v>
      </c>
      <c r="S974" s="231" t="s">
        <v>1962</v>
      </c>
      <c r="T974" s="525" t="s">
        <v>4303</v>
      </c>
    </row>
    <row r="975" spans="1:20" ht="26.4" customHeight="1">
      <c r="A975" s="291">
        <v>961</v>
      </c>
      <c r="B975" s="421">
        <v>1360</v>
      </c>
      <c r="C975" s="428" t="s">
        <v>980</v>
      </c>
      <c r="D975" s="225"/>
      <c r="E975" s="366" t="s">
        <v>242</v>
      </c>
      <c r="F975" s="226" t="s">
        <v>722</v>
      </c>
      <c r="G975" s="136" t="str">
        <f t="shared" si="30"/>
        <v>фото</v>
      </c>
      <c r="H975" s="357" t="s">
        <v>723</v>
      </c>
      <c r="I975" s="215" t="s">
        <v>585</v>
      </c>
      <c r="J975" s="526" t="s">
        <v>244</v>
      </c>
      <c r="K975" s="228">
        <v>8</v>
      </c>
      <c r="L975" s="233">
        <v>445.5</v>
      </c>
      <c r="M975" s="315">
        <v>1</v>
      </c>
      <c r="N975" s="217"/>
      <c r="O975" s="550">
        <f t="shared" si="31"/>
        <v>0</v>
      </c>
      <c r="P975" s="229">
        <v>4607109962855</v>
      </c>
      <c r="Q975" s="551"/>
      <c r="R975" s="230" t="s">
        <v>980</v>
      </c>
      <c r="S975" s="231" t="s">
        <v>1962</v>
      </c>
      <c r="T975" s="525" t="s">
        <v>4303</v>
      </c>
    </row>
    <row r="976" spans="1:20" ht="26.4" customHeight="1">
      <c r="A976" s="291">
        <v>962</v>
      </c>
      <c r="B976" s="421">
        <v>7433</v>
      </c>
      <c r="C976" s="428" t="s">
        <v>1403</v>
      </c>
      <c r="D976" s="225"/>
      <c r="E976" s="366" t="s">
        <v>242</v>
      </c>
      <c r="F976" s="226" t="s">
        <v>991</v>
      </c>
      <c r="G976" s="136" t="str">
        <f t="shared" si="30"/>
        <v>фото</v>
      </c>
      <c r="H976" s="357" t="s">
        <v>992</v>
      </c>
      <c r="I976" s="215" t="s">
        <v>588</v>
      </c>
      <c r="J976" s="526" t="s">
        <v>244</v>
      </c>
      <c r="K976" s="228">
        <v>7</v>
      </c>
      <c r="L976" s="233">
        <v>402.9</v>
      </c>
      <c r="M976" s="315">
        <v>1</v>
      </c>
      <c r="N976" s="217"/>
      <c r="O976" s="550">
        <f t="shared" si="31"/>
        <v>0</v>
      </c>
      <c r="P976" s="229">
        <v>4607109939307</v>
      </c>
      <c r="Q976" s="551"/>
      <c r="R976" s="230" t="s">
        <v>1403</v>
      </c>
      <c r="S976" s="231" t="s">
        <v>1962</v>
      </c>
      <c r="T976" s="525" t="s">
        <v>4303</v>
      </c>
    </row>
    <row r="977" spans="1:20" ht="26.4" customHeight="1">
      <c r="A977" s="291">
        <v>963</v>
      </c>
      <c r="B977" s="421">
        <v>3361</v>
      </c>
      <c r="C977" s="428" t="s">
        <v>994</v>
      </c>
      <c r="D977" s="225"/>
      <c r="E977" s="366" t="s">
        <v>242</v>
      </c>
      <c r="F977" s="226" t="s">
        <v>724</v>
      </c>
      <c r="G977" s="136" t="str">
        <f t="shared" si="30"/>
        <v>фото</v>
      </c>
      <c r="H977" s="357" t="s">
        <v>619</v>
      </c>
      <c r="I977" s="215" t="s">
        <v>588</v>
      </c>
      <c r="J977" s="526" t="s">
        <v>244</v>
      </c>
      <c r="K977" s="228">
        <v>7</v>
      </c>
      <c r="L977" s="233">
        <v>391.1</v>
      </c>
      <c r="M977" s="315">
        <v>1</v>
      </c>
      <c r="N977" s="217"/>
      <c r="O977" s="550">
        <f t="shared" si="31"/>
        <v>0</v>
      </c>
      <c r="P977" s="229">
        <v>4607109951156</v>
      </c>
      <c r="Q977" s="551"/>
      <c r="R977" s="230" t="s">
        <v>994</v>
      </c>
      <c r="S977" s="231" t="s">
        <v>1962</v>
      </c>
      <c r="T977" s="525" t="s">
        <v>4303</v>
      </c>
    </row>
    <row r="978" spans="1:20" ht="26.4" customHeight="1">
      <c r="A978" s="291">
        <v>964</v>
      </c>
      <c r="B978" s="421">
        <v>5614</v>
      </c>
      <c r="C978" s="428" t="s">
        <v>2423</v>
      </c>
      <c r="D978" s="225"/>
      <c r="E978" s="366" t="s">
        <v>242</v>
      </c>
      <c r="F978" s="226" t="s">
        <v>2424</v>
      </c>
      <c r="G978" s="136" t="str">
        <f t="shared" si="30"/>
        <v>фото</v>
      </c>
      <c r="H978" s="357" t="s">
        <v>2425</v>
      </c>
      <c r="I978" s="215" t="s">
        <v>588</v>
      </c>
      <c r="J978" s="526" t="s">
        <v>244</v>
      </c>
      <c r="K978" s="228">
        <v>7</v>
      </c>
      <c r="L978" s="233">
        <v>373.9</v>
      </c>
      <c r="M978" s="315">
        <v>1</v>
      </c>
      <c r="N978" s="217"/>
      <c r="O978" s="550">
        <f t="shared" si="31"/>
        <v>0</v>
      </c>
      <c r="P978" s="229">
        <v>4607109915592</v>
      </c>
      <c r="Q978" s="551"/>
      <c r="R978" s="230" t="s">
        <v>2423</v>
      </c>
      <c r="S978" s="231" t="s">
        <v>1962</v>
      </c>
      <c r="T978" s="525" t="s">
        <v>4303</v>
      </c>
    </row>
    <row r="979" spans="1:20" ht="27.6">
      <c r="A979" s="291">
        <v>965</v>
      </c>
      <c r="B979" s="421">
        <v>2635</v>
      </c>
      <c r="C979" s="428" t="s">
        <v>997</v>
      </c>
      <c r="D979" s="225"/>
      <c r="E979" s="366" t="s">
        <v>242</v>
      </c>
      <c r="F979" s="226" t="s">
        <v>725</v>
      </c>
      <c r="G979" s="136" t="str">
        <f t="shared" si="30"/>
        <v>фото</v>
      </c>
      <c r="H979" s="357" t="s">
        <v>8667</v>
      </c>
      <c r="I979" s="215" t="s">
        <v>588</v>
      </c>
      <c r="J979" s="526" t="s">
        <v>244</v>
      </c>
      <c r="K979" s="228">
        <v>7</v>
      </c>
      <c r="L979" s="233">
        <v>391.1</v>
      </c>
      <c r="M979" s="315">
        <v>1</v>
      </c>
      <c r="N979" s="217"/>
      <c r="O979" s="550">
        <f t="shared" si="31"/>
        <v>0</v>
      </c>
      <c r="P979" s="229">
        <v>4607109956694</v>
      </c>
      <c r="Q979" s="551"/>
      <c r="R979" s="230" t="s">
        <v>997</v>
      </c>
      <c r="S979" s="231" t="s">
        <v>1962</v>
      </c>
      <c r="T979" s="525" t="s">
        <v>4303</v>
      </c>
    </row>
    <row r="980" spans="1:20" ht="26.4" customHeight="1">
      <c r="A980" s="291">
        <v>966</v>
      </c>
      <c r="B980" s="421">
        <v>3376</v>
      </c>
      <c r="C980" s="428" t="s">
        <v>996</v>
      </c>
      <c r="D980" s="225"/>
      <c r="E980" s="366" t="s">
        <v>242</v>
      </c>
      <c r="F980" s="226" t="s">
        <v>726</v>
      </c>
      <c r="G980" s="136" t="str">
        <f t="shared" si="30"/>
        <v>фото</v>
      </c>
      <c r="H980" s="357" t="s">
        <v>727</v>
      </c>
      <c r="I980" s="215" t="s">
        <v>588</v>
      </c>
      <c r="J980" s="526" t="s">
        <v>244</v>
      </c>
      <c r="K980" s="228">
        <v>8</v>
      </c>
      <c r="L980" s="233">
        <v>368.6</v>
      </c>
      <c r="M980" s="315">
        <v>1</v>
      </c>
      <c r="N980" s="217"/>
      <c r="O980" s="550">
        <f t="shared" si="31"/>
        <v>0</v>
      </c>
      <c r="P980" s="229">
        <v>4607109951118</v>
      </c>
      <c r="Q980" s="551"/>
      <c r="R980" s="230" t="s">
        <v>996</v>
      </c>
      <c r="S980" s="231" t="s">
        <v>1962</v>
      </c>
      <c r="T980" s="525" t="s">
        <v>4303</v>
      </c>
    </row>
    <row r="981" spans="1:20" ht="26.4" customHeight="1">
      <c r="A981" s="291">
        <v>967</v>
      </c>
      <c r="B981" s="421">
        <v>3381</v>
      </c>
      <c r="C981" s="428" t="s">
        <v>998</v>
      </c>
      <c r="D981" s="225"/>
      <c r="E981" s="366" t="s">
        <v>242</v>
      </c>
      <c r="F981" s="226" t="s">
        <v>728</v>
      </c>
      <c r="G981" s="136" t="str">
        <f t="shared" si="30"/>
        <v>фото</v>
      </c>
      <c r="H981" s="357" t="s">
        <v>729</v>
      </c>
      <c r="I981" s="215" t="s">
        <v>618</v>
      </c>
      <c r="J981" s="526" t="s">
        <v>244</v>
      </c>
      <c r="K981" s="228">
        <v>10</v>
      </c>
      <c r="L981" s="233">
        <v>382.7</v>
      </c>
      <c r="M981" s="315">
        <v>1</v>
      </c>
      <c r="N981" s="217"/>
      <c r="O981" s="550">
        <f t="shared" si="31"/>
        <v>0</v>
      </c>
      <c r="P981" s="229">
        <v>4607109951101</v>
      </c>
      <c r="Q981" s="551"/>
      <c r="R981" s="230" t="s">
        <v>998</v>
      </c>
      <c r="S981" s="231" t="s">
        <v>1962</v>
      </c>
      <c r="T981" s="525" t="s">
        <v>4303</v>
      </c>
    </row>
    <row r="982" spans="1:20" ht="26.4" customHeight="1">
      <c r="A982" s="291">
        <v>968</v>
      </c>
      <c r="B982" s="421">
        <v>3383</v>
      </c>
      <c r="C982" s="428" t="s">
        <v>999</v>
      </c>
      <c r="D982" s="225"/>
      <c r="E982" s="366" t="s">
        <v>242</v>
      </c>
      <c r="F982" s="226" t="s">
        <v>730</v>
      </c>
      <c r="G982" s="136" t="str">
        <f t="shared" si="30"/>
        <v>фото</v>
      </c>
      <c r="H982" s="357" t="s">
        <v>1365</v>
      </c>
      <c r="I982" s="215" t="s">
        <v>588</v>
      </c>
      <c r="J982" s="526" t="s">
        <v>244</v>
      </c>
      <c r="K982" s="228">
        <v>8</v>
      </c>
      <c r="L982" s="233">
        <v>368.6</v>
      </c>
      <c r="M982" s="315">
        <v>1</v>
      </c>
      <c r="N982" s="217"/>
      <c r="O982" s="550">
        <f t="shared" si="31"/>
        <v>0</v>
      </c>
      <c r="P982" s="229">
        <v>4607109951095</v>
      </c>
      <c r="Q982" s="551"/>
      <c r="R982" s="230" t="s">
        <v>999</v>
      </c>
      <c r="S982" s="231" t="s">
        <v>1962</v>
      </c>
      <c r="T982" s="525" t="s">
        <v>4303</v>
      </c>
    </row>
    <row r="983" spans="1:20" ht="26.4" customHeight="1">
      <c r="A983" s="291">
        <v>969</v>
      </c>
      <c r="B983" s="421">
        <v>6608</v>
      </c>
      <c r="C983" s="428" t="s">
        <v>1541</v>
      </c>
      <c r="D983" s="225"/>
      <c r="E983" s="366" t="s">
        <v>242</v>
      </c>
      <c r="F983" s="226" t="s">
        <v>1542</v>
      </c>
      <c r="G983" s="136" t="str">
        <f t="shared" si="30"/>
        <v>фото</v>
      </c>
      <c r="H983" s="357" t="s">
        <v>1543</v>
      </c>
      <c r="I983" s="215" t="s">
        <v>588</v>
      </c>
      <c r="J983" s="526" t="s">
        <v>244</v>
      </c>
      <c r="K983" s="228">
        <v>7</v>
      </c>
      <c r="L983" s="233">
        <v>395</v>
      </c>
      <c r="M983" s="315">
        <v>1</v>
      </c>
      <c r="N983" s="217"/>
      <c r="O983" s="550">
        <f t="shared" si="31"/>
        <v>0</v>
      </c>
      <c r="P983" s="229">
        <v>4607109930434</v>
      </c>
      <c r="Q983" s="551"/>
      <c r="R983" s="230" t="s">
        <v>1541</v>
      </c>
      <c r="S983" s="231" t="s">
        <v>1962</v>
      </c>
      <c r="T983" s="525" t="s">
        <v>4303</v>
      </c>
    </row>
    <row r="984" spans="1:20" ht="26.4" customHeight="1">
      <c r="A984" s="291">
        <v>970</v>
      </c>
      <c r="B984" s="421">
        <v>2637</v>
      </c>
      <c r="C984" s="428" t="s">
        <v>1000</v>
      </c>
      <c r="D984" s="225"/>
      <c r="E984" s="366" t="s">
        <v>242</v>
      </c>
      <c r="F984" s="226" t="s">
        <v>731</v>
      </c>
      <c r="G984" s="136" t="str">
        <f t="shared" si="30"/>
        <v>фото</v>
      </c>
      <c r="H984" s="357" t="s">
        <v>637</v>
      </c>
      <c r="I984" s="215" t="s">
        <v>588</v>
      </c>
      <c r="J984" s="526" t="s">
        <v>244</v>
      </c>
      <c r="K984" s="228">
        <v>7</v>
      </c>
      <c r="L984" s="233">
        <v>404.3</v>
      </c>
      <c r="M984" s="315">
        <v>1</v>
      </c>
      <c r="N984" s="217"/>
      <c r="O984" s="550">
        <f t="shared" si="31"/>
        <v>0</v>
      </c>
      <c r="P984" s="229">
        <v>4607109956731</v>
      </c>
      <c r="Q984" s="551"/>
      <c r="R984" s="230" t="s">
        <v>1000</v>
      </c>
      <c r="S984" s="231" t="s">
        <v>1962</v>
      </c>
      <c r="T984" s="525" t="s">
        <v>4303</v>
      </c>
    </row>
    <row r="985" spans="1:20" ht="26.4" customHeight="1">
      <c r="A985" s="291">
        <v>971</v>
      </c>
      <c r="B985" s="421">
        <v>6682</v>
      </c>
      <c r="C985" s="428" t="s">
        <v>984</v>
      </c>
      <c r="D985" s="225"/>
      <c r="E985" s="366" t="s">
        <v>242</v>
      </c>
      <c r="F985" s="226" t="s">
        <v>53</v>
      </c>
      <c r="G985" s="136" t="str">
        <f t="shared" si="30"/>
        <v>фото</v>
      </c>
      <c r="H985" s="357" t="s">
        <v>54</v>
      </c>
      <c r="I985" s="215" t="s">
        <v>588</v>
      </c>
      <c r="J985" s="526" t="s">
        <v>244</v>
      </c>
      <c r="K985" s="228">
        <v>7</v>
      </c>
      <c r="L985" s="233">
        <v>404.3</v>
      </c>
      <c r="M985" s="315">
        <v>1</v>
      </c>
      <c r="N985" s="217"/>
      <c r="O985" s="550">
        <f t="shared" si="31"/>
        <v>0</v>
      </c>
      <c r="P985" s="229">
        <v>4607109943267</v>
      </c>
      <c r="Q985" s="551"/>
      <c r="R985" s="230" t="s">
        <v>984</v>
      </c>
      <c r="S985" s="231" t="s">
        <v>1962</v>
      </c>
      <c r="T985" s="525" t="s">
        <v>4303</v>
      </c>
    </row>
    <row r="986" spans="1:20" ht="26.4" customHeight="1">
      <c r="A986" s="291">
        <v>972</v>
      </c>
      <c r="B986" s="421">
        <v>15277</v>
      </c>
      <c r="C986" s="428" t="s">
        <v>5457</v>
      </c>
      <c r="D986" s="225"/>
      <c r="E986" s="367" t="s">
        <v>242</v>
      </c>
      <c r="F986" s="232" t="s">
        <v>5543</v>
      </c>
      <c r="G986" s="136" t="str">
        <f t="shared" si="30"/>
        <v>фото</v>
      </c>
      <c r="H986" s="357" t="s">
        <v>5493</v>
      </c>
      <c r="I986" s="215" t="s">
        <v>585</v>
      </c>
      <c r="J986" s="526" t="s">
        <v>244</v>
      </c>
      <c r="K986" s="228">
        <v>8</v>
      </c>
      <c r="L986" s="233">
        <v>358</v>
      </c>
      <c r="M986" s="315">
        <v>1</v>
      </c>
      <c r="N986" s="217"/>
      <c r="O986" s="550">
        <f t="shared" si="31"/>
        <v>0</v>
      </c>
      <c r="P986" s="229">
        <v>4607105147379</v>
      </c>
      <c r="Q986" s="551" t="s">
        <v>5274</v>
      </c>
      <c r="R986" s="230" t="s">
        <v>5457</v>
      </c>
      <c r="S986" s="231" t="s">
        <v>1962</v>
      </c>
      <c r="T986" s="525" t="s">
        <v>4303</v>
      </c>
    </row>
    <row r="987" spans="1:20" ht="26.4" customHeight="1">
      <c r="A987" s="291">
        <v>973</v>
      </c>
      <c r="B987" s="421">
        <v>3392</v>
      </c>
      <c r="C987" s="428" t="s">
        <v>985</v>
      </c>
      <c r="D987" s="225"/>
      <c r="E987" s="366" t="s">
        <v>242</v>
      </c>
      <c r="F987" s="226" t="s">
        <v>732</v>
      </c>
      <c r="G987" s="136" t="str">
        <f t="shared" si="30"/>
        <v>фото</v>
      </c>
      <c r="H987" s="357" t="s">
        <v>733</v>
      </c>
      <c r="I987" s="215" t="s">
        <v>588</v>
      </c>
      <c r="J987" s="526" t="s">
        <v>244</v>
      </c>
      <c r="K987" s="228">
        <v>7</v>
      </c>
      <c r="L987" s="233">
        <v>401.6</v>
      </c>
      <c r="M987" s="315">
        <v>1</v>
      </c>
      <c r="N987" s="217"/>
      <c r="O987" s="550">
        <f t="shared" si="31"/>
        <v>0</v>
      </c>
      <c r="P987" s="229">
        <v>4607109951187</v>
      </c>
      <c r="Q987" s="551"/>
      <c r="R987" s="230" t="s">
        <v>985</v>
      </c>
      <c r="S987" s="231" t="s">
        <v>1962</v>
      </c>
      <c r="T987" s="525" t="s">
        <v>4303</v>
      </c>
    </row>
    <row r="988" spans="1:20" ht="26.4" customHeight="1">
      <c r="A988" s="291">
        <v>974</v>
      </c>
      <c r="B988" s="421">
        <v>1362</v>
      </c>
      <c r="C988" s="428" t="s">
        <v>983</v>
      </c>
      <c r="D988" s="225"/>
      <c r="E988" s="366" t="s">
        <v>242</v>
      </c>
      <c r="F988" s="226" t="s">
        <v>734</v>
      </c>
      <c r="G988" s="136" t="str">
        <f t="shared" si="30"/>
        <v>фото</v>
      </c>
      <c r="H988" s="357" t="s">
        <v>620</v>
      </c>
      <c r="I988" s="215" t="s">
        <v>588</v>
      </c>
      <c r="J988" s="526" t="s">
        <v>244</v>
      </c>
      <c r="K988" s="228">
        <v>7</v>
      </c>
      <c r="L988" s="233">
        <v>404.3</v>
      </c>
      <c r="M988" s="315">
        <v>1</v>
      </c>
      <c r="N988" s="217"/>
      <c r="O988" s="550">
        <f t="shared" si="31"/>
        <v>0</v>
      </c>
      <c r="P988" s="229">
        <v>4607109963012</v>
      </c>
      <c r="Q988" s="551"/>
      <c r="R988" s="230" t="s">
        <v>983</v>
      </c>
      <c r="S988" s="231" t="s">
        <v>1962</v>
      </c>
      <c r="T988" s="525" t="s">
        <v>4303</v>
      </c>
    </row>
    <row r="989" spans="1:20" ht="26.4" customHeight="1">
      <c r="A989" s="291">
        <v>975</v>
      </c>
      <c r="B989" s="421">
        <v>1363</v>
      </c>
      <c r="C989" s="428" t="s">
        <v>987</v>
      </c>
      <c r="D989" s="225"/>
      <c r="E989" s="366" t="s">
        <v>242</v>
      </c>
      <c r="F989" s="226" t="s">
        <v>735</v>
      </c>
      <c r="G989" s="136" t="str">
        <f t="shared" si="30"/>
        <v>фото</v>
      </c>
      <c r="H989" s="357" t="s">
        <v>736</v>
      </c>
      <c r="I989" s="215" t="s">
        <v>588</v>
      </c>
      <c r="J989" s="526" t="s">
        <v>244</v>
      </c>
      <c r="K989" s="228">
        <v>8</v>
      </c>
      <c r="L989" s="233">
        <v>358</v>
      </c>
      <c r="M989" s="315">
        <v>1</v>
      </c>
      <c r="N989" s="217"/>
      <c r="O989" s="550">
        <f t="shared" si="31"/>
        <v>0</v>
      </c>
      <c r="P989" s="229">
        <v>4607109963104</v>
      </c>
      <c r="Q989" s="551"/>
      <c r="R989" s="230" t="s">
        <v>987</v>
      </c>
      <c r="S989" s="231" t="s">
        <v>1962</v>
      </c>
      <c r="T989" s="525" t="s">
        <v>4303</v>
      </c>
    </row>
    <row r="990" spans="1:20" ht="26.4" customHeight="1">
      <c r="A990" s="291">
        <v>976</v>
      </c>
      <c r="B990" s="421">
        <v>15109</v>
      </c>
      <c r="C990" s="428" t="s">
        <v>5302</v>
      </c>
      <c r="D990" s="225"/>
      <c r="E990" s="367" t="s">
        <v>242</v>
      </c>
      <c r="F990" s="232" t="s">
        <v>5363</v>
      </c>
      <c r="G990" s="136" t="str">
        <f t="shared" si="30"/>
        <v>фото</v>
      </c>
      <c r="H990" s="357" t="s">
        <v>5402</v>
      </c>
      <c r="I990" s="215" t="s">
        <v>585</v>
      </c>
      <c r="J990" s="526" t="s">
        <v>244</v>
      </c>
      <c r="K990" s="228">
        <v>8</v>
      </c>
      <c r="L990" s="233">
        <v>460.5</v>
      </c>
      <c r="M990" s="315">
        <v>1</v>
      </c>
      <c r="N990" s="217"/>
      <c r="O990" s="550">
        <f t="shared" si="31"/>
        <v>0</v>
      </c>
      <c r="P990" s="229">
        <v>4607105146952</v>
      </c>
      <c r="Q990" s="551" t="s">
        <v>5274</v>
      </c>
      <c r="R990" s="230" t="s">
        <v>5302</v>
      </c>
      <c r="S990" s="231" t="s">
        <v>1962</v>
      </c>
      <c r="T990" s="525" t="s">
        <v>4303</v>
      </c>
    </row>
    <row r="991" spans="1:20" ht="17.25" customHeight="1">
      <c r="A991" s="291">
        <v>977</v>
      </c>
      <c r="B991" s="336"/>
      <c r="C991" s="427"/>
      <c r="D991" s="427"/>
      <c r="E991" s="517" t="s">
        <v>774</v>
      </c>
      <c r="F991" s="337"/>
      <c r="G991" s="513"/>
      <c r="H991" s="616"/>
      <c r="I991" s="514"/>
      <c r="J991" s="515"/>
      <c r="K991" s="515"/>
      <c r="L991" s="514"/>
      <c r="M991" s="516"/>
      <c r="N991" s="513"/>
      <c r="O991" s="552"/>
      <c r="P991" s="552"/>
      <c r="Q991" s="552"/>
      <c r="R991" s="552"/>
      <c r="S991" s="552"/>
      <c r="T991" s="524"/>
    </row>
    <row r="992" spans="1:20" ht="26.4" customHeight="1">
      <c r="A992" s="291">
        <v>978</v>
      </c>
      <c r="B992" s="421">
        <v>7448</v>
      </c>
      <c r="C992" s="428" t="s">
        <v>1409</v>
      </c>
      <c r="D992" s="225"/>
      <c r="E992" s="366" t="s">
        <v>242</v>
      </c>
      <c r="F992" s="226" t="s">
        <v>1040</v>
      </c>
      <c r="G992" s="136" t="str">
        <f t="shared" si="30"/>
        <v>фото</v>
      </c>
      <c r="H992" s="357" t="s">
        <v>1041</v>
      </c>
      <c r="I992" s="215" t="s">
        <v>585</v>
      </c>
      <c r="J992" s="526" t="s">
        <v>244</v>
      </c>
      <c r="K992" s="228">
        <v>7</v>
      </c>
      <c r="L992" s="233">
        <v>405.6</v>
      </c>
      <c r="M992" s="315">
        <v>1</v>
      </c>
      <c r="N992" s="217"/>
      <c r="O992" s="550">
        <f t="shared" si="31"/>
        <v>0</v>
      </c>
      <c r="P992" s="229">
        <v>4607109939154</v>
      </c>
      <c r="Q992" s="551"/>
      <c r="R992" s="230" t="s">
        <v>1409</v>
      </c>
      <c r="S992" s="231" t="s">
        <v>1964</v>
      </c>
      <c r="T992" s="525" t="s">
        <v>4304</v>
      </c>
    </row>
    <row r="993" spans="1:20" ht="26.4" customHeight="1">
      <c r="A993" s="291">
        <v>979</v>
      </c>
      <c r="B993" s="421">
        <v>7914</v>
      </c>
      <c r="C993" s="428" t="s">
        <v>5458</v>
      </c>
      <c r="D993" s="225"/>
      <c r="E993" s="367" t="s">
        <v>242</v>
      </c>
      <c r="F993" s="232" t="s">
        <v>5544</v>
      </c>
      <c r="G993" s="136" t="str">
        <f t="shared" si="30"/>
        <v>фото</v>
      </c>
      <c r="H993" s="604" t="s">
        <v>5494</v>
      </c>
      <c r="I993" s="215" t="s">
        <v>585</v>
      </c>
      <c r="J993" s="526" t="s">
        <v>244</v>
      </c>
      <c r="K993" s="228">
        <v>7</v>
      </c>
      <c r="L993" s="233">
        <v>457</v>
      </c>
      <c r="M993" s="315">
        <v>1</v>
      </c>
      <c r="N993" s="217"/>
      <c r="O993" s="550">
        <f t="shared" si="31"/>
        <v>0</v>
      </c>
      <c r="P993" s="229">
        <v>4607105146006</v>
      </c>
      <c r="Q993" s="551" t="s">
        <v>5274</v>
      </c>
      <c r="R993" s="230" t="s">
        <v>5458</v>
      </c>
      <c r="S993" s="231" t="s">
        <v>1964</v>
      </c>
      <c r="T993" s="525" t="s">
        <v>4304</v>
      </c>
    </row>
    <row r="994" spans="1:20" ht="26.4" customHeight="1">
      <c r="A994" s="291">
        <v>980</v>
      </c>
      <c r="B994" s="421">
        <v>1371</v>
      </c>
      <c r="C994" s="428" t="s">
        <v>1030</v>
      </c>
      <c r="D994" s="225"/>
      <c r="E994" s="366" t="s">
        <v>242</v>
      </c>
      <c r="F994" s="226" t="s">
        <v>775</v>
      </c>
      <c r="G994" s="136" t="str">
        <f t="shared" si="30"/>
        <v>фото</v>
      </c>
      <c r="H994" s="357" t="s">
        <v>776</v>
      </c>
      <c r="I994" s="215" t="s">
        <v>585</v>
      </c>
      <c r="J994" s="526" t="s">
        <v>244</v>
      </c>
      <c r="K994" s="228">
        <v>7</v>
      </c>
      <c r="L994" s="233">
        <v>430.7</v>
      </c>
      <c r="M994" s="315">
        <v>1</v>
      </c>
      <c r="N994" s="217"/>
      <c r="O994" s="550">
        <f t="shared" si="31"/>
        <v>0</v>
      </c>
      <c r="P994" s="229">
        <v>4607109962701</v>
      </c>
      <c r="Q994" s="551"/>
      <c r="R994" s="230" t="s">
        <v>1030</v>
      </c>
      <c r="S994" s="231" t="s">
        <v>1964</v>
      </c>
      <c r="T994" s="525" t="s">
        <v>4304</v>
      </c>
    </row>
    <row r="995" spans="1:20" ht="26.4" customHeight="1">
      <c r="A995" s="291">
        <v>981</v>
      </c>
      <c r="B995" s="421">
        <v>5584</v>
      </c>
      <c r="C995" s="428" t="s">
        <v>5303</v>
      </c>
      <c r="D995" s="225"/>
      <c r="E995" s="367" t="s">
        <v>242</v>
      </c>
      <c r="F995" s="232" t="s">
        <v>5364</v>
      </c>
      <c r="G995" s="136" t="str">
        <f t="shared" si="30"/>
        <v>фото</v>
      </c>
      <c r="H995" s="604" t="s">
        <v>5403</v>
      </c>
      <c r="I995" s="215" t="s">
        <v>585</v>
      </c>
      <c r="J995" s="526" t="s">
        <v>244</v>
      </c>
      <c r="K995" s="228">
        <v>5</v>
      </c>
      <c r="L995" s="233">
        <v>363.5</v>
      </c>
      <c r="M995" s="315">
        <v>1</v>
      </c>
      <c r="N995" s="217"/>
      <c r="O995" s="550">
        <f t="shared" si="31"/>
        <v>0</v>
      </c>
      <c r="P995" s="229">
        <v>4607105146440</v>
      </c>
      <c r="Q995" s="551" t="s">
        <v>5274</v>
      </c>
      <c r="R995" s="230" t="s">
        <v>5303</v>
      </c>
      <c r="S995" s="231" t="s">
        <v>1964</v>
      </c>
      <c r="T995" s="525" t="s">
        <v>4304</v>
      </c>
    </row>
    <row r="996" spans="1:20" ht="26.4" customHeight="1">
      <c r="A996" s="291">
        <v>982</v>
      </c>
      <c r="B996" s="421">
        <v>1372</v>
      </c>
      <c r="C996" s="428" t="s">
        <v>1031</v>
      </c>
      <c r="D996" s="225"/>
      <c r="E996" s="366" t="s">
        <v>242</v>
      </c>
      <c r="F996" s="226" t="s">
        <v>777</v>
      </c>
      <c r="G996" s="136" t="str">
        <f t="shared" si="30"/>
        <v>фото</v>
      </c>
      <c r="H996" s="357" t="s">
        <v>778</v>
      </c>
      <c r="I996" s="215" t="s">
        <v>585</v>
      </c>
      <c r="J996" s="526" t="s">
        <v>244</v>
      </c>
      <c r="K996" s="228">
        <v>7</v>
      </c>
      <c r="L996" s="233">
        <v>401.6</v>
      </c>
      <c r="M996" s="315">
        <v>1</v>
      </c>
      <c r="N996" s="217"/>
      <c r="O996" s="550">
        <f t="shared" si="31"/>
        <v>0</v>
      </c>
      <c r="P996" s="229">
        <v>4607109962763</v>
      </c>
      <c r="Q996" s="551"/>
      <c r="R996" s="230" t="s">
        <v>1031</v>
      </c>
      <c r="S996" s="231" t="s">
        <v>1964</v>
      </c>
      <c r="T996" s="525" t="s">
        <v>4304</v>
      </c>
    </row>
    <row r="997" spans="1:20" ht="26.4" customHeight="1">
      <c r="A997" s="291">
        <v>983</v>
      </c>
      <c r="B997" s="421">
        <v>1373</v>
      </c>
      <c r="C997" s="428" t="s">
        <v>1032</v>
      </c>
      <c r="D997" s="225"/>
      <c r="E997" s="366" t="s">
        <v>242</v>
      </c>
      <c r="F997" s="226" t="s">
        <v>779</v>
      </c>
      <c r="G997" s="136" t="str">
        <f t="shared" si="30"/>
        <v>фото</v>
      </c>
      <c r="H997" s="357" t="s">
        <v>278</v>
      </c>
      <c r="I997" s="215" t="s">
        <v>585</v>
      </c>
      <c r="J997" s="526" t="s">
        <v>244</v>
      </c>
      <c r="K997" s="228">
        <v>7</v>
      </c>
      <c r="L997" s="233">
        <v>358.1</v>
      </c>
      <c r="M997" s="315">
        <v>1</v>
      </c>
      <c r="N997" s="217"/>
      <c r="O997" s="550">
        <f t="shared" si="31"/>
        <v>0</v>
      </c>
      <c r="P997" s="229">
        <v>4607109962800</v>
      </c>
      <c r="Q997" s="551"/>
      <c r="R997" s="230" t="s">
        <v>1032</v>
      </c>
      <c r="S997" s="231" t="s">
        <v>1964</v>
      </c>
      <c r="T997" s="525" t="s">
        <v>4304</v>
      </c>
    </row>
    <row r="998" spans="1:20" ht="26.4" customHeight="1">
      <c r="A998" s="291">
        <v>984</v>
      </c>
      <c r="B998" s="421">
        <v>2398</v>
      </c>
      <c r="C998" s="428" t="s">
        <v>3568</v>
      </c>
      <c r="D998" s="225"/>
      <c r="E998" s="366" t="s">
        <v>242</v>
      </c>
      <c r="F998" s="226" t="s">
        <v>3610</v>
      </c>
      <c r="G998" s="136" t="str">
        <f t="shared" si="30"/>
        <v>фото</v>
      </c>
      <c r="H998" s="357" t="s">
        <v>3636</v>
      </c>
      <c r="I998" s="215" t="s">
        <v>585</v>
      </c>
      <c r="J998" s="526" t="s">
        <v>244</v>
      </c>
      <c r="K998" s="228">
        <v>7</v>
      </c>
      <c r="L998" s="233">
        <v>412.2</v>
      </c>
      <c r="M998" s="315">
        <v>1</v>
      </c>
      <c r="N998" s="217"/>
      <c r="O998" s="550">
        <f t="shared" si="31"/>
        <v>0</v>
      </c>
      <c r="P998" s="229">
        <v>4607109966952</v>
      </c>
      <c r="Q998" s="551"/>
      <c r="R998" s="230" t="s">
        <v>3568</v>
      </c>
      <c r="S998" s="231" t="s">
        <v>1964</v>
      </c>
      <c r="T998" s="525" t="s">
        <v>4304</v>
      </c>
    </row>
    <row r="999" spans="1:20" ht="26.4" customHeight="1">
      <c r="A999" s="291">
        <v>985</v>
      </c>
      <c r="B999" s="421">
        <v>1374</v>
      </c>
      <c r="C999" s="428" t="s">
        <v>1033</v>
      </c>
      <c r="D999" s="225"/>
      <c r="E999" s="366" t="s">
        <v>242</v>
      </c>
      <c r="F999" s="226" t="s">
        <v>780</v>
      </c>
      <c r="G999" s="136" t="str">
        <f t="shared" si="30"/>
        <v>фото</v>
      </c>
      <c r="H999" s="357" t="s">
        <v>781</v>
      </c>
      <c r="I999" s="215" t="s">
        <v>585</v>
      </c>
      <c r="J999" s="526" t="s">
        <v>244</v>
      </c>
      <c r="K999" s="228">
        <v>7</v>
      </c>
      <c r="L999" s="233">
        <v>376.6</v>
      </c>
      <c r="M999" s="315">
        <v>1</v>
      </c>
      <c r="N999" s="217"/>
      <c r="O999" s="550">
        <f t="shared" si="31"/>
        <v>0</v>
      </c>
      <c r="P999" s="229">
        <v>4607109962824</v>
      </c>
      <c r="Q999" s="551"/>
      <c r="R999" s="230" t="s">
        <v>1033</v>
      </c>
      <c r="S999" s="231" t="s">
        <v>1964</v>
      </c>
      <c r="T999" s="525" t="s">
        <v>4304</v>
      </c>
    </row>
    <row r="1000" spans="1:20" ht="26.4" customHeight="1">
      <c r="A1000" s="291">
        <v>986</v>
      </c>
      <c r="B1000" s="421">
        <v>6720</v>
      </c>
      <c r="C1000" s="428" t="s">
        <v>4358</v>
      </c>
      <c r="D1000" s="225"/>
      <c r="E1000" s="366" t="s">
        <v>242</v>
      </c>
      <c r="F1000" s="226" t="s">
        <v>3809</v>
      </c>
      <c r="G1000" s="136" t="str">
        <f t="shared" si="30"/>
        <v>фото</v>
      </c>
      <c r="H1000" s="357" t="s">
        <v>3847</v>
      </c>
      <c r="I1000" s="215" t="s">
        <v>588</v>
      </c>
      <c r="J1000" s="526" t="s">
        <v>244</v>
      </c>
      <c r="K1000" s="228">
        <v>7</v>
      </c>
      <c r="L1000" s="233">
        <v>395</v>
      </c>
      <c r="M1000" s="315">
        <v>1</v>
      </c>
      <c r="N1000" s="217"/>
      <c r="O1000" s="550">
        <f t="shared" si="31"/>
        <v>0</v>
      </c>
      <c r="P1000" s="229">
        <v>4607109943649</v>
      </c>
      <c r="Q1000" s="551"/>
      <c r="R1000" s="230" t="s">
        <v>4358</v>
      </c>
      <c r="S1000" s="231" t="s">
        <v>1964</v>
      </c>
      <c r="T1000" s="525" t="s">
        <v>4304</v>
      </c>
    </row>
    <row r="1001" spans="1:20" ht="26.4" customHeight="1">
      <c r="A1001" s="291">
        <v>987</v>
      </c>
      <c r="B1001" s="421">
        <v>11878</v>
      </c>
      <c r="C1001" s="428" t="s">
        <v>5459</v>
      </c>
      <c r="D1001" s="225"/>
      <c r="E1001" s="367" t="s">
        <v>242</v>
      </c>
      <c r="F1001" s="232" t="s">
        <v>5545</v>
      </c>
      <c r="G1001" s="136" t="str">
        <f t="shared" si="30"/>
        <v>фото</v>
      </c>
      <c r="H1001" s="604" t="s">
        <v>5495</v>
      </c>
      <c r="I1001" s="215" t="s">
        <v>601</v>
      </c>
      <c r="J1001" s="526" t="s">
        <v>244</v>
      </c>
      <c r="K1001" s="228">
        <v>3</v>
      </c>
      <c r="L1001" s="233">
        <v>402</v>
      </c>
      <c r="M1001" s="315">
        <v>1</v>
      </c>
      <c r="N1001" s="217"/>
      <c r="O1001" s="550">
        <f t="shared" si="31"/>
        <v>0</v>
      </c>
      <c r="P1001" s="229">
        <v>4607105107984</v>
      </c>
      <c r="Q1001" s="551" t="s">
        <v>5274</v>
      </c>
      <c r="R1001" s="230" t="s">
        <v>5459</v>
      </c>
      <c r="S1001" s="231" t="s">
        <v>1964</v>
      </c>
      <c r="T1001" s="525" t="s">
        <v>4304</v>
      </c>
    </row>
    <row r="1002" spans="1:20" ht="26.4" customHeight="1">
      <c r="A1002" s="291">
        <v>988</v>
      </c>
      <c r="B1002" s="421">
        <v>6071</v>
      </c>
      <c r="C1002" s="428" t="s">
        <v>1548</v>
      </c>
      <c r="D1002" s="225"/>
      <c r="E1002" s="366" t="s">
        <v>242</v>
      </c>
      <c r="F1002" s="226" t="s">
        <v>1349</v>
      </c>
      <c r="G1002" s="136" t="str">
        <f t="shared" si="30"/>
        <v>фото</v>
      </c>
      <c r="H1002" s="357" t="s">
        <v>1366</v>
      </c>
      <c r="I1002" s="215" t="s">
        <v>585</v>
      </c>
      <c r="J1002" s="526" t="s">
        <v>244</v>
      </c>
      <c r="K1002" s="228">
        <v>7</v>
      </c>
      <c r="L1002" s="233">
        <v>395</v>
      </c>
      <c r="M1002" s="315">
        <v>1</v>
      </c>
      <c r="N1002" s="217"/>
      <c r="O1002" s="550">
        <f t="shared" si="31"/>
        <v>0</v>
      </c>
      <c r="P1002" s="229">
        <v>4607109935309</v>
      </c>
      <c r="Q1002" s="551"/>
      <c r="R1002" s="230" t="s">
        <v>1548</v>
      </c>
      <c r="S1002" s="231" t="s">
        <v>1964</v>
      </c>
      <c r="T1002" s="525" t="s">
        <v>4304</v>
      </c>
    </row>
    <row r="1003" spans="1:20" ht="26.4" customHeight="1">
      <c r="A1003" s="291">
        <v>989</v>
      </c>
      <c r="B1003" s="421">
        <v>3292</v>
      </c>
      <c r="C1003" s="428" t="s">
        <v>3756</v>
      </c>
      <c r="D1003" s="225"/>
      <c r="E1003" s="366" t="s">
        <v>242</v>
      </c>
      <c r="F1003" s="226" t="s">
        <v>3810</v>
      </c>
      <c r="G1003" s="136" t="str">
        <f t="shared" si="30"/>
        <v>фото</v>
      </c>
      <c r="H1003" s="357" t="s">
        <v>3848</v>
      </c>
      <c r="I1003" s="215" t="s">
        <v>593</v>
      </c>
      <c r="J1003" s="526" t="s">
        <v>244</v>
      </c>
      <c r="K1003" s="228">
        <v>8</v>
      </c>
      <c r="L1003" s="233">
        <v>413.8</v>
      </c>
      <c r="M1003" s="315">
        <v>1</v>
      </c>
      <c r="N1003" s="217"/>
      <c r="O1003" s="550">
        <f t="shared" si="31"/>
        <v>0</v>
      </c>
      <c r="P1003" s="229">
        <v>4607109950821</v>
      </c>
      <c r="Q1003" s="551"/>
      <c r="R1003" s="230" t="s">
        <v>3756</v>
      </c>
      <c r="S1003" s="231" t="s">
        <v>1964</v>
      </c>
      <c r="T1003" s="525" t="s">
        <v>4304</v>
      </c>
    </row>
    <row r="1004" spans="1:20" ht="26.4" customHeight="1">
      <c r="A1004" s="291">
        <v>990</v>
      </c>
      <c r="B1004" s="421">
        <v>15697</v>
      </c>
      <c r="C1004" s="428" t="s">
        <v>5304</v>
      </c>
      <c r="D1004" s="225"/>
      <c r="E1004" s="367" t="s">
        <v>242</v>
      </c>
      <c r="F1004" s="232" t="s">
        <v>5365</v>
      </c>
      <c r="G1004" s="136" t="str">
        <f t="shared" si="30"/>
        <v>фото</v>
      </c>
      <c r="H1004" s="604" t="s">
        <v>5404</v>
      </c>
      <c r="I1004" s="215" t="s">
        <v>585</v>
      </c>
      <c r="J1004" s="526" t="s">
        <v>244</v>
      </c>
      <c r="K1004" s="228">
        <v>7</v>
      </c>
      <c r="L1004" s="233">
        <v>363.4</v>
      </c>
      <c r="M1004" s="315">
        <v>1</v>
      </c>
      <c r="N1004" s="217"/>
      <c r="O1004" s="550">
        <f t="shared" si="31"/>
        <v>0</v>
      </c>
      <c r="P1004" s="229">
        <v>4607105146891</v>
      </c>
      <c r="Q1004" s="551" t="s">
        <v>5274</v>
      </c>
      <c r="R1004" s="230" t="s">
        <v>5304</v>
      </c>
      <c r="S1004" s="231" t="s">
        <v>1964</v>
      </c>
      <c r="T1004" s="525" t="s">
        <v>4304</v>
      </c>
    </row>
    <row r="1005" spans="1:20" ht="26.4" customHeight="1">
      <c r="A1005" s="291">
        <v>991</v>
      </c>
      <c r="B1005" s="421">
        <v>11691</v>
      </c>
      <c r="C1005" s="428" t="s">
        <v>2221</v>
      </c>
      <c r="D1005" s="225"/>
      <c r="E1005" s="366" t="s">
        <v>242</v>
      </c>
      <c r="F1005" s="226" t="s">
        <v>2099</v>
      </c>
      <c r="G1005" s="136" t="str">
        <f t="shared" si="30"/>
        <v>фото</v>
      </c>
      <c r="H1005" s="357" t="s">
        <v>2156</v>
      </c>
      <c r="I1005" s="215" t="s">
        <v>585</v>
      </c>
      <c r="J1005" s="526" t="s">
        <v>244</v>
      </c>
      <c r="K1005" s="228">
        <v>7</v>
      </c>
      <c r="L1005" s="233">
        <v>404.3</v>
      </c>
      <c r="M1005" s="315">
        <v>1</v>
      </c>
      <c r="N1005" s="217"/>
      <c r="O1005" s="550">
        <f t="shared" si="31"/>
        <v>0</v>
      </c>
      <c r="P1005" s="229">
        <v>4607109923689</v>
      </c>
      <c r="Q1005" s="551"/>
      <c r="R1005" s="230" t="s">
        <v>2221</v>
      </c>
      <c r="S1005" s="231" t="s">
        <v>1964</v>
      </c>
      <c r="T1005" s="525" t="s">
        <v>4304</v>
      </c>
    </row>
    <row r="1006" spans="1:20" ht="26.4" customHeight="1">
      <c r="A1006" s="291">
        <v>992</v>
      </c>
      <c r="B1006" s="421">
        <v>1520</v>
      </c>
      <c r="C1006" s="428" t="s">
        <v>3757</v>
      </c>
      <c r="D1006" s="225"/>
      <c r="E1006" s="366" t="s">
        <v>242</v>
      </c>
      <c r="F1006" s="226" t="s">
        <v>3811</v>
      </c>
      <c r="G1006" s="136" t="str">
        <f t="shared" si="30"/>
        <v>фото</v>
      </c>
      <c r="H1006" s="357" t="s">
        <v>8764</v>
      </c>
      <c r="I1006" s="215" t="s">
        <v>585</v>
      </c>
      <c r="J1006" s="526" t="s">
        <v>244</v>
      </c>
      <c r="K1006" s="228">
        <v>5</v>
      </c>
      <c r="L1006" s="233">
        <v>392.6</v>
      </c>
      <c r="M1006" s="315">
        <v>1</v>
      </c>
      <c r="N1006" s="217"/>
      <c r="O1006" s="550">
        <f t="shared" si="31"/>
        <v>0</v>
      </c>
      <c r="P1006" s="229">
        <v>4607109985472</v>
      </c>
      <c r="Q1006" s="551"/>
      <c r="R1006" s="230" t="s">
        <v>3757</v>
      </c>
      <c r="S1006" s="231" t="s">
        <v>1964</v>
      </c>
      <c r="T1006" s="525" t="s">
        <v>4304</v>
      </c>
    </row>
    <row r="1007" spans="1:20" ht="26.4" customHeight="1">
      <c r="A1007" s="291">
        <v>993</v>
      </c>
      <c r="B1007" s="421">
        <v>7446</v>
      </c>
      <c r="C1007" s="428" t="s">
        <v>1407</v>
      </c>
      <c r="D1007" s="225"/>
      <c r="E1007" s="366" t="s">
        <v>242</v>
      </c>
      <c r="F1007" s="226" t="s">
        <v>1035</v>
      </c>
      <c r="G1007" s="136" t="str">
        <f t="shared" si="30"/>
        <v>фото</v>
      </c>
      <c r="H1007" s="357" t="s">
        <v>1036</v>
      </c>
      <c r="I1007" s="215" t="s">
        <v>588</v>
      </c>
      <c r="J1007" s="526" t="s">
        <v>244</v>
      </c>
      <c r="K1007" s="228">
        <v>7</v>
      </c>
      <c r="L1007" s="233">
        <v>457</v>
      </c>
      <c r="M1007" s="315">
        <v>1</v>
      </c>
      <c r="N1007" s="217"/>
      <c r="O1007" s="550">
        <f t="shared" si="31"/>
        <v>0</v>
      </c>
      <c r="P1007" s="229">
        <v>4607109939178</v>
      </c>
      <c r="Q1007" s="551"/>
      <c r="R1007" s="230" t="s">
        <v>1407</v>
      </c>
      <c r="S1007" s="231" t="s">
        <v>1964</v>
      </c>
      <c r="T1007" s="525" t="s">
        <v>4304</v>
      </c>
    </row>
    <row r="1008" spans="1:20" ht="26.4" customHeight="1">
      <c r="A1008" s="291">
        <v>994</v>
      </c>
      <c r="B1008" s="421">
        <v>6072</v>
      </c>
      <c r="C1008" s="428" t="s">
        <v>4596</v>
      </c>
      <c r="D1008" s="225"/>
      <c r="E1008" s="366" t="s">
        <v>242</v>
      </c>
      <c r="F1008" s="226" t="s">
        <v>4625</v>
      </c>
      <c r="G1008" s="136" t="str">
        <f t="shared" si="30"/>
        <v>фото</v>
      </c>
      <c r="H1008" s="511" t="s">
        <v>4654</v>
      </c>
      <c r="I1008" s="215" t="s">
        <v>585</v>
      </c>
      <c r="J1008" s="526" t="s">
        <v>244</v>
      </c>
      <c r="K1008" s="228">
        <v>7</v>
      </c>
      <c r="L1008" s="233">
        <v>438.6</v>
      </c>
      <c r="M1008" s="315">
        <v>1</v>
      </c>
      <c r="N1008" s="217"/>
      <c r="O1008" s="550">
        <f t="shared" si="31"/>
        <v>0</v>
      </c>
      <c r="P1008" s="229">
        <v>4607109935293</v>
      </c>
      <c r="Q1008" s="551"/>
      <c r="R1008" s="230" t="s">
        <v>4596</v>
      </c>
      <c r="S1008" s="231" t="s">
        <v>1964</v>
      </c>
      <c r="T1008" s="525" t="s">
        <v>4304</v>
      </c>
    </row>
    <row r="1009" spans="1:20" ht="26.4" customHeight="1">
      <c r="A1009" s="291">
        <v>995</v>
      </c>
      <c r="B1009" s="421">
        <v>1290</v>
      </c>
      <c r="C1009" s="428" t="s">
        <v>1037</v>
      </c>
      <c r="D1009" s="225"/>
      <c r="E1009" s="366" t="s">
        <v>242</v>
      </c>
      <c r="F1009" s="226" t="s">
        <v>784</v>
      </c>
      <c r="G1009" s="136" t="str">
        <f t="shared" si="30"/>
        <v>фото</v>
      </c>
      <c r="H1009" s="357" t="s">
        <v>641</v>
      </c>
      <c r="I1009" s="215" t="s">
        <v>585</v>
      </c>
      <c r="J1009" s="526" t="s">
        <v>244</v>
      </c>
      <c r="K1009" s="228">
        <v>7</v>
      </c>
      <c r="L1009" s="233">
        <v>404.3</v>
      </c>
      <c r="M1009" s="315">
        <v>1</v>
      </c>
      <c r="N1009" s="217"/>
      <c r="O1009" s="550">
        <f t="shared" si="31"/>
        <v>0</v>
      </c>
      <c r="P1009" s="229">
        <v>4607109985649</v>
      </c>
      <c r="Q1009" s="551"/>
      <c r="R1009" s="230" t="s">
        <v>1037</v>
      </c>
      <c r="S1009" s="231" t="s">
        <v>1964</v>
      </c>
      <c r="T1009" s="525" t="s">
        <v>4304</v>
      </c>
    </row>
    <row r="1010" spans="1:20" ht="26.4" customHeight="1">
      <c r="A1010" s="291">
        <v>996</v>
      </c>
      <c r="B1010" s="421">
        <v>2933</v>
      </c>
      <c r="C1010" s="428" t="s">
        <v>1410</v>
      </c>
      <c r="D1010" s="225"/>
      <c r="E1010" s="366" t="s">
        <v>242</v>
      </c>
      <c r="F1010" s="226" t="s">
        <v>1751</v>
      </c>
      <c r="G1010" s="136" t="str">
        <f t="shared" si="30"/>
        <v>фото</v>
      </c>
      <c r="H1010" s="608" t="s">
        <v>783</v>
      </c>
      <c r="I1010" s="215" t="s">
        <v>585</v>
      </c>
      <c r="J1010" s="526" t="s">
        <v>244</v>
      </c>
      <c r="K1010" s="228">
        <v>7</v>
      </c>
      <c r="L1010" s="233">
        <v>430.7</v>
      </c>
      <c r="M1010" s="315">
        <v>1</v>
      </c>
      <c r="N1010" s="217"/>
      <c r="O1010" s="550">
        <f t="shared" si="31"/>
        <v>0</v>
      </c>
      <c r="P1010" s="229">
        <v>4607109979228</v>
      </c>
      <c r="Q1010" s="551"/>
      <c r="R1010" s="230" t="s">
        <v>1410</v>
      </c>
      <c r="S1010" s="231" t="s">
        <v>1964</v>
      </c>
      <c r="T1010" s="525" t="s">
        <v>4304</v>
      </c>
    </row>
    <row r="1011" spans="1:20" ht="26.4" customHeight="1">
      <c r="A1011" s="291">
        <v>997</v>
      </c>
      <c r="B1011" s="421">
        <v>7447</v>
      </c>
      <c r="C1011" s="428" t="s">
        <v>1408</v>
      </c>
      <c r="D1011" s="225"/>
      <c r="E1011" s="366" t="s">
        <v>242</v>
      </c>
      <c r="F1011" s="226" t="s">
        <v>1038</v>
      </c>
      <c r="G1011" s="136" t="str">
        <f t="shared" si="30"/>
        <v>фото</v>
      </c>
      <c r="H1011" s="357" t="s">
        <v>1039</v>
      </c>
      <c r="I1011" s="215" t="s">
        <v>585</v>
      </c>
      <c r="J1011" s="526" t="s">
        <v>244</v>
      </c>
      <c r="K1011" s="228">
        <v>7</v>
      </c>
      <c r="L1011" s="233">
        <v>404.3</v>
      </c>
      <c r="M1011" s="315">
        <v>1</v>
      </c>
      <c r="N1011" s="217"/>
      <c r="O1011" s="550">
        <f t="shared" si="31"/>
        <v>0</v>
      </c>
      <c r="P1011" s="229">
        <v>4607109939161</v>
      </c>
      <c r="Q1011" s="551"/>
      <c r="R1011" s="230" t="s">
        <v>1408</v>
      </c>
      <c r="S1011" s="231" t="s">
        <v>1964</v>
      </c>
      <c r="T1011" s="525" t="s">
        <v>4304</v>
      </c>
    </row>
    <row r="1012" spans="1:20" ht="27.6">
      <c r="A1012" s="291">
        <v>998</v>
      </c>
      <c r="B1012" s="421">
        <v>17093</v>
      </c>
      <c r="C1012" s="428" t="s">
        <v>5305</v>
      </c>
      <c r="D1012" s="225"/>
      <c r="E1012" s="367" t="s">
        <v>242</v>
      </c>
      <c r="F1012" s="232" t="s">
        <v>5366</v>
      </c>
      <c r="G1012" s="136" t="str">
        <f t="shared" si="30"/>
        <v>фото</v>
      </c>
      <c r="H1012" s="604" t="s">
        <v>5405</v>
      </c>
      <c r="I1012" s="215" t="s">
        <v>585</v>
      </c>
      <c r="J1012" s="526" t="s">
        <v>244</v>
      </c>
      <c r="K1012" s="228">
        <v>7</v>
      </c>
      <c r="L1012" s="233">
        <v>421.4</v>
      </c>
      <c r="M1012" s="315">
        <v>1</v>
      </c>
      <c r="N1012" s="217"/>
      <c r="O1012" s="550">
        <f t="shared" si="31"/>
        <v>0</v>
      </c>
      <c r="P1012" s="229">
        <v>4607105151390</v>
      </c>
      <c r="Q1012" s="551" t="s">
        <v>5274</v>
      </c>
      <c r="R1012" s="230" t="s">
        <v>5305</v>
      </c>
      <c r="S1012" s="231" t="s">
        <v>1964</v>
      </c>
      <c r="T1012" s="525" t="s">
        <v>4304</v>
      </c>
    </row>
    <row r="1013" spans="1:20" ht="26.4" customHeight="1">
      <c r="A1013" s="291">
        <v>999</v>
      </c>
      <c r="B1013" s="421">
        <v>2430</v>
      </c>
      <c r="C1013" s="428" t="s">
        <v>1042</v>
      </c>
      <c r="D1013" s="225"/>
      <c r="E1013" s="366" t="s">
        <v>242</v>
      </c>
      <c r="F1013" s="226" t="s">
        <v>785</v>
      </c>
      <c r="G1013" s="136" t="str">
        <f t="shared" ref="G1013:G1076" si="32">HYPERLINK("https://www.gardenbulbs.ru/images/summer_CL/thumbnails/"&amp;C1013&amp;".jpg","фото")</f>
        <v>фото</v>
      </c>
      <c r="H1013" s="357" t="s">
        <v>786</v>
      </c>
      <c r="I1013" s="215" t="s">
        <v>585</v>
      </c>
      <c r="J1013" s="526" t="s">
        <v>244</v>
      </c>
      <c r="K1013" s="228">
        <v>7</v>
      </c>
      <c r="L1013" s="233">
        <v>404.3</v>
      </c>
      <c r="M1013" s="315">
        <v>1</v>
      </c>
      <c r="N1013" s="217"/>
      <c r="O1013" s="550">
        <f t="shared" ref="O1013:O1076" si="33">IF(ISERROR(L1013*N1013),0,L1013*N1013)</f>
        <v>0</v>
      </c>
      <c r="P1013" s="229">
        <v>4607109966969</v>
      </c>
      <c r="Q1013" s="551"/>
      <c r="R1013" s="230" t="s">
        <v>1042</v>
      </c>
      <c r="S1013" s="231" t="s">
        <v>1964</v>
      </c>
      <c r="T1013" s="525" t="s">
        <v>4304</v>
      </c>
    </row>
    <row r="1014" spans="1:20" ht="26.4" customHeight="1">
      <c r="A1014" s="291">
        <v>1000</v>
      </c>
      <c r="B1014" s="421">
        <v>11692</v>
      </c>
      <c r="C1014" s="428" t="s">
        <v>2223</v>
      </c>
      <c r="D1014" s="225"/>
      <c r="E1014" s="366" t="s">
        <v>242</v>
      </c>
      <c r="F1014" s="226" t="s">
        <v>2100</v>
      </c>
      <c r="G1014" s="136" t="str">
        <f t="shared" si="32"/>
        <v>фото</v>
      </c>
      <c r="H1014" s="357" t="s">
        <v>8668</v>
      </c>
      <c r="I1014" s="215" t="s">
        <v>585</v>
      </c>
      <c r="J1014" s="526" t="s">
        <v>244</v>
      </c>
      <c r="K1014" s="228">
        <v>7</v>
      </c>
      <c r="L1014" s="233">
        <v>416.1</v>
      </c>
      <c r="M1014" s="315">
        <v>1</v>
      </c>
      <c r="N1014" s="217"/>
      <c r="O1014" s="550">
        <f t="shared" si="33"/>
        <v>0</v>
      </c>
      <c r="P1014" s="229">
        <v>4607109923672</v>
      </c>
      <c r="Q1014" s="551"/>
      <c r="R1014" s="230" t="s">
        <v>2223</v>
      </c>
      <c r="S1014" s="231" t="s">
        <v>1964</v>
      </c>
      <c r="T1014" s="525" t="s">
        <v>4304</v>
      </c>
    </row>
    <row r="1015" spans="1:20" ht="26.4" customHeight="1">
      <c r="A1015" s="291">
        <v>1001</v>
      </c>
      <c r="B1015" s="421">
        <v>11693</v>
      </c>
      <c r="C1015" s="428" t="s">
        <v>2224</v>
      </c>
      <c r="D1015" s="225"/>
      <c r="E1015" s="366" t="s">
        <v>242</v>
      </c>
      <c r="F1015" s="226" t="s">
        <v>2101</v>
      </c>
      <c r="G1015" s="136" t="str">
        <f t="shared" si="32"/>
        <v>фото</v>
      </c>
      <c r="H1015" s="357" t="s">
        <v>8669</v>
      </c>
      <c r="I1015" s="215" t="s">
        <v>585</v>
      </c>
      <c r="J1015" s="526" t="s">
        <v>243</v>
      </c>
      <c r="K1015" s="228">
        <v>8</v>
      </c>
      <c r="L1015" s="233">
        <v>419.8</v>
      </c>
      <c r="M1015" s="315">
        <v>1</v>
      </c>
      <c r="N1015" s="217"/>
      <c r="O1015" s="550">
        <f t="shared" si="33"/>
        <v>0</v>
      </c>
      <c r="P1015" s="229">
        <v>4607109923665</v>
      </c>
      <c r="Q1015" s="551"/>
      <c r="R1015" s="230" t="s">
        <v>2224</v>
      </c>
      <c r="S1015" s="231" t="s">
        <v>1964</v>
      </c>
      <c r="T1015" s="525" t="s">
        <v>4304</v>
      </c>
    </row>
    <row r="1016" spans="1:20" ht="26.4" customHeight="1">
      <c r="A1016" s="291">
        <v>1002</v>
      </c>
      <c r="B1016" s="421">
        <v>1377</v>
      </c>
      <c r="C1016" s="428" t="s">
        <v>1043</v>
      </c>
      <c r="D1016" s="225"/>
      <c r="E1016" s="366" t="s">
        <v>242</v>
      </c>
      <c r="F1016" s="226" t="s">
        <v>787</v>
      </c>
      <c r="G1016" s="136" t="str">
        <f t="shared" si="32"/>
        <v>фото</v>
      </c>
      <c r="H1016" s="357" t="s">
        <v>788</v>
      </c>
      <c r="I1016" s="215" t="s">
        <v>588</v>
      </c>
      <c r="J1016" s="526" t="s">
        <v>244</v>
      </c>
      <c r="K1016" s="228">
        <v>7</v>
      </c>
      <c r="L1016" s="233">
        <v>430.7</v>
      </c>
      <c r="M1016" s="315">
        <v>1</v>
      </c>
      <c r="N1016" s="217"/>
      <c r="O1016" s="550">
        <f t="shared" si="33"/>
        <v>0</v>
      </c>
      <c r="P1016" s="229">
        <v>4607109963401</v>
      </c>
      <c r="Q1016" s="551"/>
      <c r="R1016" s="230" t="s">
        <v>1043</v>
      </c>
      <c r="S1016" s="231" t="s">
        <v>1964</v>
      </c>
      <c r="T1016" s="525" t="s">
        <v>4304</v>
      </c>
    </row>
    <row r="1017" spans="1:20" ht="26.4" customHeight="1">
      <c r="A1017" s="291">
        <v>1003</v>
      </c>
      <c r="B1017" s="421">
        <v>3379</v>
      </c>
      <c r="C1017" s="428" t="s">
        <v>1044</v>
      </c>
      <c r="D1017" s="225"/>
      <c r="E1017" s="366" t="s">
        <v>242</v>
      </c>
      <c r="F1017" s="226" t="s">
        <v>789</v>
      </c>
      <c r="G1017" s="136" t="str">
        <f t="shared" si="32"/>
        <v>фото</v>
      </c>
      <c r="H1017" s="357" t="s">
        <v>790</v>
      </c>
      <c r="I1017" s="215" t="s">
        <v>588</v>
      </c>
      <c r="J1017" s="526" t="s">
        <v>244</v>
      </c>
      <c r="K1017" s="228">
        <v>7</v>
      </c>
      <c r="L1017" s="233">
        <v>395</v>
      </c>
      <c r="M1017" s="315">
        <v>1</v>
      </c>
      <c r="N1017" s="217"/>
      <c r="O1017" s="550">
        <f t="shared" si="33"/>
        <v>0</v>
      </c>
      <c r="P1017" s="229">
        <v>4607109950760</v>
      </c>
      <c r="Q1017" s="551"/>
      <c r="R1017" s="230" t="s">
        <v>1044</v>
      </c>
      <c r="S1017" s="231" t="s">
        <v>1964</v>
      </c>
      <c r="T1017" s="525" t="s">
        <v>4304</v>
      </c>
    </row>
    <row r="1018" spans="1:20" ht="26.4" customHeight="1">
      <c r="A1018" s="291">
        <v>1004</v>
      </c>
      <c r="B1018" s="421">
        <v>3405</v>
      </c>
      <c r="C1018" s="428" t="s">
        <v>3569</v>
      </c>
      <c r="D1018" s="225"/>
      <c r="E1018" s="366" t="s">
        <v>242</v>
      </c>
      <c r="F1018" s="226" t="s">
        <v>3812</v>
      </c>
      <c r="G1018" s="136" t="str">
        <f t="shared" si="32"/>
        <v>фото</v>
      </c>
      <c r="H1018" s="357" t="s">
        <v>3637</v>
      </c>
      <c r="I1018" s="215" t="s">
        <v>585</v>
      </c>
      <c r="J1018" s="526" t="s">
        <v>244</v>
      </c>
      <c r="K1018" s="228">
        <v>7</v>
      </c>
      <c r="L1018" s="233">
        <v>372.6</v>
      </c>
      <c r="M1018" s="315">
        <v>1</v>
      </c>
      <c r="N1018" s="217"/>
      <c r="O1018" s="550">
        <f t="shared" si="33"/>
        <v>0</v>
      </c>
      <c r="P1018" s="229">
        <v>4607109985526</v>
      </c>
      <c r="Q1018" s="551"/>
      <c r="R1018" s="230" t="s">
        <v>3569</v>
      </c>
      <c r="S1018" s="231" t="s">
        <v>1964</v>
      </c>
      <c r="T1018" s="525" t="s">
        <v>4304</v>
      </c>
    </row>
    <row r="1019" spans="1:20" ht="26.4" customHeight="1">
      <c r="A1019" s="291">
        <v>1005</v>
      </c>
      <c r="B1019" s="421">
        <v>3886</v>
      </c>
      <c r="C1019" s="428" t="s">
        <v>8544</v>
      </c>
      <c r="D1019" s="225"/>
      <c r="E1019" s="367" t="s">
        <v>242</v>
      </c>
      <c r="F1019" s="232" t="s">
        <v>8566</v>
      </c>
      <c r="G1019" s="136" t="str">
        <f t="shared" si="32"/>
        <v>фото</v>
      </c>
      <c r="H1019" s="609" t="s">
        <v>8567</v>
      </c>
      <c r="I1019" s="215" t="s">
        <v>585</v>
      </c>
      <c r="J1019" s="526" t="s">
        <v>244</v>
      </c>
      <c r="K1019" s="228">
        <v>7</v>
      </c>
      <c r="L1019" s="233">
        <v>457</v>
      </c>
      <c r="M1019" s="315">
        <v>1</v>
      </c>
      <c r="N1019" s="217"/>
      <c r="O1019" s="550">
        <f t="shared" si="33"/>
        <v>0</v>
      </c>
      <c r="P1019" s="229">
        <v>4607109990629</v>
      </c>
      <c r="Q1019" s="619" t="s">
        <v>6474</v>
      </c>
      <c r="R1019" s="230" t="s">
        <v>8544</v>
      </c>
      <c r="S1019" s="231" t="s">
        <v>1964</v>
      </c>
      <c r="T1019" s="525" t="s">
        <v>4304</v>
      </c>
    </row>
    <row r="1020" spans="1:20" ht="26.4" customHeight="1">
      <c r="A1020" s="291">
        <v>1006</v>
      </c>
      <c r="B1020" s="421">
        <v>1376</v>
      </c>
      <c r="C1020" s="428" t="s">
        <v>1034</v>
      </c>
      <c r="D1020" s="225"/>
      <c r="E1020" s="366" t="s">
        <v>242</v>
      </c>
      <c r="F1020" s="226" t="s">
        <v>791</v>
      </c>
      <c r="G1020" s="136" t="str">
        <f t="shared" si="32"/>
        <v>фото</v>
      </c>
      <c r="H1020" s="357" t="s">
        <v>792</v>
      </c>
      <c r="I1020" s="215" t="s">
        <v>588</v>
      </c>
      <c r="J1020" s="526" t="s">
        <v>244</v>
      </c>
      <c r="K1020" s="228">
        <v>7</v>
      </c>
      <c r="L1020" s="233">
        <v>421.4</v>
      </c>
      <c r="M1020" s="315">
        <v>1</v>
      </c>
      <c r="N1020" s="217"/>
      <c r="O1020" s="550">
        <f t="shared" si="33"/>
        <v>0</v>
      </c>
      <c r="P1020" s="229">
        <v>4607109963029</v>
      </c>
      <c r="Q1020" s="551"/>
      <c r="R1020" s="230" t="s">
        <v>1034</v>
      </c>
      <c r="S1020" s="231" t="s">
        <v>1964</v>
      </c>
      <c r="T1020" s="525" t="s">
        <v>4304</v>
      </c>
    </row>
    <row r="1021" spans="1:20" ht="26.4" customHeight="1">
      <c r="A1021" s="291">
        <v>1007</v>
      </c>
      <c r="B1021" s="421">
        <v>6070</v>
      </c>
      <c r="C1021" s="428" t="s">
        <v>5460</v>
      </c>
      <c r="D1021" s="225"/>
      <c r="E1021" s="366" t="s">
        <v>242</v>
      </c>
      <c r="F1021" s="226" t="s">
        <v>5546</v>
      </c>
      <c r="G1021" s="136" t="str">
        <f t="shared" si="32"/>
        <v>фото</v>
      </c>
      <c r="H1021" s="357" t="s">
        <v>5496</v>
      </c>
      <c r="I1021" s="215" t="s">
        <v>585</v>
      </c>
      <c r="J1021" s="526" t="s">
        <v>244</v>
      </c>
      <c r="K1021" s="228">
        <v>7</v>
      </c>
      <c r="L1021" s="233">
        <v>395</v>
      </c>
      <c r="M1021" s="315">
        <v>1</v>
      </c>
      <c r="N1021" s="217"/>
      <c r="O1021" s="550">
        <f t="shared" si="33"/>
        <v>0</v>
      </c>
      <c r="P1021" s="229">
        <v>4607109935316</v>
      </c>
      <c r="Q1021" s="551"/>
      <c r="R1021" s="230" t="s">
        <v>5460</v>
      </c>
      <c r="S1021" s="231" t="s">
        <v>1964</v>
      </c>
      <c r="T1021" s="525" t="s">
        <v>4304</v>
      </c>
    </row>
    <row r="1022" spans="1:20" ht="26.4" customHeight="1">
      <c r="A1022" s="291">
        <v>1008</v>
      </c>
      <c r="B1022" s="421">
        <v>1375</v>
      </c>
      <c r="C1022" s="428" t="s">
        <v>2222</v>
      </c>
      <c r="D1022" s="225"/>
      <c r="E1022" s="366" t="s">
        <v>242</v>
      </c>
      <c r="F1022" s="226" t="s">
        <v>793</v>
      </c>
      <c r="G1022" s="136" t="str">
        <f t="shared" si="32"/>
        <v>фото</v>
      </c>
      <c r="H1022" s="608" t="s">
        <v>794</v>
      </c>
      <c r="I1022" s="215" t="s">
        <v>588</v>
      </c>
      <c r="J1022" s="526" t="s">
        <v>244</v>
      </c>
      <c r="K1022" s="228">
        <v>7</v>
      </c>
      <c r="L1022" s="233">
        <v>425.4</v>
      </c>
      <c r="M1022" s="315">
        <v>1</v>
      </c>
      <c r="N1022" s="217"/>
      <c r="O1022" s="550">
        <f t="shared" si="33"/>
        <v>0</v>
      </c>
      <c r="P1022" s="229">
        <v>4607109963005</v>
      </c>
      <c r="Q1022" s="551"/>
      <c r="R1022" s="230" t="s">
        <v>2222</v>
      </c>
      <c r="S1022" s="231" t="s">
        <v>1964</v>
      </c>
      <c r="T1022" s="525" t="s">
        <v>4304</v>
      </c>
    </row>
    <row r="1023" spans="1:20" ht="26.4" customHeight="1">
      <c r="A1023" s="291">
        <v>1009</v>
      </c>
      <c r="B1023" s="421">
        <v>5604</v>
      </c>
      <c r="C1023" s="428" t="s">
        <v>3758</v>
      </c>
      <c r="D1023" s="225"/>
      <c r="E1023" s="366" t="s">
        <v>242</v>
      </c>
      <c r="F1023" s="226" t="s">
        <v>3813</v>
      </c>
      <c r="G1023" s="136" t="str">
        <f t="shared" si="32"/>
        <v>фото</v>
      </c>
      <c r="H1023" s="357" t="s">
        <v>3849</v>
      </c>
      <c r="I1023" s="215" t="s">
        <v>585</v>
      </c>
      <c r="J1023" s="526" t="s">
        <v>244</v>
      </c>
      <c r="K1023" s="228">
        <v>7</v>
      </c>
      <c r="L1023" s="233">
        <v>404.3</v>
      </c>
      <c r="M1023" s="315">
        <v>1</v>
      </c>
      <c r="N1023" s="217"/>
      <c r="O1023" s="550">
        <f t="shared" si="33"/>
        <v>0</v>
      </c>
      <c r="P1023" s="229">
        <v>4607109915851</v>
      </c>
      <c r="Q1023" s="551"/>
      <c r="R1023" s="230" t="s">
        <v>3758</v>
      </c>
      <c r="S1023" s="231" t="s">
        <v>1964</v>
      </c>
      <c r="T1023" s="525" t="s">
        <v>4304</v>
      </c>
    </row>
    <row r="1024" spans="1:20" ht="17.25" customHeight="1">
      <c r="A1024" s="291">
        <v>1010</v>
      </c>
      <c r="B1024" s="336"/>
      <c r="C1024" s="427"/>
      <c r="D1024" s="427"/>
      <c r="E1024" s="517" t="s">
        <v>806</v>
      </c>
      <c r="F1024" s="337"/>
      <c r="G1024" s="513"/>
      <c r="H1024" s="616"/>
      <c r="I1024" s="514"/>
      <c r="J1024" s="515"/>
      <c r="K1024" s="515"/>
      <c r="L1024" s="514"/>
      <c r="M1024" s="516"/>
      <c r="N1024" s="513"/>
      <c r="O1024" s="552"/>
      <c r="P1024" s="552"/>
      <c r="Q1024" s="552"/>
      <c r="R1024" s="552"/>
      <c r="S1024" s="552"/>
      <c r="T1024" s="524"/>
    </row>
    <row r="1025" spans="1:20" ht="26.4" customHeight="1">
      <c r="A1025" s="291">
        <v>1011</v>
      </c>
      <c r="B1025" s="421">
        <v>11699</v>
      </c>
      <c r="C1025" s="428" t="s">
        <v>2232</v>
      </c>
      <c r="D1025" s="225"/>
      <c r="E1025" s="366" t="s">
        <v>242</v>
      </c>
      <c r="F1025" s="226" t="s">
        <v>2108</v>
      </c>
      <c r="G1025" s="136" t="str">
        <f t="shared" si="32"/>
        <v>фото</v>
      </c>
      <c r="H1025" s="357" t="s">
        <v>2161</v>
      </c>
      <c r="I1025" s="215" t="s">
        <v>598</v>
      </c>
      <c r="J1025" s="526" t="s">
        <v>244</v>
      </c>
      <c r="K1025" s="228">
        <v>10</v>
      </c>
      <c r="L1025" s="233">
        <v>316.8</v>
      </c>
      <c r="M1025" s="315">
        <v>1</v>
      </c>
      <c r="N1025" s="217"/>
      <c r="O1025" s="550">
        <f t="shared" si="33"/>
        <v>0</v>
      </c>
      <c r="P1025" s="229">
        <v>4607109923603</v>
      </c>
      <c r="Q1025" s="551"/>
      <c r="R1025" s="230" t="s">
        <v>2232</v>
      </c>
      <c r="S1025" s="231" t="s">
        <v>1966</v>
      </c>
      <c r="T1025" s="525" t="s">
        <v>4305</v>
      </c>
    </row>
    <row r="1026" spans="1:20" ht="31.2">
      <c r="A1026" s="291">
        <v>1012</v>
      </c>
      <c r="B1026" s="421">
        <v>5599</v>
      </c>
      <c r="C1026" s="428" t="s">
        <v>2462</v>
      </c>
      <c r="D1026" s="225"/>
      <c r="E1026" s="366" t="s">
        <v>242</v>
      </c>
      <c r="F1026" s="226" t="s">
        <v>2463</v>
      </c>
      <c r="G1026" s="136" t="str">
        <f t="shared" si="32"/>
        <v>фото</v>
      </c>
      <c r="H1026" s="357" t="s">
        <v>2464</v>
      </c>
      <c r="I1026" s="215" t="s">
        <v>585</v>
      </c>
      <c r="J1026" s="526" t="s">
        <v>244</v>
      </c>
      <c r="K1026" s="228">
        <v>8</v>
      </c>
      <c r="L1026" s="233">
        <v>320.3</v>
      </c>
      <c r="M1026" s="315">
        <v>1</v>
      </c>
      <c r="N1026" s="217"/>
      <c r="O1026" s="550">
        <f t="shared" si="33"/>
        <v>0</v>
      </c>
      <c r="P1026" s="229">
        <v>4607109915967</v>
      </c>
      <c r="Q1026" s="551"/>
      <c r="R1026" s="230" t="s">
        <v>2462</v>
      </c>
      <c r="S1026" s="231" t="s">
        <v>1966</v>
      </c>
      <c r="T1026" s="525" t="s">
        <v>4305</v>
      </c>
    </row>
    <row r="1027" spans="1:20" ht="26.4" customHeight="1">
      <c r="A1027" s="291">
        <v>1013</v>
      </c>
      <c r="B1027" s="421">
        <v>7912</v>
      </c>
      <c r="C1027" s="428" t="s">
        <v>5461</v>
      </c>
      <c r="D1027" s="225"/>
      <c r="E1027" s="366" t="s">
        <v>242</v>
      </c>
      <c r="F1027" s="226" t="s">
        <v>5547</v>
      </c>
      <c r="G1027" s="136" t="str">
        <f t="shared" si="32"/>
        <v>фото</v>
      </c>
      <c r="H1027" s="604" t="s">
        <v>5497</v>
      </c>
      <c r="I1027" s="215" t="s">
        <v>593</v>
      </c>
      <c r="J1027" s="526" t="s">
        <v>243</v>
      </c>
      <c r="K1027" s="228">
        <v>10</v>
      </c>
      <c r="L1027" s="233">
        <v>328.1</v>
      </c>
      <c r="M1027" s="315">
        <v>1</v>
      </c>
      <c r="N1027" s="217"/>
      <c r="O1027" s="550">
        <f t="shared" si="33"/>
        <v>0</v>
      </c>
      <c r="P1027" s="229">
        <v>4607105145993</v>
      </c>
      <c r="Q1027" s="551" t="s">
        <v>5274</v>
      </c>
      <c r="R1027" s="230" t="s">
        <v>5461</v>
      </c>
      <c r="S1027" s="231" t="s">
        <v>1966</v>
      </c>
      <c r="T1027" s="525" t="s">
        <v>4305</v>
      </c>
    </row>
    <row r="1028" spans="1:20" ht="26.4" customHeight="1">
      <c r="A1028" s="291">
        <v>1014</v>
      </c>
      <c r="B1028" s="421">
        <v>6207</v>
      </c>
      <c r="C1028" s="428" t="s">
        <v>2448</v>
      </c>
      <c r="D1028" s="225"/>
      <c r="E1028" s="366" t="s">
        <v>242</v>
      </c>
      <c r="F1028" s="226" t="s">
        <v>2449</v>
      </c>
      <c r="G1028" s="136" t="str">
        <f t="shared" si="32"/>
        <v>фото</v>
      </c>
      <c r="H1028" s="357" t="s">
        <v>2450</v>
      </c>
      <c r="I1028" s="215" t="s">
        <v>593</v>
      </c>
      <c r="J1028" s="526" t="s">
        <v>244</v>
      </c>
      <c r="K1028" s="228">
        <v>7</v>
      </c>
      <c r="L1028" s="233">
        <v>385.8</v>
      </c>
      <c r="M1028" s="315">
        <v>1</v>
      </c>
      <c r="N1028" s="217"/>
      <c r="O1028" s="550">
        <f t="shared" si="33"/>
        <v>0</v>
      </c>
      <c r="P1028" s="229">
        <v>4607109915868</v>
      </c>
      <c r="Q1028" s="551"/>
      <c r="R1028" s="230" t="s">
        <v>2448</v>
      </c>
      <c r="S1028" s="231" t="s">
        <v>1966</v>
      </c>
      <c r="T1028" s="525" t="s">
        <v>4305</v>
      </c>
    </row>
    <row r="1029" spans="1:20" ht="26.4" customHeight="1">
      <c r="A1029" s="291">
        <v>1015</v>
      </c>
      <c r="B1029" s="421">
        <v>3248</v>
      </c>
      <c r="C1029" s="428" t="s">
        <v>1048</v>
      </c>
      <c r="D1029" s="225"/>
      <c r="E1029" s="366" t="s">
        <v>242</v>
      </c>
      <c r="F1029" s="226" t="s">
        <v>807</v>
      </c>
      <c r="G1029" s="136" t="str">
        <f t="shared" si="32"/>
        <v>фото</v>
      </c>
      <c r="H1029" s="357" t="s">
        <v>808</v>
      </c>
      <c r="I1029" s="215" t="s">
        <v>593</v>
      </c>
      <c r="J1029" s="526" t="s">
        <v>244</v>
      </c>
      <c r="K1029" s="228">
        <v>8</v>
      </c>
      <c r="L1029" s="233">
        <v>347.5</v>
      </c>
      <c r="M1029" s="315">
        <v>1</v>
      </c>
      <c r="N1029" s="217"/>
      <c r="O1029" s="550">
        <f t="shared" si="33"/>
        <v>0</v>
      </c>
      <c r="P1029" s="229">
        <v>4607109950661</v>
      </c>
      <c r="Q1029" s="551"/>
      <c r="R1029" s="230" t="s">
        <v>1048</v>
      </c>
      <c r="S1029" s="231" t="s">
        <v>1966</v>
      </c>
      <c r="T1029" s="525" t="s">
        <v>4305</v>
      </c>
    </row>
    <row r="1030" spans="1:20" ht="26.4" customHeight="1">
      <c r="A1030" s="291">
        <v>1016</v>
      </c>
      <c r="B1030" s="421">
        <v>9295</v>
      </c>
      <c r="C1030" s="428" t="s">
        <v>2451</v>
      </c>
      <c r="D1030" s="225"/>
      <c r="E1030" s="366" t="s">
        <v>242</v>
      </c>
      <c r="F1030" s="226" t="s">
        <v>2452</v>
      </c>
      <c r="G1030" s="136" t="str">
        <f t="shared" si="32"/>
        <v>фото</v>
      </c>
      <c r="H1030" s="357" t="s">
        <v>2453</v>
      </c>
      <c r="I1030" s="215" t="s">
        <v>593</v>
      </c>
      <c r="J1030" s="526" t="s">
        <v>244</v>
      </c>
      <c r="K1030" s="228">
        <v>10</v>
      </c>
      <c r="L1030" s="233">
        <v>324.3</v>
      </c>
      <c r="M1030" s="315">
        <v>1</v>
      </c>
      <c r="N1030" s="217"/>
      <c r="O1030" s="550">
        <f t="shared" si="33"/>
        <v>0</v>
      </c>
      <c r="P1030" s="229">
        <v>4607109916070</v>
      </c>
      <c r="Q1030" s="551"/>
      <c r="R1030" s="230" t="s">
        <v>2451</v>
      </c>
      <c r="S1030" s="231" t="s">
        <v>1966</v>
      </c>
      <c r="T1030" s="525" t="s">
        <v>4305</v>
      </c>
    </row>
    <row r="1031" spans="1:20" ht="26.4" customHeight="1">
      <c r="A1031" s="291">
        <v>1017</v>
      </c>
      <c r="B1031" s="421">
        <v>2129</v>
      </c>
      <c r="C1031" s="428" t="s">
        <v>2451</v>
      </c>
      <c r="D1031" s="225"/>
      <c r="E1031" s="366" t="s">
        <v>242</v>
      </c>
      <c r="F1031" s="226" t="s">
        <v>5548</v>
      </c>
      <c r="G1031" s="136" t="str">
        <f t="shared" si="32"/>
        <v>фото</v>
      </c>
      <c r="H1031" s="357" t="s">
        <v>2453</v>
      </c>
      <c r="I1031" s="215" t="s">
        <v>593</v>
      </c>
      <c r="J1031" s="526" t="s">
        <v>277</v>
      </c>
      <c r="K1031" s="228">
        <v>8</v>
      </c>
      <c r="L1031" s="233">
        <v>327.9</v>
      </c>
      <c r="M1031" s="315">
        <v>1</v>
      </c>
      <c r="N1031" s="217"/>
      <c r="O1031" s="550">
        <f t="shared" si="33"/>
        <v>0</v>
      </c>
      <c r="P1031" s="229">
        <v>4607105146112</v>
      </c>
      <c r="Q1031" s="551"/>
      <c r="R1031" s="230" t="s">
        <v>2451</v>
      </c>
      <c r="S1031" s="231" t="s">
        <v>1966</v>
      </c>
      <c r="T1031" s="525" t="s">
        <v>4305</v>
      </c>
    </row>
    <row r="1032" spans="1:20" ht="26.4" customHeight="1">
      <c r="A1032" s="291">
        <v>1018</v>
      </c>
      <c r="B1032" s="421">
        <v>14041</v>
      </c>
      <c r="C1032" s="428" t="s">
        <v>2454</v>
      </c>
      <c r="D1032" s="225"/>
      <c r="E1032" s="366" t="s">
        <v>242</v>
      </c>
      <c r="F1032" s="226" t="s">
        <v>8695</v>
      </c>
      <c r="G1032" s="136" t="str">
        <f t="shared" si="32"/>
        <v>фото</v>
      </c>
      <c r="H1032" s="357" t="s">
        <v>2456</v>
      </c>
      <c r="I1032" s="215" t="s">
        <v>593</v>
      </c>
      <c r="J1032" s="526" t="s">
        <v>277</v>
      </c>
      <c r="K1032" s="228">
        <v>8</v>
      </c>
      <c r="L1032" s="233">
        <v>327.9</v>
      </c>
      <c r="M1032" s="315">
        <v>1</v>
      </c>
      <c r="N1032" s="217"/>
      <c r="O1032" s="550">
        <f t="shared" si="33"/>
        <v>0</v>
      </c>
      <c r="P1032" s="229">
        <v>4607109955000</v>
      </c>
      <c r="Q1032" s="551"/>
      <c r="R1032" s="230" t="s">
        <v>2454</v>
      </c>
      <c r="S1032" s="231" t="s">
        <v>1966</v>
      </c>
      <c r="T1032" s="525" t="s">
        <v>4305</v>
      </c>
    </row>
    <row r="1033" spans="1:20" ht="26.4" customHeight="1">
      <c r="A1033" s="291">
        <v>1019</v>
      </c>
      <c r="B1033" s="421">
        <v>6280</v>
      </c>
      <c r="C1033" s="428" t="s">
        <v>2454</v>
      </c>
      <c r="D1033" s="225"/>
      <c r="E1033" s="366" t="s">
        <v>242</v>
      </c>
      <c r="F1033" s="226" t="s">
        <v>2455</v>
      </c>
      <c r="G1033" s="136" t="str">
        <f t="shared" si="32"/>
        <v>фото</v>
      </c>
      <c r="H1033" s="357" t="s">
        <v>2456</v>
      </c>
      <c r="I1033" s="215" t="s">
        <v>593</v>
      </c>
      <c r="J1033" s="526" t="s">
        <v>244</v>
      </c>
      <c r="K1033" s="228">
        <v>10</v>
      </c>
      <c r="L1033" s="233">
        <v>363.9</v>
      </c>
      <c r="M1033" s="315">
        <v>1</v>
      </c>
      <c r="N1033" s="217"/>
      <c r="O1033" s="550">
        <f t="shared" si="33"/>
        <v>0</v>
      </c>
      <c r="P1033" s="229">
        <v>4607109916063</v>
      </c>
      <c r="Q1033" s="551"/>
      <c r="R1033" s="230" t="s">
        <v>2454</v>
      </c>
      <c r="S1033" s="231" t="s">
        <v>1966</v>
      </c>
      <c r="T1033" s="525" t="s">
        <v>4305</v>
      </c>
    </row>
    <row r="1034" spans="1:20" ht="26.4" customHeight="1">
      <c r="A1034" s="291">
        <v>1020</v>
      </c>
      <c r="B1034" s="421">
        <v>1267</v>
      </c>
      <c r="C1034" s="428" t="s">
        <v>5306</v>
      </c>
      <c r="D1034" s="225"/>
      <c r="E1034" s="366" t="s">
        <v>242</v>
      </c>
      <c r="F1034" s="226" t="s">
        <v>5367</v>
      </c>
      <c r="G1034" s="136" t="str">
        <f t="shared" si="32"/>
        <v>фото</v>
      </c>
      <c r="H1034" s="604" t="s">
        <v>5406</v>
      </c>
      <c r="I1034" s="215" t="s">
        <v>593</v>
      </c>
      <c r="J1034" s="526" t="s">
        <v>244</v>
      </c>
      <c r="K1034" s="228">
        <v>10</v>
      </c>
      <c r="L1034" s="233">
        <v>324.3</v>
      </c>
      <c r="M1034" s="315">
        <v>1</v>
      </c>
      <c r="N1034" s="217"/>
      <c r="O1034" s="550">
        <f t="shared" si="33"/>
        <v>0</v>
      </c>
      <c r="P1034" s="229">
        <v>4607105146211</v>
      </c>
      <c r="Q1034" s="551" t="s">
        <v>5274</v>
      </c>
      <c r="R1034" s="230" t="s">
        <v>5306</v>
      </c>
      <c r="S1034" s="231" t="s">
        <v>1966</v>
      </c>
      <c r="T1034" s="525" t="s">
        <v>4305</v>
      </c>
    </row>
    <row r="1035" spans="1:20" ht="26.4" customHeight="1">
      <c r="A1035" s="291">
        <v>1021</v>
      </c>
      <c r="B1035" s="421">
        <v>6033</v>
      </c>
      <c r="C1035" s="428" t="s">
        <v>1549</v>
      </c>
      <c r="D1035" s="225"/>
      <c r="E1035" s="366" t="s">
        <v>242</v>
      </c>
      <c r="F1035" s="226" t="s">
        <v>1550</v>
      </c>
      <c r="G1035" s="136" t="str">
        <f t="shared" si="32"/>
        <v>фото</v>
      </c>
      <c r="H1035" s="357" t="s">
        <v>1551</v>
      </c>
      <c r="I1035" s="215" t="s">
        <v>588</v>
      </c>
      <c r="J1035" s="526" t="s">
        <v>244</v>
      </c>
      <c r="K1035" s="228">
        <v>10</v>
      </c>
      <c r="L1035" s="233">
        <v>324.3</v>
      </c>
      <c r="M1035" s="315">
        <v>1</v>
      </c>
      <c r="N1035" s="217"/>
      <c r="O1035" s="550">
        <f t="shared" si="33"/>
        <v>0</v>
      </c>
      <c r="P1035" s="229">
        <v>4607109931110</v>
      </c>
      <c r="Q1035" s="551"/>
      <c r="R1035" s="230" t="s">
        <v>1549</v>
      </c>
      <c r="S1035" s="231" t="s">
        <v>1966</v>
      </c>
      <c r="T1035" s="525" t="s">
        <v>4305</v>
      </c>
    </row>
    <row r="1036" spans="1:20" ht="26.4" customHeight="1">
      <c r="A1036" s="291">
        <v>1022</v>
      </c>
      <c r="B1036" s="421">
        <v>2256</v>
      </c>
      <c r="C1036" s="428" t="s">
        <v>1549</v>
      </c>
      <c r="D1036" s="225"/>
      <c r="E1036" s="366" t="s">
        <v>242</v>
      </c>
      <c r="F1036" s="226" t="s">
        <v>5549</v>
      </c>
      <c r="G1036" s="136" t="str">
        <f t="shared" si="32"/>
        <v>фото</v>
      </c>
      <c r="H1036" s="357" t="s">
        <v>1551</v>
      </c>
      <c r="I1036" s="215" t="s">
        <v>588</v>
      </c>
      <c r="J1036" s="526" t="s">
        <v>277</v>
      </c>
      <c r="K1036" s="228">
        <v>8</v>
      </c>
      <c r="L1036" s="233">
        <v>339.9</v>
      </c>
      <c r="M1036" s="315">
        <v>1</v>
      </c>
      <c r="N1036" s="217"/>
      <c r="O1036" s="550">
        <f t="shared" si="33"/>
        <v>0</v>
      </c>
      <c r="P1036" s="229">
        <v>4607105146341</v>
      </c>
      <c r="Q1036" s="551"/>
      <c r="R1036" s="230" t="s">
        <v>1549</v>
      </c>
      <c r="S1036" s="231" t="s">
        <v>1966</v>
      </c>
      <c r="T1036" s="525" t="s">
        <v>4305</v>
      </c>
    </row>
    <row r="1037" spans="1:20" ht="26.4" customHeight="1">
      <c r="A1037" s="291">
        <v>1023</v>
      </c>
      <c r="B1037" s="421">
        <v>11698</v>
      </c>
      <c r="C1037" s="428" t="s">
        <v>2226</v>
      </c>
      <c r="D1037" s="225"/>
      <c r="E1037" s="366" t="s">
        <v>242</v>
      </c>
      <c r="F1037" s="226" t="s">
        <v>2102</v>
      </c>
      <c r="G1037" s="136" t="str">
        <f t="shared" si="32"/>
        <v>фото</v>
      </c>
      <c r="H1037" s="357" t="s">
        <v>161</v>
      </c>
      <c r="I1037" s="215" t="s">
        <v>593</v>
      </c>
      <c r="J1037" s="526" t="s">
        <v>244</v>
      </c>
      <c r="K1037" s="228">
        <v>10</v>
      </c>
      <c r="L1037" s="233">
        <v>354.5</v>
      </c>
      <c r="M1037" s="315">
        <v>1</v>
      </c>
      <c r="N1037" s="217"/>
      <c r="O1037" s="550">
        <f t="shared" si="33"/>
        <v>0</v>
      </c>
      <c r="P1037" s="229">
        <v>4607109923610</v>
      </c>
      <c r="Q1037" s="551"/>
      <c r="R1037" s="230" t="s">
        <v>2226</v>
      </c>
      <c r="S1037" s="231" t="s">
        <v>1966</v>
      </c>
      <c r="T1037" s="525" t="s">
        <v>4305</v>
      </c>
    </row>
    <row r="1038" spans="1:20" ht="26.4" customHeight="1">
      <c r="A1038" s="291">
        <v>1024</v>
      </c>
      <c r="B1038" s="421">
        <v>9302</v>
      </c>
      <c r="C1038" s="428" t="s">
        <v>2457</v>
      </c>
      <c r="D1038" s="225"/>
      <c r="E1038" s="366" t="s">
        <v>242</v>
      </c>
      <c r="F1038" s="226" t="s">
        <v>2458</v>
      </c>
      <c r="G1038" s="136" t="str">
        <f t="shared" si="32"/>
        <v>фото</v>
      </c>
      <c r="H1038" s="357" t="s">
        <v>2459</v>
      </c>
      <c r="I1038" s="215" t="s">
        <v>593</v>
      </c>
      <c r="J1038" s="526" t="s">
        <v>244</v>
      </c>
      <c r="K1038" s="228">
        <v>10</v>
      </c>
      <c r="L1038" s="233">
        <v>375.2</v>
      </c>
      <c r="M1038" s="315">
        <v>1</v>
      </c>
      <c r="N1038" s="217"/>
      <c r="O1038" s="550">
        <f t="shared" si="33"/>
        <v>0</v>
      </c>
      <c r="P1038" s="229">
        <v>4607109916018</v>
      </c>
      <c r="Q1038" s="551"/>
      <c r="R1038" s="230" t="s">
        <v>2457</v>
      </c>
      <c r="S1038" s="231" t="s">
        <v>1966</v>
      </c>
      <c r="T1038" s="525" t="s">
        <v>4305</v>
      </c>
    </row>
    <row r="1039" spans="1:20" ht="26.4" customHeight="1">
      <c r="A1039" s="291">
        <v>1025</v>
      </c>
      <c r="B1039" s="421">
        <v>9281</v>
      </c>
      <c r="C1039" s="428" t="s">
        <v>2460</v>
      </c>
      <c r="D1039" s="225"/>
      <c r="E1039" s="366" t="s">
        <v>242</v>
      </c>
      <c r="F1039" s="226" t="s">
        <v>5368</v>
      </c>
      <c r="G1039" s="136" t="str">
        <f t="shared" si="32"/>
        <v>фото</v>
      </c>
      <c r="H1039" s="357" t="s">
        <v>2461</v>
      </c>
      <c r="I1039" s="215" t="s">
        <v>598</v>
      </c>
      <c r="J1039" s="526" t="s">
        <v>277</v>
      </c>
      <c r="K1039" s="228">
        <v>10</v>
      </c>
      <c r="L1039" s="233">
        <v>375.2</v>
      </c>
      <c r="M1039" s="315">
        <v>1</v>
      </c>
      <c r="N1039" s="217"/>
      <c r="O1039" s="550">
        <f t="shared" si="33"/>
        <v>0</v>
      </c>
      <c r="P1039" s="229">
        <v>4607109915424</v>
      </c>
      <c r="Q1039" s="551"/>
      <c r="R1039" s="230" t="s">
        <v>2460</v>
      </c>
      <c r="S1039" s="231" t="s">
        <v>1966</v>
      </c>
      <c r="T1039" s="525" t="s">
        <v>4305</v>
      </c>
    </row>
    <row r="1040" spans="1:20" ht="26.4" customHeight="1">
      <c r="A1040" s="291">
        <v>1026</v>
      </c>
      <c r="B1040" s="421">
        <v>3270</v>
      </c>
      <c r="C1040" s="428" t="s">
        <v>1049</v>
      </c>
      <c r="D1040" s="225"/>
      <c r="E1040" s="366" t="s">
        <v>242</v>
      </c>
      <c r="F1040" s="226" t="s">
        <v>809</v>
      </c>
      <c r="G1040" s="136" t="str">
        <f t="shared" si="32"/>
        <v>фото</v>
      </c>
      <c r="H1040" s="357" t="s">
        <v>810</v>
      </c>
      <c r="I1040" s="215" t="s">
        <v>588</v>
      </c>
      <c r="J1040" s="526" t="s">
        <v>244</v>
      </c>
      <c r="K1040" s="228">
        <v>8</v>
      </c>
      <c r="L1040" s="233">
        <v>332.4</v>
      </c>
      <c r="M1040" s="315">
        <v>1</v>
      </c>
      <c r="N1040" s="217"/>
      <c r="O1040" s="550">
        <f t="shared" si="33"/>
        <v>0</v>
      </c>
      <c r="P1040" s="229">
        <v>4607109950654</v>
      </c>
      <c r="Q1040" s="551"/>
      <c r="R1040" s="230" t="s">
        <v>1049</v>
      </c>
      <c r="S1040" s="231" t="s">
        <v>1966</v>
      </c>
      <c r="T1040" s="525" t="s">
        <v>4305</v>
      </c>
    </row>
    <row r="1041" spans="1:20" ht="26.4" customHeight="1">
      <c r="A1041" s="291">
        <v>1027</v>
      </c>
      <c r="B1041" s="421">
        <v>16931</v>
      </c>
      <c r="C1041" s="428" t="s">
        <v>3174</v>
      </c>
      <c r="D1041" s="225"/>
      <c r="E1041" s="366" t="s">
        <v>242</v>
      </c>
      <c r="F1041" s="226" t="s">
        <v>3175</v>
      </c>
      <c r="G1041" s="136" t="str">
        <f t="shared" si="32"/>
        <v>фото</v>
      </c>
      <c r="H1041" s="357" t="s">
        <v>620</v>
      </c>
      <c r="I1041" s="215" t="s">
        <v>593</v>
      </c>
      <c r="J1041" s="526" t="s">
        <v>243</v>
      </c>
      <c r="K1041" s="228">
        <v>10</v>
      </c>
      <c r="L1041" s="233">
        <v>309.2</v>
      </c>
      <c r="M1041" s="315">
        <v>1</v>
      </c>
      <c r="N1041" s="217"/>
      <c r="O1041" s="550">
        <f t="shared" si="33"/>
        <v>0</v>
      </c>
      <c r="P1041" s="229">
        <v>4607109910856</v>
      </c>
      <c r="Q1041" s="551"/>
      <c r="R1041" s="230" t="s">
        <v>3174</v>
      </c>
      <c r="S1041" s="231" t="s">
        <v>1966</v>
      </c>
      <c r="T1041" s="525" t="s">
        <v>4305</v>
      </c>
    </row>
    <row r="1042" spans="1:20" ht="26.4" customHeight="1">
      <c r="A1042" s="291">
        <v>1028</v>
      </c>
      <c r="B1042" s="421">
        <v>16151</v>
      </c>
      <c r="C1042" s="428" t="s">
        <v>3174</v>
      </c>
      <c r="D1042" s="225"/>
      <c r="E1042" s="367" t="s">
        <v>242</v>
      </c>
      <c r="F1042" s="232" t="s">
        <v>8696</v>
      </c>
      <c r="G1042" s="136" t="str">
        <f t="shared" si="32"/>
        <v>фото</v>
      </c>
      <c r="H1042" s="357" t="s">
        <v>620</v>
      </c>
      <c r="I1042" s="215" t="s">
        <v>593</v>
      </c>
      <c r="J1042" s="526" t="s">
        <v>277</v>
      </c>
      <c r="K1042" s="228">
        <v>8</v>
      </c>
      <c r="L1042" s="233">
        <v>339.9</v>
      </c>
      <c r="M1042" s="315">
        <v>1</v>
      </c>
      <c r="N1042" s="217"/>
      <c r="O1042" s="550">
        <f t="shared" si="33"/>
        <v>0</v>
      </c>
      <c r="P1042" s="229">
        <v>4607109920916</v>
      </c>
      <c r="Q1042" s="619" t="s">
        <v>6474</v>
      </c>
      <c r="R1042" s="230" t="s">
        <v>3174</v>
      </c>
      <c r="S1042" s="231" t="s">
        <v>1966</v>
      </c>
      <c r="T1042" s="525" t="s">
        <v>4305</v>
      </c>
    </row>
    <row r="1043" spans="1:20" ht="26.4" customHeight="1">
      <c r="A1043" s="291">
        <v>1029</v>
      </c>
      <c r="B1043" s="421">
        <v>3274</v>
      </c>
      <c r="C1043" s="428" t="s">
        <v>1050</v>
      </c>
      <c r="D1043" s="225"/>
      <c r="E1043" s="366" t="s">
        <v>242</v>
      </c>
      <c r="F1043" s="226" t="s">
        <v>811</v>
      </c>
      <c r="G1043" s="136" t="str">
        <f t="shared" si="32"/>
        <v>фото</v>
      </c>
      <c r="H1043" s="357" t="s">
        <v>812</v>
      </c>
      <c r="I1043" s="215" t="s">
        <v>588</v>
      </c>
      <c r="J1043" s="526" t="s">
        <v>244</v>
      </c>
      <c r="K1043" s="228">
        <v>10</v>
      </c>
      <c r="L1043" s="233">
        <v>362</v>
      </c>
      <c r="M1043" s="315">
        <v>1</v>
      </c>
      <c r="N1043" s="217"/>
      <c r="O1043" s="550">
        <f t="shared" si="33"/>
        <v>0</v>
      </c>
      <c r="P1043" s="229">
        <v>4607109950647</v>
      </c>
      <c r="Q1043" s="551"/>
      <c r="R1043" s="230" t="s">
        <v>1050</v>
      </c>
      <c r="S1043" s="231" t="s">
        <v>1966</v>
      </c>
      <c r="T1043" s="525" t="s">
        <v>4305</v>
      </c>
    </row>
    <row r="1044" spans="1:20" ht="26.4" customHeight="1">
      <c r="A1044" s="291">
        <v>1030</v>
      </c>
      <c r="B1044" s="421">
        <v>11700</v>
      </c>
      <c r="C1044" s="428" t="s">
        <v>2227</v>
      </c>
      <c r="D1044" s="225"/>
      <c r="E1044" s="366" t="s">
        <v>242</v>
      </c>
      <c r="F1044" s="226" t="s">
        <v>2103</v>
      </c>
      <c r="G1044" s="136" t="str">
        <f t="shared" si="32"/>
        <v>фото</v>
      </c>
      <c r="H1044" s="357" t="s">
        <v>2158</v>
      </c>
      <c r="I1044" s="215" t="s">
        <v>1053</v>
      </c>
      <c r="J1044" s="526" t="s">
        <v>244</v>
      </c>
      <c r="K1044" s="228">
        <v>8</v>
      </c>
      <c r="L1044" s="233">
        <v>352</v>
      </c>
      <c r="M1044" s="315">
        <v>1</v>
      </c>
      <c r="N1044" s="217"/>
      <c r="O1044" s="550">
        <f t="shared" si="33"/>
        <v>0</v>
      </c>
      <c r="P1044" s="229">
        <v>4607109923597</v>
      </c>
      <c r="Q1044" s="551"/>
      <c r="R1044" s="230" t="s">
        <v>2227</v>
      </c>
      <c r="S1044" s="231" t="s">
        <v>1966</v>
      </c>
      <c r="T1044" s="525" t="s">
        <v>4305</v>
      </c>
    </row>
    <row r="1045" spans="1:20" ht="26.4" customHeight="1">
      <c r="A1045" s="291">
        <v>1031</v>
      </c>
      <c r="B1045" s="421">
        <v>11701</v>
      </c>
      <c r="C1045" s="428" t="s">
        <v>2225</v>
      </c>
      <c r="D1045" s="225"/>
      <c r="E1045" s="366" t="s">
        <v>242</v>
      </c>
      <c r="F1045" s="226" t="s">
        <v>3658</v>
      </c>
      <c r="G1045" s="136" t="str">
        <f t="shared" si="32"/>
        <v>фото</v>
      </c>
      <c r="H1045" s="357" t="s">
        <v>2157</v>
      </c>
      <c r="I1045" s="215" t="s">
        <v>593</v>
      </c>
      <c r="J1045" s="526" t="s">
        <v>244</v>
      </c>
      <c r="K1045" s="228">
        <v>10</v>
      </c>
      <c r="L1045" s="233">
        <v>360.1</v>
      </c>
      <c r="M1045" s="315">
        <v>1</v>
      </c>
      <c r="N1045" s="217"/>
      <c r="O1045" s="550">
        <f t="shared" si="33"/>
        <v>0</v>
      </c>
      <c r="P1045" s="229">
        <v>4607109923580</v>
      </c>
      <c r="Q1045" s="551"/>
      <c r="R1045" s="230" t="s">
        <v>2225</v>
      </c>
      <c r="S1045" s="231" t="s">
        <v>1966</v>
      </c>
      <c r="T1045" s="525" t="s">
        <v>4305</v>
      </c>
    </row>
    <row r="1046" spans="1:20" ht="27.6">
      <c r="A1046" s="291">
        <v>1032</v>
      </c>
      <c r="B1046" s="421">
        <v>854</v>
      </c>
      <c r="C1046" s="428" t="s">
        <v>1967</v>
      </c>
      <c r="D1046" s="225"/>
      <c r="E1046" s="366" t="s">
        <v>242</v>
      </c>
      <c r="F1046" s="226" t="s">
        <v>1968</v>
      </c>
      <c r="G1046" s="136" t="str">
        <f t="shared" si="32"/>
        <v>фото</v>
      </c>
      <c r="H1046" s="357" t="s">
        <v>1969</v>
      </c>
      <c r="I1046" s="215" t="s">
        <v>598</v>
      </c>
      <c r="J1046" s="526" t="s">
        <v>243</v>
      </c>
      <c r="K1046" s="228">
        <v>10</v>
      </c>
      <c r="L1046" s="233">
        <v>284.7</v>
      </c>
      <c r="M1046" s="315">
        <v>1</v>
      </c>
      <c r="N1046" s="217"/>
      <c r="O1046" s="550">
        <f t="shared" si="33"/>
        <v>0</v>
      </c>
      <c r="P1046" s="229">
        <v>4607109963357</v>
      </c>
      <c r="Q1046" s="551"/>
      <c r="R1046" s="230" t="s">
        <v>1967</v>
      </c>
      <c r="S1046" s="231" t="s">
        <v>1966</v>
      </c>
      <c r="T1046" s="525" t="s">
        <v>4305</v>
      </c>
    </row>
    <row r="1047" spans="1:20" ht="26.4" customHeight="1">
      <c r="A1047" s="291">
        <v>1033</v>
      </c>
      <c r="B1047" s="421">
        <v>6365</v>
      </c>
      <c r="C1047" s="428" t="s">
        <v>2465</v>
      </c>
      <c r="D1047" s="225"/>
      <c r="E1047" s="366" t="s">
        <v>242</v>
      </c>
      <c r="F1047" s="226" t="s">
        <v>2466</v>
      </c>
      <c r="G1047" s="136" t="str">
        <f t="shared" si="32"/>
        <v>фото</v>
      </c>
      <c r="H1047" s="357" t="s">
        <v>54</v>
      </c>
      <c r="I1047" s="215" t="s">
        <v>588</v>
      </c>
      <c r="J1047" s="526" t="s">
        <v>244</v>
      </c>
      <c r="K1047" s="228">
        <v>10</v>
      </c>
      <c r="L1047" s="233">
        <v>394</v>
      </c>
      <c r="M1047" s="315">
        <v>1</v>
      </c>
      <c r="N1047" s="217"/>
      <c r="O1047" s="550">
        <f t="shared" si="33"/>
        <v>0</v>
      </c>
      <c r="P1047" s="229">
        <v>4607109915981</v>
      </c>
      <c r="Q1047" s="551"/>
      <c r="R1047" s="230" t="s">
        <v>2465</v>
      </c>
      <c r="S1047" s="231" t="s">
        <v>1966</v>
      </c>
      <c r="T1047" s="525" t="s">
        <v>4305</v>
      </c>
    </row>
    <row r="1048" spans="1:20" ht="26.4" customHeight="1">
      <c r="A1048" s="291">
        <v>1034</v>
      </c>
      <c r="B1048" s="421">
        <v>8747</v>
      </c>
      <c r="C1048" s="428" t="s">
        <v>8807</v>
      </c>
      <c r="D1048" s="225"/>
      <c r="E1048" s="367" t="s">
        <v>242</v>
      </c>
      <c r="F1048" s="232" t="s">
        <v>8697</v>
      </c>
      <c r="G1048" s="136" t="str">
        <f t="shared" si="32"/>
        <v>фото</v>
      </c>
      <c r="H1048" s="357" t="s">
        <v>8765</v>
      </c>
      <c r="I1048" s="215" t="s">
        <v>598</v>
      </c>
      <c r="J1048" s="526" t="s">
        <v>243</v>
      </c>
      <c r="K1048" s="228">
        <v>10</v>
      </c>
      <c r="L1048" s="233">
        <v>335.6</v>
      </c>
      <c r="M1048" s="315">
        <v>1</v>
      </c>
      <c r="N1048" s="217"/>
      <c r="O1048" s="550">
        <f t="shared" si="33"/>
        <v>0</v>
      </c>
      <c r="P1048" s="229">
        <v>4607109927748</v>
      </c>
      <c r="Q1048" s="619" t="s">
        <v>6474</v>
      </c>
      <c r="R1048" s="230" t="s">
        <v>8807</v>
      </c>
      <c r="S1048" s="231" t="s">
        <v>1966</v>
      </c>
      <c r="T1048" s="525" t="s">
        <v>4305</v>
      </c>
    </row>
    <row r="1049" spans="1:20" ht="41.4">
      <c r="A1049" s="291">
        <v>1035</v>
      </c>
      <c r="B1049" s="421">
        <v>14865</v>
      </c>
      <c r="C1049" s="428" t="s">
        <v>5462</v>
      </c>
      <c r="D1049" s="225"/>
      <c r="E1049" s="367" t="s">
        <v>242</v>
      </c>
      <c r="F1049" s="232" t="s">
        <v>5550</v>
      </c>
      <c r="G1049" s="136" t="str">
        <f t="shared" si="32"/>
        <v>фото</v>
      </c>
      <c r="H1049" s="357" t="s">
        <v>5498</v>
      </c>
      <c r="I1049" s="215" t="s">
        <v>598</v>
      </c>
      <c r="J1049" s="526" t="s">
        <v>244</v>
      </c>
      <c r="K1049" s="228">
        <v>8</v>
      </c>
      <c r="L1049" s="233">
        <v>419.8</v>
      </c>
      <c r="M1049" s="315">
        <v>1</v>
      </c>
      <c r="N1049" s="217"/>
      <c r="O1049" s="550">
        <f t="shared" si="33"/>
        <v>0</v>
      </c>
      <c r="P1049" s="229">
        <v>4607105148406</v>
      </c>
      <c r="Q1049" s="551" t="s">
        <v>5274</v>
      </c>
      <c r="R1049" s="230" t="s">
        <v>5462</v>
      </c>
      <c r="S1049" s="231" t="s">
        <v>1966</v>
      </c>
      <c r="T1049" s="525" t="s">
        <v>4305</v>
      </c>
    </row>
    <row r="1050" spans="1:20" ht="26.4" customHeight="1">
      <c r="A1050" s="291">
        <v>1036</v>
      </c>
      <c r="B1050" s="421">
        <v>6629</v>
      </c>
      <c r="C1050" s="428" t="s">
        <v>3759</v>
      </c>
      <c r="D1050" s="225"/>
      <c r="E1050" s="367" t="s">
        <v>242</v>
      </c>
      <c r="F1050" s="232" t="s">
        <v>3814</v>
      </c>
      <c r="G1050" s="136" t="str">
        <f t="shared" si="32"/>
        <v>фото</v>
      </c>
      <c r="H1050" s="357" t="s">
        <v>3850</v>
      </c>
      <c r="I1050" s="215" t="s">
        <v>588</v>
      </c>
      <c r="J1050" s="526" t="s">
        <v>244</v>
      </c>
      <c r="K1050" s="228">
        <v>7</v>
      </c>
      <c r="L1050" s="233">
        <v>368.6</v>
      </c>
      <c r="M1050" s="315">
        <v>1</v>
      </c>
      <c r="N1050" s="217"/>
      <c r="O1050" s="550">
        <f t="shared" si="33"/>
        <v>0</v>
      </c>
      <c r="P1050" s="229">
        <v>4607109962916</v>
      </c>
      <c r="Q1050" s="551" t="s">
        <v>5274</v>
      </c>
      <c r="R1050" s="230" t="s">
        <v>3759</v>
      </c>
      <c r="S1050" s="231" t="s">
        <v>1966</v>
      </c>
      <c r="T1050" s="525" t="s">
        <v>4305</v>
      </c>
    </row>
    <row r="1051" spans="1:20" ht="26.4" customHeight="1">
      <c r="A1051" s="291">
        <v>1037</v>
      </c>
      <c r="B1051" s="421">
        <v>11703</v>
      </c>
      <c r="C1051" s="428" t="s">
        <v>2228</v>
      </c>
      <c r="D1051" s="225"/>
      <c r="E1051" s="366" t="s">
        <v>242</v>
      </c>
      <c r="F1051" s="226" t="s">
        <v>2104</v>
      </c>
      <c r="G1051" s="136" t="str">
        <f t="shared" si="32"/>
        <v>фото</v>
      </c>
      <c r="H1051" s="357" t="s">
        <v>161</v>
      </c>
      <c r="I1051" s="215" t="s">
        <v>598</v>
      </c>
      <c r="J1051" s="526" t="s">
        <v>243</v>
      </c>
      <c r="K1051" s="228">
        <v>10</v>
      </c>
      <c r="L1051" s="233">
        <v>335.6</v>
      </c>
      <c r="M1051" s="315">
        <v>1</v>
      </c>
      <c r="N1051" s="217"/>
      <c r="O1051" s="550">
        <f t="shared" si="33"/>
        <v>0</v>
      </c>
      <c r="P1051" s="229">
        <v>4607109923566</v>
      </c>
      <c r="Q1051" s="551"/>
      <c r="R1051" s="230" t="s">
        <v>2228</v>
      </c>
      <c r="S1051" s="231" t="s">
        <v>1966</v>
      </c>
      <c r="T1051" s="525" t="s">
        <v>4305</v>
      </c>
    </row>
    <row r="1052" spans="1:20" ht="26.4" customHeight="1">
      <c r="A1052" s="291">
        <v>1038</v>
      </c>
      <c r="B1052" s="421">
        <v>12221</v>
      </c>
      <c r="C1052" s="428" t="s">
        <v>5307</v>
      </c>
      <c r="D1052" s="225"/>
      <c r="E1052" s="366" t="s">
        <v>242</v>
      </c>
      <c r="F1052" s="226" t="s">
        <v>5369</v>
      </c>
      <c r="G1052" s="136" t="str">
        <f t="shared" si="32"/>
        <v>фото</v>
      </c>
      <c r="H1052" s="357" t="s">
        <v>5407</v>
      </c>
      <c r="I1052" s="215" t="s">
        <v>598</v>
      </c>
      <c r="J1052" s="526" t="s">
        <v>244</v>
      </c>
      <c r="K1052" s="228">
        <v>8</v>
      </c>
      <c r="L1052" s="233">
        <v>349</v>
      </c>
      <c r="M1052" s="315">
        <v>1</v>
      </c>
      <c r="N1052" s="217"/>
      <c r="O1052" s="550">
        <f t="shared" si="33"/>
        <v>0</v>
      </c>
      <c r="P1052" s="229">
        <v>4607105148871</v>
      </c>
      <c r="Q1052" s="551"/>
      <c r="R1052" s="230" t="s">
        <v>5307</v>
      </c>
      <c r="S1052" s="231" t="s">
        <v>1966</v>
      </c>
      <c r="T1052" s="525" t="s">
        <v>4305</v>
      </c>
    </row>
    <row r="1053" spans="1:20" ht="41.4">
      <c r="A1053" s="291">
        <v>1039</v>
      </c>
      <c r="B1053" s="421">
        <v>7755</v>
      </c>
      <c r="C1053" s="428" t="s">
        <v>8545</v>
      </c>
      <c r="D1053" s="225"/>
      <c r="E1053" s="367" t="s">
        <v>242</v>
      </c>
      <c r="F1053" s="232" t="s">
        <v>8568</v>
      </c>
      <c r="G1053" s="136" t="str">
        <f t="shared" si="32"/>
        <v>фото</v>
      </c>
      <c r="H1053" s="357" t="s">
        <v>8569</v>
      </c>
      <c r="I1053" s="215" t="s">
        <v>588</v>
      </c>
      <c r="J1053" s="526" t="s">
        <v>244</v>
      </c>
      <c r="K1053" s="228">
        <v>10</v>
      </c>
      <c r="L1053" s="233">
        <v>375.2</v>
      </c>
      <c r="M1053" s="315">
        <v>1</v>
      </c>
      <c r="N1053" s="217"/>
      <c r="O1053" s="550">
        <f t="shared" si="33"/>
        <v>0</v>
      </c>
      <c r="P1053" s="229">
        <v>4607109991060</v>
      </c>
      <c r="Q1053" s="619" t="s">
        <v>6474</v>
      </c>
      <c r="R1053" s="230" t="s">
        <v>8545</v>
      </c>
      <c r="S1053" s="231" t="s">
        <v>1966</v>
      </c>
      <c r="T1053" s="525" t="s">
        <v>4305</v>
      </c>
    </row>
    <row r="1054" spans="1:20" ht="26.4" customHeight="1">
      <c r="A1054" s="291">
        <v>1040</v>
      </c>
      <c r="B1054" s="421">
        <v>11704</v>
      </c>
      <c r="C1054" s="428" t="s">
        <v>2229</v>
      </c>
      <c r="D1054" s="225"/>
      <c r="E1054" s="366" t="s">
        <v>242</v>
      </c>
      <c r="F1054" s="226" t="s">
        <v>2105</v>
      </c>
      <c r="G1054" s="136" t="str">
        <f t="shared" si="32"/>
        <v>фото</v>
      </c>
      <c r="H1054" s="357" t="s">
        <v>343</v>
      </c>
      <c r="I1054" s="215" t="s">
        <v>598</v>
      </c>
      <c r="J1054" s="526" t="s">
        <v>243</v>
      </c>
      <c r="K1054" s="228">
        <v>10</v>
      </c>
      <c r="L1054" s="233">
        <v>335.6</v>
      </c>
      <c r="M1054" s="315">
        <v>1</v>
      </c>
      <c r="N1054" s="217"/>
      <c r="O1054" s="550">
        <f t="shared" si="33"/>
        <v>0</v>
      </c>
      <c r="P1054" s="229">
        <v>4607109923559</v>
      </c>
      <c r="Q1054" s="551"/>
      <c r="R1054" s="230" t="s">
        <v>2229</v>
      </c>
      <c r="S1054" s="231" t="s">
        <v>1966</v>
      </c>
      <c r="T1054" s="525" t="s">
        <v>4305</v>
      </c>
    </row>
    <row r="1055" spans="1:20" ht="26.4" customHeight="1">
      <c r="A1055" s="291">
        <v>1041</v>
      </c>
      <c r="B1055" s="421">
        <v>6058</v>
      </c>
      <c r="C1055" s="428" t="s">
        <v>1970</v>
      </c>
      <c r="D1055" s="225"/>
      <c r="E1055" s="366" t="s">
        <v>242</v>
      </c>
      <c r="F1055" s="226" t="s">
        <v>1971</v>
      </c>
      <c r="G1055" s="136" t="str">
        <f t="shared" si="32"/>
        <v>фото</v>
      </c>
      <c r="H1055" s="357" t="s">
        <v>1972</v>
      </c>
      <c r="I1055" s="215" t="s">
        <v>588</v>
      </c>
      <c r="J1055" s="526" t="s">
        <v>244</v>
      </c>
      <c r="K1055" s="228">
        <v>10</v>
      </c>
      <c r="L1055" s="233">
        <v>363.9</v>
      </c>
      <c r="M1055" s="315">
        <v>1</v>
      </c>
      <c r="N1055" s="217"/>
      <c r="O1055" s="550">
        <f t="shared" si="33"/>
        <v>0</v>
      </c>
      <c r="P1055" s="229">
        <v>4607109935439</v>
      </c>
      <c r="Q1055" s="551"/>
      <c r="R1055" s="230" t="s">
        <v>1970</v>
      </c>
      <c r="S1055" s="231" t="s">
        <v>1966</v>
      </c>
      <c r="T1055" s="525" t="s">
        <v>4305</v>
      </c>
    </row>
    <row r="1056" spans="1:20" ht="27.6">
      <c r="A1056" s="291">
        <v>1042</v>
      </c>
      <c r="B1056" s="421">
        <v>6035</v>
      </c>
      <c r="C1056" s="428" t="s">
        <v>1552</v>
      </c>
      <c r="D1056" s="225"/>
      <c r="E1056" s="366" t="s">
        <v>242</v>
      </c>
      <c r="F1056" s="226" t="s">
        <v>1553</v>
      </c>
      <c r="G1056" s="136" t="str">
        <f t="shared" si="32"/>
        <v>фото</v>
      </c>
      <c r="H1056" s="357" t="s">
        <v>1554</v>
      </c>
      <c r="I1056" s="215" t="s">
        <v>588</v>
      </c>
      <c r="J1056" s="526" t="s">
        <v>244</v>
      </c>
      <c r="K1056" s="228">
        <v>10</v>
      </c>
      <c r="L1056" s="233">
        <v>390.3</v>
      </c>
      <c r="M1056" s="315">
        <v>1</v>
      </c>
      <c r="N1056" s="217"/>
      <c r="O1056" s="550">
        <f t="shared" si="33"/>
        <v>0</v>
      </c>
      <c r="P1056" s="229">
        <v>4607109931097</v>
      </c>
      <c r="Q1056" s="551"/>
      <c r="R1056" s="230" t="s">
        <v>1552</v>
      </c>
      <c r="S1056" s="231" t="s">
        <v>1966</v>
      </c>
      <c r="T1056" s="525" t="s">
        <v>4305</v>
      </c>
    </row>
    <row r="1057" spans="1:20" ht="26.4" customHeight="1">
      <c r="A1057" s="291">
        <v>1043</v>
      </c>
      <c r="B1057" s="421">
        <v>11705</v>
      </c>
      <c r="C1057" s="428" t="s">
        <v>2230</v>
      </c>
      <c r="D1057" s="225"/>
      <c r="E1057" s="366" t="s">
        <v>242</v>
      </c>
      <c r="F1057" s="226" t="s">
        <v>2106</v>
      </c>
      <c r="G1057" s="136" t="str">
        <f t="shared" si="32"/>
        <v>фото</v>
      </c>
      <c r="H1057" s="357" t="s">
        <v>2159</v>
      </c>
      <c r="I1057" s="215" t="s">
        <v>598</v>
      </c>
      <c r="J1057" s="526" t="s">
        <v>243</v>
      </c>
      <c r="K1057" s="228">
        <v>10</v>
      </c>
      <c r="L1057" s="233">
        <v>324.3</v>
      </c>
      <c r="M1057" s="315">
        <v>1</v>
      </c>
      <c r="N1057" s="217"/>
      <c r="O1057" s="550">
        <f t="shared" si="33"/>
        <v>0</v>
      </c>
      <c r="P1057" s="229">
        <v>4607109923542</v>
      </c>
      <c r="Q1057" s="551"/>
      <c r="R1057" s="230" t="s">
        <v>2230</v>
      </c>
      <c r="S1057" s="231" t="s">
        <v>1966</v>
      </c>
      <c r="T1057" s="525" t="s">
        <v>4305</v>
      </c>
    </row>
    <row r="1058" spans="1:20" ht="26.4" customHeight="1">
      <c r="A1058" s="291">
        <v>1044</v>
      </c>
      <c r="B1058" s="421">
        <v>6290</v>
      </c>
      <c r="C1058" s="428" t="s">
        <v>2467</v>
      </c>
      <c r="D1058" s="225"/>
      <c r="E1058" s="366" t="s">
        <v>242</v>
      </c>
      <c r="F1058" s="226" t="s">
        <v>2468</v>
      </c>
      <c r="G1058" s="136" t="str">
        <f t="shared" si="32"/>
        <v>фото</v>
      </c>
      <c r="H1058" s="357" t="s">
        <v>2469</v>
      </c>
      <c r="I1058" s="215" t="s">
        <v>2183</v>
      </c>
      <c r="J1058" s="526" t="s">
        <v>244</v>
      </c>
      <c r="K1058" s="228">
        <v>10</v>
      </c>
      <c r="L1058" s="233">
        <v>352.6</v>
      </c>
      <c r="M1058" s="315">
        <v>1</v>
      </c>
      <c r="N1058" s="217"/>
      <c r="O1058" s="550">
        <f t="shared" si="33"/>
        <v>0</v>
      </c>
      <c r="P1058" s="229">
        <v>4607109915660</v>
      </c>
      <c r="Q1058" s="551"/>
      <c r="R1058" s="230" t="s">
        <v>2467</v>
      </c>
      <c r="S1058" s="231" t="s">
        <v>1966</v>
      </c>
      <c r="T1058" s="525" t="s">
        <v>4305</v>
      </c>
    </row>
    <row r="1059" spans="1:20" ht="26.4" customHeight="1">
      <c r="A1059" s="291">
        <v>1045</v>
      </c>
      <c r="B1059" s="421">
        <v>16940</v>
      </c>
      <c r="C1059" s="428" t="s">
        <v>2467</v>
      </c>
      <c r="D1059" s="225"/>
      <c r="E1059" s="366" t="s">
        <v>242</v>
      </c>
      <c r="F1059" s="226" t="s">
        <v>8698</v>
      </c>
      <c r="G1059" s="136" t="str">
        <f t="shared" si="32"/>
        <v>фото</v>
      </c>
      <c r="H1059" s="357" t="s">
        <v>2469</v>
      </c>
      <c r="I1059" s="215" t="s">
        <v>2183</v>
      </c>
      <c r="J1059" s="526" t="s">
        <v>277</v>
      </c>
      <c r="K1059" s="228">
        <v>8</v>
      </c>
      <c r="L1059" s="233">
        <v>318.8</v>
      </c>
      <c r="M1059" s="315">
        <v>1</v>
      </c>
      <c r="N1059" s="217"/>
      <c r="O1059" s="550">
        <f t="shared" si="33"/>
        <v>0</v>
      </c>
      <c r="P1059" s="229">
        <v>4607109910764</v>
      </c>
      <c r="Q1059" s="551"/>
      <c r="R1059" s="230" t="s">
        <v>2467</v>
      </c>
      <c r="S1059" s="231" t="s">
        <v>1966</v>
      </c>
      <c r="T1059" s="525" t="s">
        <v>4305</v>
      </c>
    </row>
    <row r="1060" spans="1:20" ht="26.4" customHeight="1">
      <c r="A1060" s="291">
        <v>1046</v>
      </c>
      <c r="B1060" s="421">
        <v>16945</v>
      </c>
      <c r="C1060" s="428" t="s">
        <v>3178</v>
      </c>
      <c r="D1060" s="225"/>
      <c r="E1060" s="366" t="s">
        <v>242</v>
      </c>
      <c r="F1060" s="226" t="s">
        <v>3176</v>
      </c>
      <c r="G1060" s="136" t="str">
        <f t="shared" si="32"/>
        <v>фото</v>
      </c>
      <c r="H1060" s="357" t="s">
        <v>3177</v>
      </c>
      <c r="I1060" s="215" t="s">
        <v>593</v>
      </c>
      <c r="J1060" s="526" t="s">
        <v>243</v>
      </c>
      <c r="K1060" s="228">
        <v>10</v>
      </c>
      <c r="L1060" s="233">
        <v>324.3</v>
      </c>
      <c r="M1060" s="315">
        <v>1</v>
      </c>
      <c r="N1060" s="217"/>
      <c r="O1060" s="550">
        <f t="shared" si="33"/>
        <v>0</v>
      </c>
      <c r="P1060" s="229">
        <v>4607109910702</v>
      </c>
      <c r="Q1060" s="551"/>
      <c r="R1060" s="230" t="s">
        <v>3178</v>
      </c>
      <c r="S1060" s="231" t="s">
        <v>1966</v>
      </c>
      <c r="T1060" s="525" t="s">
        <v>4305</v>
      </c>
    </row>
    <row r="1061" spans="1:20" ht="26.4" customHeight="1">
      <c r="A1061" s="291">
        <v>1047</v>
      </c>
      <c r="B1061" s="421">
        <v>15728</v>
      </c>
      <c r="C1061" s="428" t="s">
        <v>5308</v>
      </c>
      <c r="D1061" s="225"/>
      <c r="E1061" s="367" t="s">
        <v>242</v>
      </c>
      <c r="F1061" s="232" t="s">
        <v>5370</v>
      </c>
      <c r="G1061" s="136" t="str">
        <f t="shared" si="32"/>
        <v>фото</v>
      </c>
      <c r="H1061" s="604" t="s">
        <v>5408</v>
      </c>
      <c r="I1061" s="215" t="s">
        <v>585</v>
      </c>
      <c r="J1061" s="526" t="s">
        <v>244</v>
      </c>
      <c r="K1061" s="228">
        <v>10</v>
      </c>
      <c r="L1061" s="233">
        <v>422.3</v>
      </c>
      <c r="M1061" s="315">
        <v>1</v>
      </c>
      <c r="N1061" s="217"/>
      <c r="O1061" s="550">
        <f t="shared" si="33"/>
        <v>0</v>
      </c>
      <c r="P1061" s="229">
        <v>4607105152502</v>
      </c>
      <c r="Q1061" s="551" t="s">
        <v>5274</v>
      </c>
      <c r="R1061" s="230" t="s">
        <v>5308</v>
      </c>
      <c r="S1061" s="231" t="s">
        <v>1966</v>
      </c>
      <c r="T1061" s="525" t="s">
        <v>4305</v>
      </c>
    </row>
    <row r="1062" spans="1:20" ht="26.4" customHeight="1">
      <c r="A1062" s="291">
        <v>1048</v>
      </c>
      <c r="B1062" s="421">
        <v>6036</v>
      </c>
      <c r="C1062" s="428" t="s">
        <v>1555</v>
      </c>
      <c r="D1062" s="225"/>
      <c r="E1062" s="366" t="s">
        <v>242</v>
      </c>
      <c r="F1062" s="226" t="s">
        <v>1556</v>
      </c>
      <c r="G1062" s="136" t="str">
        <f t="shared" si="32"/>
        <v>фото</v>
      </c>
      <c r="H1062" s="357" t="s">
        <v>1557</v>
      </c>
      <c r="I1062" s="215" t="s">
        <v>593</v>
      </c>
      <c r="J1062" s="526" t="s">
        <v>243</v>
      </c>
      <c r="K1062" s="228">
        <v>10</v>
      </c>
      <c r="L1062" s="233">
        <v>292.3</v>
      </c>
      <c r="M1062" s="315">
        <v>1</v>
      </c>
      <c r="N1062" s="217"/>
      <c r="O1062" s="550">
        <f t="shared" si="33"/>
        <v>0</v>
      </c>
      <c r="P1062" s="229">
        <v>4607109931080</v>
      </c>
      <c r="Q1062" s="551"/>
      <c r="R1062" s="230" t="s">
        <v>1555</v>
      </c>
      <c r="S1062" s="231" t="s">
        <v>1966</v>
      </c>
      <c r="T1062" s="525" t="s">
        <v>4305</v>
      </c>
    </row>
    <row r="1063" spans="1:20" ht="26.4" customHeight="1">
      <c r="A1063" s="291">
        <v>1049</v>
      </c>
      <c r="B1063" s="421">
        <v>11709</v>
      </c>
      <c r="C1063" s="428" t="s">
        <v>2231</v>
      </c>
      <c r="D1063" s="225"/>
      <c r="E1063" s="366" t="s">
        <v>242</v>
      </c>
      <c r="F1063" s="226" t="s">
        <v>2107</v>
      </c>
      <c r="G1063" s="136" t="str">
        <f t="shared" si="32"/>
        <v>фото</v>
      </c>
      <c r="H1063" s="357" t="s">
        <v>2160</v>
      </c>
      <c r="I1063" s="215" t="s">
        <v>598</v>
      </c>
      <c r="J1063" s="526" t="s">
        <v>244</v>
      </c>
      <c r="K1063" s="228">
        <v>10</v>
      </c>
      <c r="L1063" s="233">
        <v>350.7</v>
      </c>
      <c r="M1063" s="315">
        <v>1</v>
      </c>
      <c r="N1063" s="217"/>
      <c r="O1063" s="550">
        <f t="shared" si="33"/>
        <v>0</v>
      </c>
      <c r="P1063" s="229">
        <v>4607109923504</v>
      </c>
      <c r="Q1063" s="551"/>
      <c r="R1063" s="230" t="s">
        <v>2231</v>
      </c>
      <c r="S1063" s="231" t="s">
        <v>1966</v>
      </c>
      <c r="T1063" s="525" t="s">
        <v>4305</v>
      </c>
    </row>
    <row r="1064" spans="1:20" ht="26.4" customHeight="1">
      <c r="A1064" s="291">
        <v>1050</v>
      </c>
      <c r="B1064" s="421">
        <v>15337</v>
      </c>
      <c r="C1064" s="428" t="s">
        <v>5309</v>
      </c>
      <c r="D1064" s="225"/>
      <c r="E1064" s="367" t="s">
        <v>242</v>
      </c>
      <c r="F1064" s="232" t="s">
        <v>5371</v>
      </c>
      <c r="G1064" s="136" t="str">
        <f t="shared" si="32"/>
        <v>фото</v>
      </c>
      <c r="H1064" s="609" t="s">
        <v>5409</v>
      </c>
      <c r="I1064" s="215" t="s">
        <v>593</v>
      </c>
      <c r="J1064" s="526" t="s">
        <v>244</v>
      </c>
      <c r="K1064" s="228">
        <v>10</v>
      </c>
      <c r="L1064" s="233">
        <v>382.7</v>
      </c>
      <c r="M1064" s="315">
        <v>1</v>
      </c>
      <c r="N1064" s="217"/>
      <c r="O1064" s="550">
        <f t="shared" si="33"/>
        <v>0</v>
      </c>
      <c r="P1064" s="229">
        <v>4607109940136</v>
      </c>
      <c r="Q1064" s="551" t="s">
        <v>5274</v>
      </c>
      <c r="R1064" s="230" t="s">
        <v>5309</v>
      </c>
      <c r="S1064" s="231" t="s">
        <v>1966</v>
      </c>
      <c r="T1064" s="525" t="s">
        <v>4305</v>
      </c>
    </row>
    <row r="1065" spans="1:20" ht="26.4" customHeight="1">
      <c r="A1065" s="291">
        <v>1051</v>
      </c>
      <c r="B1065" s="421">
        <v>6464</v>
      </c>
      <c r="C1065" s="428" t="s">
        <v>1575</v>
      </c>
      <c r="D1065" s="225"/>
      <c r="E1065" s="366" t="s">
        <v>242</v>
      </c>
      <c r="F1065" s="226" t="s">
        <v>1576</v>
      </c>
      <c r="G1065" s="136" t="str">
        <f t="shared" si="32"/>
        <v>фото</v>
      </c>
      <c r="H1065" s="357" t="s">
        <v>1577</v>
      </c>
      <c r="I1065" s="215" t="s">
        <v>593</v>
      </c>
      <c r="J1065" s="526" t="s">
        <v>244</v>
      </c>
      <c r="K1065" s="228">
        <v>10</v>
      </c>
      <c r="L1065" s="233">
        <v>407.2</v>
      </c>
      <c r="M1065" s="315">
        <v>1</v>
      </c>
      <c r="N1065" s="217"/>
      <c r="O1065" s="550">
        <f t="shared" si="33"/>
        <v>0</v>
      </c>
      <c r="P1065" s="229">
        <v>4607109930861</v>
      </c>
      <c r="Q1065" s="551"/>
      <c r="R1065" s="230" t="s">
        <v>1575</v>
      </c>
      <c r="S1065" s="231" t="s">
        <v>1966</v>
      </c>
      <c r="T1065" s="525" t="s">
        <v>4305</v>
      </c>
    </row>
    <row r="1066" spans="1:20" ht="26.4" customHeight="1">
      <c r="A1066" s="291">
        <v>1052</v>
      </c>
      <c r="B1066" s="421">
        <v>3395</v>
      </c>
      <c r="C1066" s="428" t="s">
        <v>1864</v>
      </c>
      <c r="D1066" s="225"/>
      <c r="E1066" s="366" t="s">
        <v>242</v>
      </c>
      <c r="F1066" s="226" t="s">
        <v>1759</v>
      </c>
      <c r="G1066" s="136" t="str">
        <f t="shared" si="32"/>
        <v>фото</v>
      </c>
      <c r="H1066" s="357" t="s">
        <v>1799</v>
      </c>
      <c r="I1066" s="215" t="s">
        <v>593</v>
      </c>
      <c r="J1066" s="526" t="s">
        <v>244</v>
      </c>
      <c r="K1066" s="228">
        <v>8</v>
      </c>
      <c r="L1066" s="233">
        <v>379.1</v>
      </c>
      <c r="M1066" s="315">
        <v>1</v>
      </c>
      <c r="N1066" s="217"/>
      <c r="O1066" s="550">
        <f t="shared" si="33"/>
        <v>0</v>
      </c>
      <c r="P1066" s="229">
        <v>4607109951002</v>
      </c>
      <c r="Q1066" s="551"/>
      <c r="R1066" s="230" t="s">
        <v>1864</v>
      </c>
      <c r="S1066" s="231" t="s">
        <v>1966</v>
      </c>
      <c r="T1066" s="525" t="s">
        <v>4305</v>
      </c>
    </row>
    <row r="1067" spans="1:20" ht="26.4" customHeight="1">
      <c r="A1067" s="291">
        <v>1053</v>
      </c>
      <c r="B1067" s="421">
        <v>3389</v>
      </c>
      <c r="C1067" s="428" t="s">
        <v>1052</v>
      </c>
      <c r="D1067" s="225"/>
      <c r="E1067" s="366" t="s">
        <v>242</v>
      </c>
      <c r="F1067" s="226" t="s">
        <v>813</v>
      </c>
      <c r="G1067" s="136" t="str">
        <f t="shared" si="32"/>
        <v>фото</v>
      </c>
      <c r="H1067" s="357" t="s">
        <v>763</v>
      </c>
      <c r="I1067" s="215" t="s">
        <v>588</v>
      </c>
      <c r="J1067" s="526" t="s">
        <v>244</v>
      </c>
      <c r="K1067" s="228">
        <v>8</v>
      </c>
      <c r="L1067" s="233">
        <v>358</v>
      </c>
      <c r="M1067" s="315">
        <v>1</v>
      </c>
      <c r="N1067" s="217"/>
      <c r="O1067" s="550">
        <f t="shared" si="33"/>
        <v>0</v>
      </c>
      <c r="P1067" s="229">
        <v>4607109950616</v>
      </c>
      <c r="Q1067" s="551"/>
      <c r="R1067" s="230" t="s">
        <v>1052</v>
      </c>
      <c r="S1067" s="231" t="s">
        <v>1966</v>
      </c>
      <c r="T1067" s="525" t="s">
        <v>4305</v>
      </c>
    </row>
    <row r="1068" spans="1:20" ht="27.6">
      <c r="A1068" s="291">
        <v>1054</v>
      </c>
      <c r="B1068" s="421">
        <v>17085</v>
      </c>
      <c r="C1068" s="428" t="s">
        <v>5310</v>
      </c>
      <c r="D1068" s="225"/>
      <c r="E1068" s="366" t="s">
        <v>242</v>
      </c>
      <c r="F1068" s="226" t="s">
        <v>5372</v>
      </c>
      <c r="G1068" s="136" t="str">
        <f t="shared" si="32"/>
        <v>фото</v>
      </c>
      <c r="H1068" s="357" t="s">
        <v>5410</v>
      </c>
      <c r="I1068" s="215" t="s">
        <v>588</v>
      </c>
      <c r="J1068" s="526" t="s">
        <v>244</v>
      </c>
      <c r="K1068" s="228">
        <v>8</v>
      </c>
      <c r="L1068" s="233">
        <v>350.5</v>
      </c>
      <c r="M1068" s="315">
        <v>1</v>
      </c>
      <c r="N1068" s="217"/>
      <c r="O1068" s="550">
        <f t="shared" si="33"/>
        <v>0</v>
      </c>
      <c r="P1068" s="229">
        <v>4607109981672</v>
      </c>
      <c r="Q1068" s="551" t="s">
        <v>5274</v>
      </c>
      <c r="R1068" s="230" t="s">
        <v>5310</v>
      </c>
      <c r="S1068" s="231" t="s">
        <v>1966</v>
      </c>
      <c r="T1068" s="525" t="s">
        <v>4305</v>
      </c>
    </row>
    <row r="1069" spans="1:20" ht="41.4">
      <c r="A1069" s="291">
        <v>1055</v>
      </c>
      <c r="B1069" s="421">
        <v>16911</v>
      </c>
      <c r="C1069" s="428" t="s">
        <v>3179</v>
      </c>
      <c r="D1069" s="225"/>
      <c r="E1069" s="366" t="s">
        <v>242</v>
      </c>
      <c r="F1069" s="226" t="s">
        <v>3180</v>
      </c>
      <c r="G1069" s="136" t="str">
        <f t="shared" si="32"/>
        <v>фото</v>
      </c>
      <c r="H1069" s="357" t="s">
        <v>3181</v>
      </c>
      <c r="I1069" s="215" t="s">
        <v>598</v>
      </c>
      <c r="J1069" s="526" t="s">
        <v>244</v>
      </c>
      <c r="K1069" s="228">
        <v>8</v>
      </c>
      <c r="L1069" s="233">
        <v>327.9</v>
      </c>
      <c r="M1069" s="315">
        <v>1</v>
      </c>
      <c r="N1069" s="217"/>
      <c r="O1069" s="550">
        <f t="shared" si="33"/>
        <v>0</v>
      </c>
      <c r="P1069" s="229">
        <v>4607109911051</v>
      </c>
      <c r="Q1069" s="551"/>
      <c r="R1069" s="230" t="s">
        <v>3179</v>
      </c>
      <c r="S1069" s="231" t="s">
        <v>1966</v>
      </c>
      <c r="T1069" s="525" t="s">
        <v>4305</v>
      </c>
    </row>
    <row r="1070" spans="1:20" ht="26.4" customHeight="1">
      <c r="A1070" s="291">
        <v>1056</v>
      </c>
      <c r="B1070" s="421">
        <v>3404</v>
      </c>
      <c r="C1070" s="428" t="s">
        <v>1051</v>
      </c>
      <c r="D1070" s="225"/>
      <c r="E1070" s="366" t="s">
        <v>242</v>
      </c>
      <c r="F1070" s="226" t="s">
        <v>814</v>
      </c>
      <c r="G1070" s="136" t="str">
        <f t="shared" si="32"/>
        <v>фото</v>
      </c>
      <c r="H1070" s="357" t="s">
        <v>152</v>
      </c>
      <c r="I1070" s="215" t="s">
        <v>593</v>
      </c>
      <c r="J1070" s="526" t="s">
        <v>244</v>
      </c>
      <c r="K1070" s="228">
        <v>8</v>
      </c>
      <c r="L1070" s="233">
        <v>413.8</v>
      </c>
      <c r="M1070" s="315">
        <v>1</v>
      </c>
      <c r="N1070" s="217"/>
      <c r="O1070" s="550">
        <f t="shared" si="33"/>
        <v>0</v>
      </c>
      <c r="P1070" s="229">
        <v>4607109950630</v>
      </c>
      <c r="Q1070" s="551"/>
      <c r="R1070" s="230" t="s">
        <v>1051</v>
      </c>
      <c r="S1070" s="231" t="s">
        <v>1966</v>
      </c>
      <c r="T1070" s="525" t="s">
        <v>4305</v>
      </c>
    </row>
    <row r="1071" spans="1:20" ht="26.4" customHeight="1">
      <c r="A1071" s="291">
        <v>1057</v>
      </c>
      <c r="B1071" s="421">
        <v>2641</v>
      </c>
      <c r="C1071" s="428" t="s">
        <v>1077</v>
      </c>
      <c r="D1071" s="225"/>
      <c r="E1071" s="366" t="s">
        <v>242</v>
      </c>
      <c r="F1071" s="226" t="s">
        <v>297</v>
      </c>
      <c r="G1071" s="136" t="str">
        <f t="shared" si="32"/>
        <v>фото</v>
      </c>
      <c r="H1071" s="357" t="s">
        <v>298</v>
      </c>
      <c r="I1071" s="215" t="s">
        <v>588</v>
      </c>
      <c r="J1071" s="526" t="s">
        <v>244</v>
      </c>
      <c r="K1071" s="228">
        <v>10</v>
      </c>
      <c r="L1071" s="233">
        <v>369.5</v>
      </c>
      <c r="M1071" s="315">
        <v>1</v>
      </c>
      <c r="N1071" s="217"/>
      <c r="O1071" s="550">
        <f t="shared" si="33"/>
        <v>0</v>
      </c>
      <c r="P1071" s="229">
        <v>4607109956779</v>
      </c>
      <c r="Q1071" s="551"/>
      <c r="R1071" s="230" t="s">
        <v>1077</v>
      </c>
      <c r="S1071" s="231" t="s">
        <v>1966</v>
      </c>
      <c r="T1071" s="525" t="s">
        <v>4305</v>
      </c>
    </row>
    <row r="1072" spans="1:20" ht="17.25" customHeight="1">
      <c r="A1072" s="291">
        <v>1058</v>
      </c>
      <c r="B1072" s="336"/>
      <c r="C1072" s="427"/>
      <c r="D1072" s="427"/>
      <c r="E1072" s="517" t="s">
        <v>817</v>
      </c>
      <c r="F1072" s="337"/>
      <c r="G1072" s="513"/>
      <c r="H1072" s="616"/>
      <c r="I1072" s="514"/>
      <c r="J1072" s="515"/>
      <c r="K1072" s="515"/>
      <c r="L1072" s="514"/>
      <c r="M1072" s="516"/>
      <c r="N1072" s="513"/>
      <c r="O1072" s="552"/>
      <c r="P1072" s="552"/>
      <c r="Q1072" s="552"/>
      <c r="R1072" s="552"/>
      <c r="S1072" s="552"/>
      <c r="T1072" s="524"/>
    </row>
    <row r="1073" spans="1:20" ht="26.4" customHeight="1">
      <c r="A1073" s="291">
        <v>1059</v>
      </c>
      <c r="B1073" s="421">
        <v>2427</v>
      </c>
      <c r="C1073" s="428" t="s">
        <v>1840</v>
      </c>
      <c r="D1073" s="225"/>
      <c r="E1073" s="366" t="s">
        <v>242</v>
      </c>
      <c r="F1073" s="226" t="s">
        <v>1754</v>
      </c>
      <c r="G1073" s="136" t="str">
        <f t="shared" si="32"/>
        <v>фото</v>
      </c>
      <c r="H1073" s="357" t="s">
        <v>1792</v>
      </c>
      <c r="I1073" s="215" t="s">
        <v>585</v>
      </c>
      <c r="J1073" s="526" t="s">
        <v>244</v>
      </c>
      <c r="K1073" s="228">
        <v>7</v>
      </c>
      <c r="L1073" s="233">
        <v>397.7</v>
      </c>
      <c r="M1073" s="315">
        <v>1</v>
      </c>
      <c r="N1073" s="217"/>
      <c r="O1073" s="550">
        <f t="shared" si="33"/>
        <v>0</v>
      </c>
      <c r="P1073" s="229">
        <v>4607109966938</v>
      </c>
      <c r="Q1073" s="551"/>
      <c r="R1073" s="230" t="s">
        <v>1840</v>
      </c>
      <c r="S1073" s="231" t="s">
        <v>1974</v>
      </c>
      <c r="T1073" s="525" t="s">
        <v>4307</v>
      </c>
    </row>
    <row r="1074" spans="1:20" ht="26.4" customHeight="1">
      <c r="A1074" s="291">
        <v>1060</v>
      </c>
      <c r="B1074" s="421">
        <v>5598</v>
      </c>
      <c r="C1074" s="428" t="s">
        <v>2472</v>
      </c>
      <c r="D1074" s="225"/>
      <c r="E1074" s="366" t="s">
        <v>242</v>
      </c>
      <c r="F1074" s="226" t="s">
        <v>507</v>
      </c>
      <c r="G1074" s="136" t="str">
        <f t="shared" si="32"/>
        <v>фото</v>
      </c>
      <c r="H1074" s="357" t="s">
        <v>620</v>
      </c>
      <c r="I1074" s="215" t="s">
        <v>593</v>
      </c>
      <c r="J1074" s="526" t="s">
        <v>244</v>
      </c>
      <c r="K1074" s="228">
        <v>8</v>
      </c>
      <c r="L1074" s="233">
        <v>389.7</v>
      </c>
      <c r="M1074" s="315">
        <v>1</v>
      </c>
      <c r="N1074" s="217"/>
      <c r="O1074" s="550">
        <f t="shared" si="33"/>
        <v>0</v>
      </c>
      <c r="P1074" s="229">
        <v>4607109916032</v>
      </c>
      <c r="Q1074" s="551"/>
      <c r="R1074" s="230" t="s">
        <v>2472</v>
      </c>
      <c r="S1074" s="231" t="s">
        <v>1974</v>
      </c>
      <c r="T1074" s="525" t="s">
        <v>4307</v>
      </c>
    </row>
    <row r="1075" spans="1:20" ht="26.4" customHeight="1">
      <c r="A1075" s="291">
        <v>1061</v>
      </c>
      <c r="B1075" s="421">
        <v>3326</v>
      </c>
      <c r="C1075" s="428" t="s">
        <v>1975</v>
      </c>
      <c r="D1075" s="225"/>
      <c r="E1075" s="366" t="s">
        <v>242</v>
      </c>
      <c r="F1075" s="226" t="s">
        <v>1976</v>
      </c>
      <c r="G1075" s="136" t="str">
        <f t="shared" si="32"/>
        <v>фото</v>
      </c>
      <c r="H1075" s="357" t="s">
        <v>1977</v>
      </c>
      <c r="I1075" s="215" t="s">
        <v>1978</v>
      </c>
      <c r="J1075" s="526" t="s">
        <v>244</v>
      </c>
      <c r="K1075" s="228">
        <v>8</v>
      </c>
      <c r="L1075" s="233">
        <v>398.7</v>
      </c>
      <c r="M1075" s="315">
        <v>1</v>
      </c>
      <c r="N1075" s="217"/>
      <c r="O1075" s="550">
        <f t="shared" si="33"/>
        <v>0</v>
      </c>
      <c r="P1075" s="229">
        <v>4607109951309</v>
      </c>
      <c r="Q1075" s="551"/>
      <c r="R1075" s="230" t="s">
        <v>1975</v>
      </c>
      <c r="S1075" s="231" t="s">
        <v>1974</v>
      </c>
      <c r="T1075" s="525" t="s">
        <v>4307</v>
      </c>
    </row>
    <row r="1076" spans="1:20" ht="26.4" customHeight="1">
      <c r="A1076" s="291">
        <v>1062</v>
      </c>
      <c r="B1076" s="421">
        <v>892</v>
      </c>
      <c r="C1076" s="428" t="s">
        <v>3881</v>
      </c>
      <c r="D1076" s="225"/>
      <c r="E1076" s="366" t="s">
        <v>242</v>
      </c>
      <c r="F1076" s="226" t="s">
        <v>3815</v>
      </c>
      <c r="G1076" s="136" t="str">
        <f t="shared" si="32"/>
        <v>фото</v>
      </c>
      <c r="H1076" s="357" t="s">
        <v>3851</v>
      </c>
      <c r="I1076" s="215" t="s">
        <v>598</v>
      </c>
      <c r="J1076" s="526" t="s">
        <v>244</v>
      </c>
      <c r="K1076" s="228">
        <v>7</v>
      </c>
      <c r="L1076" s="233">
        <v>376.6</v>
      </c>
      <c r="M1076" s="315">
        <v>1</v>
      </c>
      <c r="N1076" s="217"/>
      <c r="O1076" s="550">
        <f t="shared" si="33"/>
        <v>0</v>
      </c>
      <c r="P1076" s="229">
        <v>4607109985199</v>
      </c>
      <c r="Q1076" s="551"/>
      <c r="R1076" s="230" t="s">
        <v>3881</v>
      </c>
      <c r="S1076" s="231" t="s">
        <v>1974</v>
      </c>
      <c r="T1076" s="525" t="s">
        <v>4307</v>
      </c>
    </row>
    <row r="1077" spans="1:20" ht="26.4" customHeight="1">
      <c r="A1077" s="291">
        <v>1063</v>
      </c>
      <c r="B1077" s="421">
        <v>1386</v>
      </c>
      <c r="C1077" s="428" t="s">
        <v>1057</v>
      </c>
      <c r="D1077" s="225"/>
      <c r="E1077" s="366" t="s">
        <v>242</v>
      </c>
      <c r="F1077" s="226" t="s">
        <v>819</v>
      </c>
      <c r="G1077" s="136" t="str">
        <f t="shared" ref="G1077:G1140" si="34">HYPERLINK("https://www.gardenbulbs.ru/images/summer_CL/thumbnails/"&amp;C1077&amp;".jpg","фото")</f>
        <v>фото</v>
      </c>
      <c r="H1077" s="357" t="s">
        <v>778</v>
      </c>
      <c r="I1077" s="215" t="s">
        <v>593</v>
      </c>
      <c r="J1077" s="526" t="s">
        <v>244</v>
      </c>
      <c r="K1077" s="228">
        <v>7</v>
      </c>
      <c r="L1077" s="233">
        <v>368.6</v>
      </c>
      <c r="M1077" s="315">
        <v>1</v>
      </c>
      <c r="N1077" s="217"/>
      <c r="O1077" s="550">
        <f t="shared" ref="O1077:O1140" si="35">IF(ISERROR(L1077*N1077),0,L1077*N1077)</f>
        <v>0</v>
      </c>
      <c r="P1077" s="229">
        <v>4607109962831</v>
      </c>
      <c r="Q1077" s="551"/>
      <c r="R1077" s="230" t="s">
        <v>1057</v>
      </c>
      <c r="S1077" s="231" t="s">
        <v>1974</v>
      </c>
      <c r="T1077" s="525" t="s">
        <v>4307</v>
      </c>
    </row>
    <row r="1078" spans="1:20" ht="26.4" customHeight="1">
      <c r="A1078" s="291">
        <v>1064</v>
      </c>
      <c r="B1078" s="421">
        <v>1387</v>
      </c>
      <c r="C1078" s="428" t="s">
        <v>1558</v>
      </c>
      <c r="D1078" s="225"/>
      <c r="E1078" s="366" t="s">
        <v>242</v>
      </c>
      <c r="F1078" s="226" t="s">
        <v>820</v>
      </c>
      <c r="G1078" s="136" t="str">
        <f t="shared" si="34"/>
        <v>фото</v>
      </c>
      <c r="H1078" s="485" t="s">
        <v>821</v>
      </c>
      <c r="I1078" s="215" t="s">
        <v>593</v>
      </c>
      <c r="J1078" s="526" t="s">
        <v>244</v>
      </c>
      <c r="K1078" s="228">
        <v>7</v>
      </c>
      <c r="L1078" s="233">
        <v>368.6</v>
      </c>
      <c r="M1078" s="315">
        <v>1</v>
      </c>
      <c r="N1078" s="217"/>
      <c r="O1078" s="550">
        <f t="shared" si="35"/>
        <v>0</v>
      </c>
      <c r="P1078" s="229">
        <v>4607109963319</v>
      </c>
      <c r="Q1078" s="551"/>
      <c r="R1078" s="230" t="s">
        <v>1558</v>
      </c>
      <c r="S1078" s="231" t="s">
        <v>1974</v>
      </c>
      <c r="T1078" s="525" t="s">
        <v>4307</v>
      </c>
    </row>
    <row r="1079" spans="1:20" ht="26.4" customHeight="1">
      <c r="A1079" s="291">
        <v>1065</v>
      </c>
      <c r="B1079" s="421">
        <v>11724</v>
      </c>
      <c r="C1079" s="428" t="s">
        <v>2235</v>
      </c>
      <c r="D1079" s="225"/>
      <c r="E1079" s="366" t="s">
        <v>242</v>
      </c>
      <c r="F1079" s="226" t="s">
        <v>2110</v>
      </c>
      <c r="G1079" s="136" t="str">
        <f t="shared" si="34"/>
        <v>фото</v>
      </c>
      <c r="H1079" s="357" t="s">
        <v>1456</v>
      </c>
      <c r="I1079" s="215" t="s">
        <v>588</v>
      </c>
      <c r="J1079" s="526" t="s">
        <v>243</v>
      </c>
      <c r="K1079" s="228">
        <v>8</v>
      </c>
      <c r="L1079" s="233">
        <v>312.8</v>
      </c>
      <c r="M1079" s="315">
        <v>1</v>
      </c>
      <c r="N1079" s="217"/>
      <c r="O1079" s="550">
        <f t="shared" si="35"/>
        <v>0</v>
      </c>
      <c r="P1079" s="229">
        <v>4607109923351</v>
      </c>
      <c r="Q1079" s="551"/>
      <c r="R1079" s="230" t="s">
        <v>2235</v>
      </c>
      <c r="S1079" s="231" t="s">
        <v>1974</v>
      </c>
      <c r="T1079" s="525" t="s">
        <v>4307</v>
      </c>
    </row>
    <row r="1080" spans="1:20" ht="26.4" customHeight="1">
      <c r="A1080" s="291">
        <v>1066</v>
      </c>
      <c r="B1080" s="421">
        <v>5825</v>
      </c>
      <c r="C1080" s="428" t="s">
        <v>3760</v>
      </c>
      <c r="D1080" s="225"/>
      <c r="E1080" s="366" t="s">
        <v>242</v>
      </c>
      <c r="F1080" s="226" t="s">
        <v>3816</v>
      </c>
      <c r="G1080" s="136" t="str">
        <f t="shared" si="34"/>
        <v>фото</v>
      </c>
      <c r="H1080" s="485" t="s">
        <v>3852</v>
      </c>
      <c r="I1080" s="215" t="s">
        <v>588</v>
      </c>
      <c r="J1080" s="526" t="s">
        <v>244</v>
      </c>
      <c r="K1080" s="228">
        <v>7</v>
      </c>
      <c r="L1080" s="233">
        <v>447.8</v>
      </c>
      <c r="M1080" s="315">
        <v>1</v>
      </c>
      <c r="N1080" s="217"/>
      <c r="O1080" s="550">
        <f t="shared" si="35"/>
        <v>0</v>
      </c>
      <c r="P1080" s="229">
        <v>4607109943960</v>
      </c>
      <c r="Q1080" s="551"/>
      <c r="R1080" s="230" t="s">
        <v>3760</v>
      </c>
      <c r="S1080" s="231" t="s">
        <v>1974</v>
      </c>
      <c r="T1080" s="525" t="s">
        <v>4307</v>
      </c>
    </row>
    <row r="1081" spans="1:20" ht="26.4" customHeight="1">
      <c r="A1081" s="291">
        <v>1067</v>
      </c>
      <c r="B1081" s="421">
        <v>6147</v>
      </c>
      <c r="C1081" s="428" t="s">
        <v>2473</v>
      </c>
      <c r="D1081" s="225"/>
      <c r="E1081" s="366" t="s">
        <v>242</v>
      </c>
      <c r="F1081" s="226" t="s">
        <v>2474</v>
      </c>
      <c r="G1081" s="136" t="str">
        <f t="shared" si="34"/>
        <v>фото</v>
      </c>
      <c r="H1081" s="357" t="s">
        <v>152</v>
      </c>
      <c r="I1081" s="215" t="s">
        <v>588</v>
      </c>
      <c r="J1081" s="526" t="s">
        <v>244</v>
      </c>
      <c r="K1081" s="228">
        <v>8</v>
      </c>
      <c r="L1081" s="233">
        <v>398.7</v>
      </c>
      <c r="M1081" s="315">
        <v>1</v>
      </c>
      <c r="N1081" s="217"/>
      <c r="O1081" s="550">
        <f t="shared" si="35"/>
        <v>0</v>
      </c>
      <c r="P1081" s="229">
        <v>4607109915998</v>
      </c>
      <c r="Q1081" s="551"/>
      <c r="R1081" s="230" t="s">
        <v>2473</v>
      </c>
      <c r="S1081" s="231" t="s">
        <v>1974</v>
      </c>
      <c r="T1081" s="525" t="s">
        <v>4307</v>
      </c>
    </row>
    <row r="1082" spans="1:20" ht="26.4" customHeight="1">
      <c r="A1082" s="291">
        <v>1068</v>
      </c>
      <c r="B1082" s="421">
        <v>2601</v>
      </c>
      <c r="C1082" s="428" t="s">
        <v>1058</v>
      </c>
      <c r="D1082" s="225"/>
      <c r="E1082" s="366" t="s">
        <v>242</v>
      </c>
      <c r="F1082" s="226" t="s">
        <v>823</v>
      </c>
      <c r="G1082" s="136" t="str">
        <f t="shared" si="34"/>
        <v>фото</v>
      </c>
      <c r="H1082" s="485" t="s">
        <v>824</v>
      </c>
      <c r="I1082" s="215" t="s">
        <v>593</v>
      </c>
      <c r="J1082" s="526" t="s">
        <v>244</v>
      </c>
      <c r="K1082" s="228">
        <v>8</v>
      </c>
      <c r="L1082" s="233">
        <v>388.2</v>
      </c>
      <c r="M1082" s="315">
        <v>1</v>
      </c>
      <c r="N1082" s="217"/>
      <c r="O1082" s="550">
        <f t="shared" si="35"/>
        <v>0</v>
      </c>
      <c r="P1082" s="229">
        <v>4607109985731</v>
      </c>
      <c r="Q1082" s="551"/>
      <c r="R1082" s="230" t="s">
        <v>1058</v>
      </c>
      <c r="S1082" s="231" t="s">
        <v>1974</v>
      </c>
      <c r="T1082" s="525" t="s">
        <v>4307</v>
      </c>
    </row>
    <row r="1083" spans="1:20" ht="26.4" customHeight="1">
      <c r="A1083" s="291">
        <v>1069</v>
      </c>
      <c r="B1083" s="421">
        <v>11726</v>
      </c>
      <c r="C1083" s="428" t="s">
        <v>2236</v>
      </c>
      <c r="D1083" s="225"/>
      <c r="E1083" s="366" t="s">
        <v>242</v>
      </c>
      <c r="F1083" s="226" t="s">
        <v>2111</v>
      </c>
      <c r="G1083" s="136" t="str">
        <f t="shared" si="34"/>
        <v>фото</v>
      </c>
      <c r="H1083" s="357" t="s">
        <v>2164</v>
      </c>
      <c r="I1083" s="215" t="s">
        <v>588</v>
      </c>
      <c r="J1083" s="526" t="s">
        <v>244</v>
      </c>
      <c r="K1083" s="228">
        <v>8</v>
      </c>
      <c r="L1083" s="233">
        <v>371.6</v>
      </c>
      <c r="M1083" s="315">
        <v>1</v>
      </c>
      <c r="N1083" s="217"/>
      <c r="O1083" s="550">
        <f t="shared" si="35"/>
        <v>0</v>
      </c>
      <c r="P1083" s="229">
        <v>4607109923337</v>
      </c>
      <c r="Q1083" s="551"/>
      <c r="R1083" s="230" t="s">
        <v>2236</v>
      </c>
      <c r="S1083" s="231" t="s">
        <v>1974</v>
      </c>
      <c r="T1083" s="525" t="s">
        <v>4307</v>
      </c>
    </row>
    <row r="1084" spans="1:20" ht="26.4" customHeight="1">
      <c r="A1084" s="291">
        <v>1070</v>
      </c>
      <c r="B1084" s="421">
        <v>11727</v>
      </c>
      <c r="C1084" s="428" t="s">
        <v>2237</v>
      </c>
      <c r="D1084" s="225"/>
      <c r="E1084" s="366" t="s">
        <v>242</v>
      </c>
      <c r="F1084" s="226" t="s">
        <v>2112</v>
      </c>
      <c r="G1084" s="136" t="str">
        <f t="shared" si="34"/>
        <v>фото</v>
      </c>
      <c r="H1084" s="357" t="s">
        <v>2165</v>
      </c>
      <c r="I1084" s="215" t="s">
        <v>588</v>
      </c>
      <c r="J1084" s="526" t="s">
        <v>244</v>
      </c>
      <c r="K1084" s="228">
        <v>7</v>
      </c>
      <c r="L1084" s="233">
        <v>385.8</v>
      </c>
      <c r="M1084" s="315">
        <v>1</v>
      </c>
      <c r="N1084" s="217"/>
      <c r="O1084" s="550">
        <f t="shared" si="35"/>
        <v>0</v>
      </c>
      <c r="P1084" s="229">
        <v>4607109923320</v>
      </c>
      <c r="Q1084" s="551"/>
      <c r="R1084" s="230" t="s">
        <v>2237</v>
      </c>
      <c r="S1084" s="231" t="s">
        <v>1974</v>
      </c>
      <c r="T1084" s="525" t="s">
        <v>4307</v>
      </c>
    </row>
    <row r="1085" spans="1:20" ht="17.25" customHeight="1">
      <c r="A1085" s="291">
        <v>1071</v>
      </c>
      <c r="B1085" s="336"/>
      <c r="C1085" s="427"/>
      <c r="D1085" s="427"/>
      <c r="E1085" s="517" t="s">
        <v>815</v>
      </c>
      <c r="F1085" s="337"/>
      <c r="G1085" s="513"/>
      <c r="H1085" s="616"/>
      <c r="I1085" s="514"/>
      <c r="J1085" s="515"/>
      <c r="K1085" s="515"/>
      <c r="L1085" s="514"/>
      <c r="M1085" s="516"/>
      <c r="N1085" s="513"/>
      <c r="O1085" s="552"/>
      <c r="P1085" s="552"/>
      <c r="Q1085" s="552"/>
      <c r="R1085" s="552"/>
      <c r="S1085" s="552"/>
      <c r="T1085" s="524"/>
    </row>
    <row r="1086" spans="1:20" ht="26.4" customHeight="1">
      <c r="A1086" s="291">
        <v>1072</v>
      </c>
      <c r="B1086" s="421">
        <v>6326</v>
      </c>
      <c r="C1086" s="428" t="s">
        <v>2470</v>
      </c>
      <c r="D1086" s="225"/>
      <c r="E1086" s="366" t="s">
        <v>242</v>
      </c>
      <c r="F1086" s="226" t="s">
        <v>3182</v>
      </c>
      <c r="G1086" s="136" t="str">
        <f t="shared" si="34"/>
        <v>фото</v>
      </c>
      <c r="H1086" s="357" t="s">
        <v>2471</v>
      </c>
      <c r="I1086" s="215" t="s">
        <v>585</v>
      </c>
      <c r="J1086" s="526" t="s">
        <v>244</v>
      </c>
      <c r="K1086" s="228">
        <v>8</v>
      </c>
      <c r="L1086" s="233">
        <v>323.3</v>
      </c>
      <c r="M1086" s="315">
        <v>1</v>
      </c>
      <c r="N1086" s="217"/>
      <c r="O1086" s="550">
        <f t="shared" si="35"/>
        <v>0</v>
      </c>
      <c r="P1086" s="229">
        <v>4607109915608</v>
      </c>
      <c r="Q1086" s="551"/>
      <c r="R1086" s="230" t="s">
        <v>2470</v>
      </c>
      <c r="S1086" s="231" t="s">
        <v>1973</v>
      </c>
      <c r="T1086" s="525" t="s">
        <v>4306</v>
      </c>
    </row>
    <row r="1087" spans="1:20" ht="26.4" customHeight="1">
      <c r="A1087" s="291">
        <v>1073</v>
      </c>
      <c r="B1087" s="421">
        <v>11720</v>
      </c>
      <c r="C1087" s="428" t="s">
        <v>2233</v>
      </c>
      <c r="D1087" s="225"/>
      <c r="E1087" s="366" t="s">
        <v>242</v>
      </c>
      <c r="F1087" s="226" t="s">
        <v>2109</v>
      </c>
      <c r="G1087" s="136" t="str">
        <f t="shared" si="34"/>
        <v>фото</v>
      </c>
      <c r="H1087" s="357" t="s">
        <v>2162</v>
      </c>
      <c r="I1087" s="215" t="s">
        <v>585</v>
      </c>
      <c r="J1087" s="526" t="s">
        <v>244</v>
      </c>
      <c r="K1087" s="228">
        <v>8</v>
      </c>
      <c r="L1087" s="233">
        <v>321.8</v>
      </c>
      <c r="M1087" s="315">
        <v>1</v>
      </c>
      <c r="N1087" s="217"/>
      <c r="O1087" s="550">
        <f t="shared" si="35"/>
        <v>0</v>
      </c>
      <c r="P1087" s="229">
        <v>4607109923399</v>
      </c>
      <c r="Q1087" s="551"/>
      <c r="R1087" s="230" t="s">
        <v>2233</v>
      </c>
      <c r="S1087" s="231" t="s">
        <v>1973</v>
      </c>
      <c r="T1087" s="525" t="s">
        <v>4306</v>
      </c>
    </row>
    <row r="1088" spans="1:20" ht="26.4" customHeight="1">
      <c r="A1088" s="291">
        <v>1074</v>
      </c>
      <c r="B1088" s="421">
        <v>7453</v>
      </c>
      <c r="C1088" s="428" t="s">
        <v>1413</v>
      </c>
      <c r="D1088" s="225"/>
      <c r="E1088" s="366" t="s">
        <v>242</v>
      </c>
      <c r="F1088" s="226" t="s">
        <v>1054</v>
      </c>
      <c r="G1088" s="136" t="str">
        <f t="shared" si="34"/>
        <v>фото</v>
      </c>
      <c r="H1088" s="357" t="s">
        <v>1055</v>
      </c>
      <c r="I1088" s="215" t="s">
        <v>585</v>
      </c>
      <c r="J1088" s="526" t="s">
        <v>244</v>
      </c>
      <c r="K1088" s="228">
        <v>8</v>
      </c>
      <c r="L1088" s="233">
        <v>398.7</v>
      </c>
      <c r="M1088" s="315">
        <v>1</v>
      </c>
      <c r="N1088" s="217"/>
      <c r="O1088" s="550">
        <f t="shared" si="35"/>
        <v>0</v>
      </c>
      <c r="P1088" s="229">
        <v>4607109939109</v>
      </c>
      <c r="Q1088" s="551"/>
      <c r="R1088" s="230" t="s">
        <v>1413</v>
      </c>
      <c r="S1088" s="231" t="s">
        <v>1973</v>
      </c>
      <c r="T1088" s="525" t="s">
        <v>4306</v>
      </c>
    </row>
    <row r="1089" spans="1:20" ht="26.4" customHeight="1">
      <c r="A1089" s="291">
        <v>1075</v>
      </c>
      <c r="B1089" s="421">
        <v>1383</v>
      </c>
      <c r="C1089" s="428" t="s">
        <v>1056</v>
      </c>
      <c r="D1089" s="225"/>
      <c r="E1089" s="366" t="s">
        <v>242</v>
      </c>
      <c r="F1089" s="226" t="s">
        <v>816</v>
      </c>
      <c r="G1089" s="136" t="str">
        <f t="shared" si="34"/>
        <v>фото</v>
      </c>
      <c r="H1089" s="357" t="s">
        <v>14</v>
      </c>
      <c r="I1089" s="215" t="s">
        <v>585</v>
      </c>
      <c r="J1089" s="526" t="s">
        <v>244</v>
      </c>
      <c r="K1089" s="228">
        <v>10</v>
      </c>
      <c r="L1089" s="233">
        <v>407.2</v>
      </c>
      <c r="M1089" s="315">
        <v>1</v>
      </c>
      <c r="N1089" s="217"/>
      <c r="O1089" s="550">
        <f t="shared" si="35"/>
        <v>0</v>
      </c>
      <c r="P1089" s="229">
        <v>4607109963302</v>
      </c>
      <c r="Q1089" s="551"/>
      <c r="R1089" s="230" t="s">
        <v>1056</v>
      </c>
      <c r="S1089" s="231" t="s">
        <v>1973</v>
      </c>
      <c r="T1089" s="525" t="s">
        <v>4306</v>
      </c>
    </row>
    <row r="1090" spans="1:20" ht="26.4" customHeight="1">
      <c r="A1090" s="291">
        <v>1076</v>
      </c>
      <c r="B1090" s="421">
        <v>6703</v>
      </c>
      <c r="C1090" s="428" t="s">
        <v>1703</v>
      </c>
      <c r="D1090" s="225"/>
      <c r="E1090" s="366" t="s">
        <v>242</v>
      </c>
      <c r="F1090" s="226" t="s">
        <v>1753</v>
      </c>
      <c r="G1090" s="136" t="str">
        <f t="shared" si="34"/>
        <v>фото</v>
      </c>
      <c r="H1090" s="357" t="s">
        <v>1791</v>
      </c>
      <c r="I1090" s="215" t="s">
        <v>585</v>
      </c>
      <c r="J1090" s="526" t="s">
        <v>244</v>
      </c>
      <c r="K1090" s="228">
        <v>7</v>
      </c>
      <c r="L1090" s="233">
        <v>342.3</v>
      </c>
      <c r="M1090" s="315">
        <v>1</v>
      </c>
      <c r="N1090" s="217"/>
      <c r="O1090" s="550">
        <f t="shared" si="35"/>
        <v>0</v>
      </c>
      <c r="P1090" s="229">
        <v>4607109943472</v>
      </c>
      <c r="Q1090" s="551"/>
      <c r="R1090" s="230" t="s">
        <v>1703</v>
      </c>
      <c r="S1090" s="231" t="s">
        <v>1973</v>
      </c>
      <c r="T1090" s="525" t="s">
        <v>4306</v>
      </c>
    </row>
    <row r="1091" spans="1:20" ht="26.4" customHeight="1">
      <c r="A1091" s="291">
        <v>1077</v>
      </c>
      <c r="B1091" s="421">
        <v>11722</v>
      </c>
      <c r="C1091" s="428" t="s">
        <v>2234</v>
      </c>
      <c r="D1091" s="225"/>
      <c r="E1091" s="366" t="s">
        <v>242</v>
      </c>
      <c r="F1091" s="226" t="s">
        <v>459</v>
      </c>
      <c r="G1091" s="136" t="str">
        <f t="shared" si="34"/>
        <v>фото</v>
      </c>
      <c r="H1091" s="357" t="s">
        <v>2163</v>
      </c>
      <c r="I1091" s="215" t="s">
        <v>585</v>
      </c>
      <c r="J1091" s="526" t="s">
        <v>244</v>
      </c>
      <c r="K1091" s="228">
        <v>8</v>
      </c>
      <c r="L1091" s="233">
        <v>358</v>
      </c>
      <c r="M1091" s="315">
        <v>1</v>
      </c>
      <c r="N1091" s="217"/>
      <c r="O1091" s="550">
        <f t="shared" si="35"/>
        <v>0</v>
      </c>
      <c r="P1091" s="229">
        <v>4607109923375</v>
      </c>
      <c r="Q1091" s="551"/>
      <c r="R1091" s="230" t="s">
        <v>2234</v>
      </c>
      <c r="S1091" s="231" t="s">
        <v>1973</v>
      </c>
      <c r="T1091" s="525" t="s">
        <v>4306</v>
      </c>
    </row>
    <row r="1092" spans="1:20" ht="26.4" customHeight="1">
      <c r="A1092" s="291">
        <v>1078</v>
      </c>
      <c r="B1092" s="421">
        <v>15399</v>
      </c>
      <c r="C1092" s="428" t="s">
        <v>5311</v>
      </c>
      <c r="D1092" s="225"/>
      <c r="E1092" s="366" t="s">
        <v>242</v>
      </c>
      <c r="F1092" s="226" t="s">
        <v>5373</v>
      </c>
      <c r="G1092" s="136" t="str">
        <f t="shared" si="34"/>
        <v>фото</v>
      </c>
      <c r="H1092" s="357" t="s">
        <v>1547</v>
      </c>
      <c r="I1092" s="215" t="s">
        <v>585</v>
      </c>
      <c r="J1092" s="526" t="s">
        <v>244</v>
      </c>
      <c r="K1092" s="228">
        <v>7</v>
      </c>
      <c r="L1092" s="233">
        <v>308</v>
      </c>
      <c r="M1092" s="315">
        <v>1</v>
      </c>
      <c r="N1092" s="217"/>
      <c r="O1092" s="550">
        <f t="shared" si="35"/>
        <v>0</v>
      </c>
      <c r="P1092" s="229">
        <v>4607109972526</v>
      </c>
      <c r="Q1092" s="551" t="s">
        <v>5274</v>
      </c>
      <c r="R1092" s="230" t="s">
        <v>5311</v>
      </c>
      <c r="S1092" s="231" t="s">
        <v>1973</v>
      </c>
      <c r="T1092" s="525" t="s">
        <v>4306</v>
      </c>
    </row>
    <row r="1093" spans="1:20" ht="26.4" customHeight="1">
      <c r="A1093" s="291">
        <v>1079</v>
      </c>
      <c r="B1093" s="421">
        <v>6704</v>
      </c>
      <c r="C1093" s="428" t="s">
        <v>1704</v>
      </c>
      <c r="D1093" s="225"/>
      <c r="E1093" s="366" t="s">
        <v>242</v>
      </c>
      <c r="F1093" s="226" t="s">
        <v>1752</v>
      </c>
      <c r="G1093" s="136" t="str">
        <f t="shared" si="34"/>
        <v>фото</v>
      </c>
      <c r="H1093" s="357" t="s">
        <v>1790</v>
      </c>
      <c r="I1093" s="215" t="s">
        <v>585</v>
      </c>
      <c r="J1093" s="526" t="s">
        <v>244</v>
      </c>
      <c r="K1093" s="228">
        <v>8</v>
      </c>
      <c r="L1093" s="233">
        <v>409.3</v>
      </c>
      <c r="M1093" s="315">
        <v>1</v>
      </c>
      <c r="N1093" s="217"/>
      <c r="O1093" s="550">
        <f t="shared" si="35"/>
        <v>0</v>
      </c>
      <c r="P1093" s="229">
        <v>4607109943489</v>
      </c>
      <c r="Q1093" s="551"/>
      <c r="R1093" s="230" t="s">
        <v>1704</v>
      </c>
      <c r="S1093" s="231" t="s">
        <v>1973</v>
      </c>
      <c r="T1093" s="525" t="s">
        <v>4306</v>
      </c>
    </row>
    <row r="1094" spans="1:20" ht="17.25" customHeight="1">
      <c r="A1094" s="291">
        <v>1080</v>
      </c>
      <c r="B1094" s="336"/>
      <c r="C1094" s="427"/>
      <c r="D1094" s="427"/>
      <c r="E1094" s="517" t="s">
        <v>122</v>
      </c>
      <c r="F1094" s="337"/>
      <c r="G1094" s="513"/>
      <c r="H1094" s="616"/>
      <c r="I1094" s="514"/>
      <c r="J1094" s="515"/>
      <c r="K1094" s="515"/>
      <c r="L1094" s="514"/>
      <c r="M1094" s="516"/>
      <c r="N1094" s="513"/>
      <c r="O1094" s="552"/>
      <c r="P1094" s="552"/>
      <c r="Q1094" s="552"/>
      <c r="R1094" s="552"/>
      <c r="S1094" s="552"/>
      <c r="T1094" s="524"/>
    </row>
    <row r="1095" spans="1:20" ht="26.4" customHeight="1">
      <c r="A1095" s="291">
        <v>1081</v>
      </c>
      <c r="B1095" s="421">
        <v>9271</v>
      </c>
      <c r="C1095" s="428" t="s">
        <v>2484</v>
      </c>
      <c r="D1095" s="225"/>
      <c r="E1095" s="366" t="s">
        <v>242</v>
      </c>
      <c r="F1095" s="226" t="s">
        <v>2485</v>
      </c>
      <c r="G1095" s="136" t="str">
        <f t="shared" si="34"/>
        <v>фото</v>
      </c>
      <c r="H1095" s="357" t="s">
        <v>2486</v>
      </c>
      <c r="I1095" s="215" t="s">
        <v>588</v>
      </c>
      <c r="J1095" s="526" t="s">
        <v>244</v>
      </c>
      <c r="K1095" s="228">
        <v>8</v>
      </c>
      <c r="L1095" s="233">
        <v>380.6</v>
      </c>
      <c r="M1095" s="315">
        <v>1</v>
      </c>
      <c r="N1095" s="217"/>
      <c r="O1095" s="550">
        <f t="shared" si="35"/>
        <v>0</v>
      </c>
      <c r="P1095" s="229">
        <v>4607109915455</v>
      </c>
      <c r="Q1095" s="551"/>
      <c r="R1095" s="230" t="s">
        <v>2484</v>
      </c>
      <c r="S1095" s="231" t="s">
        <v>1979</v>
      </c>
      <c r="T1095" s="525" t="s">
        <v>4308</v>
      </c>
    </row>
    <row r="1096" spans="1:20" ht="26.4" customHeight="1">
      <c r="A1096" s="291">
        <v>1082</v>
      </c>
      <c r="B1096" s="421">
        <v>6178</v>
      </c>
      <c r="C1096" s="428" t="s">
        <v>2475</v>
      </c>
      <c r="D1096" s="225"/>
      <c r="E1096" s="366" t="s">
        <v>242</v>
      </c>
      <c r="F1096" s="226" t="s">
        <v>2476</v>
      </c>
      <c r="G1096" s="136" t="str">
        <f t="shared" si="34"/>
        <v>фото</v>
      </c>
      <c r="H1096" s="357" t="s">
        <v>2477</v>
      </c>
      <c r="I1096" s="215" t="s">
        <v>585</v>
      </c>
      <c r="J1096" s="526" t="s">
        <v>244</v>
      </c>
      <c r="K1096" s="228">
        <v>7</v>
      </c>
      <c r="L1096" s="233">
        <v>385.8</v>
      </c>
      <c r="M1096" s="315">
        <v>1</v>
      </c>
      <c r="N1096" s="217"/>
      <c r="O1096" s="550">
        <f t="shared" si="35"/>
        <v>0</v>
      </c>
      <c r="P1096" s="229">
        <v>4607109915875</v>
      </c>
      <c r="Q1096" s="551"/>
      <c r="R1096" s="230" t="s">
        <v>2475</v>
      </c>
      <c r="S1096" s="231" t="s">
        <v>1979</v>
      </c>
      <c r="T1096" s="525" t="s">
        <v>4308</v>
      </c>
    </row>
    <row r="1097" spans="1:20" ht="26.4" customHeight="1">
      <c r="A1097" s="291">
        <v>1083</v>
      </c>
      <c r="B1097" s="421">
        <v>7456</v>
      </c>
      <c r="C1097" s="428" t="s">
        <v>1414</v>
      </c>
      <c r="D1097" s="225"/>
      <c r="E1097" s="366" t="s">
        <v>242</v>
      </c>
      <c r="F1097" s="226" t="s">
        <v>1060</v>
      </c>
      <c r="G1097" s="136" t="str">
        <f t="shared" si="34"/>
        <v>фото</v>
      </c>
      <c r="H1097" s="357" t="s">
        <v>1061</v>
      </c>
      <c r="I1097" s="215" t="s">
        <v>585</v>
      </c>
      <c r="J1097" s="526" t="s">
        <v>244</v>
      </c>
      <c r="K1097" s="228">
        <v>7</v>
      </c>
      <c r="L1097" s="233">
        <v>421.4</v>
      </c>
      <c r="M1097" s="315">
        <v>1</v>
      </c>
      <c r="N1097" s="217"/>
      <c r="O1097" s="550">
        <f t="shared" si="35"/>
        <v>0</v>
      </c>
      <c r="P1097" s="229">
        <v>4607109939079</v>
      </c>
      <c r="Q1097" s="551"/>
      <c r="R1097" s="230" t="s">
        <v>1414</v>
      </c>
      <c r="S1097" s="231" t="s">
        <v>1979</v>
      </c>
      <c r="T1097" s="525" t="s">
        <v>4308</v>
      </c>
    </row>
    <row r="1098" spans="1:20" ht="26.4" customHeight="1">
      <c r="A1098" s="291">
        <v>1084</v>
      </c>
      <c r="B1098" s="421">
        <v>6038</v>
      </c>
      <c r="C1098" s="428" t="s">
        <v>1560</v>
      </c>
      <c r="D1098" s="225"/>
      <c r="E1098" s="366" t="s">
        <v>242</v>
      </c>
      <c r="F1098" s="226" t="s">
        <v>1561</v>
      </c>
      <c r="G1098" s="136" t="str">
        <f t="shared" si="34"/>
        <v>фото</v>
      </c>
      <c r="H1098" s="357" t="s">
        <v>279</v>
      </c>
      <c r="I1098" s="215" t="s">
        <v>585</v>
      </c>
      <c r="J1098" s="526" t="s">
        <v>244</v>
      </c>
      <c r="K1098" s="228">
        <v>7</v>
      </c>
      <c r="L1098" s="233">
        <v>397.7</v>
      </c>
      <c r="M1098" s="315">
        <v>1</v>
      </c>
      <c r="N1098" s="217"/>
      <c r="O1098" s="550">
        <f t="shared" si="35"/>
        <v>0</v>
      </c>
      <c r="P1098" s="229">
        <v>4607109931066</v>
      </c>
      <c r="Q1098" s="551"/>
      <c r="R1098" s="230" t="s">
        <v>1560</v>
      </c>
      <c r="S1098" s="231" t="s">
        <v>1979</v>
      </c>
      <c r="T1098" s="525" t="s">
        <v>4308</v>
      </c>
    </row>
    <row r="1099" spans="1:20" ht="26.4" customHeight="1">
      <c r="A1099" s="291">
        <v>1085</v>
      </c>
      <c r="B1099" s="421">
        <v>11728</v>
      </c>
      <c r="C1099" s="428" t="s">
        <v>2238</v>
      </c>
      <c r="D1099" s="225"/>
      <c r="E1099" s="366" t="s">
        <v>242</v>
      </c>
      <c r="F1099" s="226" t="s">
        <v>2113</v>
      </c>
      <c r="G1099" s="136" t="str">
        <f t="shared" si="34"/>
        <v>фото</v>
      </c>
      <c r="H1099" s="357" t="s">
        <v>2166</v>
      </c>
      <c r="I1099" s="215" t="s">
        <v>585</v>
      </c>
      <c r="J1099" s="526" t="s">
        <v>244</v>
      </c>
      <c r="K1099" s="228">
        <v>7</v>
      </c>
      <c r="L1099" s="233">
        <v>395</v>
      </c>
      <c r="M1099" s="315">
        <v>1</v>
      </c>
      <c r="N1099" s="217"/>
      <c r="O1099" s="550">
        <f t="shared" si="35"/>
        <v>0</v>
      </c>
      <c r="P1099" s="229">
        <v>4607109923313</v>
      </c>
      <c r="Q1099" s="551"/>
      <c r="R1099" s="230" t="s">
        <v>2238</v>
      </c>
      <c r="S1099" s="231" t="s">
        <v>1979</v>
      </c>
      <c r="T1099" s="525" t="s">
        <v>4308</v>
      </c>
    </row>
    <row r="1100" spans="1:20" ht="26.4" customHeight="1">
      <c r="A1100" s="291">
        <v>1086</v>
      </c>
      <c r="B1100" s="421">
        <v>3249</v>
      </c>
      <c r="C1100" s="428" t="s">
        <v>1059</v>
      </c>
      <c r="D1100" s="225"/>
      <c r="E1100" s="366" t="s">
        <v>242</v>
      </c>
      <c r="F1100" s="226" t="s">
        <v>123</v>
      </c>
      <c r="G1100" s="136" t="str">
        <f t="shared" si="34"/>
        <v>фото</v>
      </c>
      <c r="H1100" s="357" t="s">
        <v>763</v>
      </c>
      <c r="I1100" s="215" t="s">
        <v>585</v>
      </c>
      <c r="J1100" s="526" t="s">
        <v>244</v>
      </c>
      <c r="K1100" s="228">
        <v>10</v>
      </c>
      <c r="L1100" s="233">
        <v>395.9</v>
      </c>
      <c r="M1100" s="315">
        <v>1</v>
      </c>
      <c r="N1100" s="217"/>
      <c r="O1100" s="550">
        <f t="shared" si="35"/>
        <v>0</v>
      </c>
      <c r="P1100" s="229">
        <v>4607109950579</v>
      </c>
      <c r="Q1100" s="551"/>
      <c r="R1100" s="230" t="s">
        <v>1059</v>
      </c>
      <c r="S1100" s="231" t="s">
        <v>1979</v>
      </c>
      <c r="T1100" s="525" t="s">
        <v>4308</v>
      </c>
    </row>
    <row r="1101" spans="1:20" ht="26.4" customHeight="1">
      <c r="A1101" s="291">
        <v>1087</v>
      </c>
      <c r="B1101" s="421">
        <v>6039</v>
      </c>
      <c r="C1101" s="428" t="s">
        <v>1562</v>
      </c>
      <c r="D1101" s="225"/>
      <c r="E1101" s="366" t="s">
        <v>242</v>
      </c>
      <c r="F1101" s="226" t="s">
        <v>1563</v>
      </c>
      <c r="G1101" s="136" t="str">
        <f t="shared" si="34"/>
        <v>фото</v>
      </c>
      <c r="H1101" s="357" t="s">
        <v>1564</v>
      </c>
      <c r="I1101" s="215" t="s">
        <v>585</v>
      </c>
      <c r="J1101" s="526" t="s">
        <v>244</v>
      </c>
      <c r="K1101" s="228">
        <v>8</v>
      </c>
      <c r="L1101" s="233">
        <v>398.7</v>
      </c>
      <c r="M1101" s="315">
        <v>1</v>
      </c>
      <c r="N1101" s="217"/>
      <c r="O1101" s="550">
        <f t="shared" si="35"/>
        <v>0</v>
      </c>
      <c r="P1101" s="229">
        <v>4607109931059</v>
      </c>
      <c r="Q1101" s="551"/>
      <c r="R1101" s="230" t="s">
        <v>1562</v>
      </c>
      <c r="S1101" s="231" t="s">
        <v>1979</v>
      </c>
      <c r="T1101" s="525" t="s">
        <v>4308</v>
      </c>
    </row>
    <row r="1102" spans="1:20" ht="26.4" customHeight="1">
      <c r="A1102" s="291">
        <v>1088</v>
      </c>
      <c r="B1102" s="421">
        <v>1389</v>
      </c>
      <c r="C1102" s="428" t="s">
        <v>1062</v>
      </c>
      <c r="D1102" s="225"/>
      <c r="E1102" s="366" t="s">
        <v>242</v>
      </c>
      <c r="F1102" s="226" t="s">
        <v>124</v>
      </c>
      <c r="G1102" s="136" t="str">
        <f t="shared" si="34"/>
        <v>фото</v>
      </c>
      <c r="H1102" s="357" t="s">
        <v>125</v>
      </c>
      <c r="I1102" s="215" t="s">
        <v>585</v>
      </c>
      <c r="J1102" s="526" t="s">
        <v>244</v>
      </c>
      <c r="K1102" s="228">
        <v>7</v>
      </c>
      <c r="L1102" s="233">
        <v>397.7</v>
      </c>
      <c r="M1102" s="315">
        <v>1</v>
      </c>
      <c r="N1102" s="217"/>
      <c r="O1102" s="550">
        <f t="shared" si="35"/>
        <v>0</v>
      </c>
      <c r="P1102" s="229">
        <v>4607109962718</v>
      </c>
      <c r="Q1102" s="551"/>
      <c r="R1102" s="230" t="s">
        <v>1062</v>
      </c>
      <c r="S1102" s="231" t="s">
        <v>1979</v>
      </c>
      <c r="T1102" s="525" t="s">
        <v>4308</v>
      </c>
    </row>
    <row r="1103" spans="1:20" ht="26.4" customHeight="1">
      <c r="A1103" s="291">
        <v>1089</v>
      </c>
      <c r="B1103" s="421">
        <v>3254</v>
      </c>
      <c r="C1103" s="428" t="s">
        <v>1063</v>
      </c>
      <c r="D1103" s="225"/>
      <c r="E1103" s="366" t="s">
        <v>242</v>
      </c>
      <c r="F1103" s="226" t="s">
        <v>126</v>
      </c>
      <c r="G1103" s="136" t="str">
        <f t="shared" si="34"/>
        <v>фото</v>
      </c>
      <c r="H1103" s="485" t="s">
        <v>127</v>
      </c>
      <c r="I1103" s="215" t="s">
        <v>585</v>
      </c>
      <c r="J1103" s="526" t="s">
        <v>244</v>
      </c>
      <c r="K1103" s="228">
        <v>10</v>
      </c>
      <c r="L1103" s="233">
        <v>444.9</v>
      </c>
      <c r="M1103" s="315">
        <v>1</v>
      </c>
      <c r="N1103" s="217"/>
      <c r="O1103" s="550">
        <f t="shared" si="35"/>
        <v>0</v>
      </c>
      <c r="P1103" s="229">
        <v>4607109950555</v>
      </c>
      <c r="Q1103" s="551"/>
      <c r="R1103" s="230" t="s">
        <v>1063</v>
      </c>
      <c r="S1103" s="231" t="s">
        <v>1979</v>
      </c>
      <c r="T1103" s="525" t="s">
        <v>4308</v>
      </c>
    </row>
    <row r="1104" spans="1:20" ht="27.6">
      <c r="A1104" s="291">
        <v>1090</v>
      </c>
      <c r="B1104" s="421">
        <v>16914</v>
      </c>
      <c r="C1104" s="428" t="s">
        <v>3761</v>
      </c>
      <c r="D1104" s="225"/>
      <c r="E1104" s="366" t="s">
        <v>242</v>
      </c>
      <c r="F1104" s="226" t="s">
        <v>3817</v>
      </c>
      <c r="G1104" s="136" t="str">
        <f t="shared" si="34"/>
        <v>фото</v>
      </c>
      <c r="H1104" s="485" t="s">
        <v>3853</v>
      </c>
      <c r="I1104" s="215" t="s">
        <v>585</v>
      </c>
      <c r="J1104" s="526" t="s">
        <v>244</v>
      </c>
      <c r="K1104" s="228">
        <v>8</v>
      </c>
      <c r="L1104" s="233">
        <v>379.1</v>
      </c>
      <c r="M1104" s="315">
        <v>1</v>
      </c>
      <c r="N1104" s="217"/>
      <c r="O1104" s="550">
        <f t="shared" si="35"/>
        <v>0</v>
      </c>
      <c r="P1104" s="229">
        <v>4607109911020</v>
      </c>
      <c r="Q1104" s="551"/>
      <c r="R1104" s="230" t="s">
        <v>3761</v>
      </c>
      <c r="S1104" s="231" t="s">
        <v>1979</v>
      </c>
      <c r="T1104" s="525" t="s">
        <v>4308</v>
      </c>
    </row>
    <row r="1105" spans="1:20" ht="26.4" customHeight="1">
      <c r="A1105" s="291">
        <v>1091</v>
      </c>
      <c r="B1105" s="421">
        <v>3334</v>
      </c>
      <c r="C1105" s="428" t="s">
        <v>1980</v>
      </c>
      <c r="D1105" s="225"/>
      <c r="E1105" s="366" t="s">
        <v>242</v>
      </c>
      <c r="F1105" s="226" t="s">
        <v>1981</v>
      </c>
      <c r="G1105" s="136" t="str">
        <f t="shared" si="34"/>
        <v>фото</v>
      </c>
      <c r="H1105" s="485" t="s">
        <v>1982</v>
      </c>
      <c r="I1105" s="215" t="s">
        <v>585</v>
      </c>
      <c r="J1105" s="526" t="s">
        <v>244</v>
      </c>
      <c r="K1105" s="228">
        <v>8</v>
      </c>
      <c r="L1105" s="233">
        <v>388.2</v>
      </c>
      <c r="M1105" s="315">
        <v>1</v>
      </c>
      <c r="N1105" s="217"/>
      <c r="O1105" s="550">
        <f t="shared" si="35"/>
        <v>0</v>
      </c>
      <c r="P1105" s="229">
        <v>4607109950388</v>
      </c>
      <c r="Q1105" s="551"/>
      <c r="R1105" s="230" t="s">
        <v>1980</v>
      </c>
      <c r="S1105" s="231" t="s">
        <v>1979</v>
      </c>
      <c r="T1105" s="525" t="s">
        <v>4308</v>
      </c>
    </row>
    <row r="1106" spans="1:20" ht="26.4" customHeight="1">
      <c r="A1106" s="291">
        <v>1092</v>
      </c>
      <c r="B1106" s="421">
        <v>2612</v>
      </c>
      <c r="C1106" s="428" t="s">
        <v>1064</v>
      </c>
      <c r="D1106" s="225"/>
      <c r="E1106" s="366" t="s">
        <v>242</v>
      </c>
      <c r="F1106" s="226" t="s">
        <v>129</v>
      </c>
      <c r="G1106" s="136" t="str">
        <f t="shared" si="34"/>
        <v>фото</v>
      </c>
      <c r="H1106" s="357" t="s">
        <v>822</v>
      </c>
      <c r="I1106" s="215" t="s">
        <v>585</v>
      </c>
      <c r="J1106" s="526" t="s">
        <v>244</v>
      </c>
      <c r="K1106" s="228">
        <v>8</v>
      </c>
      <c r="L1106" s="233">
        <v>398.7</v>
      </c>
      <c r="M1106" s="315">
        <v>1</v>
      </c>
      <c r="N1106" s="217"/>
      <c r="O1106" s="550">
        <f t="shared" si="35"/>
        <v>0</v>
      </c>
      <c r="P1106" s="229">
        <v>4607109956380</v>
      </c>
      <c r="Q1106" s="551"/>
      <c r="R1106" s="230" t="s">
        <v>1064</v>
      </c>
      <c r="S1106" s="231" t="s">
        <v>1979</v>
      </c>
      <c r="T1106" s="525" t="s">
        <v>4308</v>
      </c>
    </row>
    <row r="1107" spans="1:20" ht="26.4" customHeight="1">
      <c r="A1107" s="291">
        <v>1093</v>
      </c>
      <c r="B1107" s="421">
        <v>895</v>
      </c>
      <c r="C1107" s="428" t="s">
        <v>1065</v>
      </c>
      <c r="D1107" s="225"/>
      <c r="E1107" s="366" t="s">
        <v>242</v>
      </c>
      <c r="F1107" s="226" t="s">
        <v>130</v>
      </c>
      <c r="G1107" s="136" t="str">
        <f t="shared" si="34"/>
        <v>фото</v>
      </c>
      <c r="H1107" s="357" t="s">
        <v>1367</v>
      </c>
      <c r="I1107" s="215" t="s">
        <v>585</v>
      </c>
      <c r="J1107" s="526" t="s">
        <v>244</v>
      </c>
      <c r="K1107" s="228">
        <v>8</v>
      </c>
      <c r="L1107" s="233">
        <v>370.1</v>
      </c>
      <c r="M1107" s="315">
        <v>1</v>
      </c>
      <c r="N1107" s="217"/>
      <c r="O1107" s="550">
        <f t="shared" si="35"/>
        <v>0</v>
      </c>
      <c r="P1107" s="229">
        <v>4607109956403</v>
      </c>
      <c r="Q1107" s="551"/>
      <c r="R1107" s="230" t="s">
        <v>1065</v>
      </c>
      <c r="S1107" s="231" t="s">
        <v>1979</v>
      </c>
      <c r="T1107" s="525" t="s">
        <v>4308</v>
      </c>
    </row>
    <row r="1108" spans="1:20" ht="26.4" customHeight="1">
      <c r="A1108" s="291">
        <v>1094</v>
      </c>
      <c r="B1108" s="421">
        <v>1758</v>
      </c>
      <c r="C1108" s="428" t="s">
        <v>3570</v>
      </c>
      <c r="D1108" s="225"/>
      <c r="E1108" s="366" t="s">
        <v>242</v>
      </c>
      <c r="F1108" s="226" t="s">
        <v>3611</v>
      </c>
      <c r="G1108" s="136" t="str">
        <f t="shared" si="34"/>
        <v>фото</v>
      </c>
      <c r="H1108" s="357" t="s">
        <v>3729</v>
      </c>
      <c r="I1108" s="215" t="s">
        <v>585</v>
      </c>
      <c r="J1108" s="526" t="s">
        <v>244</v>
      </c>
      <c r="K1108" s="228">
        <v>7</v>
      </c>
      <c r="L1108" s="233">
        <v>385.8</v>
      </c>
      <c r="M1108" s="315">
        <v>1</v>
      </c>
      <c r="N1108" s="217"/>
      <c r="O1108" s="550">
        <f t="shared" si="35"/>
        <v>0</v>
      </c>
      <c r="P1108" s="229">
        <v>4607105141605</v>
      </c>
      <c r="Q1108" s="551"/>
      <c r="R1108" s="230" t="s">
        <v>3570</v>
      </c>
      <c r="S1108" s="231" t="s">
        <v>1979</v>
      </c>
      <c r="T1108" s="525" t="s">
        <v>4308</v>
      </c>
    </row>
    <row r="1109" spans="1:20" ht="26.4" customHeight="1">
      <c r="A1109" s="291">
        <v>1095</v>
      </c>
      <c r="B1109" s="421">
        <v>1049</v>
      </c>
      <c r="C1109" s="428" t="s">
        <v>5312</v>
      </c>
      <c r="D1109" s="225"/>
      <c r="E1109" s="366" t="s">
        <v>242</v>
      </c>
      <c r="F1109" s="226" t="s">
        <v>5374</v>
      </c>
      <c r="G1109" s="136" t="str">
        <f t="shared" si="34"/>
        <v>фото</v>
      </c>
      <c r="H1109" s="357" t="s">
        <v>5411</v>
      </c>
      <c r="I1109" s="215" t="s">
        <v>585</v>
      </c>
      <c r="J1109" s="526" t="s">
        <v>244</v>
      </c>
      <c r="K1109" s="228">
        <v>10</v>
      </c>
      <c r="L1109" s="233">
        <v>420.4</v>
      </c>
      <c r="M1109" s="315">
        <v>1</v>
      </c>
      <c r="N1109" s="217"/>
      <c r="O1109" s="550">
        <f t="shared" si="35"/>
        <v>0</v>
      </c>
      <c r="P1109" s="229">
        <v>4607105146532</v>
      </c>
      <c r="Q1109" s="551" t="s">
        <v>5274</v>
      </c>
      <c r="R1109" s="230" t="s">
        <v>5312</v>
      </c>
      <c r="S1109" s="231" t="s">
        <v>1979</v>
      </c>
      <c r="T1109" s="525" t="s">
        <v>4308</v>
      </c>
    </row>
    <row r="1110" spans="1:20" ht="26.4" customHeight="1">
      <c r="A1110" s="291">
        <v>1096</v>
      </c>
      <c r="B1110" s="421">
        <v>1392</v>
      </c>
      <c r="C1110" s="428" t="s">
        <v>1070</v>
      </c>
      <c r="D1110" s="225"/>
      <c r="E1110" s="366" t="s">
        <v>242</v>
      </c>
      <c r="F1110" s="226" t="s">
        <v>131</v>
      </c>
      <c r="G1110" s="136" t="str">
        <f t="shared" si="34"/>
        <v>фото</v>
      </c>
      <c r="H1110" s="357" t="s">
        <v>132</v>
      </c>
      <c r="I1110" s="215" t="s">
        <v>585</v>
      </c>
      <c r="J1110" s="526" t="s">
        <v>244</v>
      </c>
      <c r="K1110" s="228">
        <v>8</v>
      </c>
      <c r="L1110" s="233">
        <v>404.8</v>
      </c>
      <c r="M1110" s="315">
        <v>1</v>
      </c>
      <c r="N1110" s="217"/>
      <c r="O1110" s="550">
        <f t="shared" si="35"/>
        <v>0</v>
      </c>
      <c r="P1110" s="229">
        <v>4607109963067</v>
      </c>
      <c r="Q1110" s="551"/>
      <c r="R1110" s="230" t="s">
        <v>1070</v>
      </c>
      <c r="S1110" s="231" t="s">
        <v>1979</v>
      </c>
      <c r="T1110" s="525" t="s">
        <v>4308</v>
      </c>
    </row>
    <row r="1111" spans="1:20" ht="26.4" customHeight="1">
      <c r="A1111" s="291">
        <v>1097</v>
      </c>
      <c r="B1111" s="421">
        <v>2618</v>
      </c>
      <c r="C1111" s="428" t="s">
        <v>1071</v>
      </c>
      <c r="D1111" s="225"/>
      <c r="E1111" s="366" t="s">
        <v>242</v>
      </c>
      <c r="F1111" s="226" t="s">
        <v>133</v>
      </c>
      <c r="G1111" s="136" t="str">
        <f t="shared" si="34"/>
        <v>фото</v>
      </c>
      <c r="H1111" s="357" t="s">
        <v>134</v>
      </c>
      <c r="I1111" s="215" t="s">
        <v>585</v>
      </c>
      <c r="J1111" s="526" t="s">
        <v>244</v>
      </c>
      <c r="K1111" s="228">
        <v>8</v>
      </c>
      <c r="L1111" s="233">
        <v>415.3</v>
      </c>
      <c r="M1111" s="315">
        <v>1</v>
      </c>
      <c r="N1111" s="217"/>
      <c r="O1111" s="550">
        <f t="shared" si="35"/>
        <v>0</v>
      </c>
      <c r="P1111" s="229">
        <v>4607109956441</v>
      </c>
      <c r="Q1111" s="551"/>
      <c r="R1111" s="230" t="s">
        <v>1071</v>
      </c>
      <c r="S1111" s="231" t="s">
        <v>1979</v>
      </c>
      <c r="T1111" s="525" t="s">
        <v>4308</v>
      </c>
    </row>
    <row r="1112" spans="1:20" ht="26.4" customHeight="1">
      <c r="A1112" s="291">
        <v>1098</v>
      </c>
      <c r="B1112" s="421">
        <v>7460</v>
      </c>
      <c r="C1112" s="428" t="s">
        <v>3762</v>
      </c>
      <c r="D1112" s="225"/>
      <c r="E1112" s="366" t="s">
        <v>242</v>
      </c>
      <c r="F1112" s="226" t="s">
        <v>3818</v>
      </c>
      <c r="G1112" s="136" t="str">
        <f t="shared" si="34"/>
        <v>фото</v>
      </c>
      <c r="H1112" s="357" t="s">
        <v>3854</v>
      </c>
      <c r="I1112" s="215" t="s">
        <v>588</v>
      </c>
      <c r="J1112" s="526" t="s">
        <v>244</v>
      </c>
      <c r="K1112" s="228">
        <v>7</v>
      </c>
      <c r="L1112" s="233">
        <v>350.2</v>
      </c>
      <c r="M1112" s="315">
        <v>1</v>
      </c>
      <c r="N1112" s="217"/>
      <c r="O1112" s="550">
        <f t="shared" si="35"/>
        <v>0</v>
      </c>
      <c r="P1112" s="229">
        <v>4607109939031</v>
      </c>
      <c r="Q1112" s="551"/>
      <c r="R1112" s="230" t="s">
        <v>3762</v>
      </c>
      <c r="S1112" s="231" t="s">
        <v>1979</v>
      </c>
      <c r="T1112" s="525" t="s">
        <v>4308</v>
      </c>
    </row>
    <row r="1113" spans="1:20" ht="26.4" customHeight="1">
      <c r="A1113" s="291">
        <v>1099</v>
      </c>
      <c r="B1113" s="421">
        <v>7444</v>
      </c>
      <c r="C1113" s="428" t="s">
        <v>1843</v>
      </c>
      <c r="D1113" s="225"/>
      <c r="E1113" s="366" t="s">
        <v>242</v>
      </c>
      <c r="F1113" s="226" t="s">
        <v>1756</v>
      </c>
      <c r="G1113" s="136" t="str">
        <f t="shared" si="34"/>
        <v>фото</v>
      </c>
      <c r="H1113" s="357" t="s">
        <v>1796</v>
      </c>
      <c r="I1113" s="215" t="s">
        <v>588</v>
      </c>
      <c r="J1113" s="526" t="s">
        <v>244</v>
      </c>
      <c r="K1113" s="228">
        <v>7</v>
      </c>
      <c r="L1113" s="233">
        <v>377.9</v>
      </c>
      <c r="M1113" s="315">
        <v>1</v>
      </c>
      <c r="N1113" s="217"/>
      <c r="O1113" s="550">
        <f t="shared" si="35"/>
        <v>0</v>
      </c>
      <c r="P1113" s="229">
        <v>4607109939192</v>
      </c>
      <c r="Q1113" s="551"/>
      <c r="R1113" s="230" t="s">
        <v>1843</v>
      </c>
      <c r="S1113" s="231" t="s">
        <v>1979</v>
      </c>
      <c r="T1113" s="525" t="s">
        <v>4308</v>
      </c>
    </row>
    <row r="1114" spans="1:20" ht="26.4" customHeight="1">
      <c r="A1114" s="291">
        <v>1100</v>
      </c>
      <c r="B1114" s="421">
        <v>1395</v>
      </c>
      <c r="C1114" s="428" t="s">
        <v>1078</v>
      </c>
      <c r="D1114" s="225"/>
      <c r="E1114" s="366" t="s">
        <v>242</v>
      </c>
      <c r="F1114" s="226" t="s">
        <v>135</v>
      </c>
      <c r="G1114" s="136" t="str">
        <f t="shared" si="34"/>
        <v>фото</v>
      </c>
      <c r="H1114" s="357" t="s">
        <v>136</v>
      </c>
      <c r="I1114" s="215" t="s">
        <v>585</v>
      </c>
      <c r="J1114" s="526" t="s">
        <v>244</v>
      </c>
      <c r="K1114" s="228">
        <v>8</v>
      </c>
      <c r="L1114" s="233">
        <v>398.7</v>
      </c>
      <c r="M1114" s="315">
        <v>1</v>
      </c>
      <c r="N1114" s="217"/>
      <c r="O1114" s="550">
        <f t="shared" si="35"/>
        <v>0</v>
      </c>
      <c r="P1114" s="229">
        <v>4607109963142</v>
      </c>
      <c r="Q1114" s="551"/>
      <c r="R1114" s="230" t="s">
        <v>1078</v>
      </c>
      <c r="S1114" s="231" t="s">
        <v>1979</v>
      </c>
      <c r="T1114" s="525" t="s">
        <v>4308</v>
      </c>
    </row>
    <row r="1115" spans="1:20" ht="41.4">
      <c r="A1115" s="291">
        <v>1101</v>
      </c>
      <c r="B1115" s="421">
        <v>2421</v>
      </c>
      <c r="C1115" s="428" t="s">
        <v>1841</v>
      </c>
      <c r="D1115" s="225"/>
      <c r="E1115" s="366" t="s">
        <v>242</v>
      </c>
      <c r="F1115" s="226" t="s">
        <v>1755</v>
      </c>
      <c r="G1115" s="136" t="str">
        <f t="shared" si="34"/>
        <v>фото</v>
      </c>
      <c r="H1115" s="357" t="s">
        <v>1794</v>
      </c>
      <c r="I1115" s="215" t="s">
        <v>585</v>
      </c>
      <c r="J1115" s="526" t="s">
        <v>244</v>
      </c>
      <c r="K1115" s="228">
        <v>7</v>
      </c>
      <c r="L1115" s="233">
        <v>385.8</v>
      </c>
      <c r="M1115" s="315">
        <v>1</v>
      </c>
      <c r="N1115" s="217"/>
      <c r="O1115" s="550">
        <f t="shared" si="35"/>
        <v>0</v>
      </c>
      <c r="P1115" s="229">
        <v>4607109966914</v>
      </c>
      <c r="Q1115" s="551"/>
      <c r="R1115" s="230" t="s">
        <v>1841</v>
      </c>
      <c r="S1115" s="231" t="s">
        <v>1979</v>
      </c>
      <c r="T1115" s="525" t="s">
        <v>4308</v>
      </c>
    </row>
    <row r="1116" spans="1:20" ht="27.6">
      <c r="A1116" s="291">
        <v>1102</v>
      </c>
      <c r="B1116" s="421">
        <v>3342</v>
      </c>
      <c r="C1116" s="428" t="s">
        <v>1842</v>
      </c>
      <c r="D1116" s="225"/>
      <c r="E1116" s="366" t="s">
        <v>242</v>
      </c>
      <c r="F1116" s="226" t="s">
        <v>1983</v>
      </c>
      <c r="G1116" s="136" t="str">
        <f t="shared" si="34"/>
        <v>фото</v>
      </c>
      <c r="H1116" s="357" t="s">
        <v>1795</v>
      </c>
      <c r="I1116" s="215" t="s">
        <v>588</v>
      </c>
      <c r="J1116" s="526" t="s">
        <v>244</v>
      </c>
      <c r="K1116" s="228">
        <v>10</v>
      </c>
      <c r="L1116" s="233">
        <v>395.9</v>
      </c>
      <c r="M1116" s="315">
        <v>1</v>
      </c>
      <c r="N1116" s="217"/>
      <c r="O1116" s="550">
        <f t="shared" si="35"/>
        <v>0</v>
      </c>
      <c r="P1116" s="229">
        <v>4607109950937</v>
      </c>
      <c r="Q1116" s="551"/>
      <c r="R1116" s="230" t="s">
        <v>1842</v>
      </c>
      <c r="S1116" s="231" t="s">
        <v>1979</v>
      </c>
      <c r="T1116" s="525" t="s">
        <v>4308</v>
      </c>
    </row>
    <row r="1117" spans="1:20" ht="26.4" customHeight="1">
      <c r="A1117" s="291">
        <v>1103</v>
      </c>
      <c r="B1117" s="421">
        <v>11734</v>
      </c>
      <c r="C1117" s="428" t="s">
        <v>2240</v>
      </c>
      <c r="D1117" s="225"/>
      <c r="E1117" s="366" t="s">
        <v>242</v>
      </c>
      <c r="F1117" s="226" t="s">
        <v>2115</v>
      </c>
      <c r="G1117" s="136" t="str">
        <f t="shared" si="34"/>
        <v>фото</v>
      </c>
      <c r="H1117" s="357" t="s">
        <v>3184</v>
      </c>
      <c r="I1117" s="215" t="s">
        <v>585</v>
      </c>
      <c r="J1117" s="526" t="s">
        <v>244</v>
      </c>
      <c r="K1117" s="228">
        <v>8</v>
      </c>
      <c r="L1117" s="233">
        <v>398.7</v>
      </c>
      <c r="M1117" s="315">
        <v>1</v>
      </c>
      <c r="N1117" s="217"/>
      <c r="O1117" s="550">
        <f t="shared" si="35"/>
        <v>0</v>
      </c>
      <c r="P1117" s="229">
        <v>4607109923252</v>
      </c>
      <c r="Q1117" s="551"/>
      <c r="R1117" s="230" t="s">
        <v>2240</v>
      </c>
      <c r="S1117" s="231" t="s">
        <v>1979</v>
      </c>
      <c r="T1117" s="525" t="s">
        <v>4308</v>
      </c>
    </row>
    <row r="1118" spans="1:20" ht="26.4" customHeight="1">
      <c r="A1118" s="291">
        <v>1104</v>
      </c>
      <c r="B1118" s="421">
        <v>7459</v>
      </c>
      <c r="C1118" s="428" t="s">
        <v>1415</v>
      </c>
      <c r="D1118" s="225"/>
      <c r="E1118" s="366" t="s">
        <v>242</v>
      </c>
      <c r="F1118" s="226" t="s">
        <v>1067</v>
      </c>
      <c r="G1118" s="136" t="str">
        <f t="shared" si="34"/>
        <v>фото</v>
      </c>
      <c r="H1118" s="357" t="s">
        <v>1068</v>
      </c>
      <c r="I1118" s="215" t="s">
        <v>585</v>
      </c>
      <c r="J1118" s="526" t="s">
        <v>244</v>
      </c>
      <c r="K1118" s="228">
        <v>8</v>
      </c>
      <c r="L1118" s="233">
        <v>398.7</v>
      </c>
      <c r="M1118" s="315">
        <v>1</v>
      </c>
      <c r="N1118" s="217"/>
      <c r="O1118" s="550">
        <f t="shared" si="35"/>
        <v>0</v>
      </c>
      <c r="P1118" s="229">
        <v>4607109939048</v>
      </c>
      <c r="Q1118" s="551"/>
      <c r="R1118" s="230" t="s">
        <v>1415</v>
      </c>
      <c r="S1118" s="231" t="s">
        <v>1979</v>
      </c>
      <c r="T1118" s="525" t="s">
        <v>4308</v>
      </c>
    </row>
    <row r="1119" spans="1:20" ht="26.4" customHeight="1">
      <c r="A1119" s="291">
        <v>1105</v>
      </c>
      <c r="B1119" s="421">
        <v>2411</v>
      </c>
      <c r="C1119" s="428" t="s">
        <v>1089</v>
      </c>
      <c r="D1119" s="225"/>
      <c r="E1119" s="366" t="s">
        <v>242</v>
      </c>
      <c r="F1119" s="226" t="s">
        <v>137</v>
      </c>
      <c r="G1119" s="136" t="str">
        <f t="shared" si="34"/>
        <v>фото</v>
      </c>
      <c r="H1119" s="357" t="s">
        <v>138</v>
      </c>
      <c r="I1119" s="215" t="s">
        <v>585</v>
      </c>
      <c r="J1119" s="526" t="s">
        <v>244</v>
      </c>
      <c r="K1119" s="228">
        <v>7</v>
      </c>
      <c r="L1119" s="233">
        <v>457</v>
      </c>
      <c r="M1119" s="315">
        <v>1</v>
      </c>
      <c r="N1119" s="217"/>
      <c r="O1119" s="550">
        <f t="shared" si="35"/>
        <v>0</v>
      </c>
      <c r="P1119" s="229">
        <v>4607109967041</v>
      </c>
      <c r="Q1119" s="551"/>
      <c r="R1119" s="230" t="s">
        <v>1089</v>
      </c>
      <c r="S1119" s="231" t="s">
        <v>1979</v>
      </c>
      <c r="T1119" s="525" t="s">
        <v>4308</v>
      </c>
    </row>
    <row r="1120" spans="1:20" ht="26.4" customHeight="1">
      <c r="A1120" s="291">
        <v>1106</v>
      </c>
      <c r="B1120" s="421">
        <v>11737</v>
      </c>
      <c r="C1120" s="428" t="s">
        <v>2239</v>
      </c>
      <c r="D1120" s="225"/>
      <c r="E1120" s="366" t="s">
        <v>242</v>
      </c>
      <c r="F1120" s="226" t="s">
        <v>2114</v>
      </c>
      <c r="G1120" s="136" t="str">
        <f t="shared" si="34"/>
        <v>фото</v>
      </c>
      <c r="H1120" s="357" t="s">
        <v>2167</v>
      </c>
      <c r="I1120" s="215" t="s">
        <v>585</v>
      </c>
      <c r="J1120" s="526" t="s">
        <v>244</v>
      </c>
      <c r="K1120" s="228">
        <v>10</v>
      </c>
      <c r="L1120" s="233">
        <v>444.9</v>
      </c>
      <c r="M1120" s="315">
        <v>1</v>
      </c>
      <c r="N1120" s="217"/>
      <c r="O1120" s="550">
        <f t="shared" si="35"/>
        <v>0</v>
      </c>
      <c r="P1120" s="229">
        <v>4607109923221</v>
      </c>
      <c r="Q1120" s="551"/>
      <c r="R1120" s="230" t="s">
        <v>2239</v>
      </c>
      <c r="S1120" s="231" t="s">
        <v>1979</v>
      </c>
      <c r="T1120" s="525" t="s">
        <v>4308</v>
      </c>
    </row>
    <row r="1121" spans="1:20" ht="26.4" customHeight="1">
      <c r="A1121" s="291">
        <v>1107</v>
      </c>
      <c r="B1121" s="421">
        <v>16923</v>
      </c>
      <c r="C1121" s="428" t="s">
        <v>3185</v>
      </c>
      <c r="D1121" s="225"/>
      <c r="E1121" s="366" t="s">
        <v>242</v>
      </c>
      <c r="F1121" s="226" t="s">
        <v>3186</v>
      </c>
      <c r="G1121" s="136" t="str">
        <f t="shared" si="34"/>
        <v>фото</v>
      </c>
      <c r="H1121" s="357" t="s">
        <v>3187</v>
      </c>
      <c r="I1121" s="215" t="s">
        <v>585</v>
      </c>
      <c r="J1121" s="526" t="s">
        <v>244</v>
      </c>
      <c r="K1121" s="228">
        <v>10</v>
      </c>
      <c r="L1121" s="233">
        <v>420.4</v>
      </c>
      <c r="M1121" s="315">
        <v>1</v>
      </c>
      <c r="N1121" s="217"/>
      <c r="O1121" s="550">
        <f t="shared" si="35"/>
        <v>0</v>
      </c>
      <c r="P1121" s="229">
        <v>4607109910931</v>
      </c>
      <c r="Q1121" s="551"/>
      <c r="R1121" s="230" t="s">
        <v>3185</v>
      </c>
      <c r="S1121" s="231" t="s">
        <v>1979</v>
      </c>
      <c r="T1121" s="525" t="s">
        <v>4308</v>
      </c>
    </row>
    <row r="1122" spans="1:20" ht="27.6">
      <c r="A1122" s="291">
        <v>1108</v>
      </c>
      <c r="B1122" s="421">
        <v>3311</v>
      </c>
      <c r="C1122" s="428" t="s">
        <v>1066</v>
      </c>
      <c r="D1122" s="225"/>
      <c r="E1122" s="366" t="s">
        <v>242</v>
      </c>
      <c r="F1122" s="226" t="s">
        <v>139</v>
      </c>
      <c r="G1122" s="136" t="str">
        <f t="shared" si="34"/>
        <v>фото</v>
      </c>
      <c r="H1122" s="357" t="s">
        <v>140</v>
      </c>
      <c r="I1122" s="215" t="s">
        <v>585</v>
      </c>
      <c r="J1122" s="526" t="s">
        <v>244</v>
      </c>
      <c r="K1122" s="228">
        <v>8</v>
      </c>
      <c r="L1122" s="233">
        <v>388.2</v>
      </c>
      <c r="M1122" s="315">
        <v>1</v>
      </c>
      <c r="N1122" s="217"/>
      <c r="O1122" s="550">
        <f t="shared" si="35"/>
        <v>0</v>
      </c>
      <c r="P1122" s="229">
        <v>4607109950524</v>
      </c>
      <c r="Q1122" s="551"/>
      <c r="R1122" s="230" t="s">
        <v>1066</v>
      </c>
      <c r="S1122" s="231" t="s">
        <v>1979</v>
      </c>
      <c r="T1122" s="525" t="s">
        <v>4308</v>
      </c>
    </row>
    <row r="1123" spans="1:20" ht="41.4">
      <c r="A1123" s="291">
        <v>1109</v>
      </c>
      <c r="B1123" s="421">
        <v>17107</v>
      </c>
      <c r="C1123" s="428" t="s">
        <v>5313</v>
      </c>
      <c r="D1123" s="225"/>
      <c r="E1123" s="367" t="s">
        <v>242</v>
      </c>
      <c r="F1123" s="232" t="s">
        <v>5375</v>
      </c>
      <c r="G1123" s="136" t="str">
        <f t="shared" si="34"/>
        <v>фото</v>
      </c>
      <c r="H1123" s="357" t="s">
        <v>5412</v>
      </c>
      <c r="I1123" s="215" t="s">
        <v>585</v>
      </c>
      <c r="J1123" s="526" t="s">
        <v>244</v>
      </c>
      <c r="K1123" s="228">
        <v>8</v>
      </c>
      <c r="L1123" s="233">
        <v>358</v>
      </c>
      <c r="M1123" s="315">
        <v>1</v>
      </c>
      <c r="N1123" s="217"/>
      <c r="O1123" s="550">
        <f t="shared" si="35"/>
        <v>0</v>
      </c>
      <c r="P1123" s="229">
        <v>4607105148420</v>
      </c>
      <c r="Q1123" s="551" t="s">
        <v>5274</v>
      </c>
      <c r="R1123" s="230" t="s">
        <v>5313</v>
      </c>
      <c r="S1123" s="231" t="s">
        <v>1979</v>
      </c>
      <c r="T1123" s="525" t="s">
        <v>4308</v>
      </c>
    </row>
    <row r="1124" spans="1:20" ht="41.4">
      <c r="A1124" s="291">
        <v>1110</v>
      </c>
      <c r="B1124" s="421">
        <v>12272</v>
      </c>
      <c r="C1124" s="428" t="s">
        <v>5463</v>
      </c>
      <c r="D1124" s="225"/>
      <c r="E1124" s="367" t="s">
        <v>242</v>
      </c>
      <c r="F1124" s="232" t="s">
        <v>5551</v>
      </c>
      <c r="G1124" s="136" t="str">
        <f t="shared" si="34"/>
        <v>фото</v>
      </c>
      <c r="H1124" s="357" t="s">
        <v>5499</v>
      </c>
      <c r="I1124" s="215" t="s">
        <v>585</v>
      </c>
      <c r="J1124" s="526" t="s">
        <v>244</v>
      </c>
      <c r="K1124" s="228">
        <v>7</v>
      </c>
      <c r="L1124" s="233">
        <v>432</v>
      </c>
      <c r="M1124" s="315">
        <v>1</v>
      </c>
      <c r="N1124" s="217"/>
      <c r="O1124" s="550">
        <f t="shared" si="35"/>
        <v>0</v>
      </c>
      <c r="P1124" s="229">
        <v>4607105148390</v>
      </c>
      <c r="Q1124" s="551" t="s">
        <v>5274</v>
      </c>
      <c r="R1124" s="230" t="s">
        <v>5463</v>
      </c>
      <c r="S1124" s="231" t="s">
        <v>1979</v>
      </c>
      <c r="T1124" s="525" t="s">
        <v>4308</v>
      </c>
    </row>
    <row r="1125" spans="1:20" ht="26.4" customHeight="1">
      <c r="A1125" s="291">
        <v>1111</v>
      </c>
      <c r="B1125" s="421">
        <v>6052</v>
      </c>
      <c r="C1125" s="428" t="s">
        <v>1566</v>
      </c>
      <c r="D1125" s="225"/>
      <c r="E1125" s="366" t="s">
        <v>242</v>
      </c>
      <c r="F1125" s="226" t="s">
        <v>1567</v>
      </c>
      <c r="G1125" s="136" t="str">
        <f t="shared" si="34"/>
        <v>фото</v>
      </c>
      <c r="H1125" s="357" t="s">
        <v>1547</v>
      </c>
      <c r="I1125" s="215" t="s">
        <v>588</v>
      </c>
      <c r="J1125" s="526" t="s">
        <v>244</v>
      </c>
      <c r="K1125" s="228">
        <v>8</v>
      </c>
      <c r="L1125" s="233">
        <v>415.3</v>
      </c>
      <c r="M1125" s="315">
        <v>1</v>
      </c>
      <c r="N1125" s="217"/>
      <c r="O1125" s="550">
        <f t="shared" si="35"/>
        <v>0</v>
      </c>
      <c r="P1125" s="229">
        <v>4607109930922</v>
      </c>
      <c r="Q1125" s="551"/>
      <c r="R1125" s="230" t="s">
        <v>1566</v>
      </c>
      <c r="S1125" s="231" t="s">
        <v>1979</v>
      </c>
      <c r="T1125" s="525" t="s">
        <v>4308</v>
      </c>
    </row>
    <row r="1126" spans="1:20" ht="26.4" customHeight="1">
      <c r="A1126" s="291">
        <v>1112</v>
      </c>
      <c r="B1126" s="421">
        <v>6189</v>
      </c>
      <c r="C1126" s="428" t="s">
        <v>2478</v>
      </c>
      <c r="D1126" s="225"/>
      <c r="E1126" s="366" t="s">
        <v>242</v>
      </c>
      <c r="F1126" s="226" t="s">
        <v>2479</v>
      </c>
      <c r="G1126" s="136" t="str">
        <f t="shared" si="34"/>
        <v>фото</v>
      </c>
      <c r="H1126" s="357" t="s">
        <v>2480</v>
      </c>
      <c r="I1126" s="215" t="s">
        <v>588</v>
      </c>
      <c r="J1126" s="526" t="s">
        <v>244</v>
      </c>
      <c r="K1126" s="228">
        <v>8</v>
      </c>
      <c r="L1126" s="233">
        <v>409.3</v>
      </c>
      <c r="M1126" s="315">
        <v>1</v>
      </c>
      <c r="N1126" s="217"/>
      <c r="O1126" s="550">
        <f t="shared" si="35"/>
        <v>0</v>
      </c>
      <c r="P1126" s="229">
        <v>4607109915783</v>
      </c>
      <c r="Q1126" s="551"/>
      <c r="R1126" s="230" t="s">
        <v>2478</v>
      </c>
      <c r="S1126" s="231" t="s">
        <v>1979</v>
      </c>
      <c r="T1126" s="525" t="s">
        <v>4308</v>
      </c>
    </row>
    <row r="1127" spans="1:20" ht="26.4" customHeight="1">
      <c r="A1127" s="291">
        <v>1113</v>
      </c>
      <c r="B1127" s="421">
        <v>6696</v>
      </c>
      <c r="C1127" s="428" t="s">
        <v>1987</v>
      </c>
      <c r="D1127" s="225"/>
      <c r="E1127" s="366" t="s">
        <v>242</v>
      </c>
      <c r="F1127" s="226" t="s">
        <v>1988</v>
      </c>
      <c r="G1127" s="136" t="str">
        <f t="shared" si="34"/>
        <v>фото</v>
      </c>
      <c r="H1127" s="357" t="s">
        <v>1989</v>
      </c>
      <c r="I1127" s="215" t="s">
        <v>585</v>
      </c>
      <c r="J1127" s="526" t="s">
        <v>244</v>
      </c>
      <c r="K1127" s="228">
        <v>10</v>
      </c>
      <c r="L1127" s="233">
        <v>394</v>
      </c>
      <c r="M1127" s="315">
        <v>1</v>
      </c>
      <c r="N1127" s="217"/>
      <c r="O1127" s="550">
        <f t="shared" si="35"/>
        <v>0</v>
      </c>
      <c r="P1127" s="229">
        <v>4607109943403</v>
      </c>
      <c r="Q1127" s="551"/>
      <c r="R1127" s="230" t="s">
        <v>1987</v>
      </c>
      <c r="S1127" s="231" t="s">
        <v>1979</v>
      </c>
      <c r="T1127" s="525" t="s">
        <v>4308</v>
      </c>
    </row>
    <row r="1128" spans="1:20" ht="26.4" customHeight="1">
      <c r="A1128" s="291">
        <v>1114</v>
      </c>
      <c r="B1128" s="421">
        <v>7462</v>
      </c>
      <c r="C1128" s="428" t="s">
        <v>1417</v>
      </c>
      <c r="D1128" s="225"/>
      <c r="E1128" s="366" t="s">
        <v>242</v>
      </c>
      <c r="F1128" s="226" t="s">
        <v>1081</v>
      </c>
      <c r="G1128" s="136" t="str">
        <f t="shared" si="34"/>
        <v>фото</v>
      </c>
      <c r="H1128" s="357" t="s">
        <v>1082</v>
      </c>
      <c r="I1128" s="215" t="s">
        <v>585</v>
      </c>
      <c r="J1128" s="526" t="s">
        <v>244</v>
      </c>
      <c r="K1128" s="228">
        <v>8</v>
      </c>
      <c r="L1128" s="233">
        <v>358</v>
      </c>
      <c r="M1128" s="315">
        <v>1</v>
      </c>
      <c r="N1128" s="217"/>
      <c r="O1128" s="550">
        <f t="shared" si="35"/>
        <v>0</v>
      </c>
      <c r="P1128" s="229">
        <v>4607109939017</v>
      </c>
      <c r="Q1128" s="551"/>
      <c r="R1128" s="230" t="s">
        <v>1417</v>
      </c>
      <c r="S1128" s="231" t="s">
        <v>1979</v>
      </c>
      <c r="T1128" s="525" t="s">
        <v>4308</v>
      </c>
    </row>
    <row r="1129" spans="1:20" ht="26.4" customHeight="1">
      <c r="A1129" s="291">
        <v>1115</v>
      </c>
      <c r="B1129" s="421">
        <v>6085</v>
      </c>
      <c r="C1129" s="428" t="s">
        <v>1568</v>
      </c>
      <c r="D1129" s="225"/>
      <c r="E1129" s="366" t="s">
        <v>242</v>
      </c>
      <c r="F1129" s="226" t="s">
        <v>1350</v>
      </c>
      <c r="G1129" s="136" t="str">
        <f t="shared" si="34"/>
        <v>фото</v>
      </c>
      <c r="H1129" s="357" t="s">
        <v>8670</v>
      </c>
      <c r="I1129" s="215" t="s">
        <v>585</v>
      </c>
      <c r="J1129" s="526" t="s">
        <v>244</v>
      </c>
      <c r="K1129" s="228">
        <v>8</v>
      </c>
      <c r="L1129" s="233">
        <v>398.7</v>
      </c>
      <c r="M1129" s="315">
        <v>1</v>
      </c>
      <c r="N1129" s="217"/>
      <c r="O1129" s="550">
        <f t="shared" si="35"/>
        <v>0</v>
      </c>
      <c r="P1129" s="229">
        <v>4607109935170</v>
      </c>
      <c r="Q1129" s="551"/>
      <c r="R1129" s="230" t="s">
        <v>1568</v>
      </c>
      <c r="S1129" s="231" t="s">
        <v>1979</v>
      </c>
      <c r="T1129" s="525" t="s">
        <v>4308</v>
      </c>
    </row>
    <row r="1130" spans="1:20" ht="26.4" customHeight="1">
      <c r="A1130" s="291">
        <v>1116</v>
      </c>
      <c r="B1130" s="421">
        <v>79</v>
      </c>
      <c r="C1130" s="428" t="s">
        <v>1079</v>
      </c>
      <c r="D1130" s="225"/>
      <c r="E1130" s="366" t="s">
        <v>242</v>
      </c>
      <c r="F1130" s="226" t="s">
        <v>623</v>
      </c>
      <c r="G1130" s="136" t="str">
        <f t="shared" si="34"/>
        <v>фото</v>
      </c>
      <c r="H1130" s="608" t="s">
        <v>624</v>
      </c>
      <c r="I1130" s="215" t="s">
        <v>585</v>
      </c>
      <c r="J1130" s="526" t="s">
        <v>244</v>
      </c>
      <c r="K1130" s="228">
        <v>8</v>
      </c>
      <c r="L1130" s="233">
        <v>379.1</v>
      </c>
      <c r="M1130" s="315">
        <v>1</v>
      </c>
      <c r="N1130" s="217"/>
      <c r="O1130" s="550">
        <f t="shared" si="35"/>
        <v>0</v>
      </c>
      <c r="P1130" s="229">
        <v>4607109979280</v>
      </c>
      <c r="Q1130" s="551"/>
      <c r="R1130" s="230" t="s">
        <v>1079</v>
      </c>
      <c r="S1130" s="231" t="s">
        <v>1979</v>
      </c>
      <c r="T1130" s="525" t="s">
        <v>4308</v>
      </c>
    </row>
    <row r="1131" spans="1:20" ht="26.4" customHeight="1">
      <c r="A1131" s="291">
        <v>1117</v>
      </c>
      <c r="B1131" s="421">
        <v>1300</v>
      </c>
      <c r="C1131" s="428" t="s">
        <v>1080</v>
      </c>
      <c r="D1131" s="225"/>
      <c r="E1131" s="366" t="s">
        <v>242</v>
      </c>
      <c r="F1131" s="226" t="s">
        <v>625</v>
      </c>
      <c r="G1131" s="136" t="str">
        <f t="shared" si="34"/>
        <v>фото</v>
      </c>
      <c r="H1131" s="357" t="s">
        <v>1368</v>
      </c>
      <c r="I1131" s="215" t="s">
        <v>588</v>
      </c>
      <c r="J1131" s="526" t="s">
        <v>244</v>
      </c>
      <c r="K1131" s="228">
        <v>8</v>
      </c>
      <c r="L1131" s="233">
        <v>358</v>
      </c>
      <c r="M1131" s="315">
        <v>1</v>
      </c>
      <c r="N1131" s="217"/>
      <c r="O1131" s="550">
        <f t="shared" si="35"/>
        <v>0</v>
      </c>
      <c r="P1131" s="229">
        <v>4607109985618</v>
      </c>
      <c r="Q1131" s="551"/>
      <c r="R1131" s="230" t="s">
        <v>1080</v>
      </c>
      <c r="S1131" s="231" t="s">
        <v>1979</v>
      </c>
      <c r="T1131" s="525" t="s">
        <v>4308</v>
      </c>
    </row>
    <row r="1132" spans="1:20" ht="26.4" customHeight="1">
      <c r="A1132" s="291">
        <v>1118</v>
      </c>
      <c r="B1132" s="421">
        <v>6054</v>
      </c>
      <c r="C1132" s="428" t="s">
        <v>1569</v>
      </c>
      <c r="D1132" s="225"/>
      <c r="E1132" s="366" t="s">
        <v>242</v>
      </c>
      <c r="F1132" s="226" t="s">
        <v>1570</v>
      </c>
      <c r="G1132" s="136" t="str">
        <f t="shared" si="34"/>
        <v>фото</v>
      </c>
      <c r="H1132" s="357" t="s">
        <v>128</v>
      </c>
      <c r="I1132" s="215" t="s">
        <v>585</v>
      </c>
      <c r="J1132" s="526" t="s">
        <v>244</v>
      </c>
      <c r="K1132" s="228">
        <v>10</v>
      </c>
      <c r="L1132" s="233">
        <v>379</v>
      </c>
      <c r="M1132" s="315">
        <v>1</v>
      </c>
      <c r="N1132" s="217"/>
      <c r="O1132" s="550">
        <f t="shared" si="35"/>
        <v>0</v>
      </c>
      <c r="P1132" s="229">
        <v>4607109930908</v>
      </c>
      <c r="Q1132" s="551"/>
      <c r="R1132" s="230" t="s">
        <v>1569</v>
      </c>
      <c r="S1132" s="231" t="s">
        <v>1979</v>
      </c>
      <c r="T1132" s="525" t="s">
        <v>4308</v>
      </c>
    </row>
    <row r="1133" spans="1:20" ht="26.4" customHeight="1">
      <c r="A1133" s="291">
        <v>1119</v>
      </c>
      <c r="B1133" s="421">
        <v>16154</v>
      </c>
      <c r="C1133" s="428" t="s">
        <v>8808</v>
      </c>
      <c r="D1133" s="225"/>
      <c r="E1133" s="367" t="s">
        <v>242</v>
      </c>
      <c r="F1133" s="232" t="s">
        <v>8699</v>
      </c>
      <c r="G1133" s="136" t="str">
        <f t="shared" si="34"/>
        <v>фото</v>
      </c>
      <c r="H1133" s="357" t="s">
        <v>8766</v>
      </c>
      <c r="I1133" s="215" t="s">
        <v>585</v>
      </c>
      <c r="J1133" s="526" t="s">
        <v>244</v>
      </c>
      <c r="K1133" s="228">
        <v>5</v>
      </c>
      <c r="L1133" s="233">
        <v>354.9</v>
      </c>
      <c r="M1133" s="315">
        <v>1</v>
      </c>
      <c r="N1133" s="217"/>
      <c r="O1133" s="550">
        <f t="shared" si="35"/>
        <v>0</v>
      </c>
      <c r="P1133" s="229">
        <v>4607109927724</v>
      </c>
      <c r="Q1133" s="619" t="s">
        <v>6474</v>
      </c>
      <c r="R1133" s="230" t="s">
        <v>8808</v>
      </c>
      <c r="S1133" s="231" t="s">
        <v>1979</v>
      </c>
      <c r="T1133" s="525" t="s">
        <v>4308</v>
      </c>
    </row>
    <row r="1134" spans="1:20" ht="26.4" customHeight="1">
      <c r="A1134" s="291">
        <v>1120</v>
      </c>
      <c r="B1134" s="421">
        <v>7056</v>
      </c>
      <c r="C1134" s="428" t="s">
        <v>8809</v>
      </c>
      <c r="D1134" s="225"/>
      <c r="E1134" s="367" t="s">
        <v>242</v>
      </c>
      <c r="F1134" s="232" t="s">
        <v>8700</v>
      </c>
      <c r="G1134" s="136" t="str">
        <f t="shared" si="34"/>
        <v>фото</v>
      </c>
      <c r="H1134" s="357" t="s">
        <v>8767</v>
      </c>
      <c r="I1134" s="215" t="s">
        <v>588</v>
      </c>
      <c r="J1134" s="526" t="s">
        <v>244</v>
      </c>
      <c r="K1134" s="228">
        <v>7</v>
      </c>
      <c r="L1134" s="233">
        <v>421.4</v>
      </c>
      <c r="M1134" s="315">
        <v>1</v>
      </c>
      <c r="N1134" s="217"/>
      <c r="O1134" s="550">
        <f t="shared" si="35"/>
        <v>0</v>
      </c>
      <c r="P1134" s="229">
        <v>4607109945506</v>
      </c>
      <c r="Q1134" s="619" t="s">
        <v>6474</v>
      </c>
      <c r="R1134" s="230" t="s">
        <v>8809</v>
      </c>
      <c r="S1134" s="231" t="s">
        <v>1979</v>
      </c>
      <c r="T1134" s="525" t="s">
        <v>4308</v>
      </c>
    </row>
    <row r="1135" spans="1:20" ht="26.4" customHeight="1">
      <c r="A1135" s="291">
        <v>1121</v>
      </c>
      <c r="B1135" s="421">
        <v>2631</v>
      </c>
      <c r="C1135" s="428" t="s">
        <v>1083</v>
      </c>
      <c r="D1135" s="225"/>
      <c r="E1135" s="366" t="s">
        <v>242</v>
      </c>
      <c r="F1135" s="226" t="s">
        <v>144</v>
      </c>
      <c r="G1135" s="136" t="str">
        <f t="shared" si="34"/>
        <v>фото</v>
      </c>
      <c r="H1135" s="357" t="s">
        <v>145</v>
      </c>
      <c r="I1135" s="215" t="s">
        <v>588</v>
      </c>
      <c r="J1135" s="526" t="s">
        <v>244</v>
      </c>
      <c r="K1135" s="228">
        <v>8</v>
      </c>
      <c r="L1135" s="233">
        <v>419.8</v>
      </c>
      <c r="M1135" s="315">
        <v>1</v>
      </c>
      <c r="N1135" s="217"/>
      <c r="O1135" s="550">
        <f t="shared" si="35"/>
        <v>0</v>
      </c>
      <c r="P1135" s="229">
        <v>4607109963258</v>
      </c>
      <c r="Q1135" s="551"/>
      <c r="R1135" s="230" t="s">
        <v>1083</v>
      </c>
      <c r="S1135" s="231" t="s">
        <v>1979</v>
      </c>
      <c r="T1135" s="525" t="s">
        <v>4308</v>
      </c>
    </row>
    <row r="1136" spans="1:20" ht="26.4" customHeight="1">
      <c r="A1136" s="291">
        <v>1122</v>
      </c>
      <c r="B1136" s="421">
        <v>2402</v>
      </c>
      <c r="C1136" s="428" t="s">
        <v>3763</v>
      </c>
      <c r="D1136" s="225"/>
      <c r="E1136" s="366" t="s">
        <v>242</v>
      </c>
      <c r="F1136" s="226" t="s">
        <v>3819</v>
      </c>
      <c r="G1136" s="136" t="str">
        <f t="shared" si="34"/>
        <v>фото</v>
      </c>
      <c r="H1136" s="357" t="s">
        <v>3855</v>
      </c>
      <c r="I1136" s="215" t="s">
        <v>588</v>
      </c>
      <c r="J1136" s="526" t="s">
        <v>244</v>
      </c>
      <c r="K1136" s="228">
        <v>7</v>
      </c>
      <c r="L1136" s="233">
        <v>333</v>
      </c>
      <c r="M1136" s="315">
        <v>1</v>
      </c>
      <c r="N1136" s="217"/>
      <c r="O1136" s="550">
        <f t="shared" si="35"/>
        <v>0</v>
      </c>
      <c r="P1136" s="229">
        <v>4607109966594</v>
      </c>
      <c r="Q1136" s="551"/>
      <c r="R1136" s="230" t="s">
        <v>3763</v>
      </c>
      <c r="S1136" s="231" t="s">
        <v>1979</v>
      </c>
      <c r="T1136" s="525" t="s">
        <v>4308</v>
      </c>
    </row>
    <row r="1137" spans="1:20" ht="26.4" customHeight="1">
      <c r="A1137" s="291">
        <v>1123</v>
      </c>
      <c r="B1137" s="421">
        <v>12444</v>
      </c>
      <c r="C1137" s="428" t="s">
        <v>5464</v>
      </c>
      <c r="D1137" s="225"/>
      <c r="E1137" s="366" t="s">
        <v>242</v>
      </c>
      <c r="F1137" s="226" t="s">
        <v>5552</v>
      </c>
      <c r="G1137" s="136" t="str">
        <f t="shared" si="34"/>
        <v>фото</v>
      </c>
      <c r="H1137" s="357" t="s">
        <v>5500</v>
      </c>
      <c r="I1137" s="215" t="s">
        <v>585</v>
      </c>
      <c r="J1137" s="526" t="s">
        <v>244</v>
      </c>
      <c r="K1137" s="228">
        <v>10</v>
      </c>
      <c r="L1137" s="233">
        <v>407.2</v>
      </c>
      <c r="M1137" s="315">
        <v>1</v>
      </c>
      <c r="N1137" s="217"/>
      <c r="O1137" s="550">
        <f t="shared" si="35"/>
        <v>0</v>
      </c>
      <c r="P1137" s="229">
        <v>4607105153479</v>
      </c>
      <c r="Q1137" s="551" t="s">
        <v>5274</v>
      </c>
      <c r="R1137" s="230" t="s">
        <v>5464</v>
      </c>
      <c r="S1137" s="231" t="s">
        <v>1979</v>
      </c>
      <c r="T1137" s="525" t="s">
        <v>4308</v>
      </c>
    </row>
    <row r="1138" spans="1:20" ht="26.4" customHeight="1">
      <c r="A1138" s="291">
        <v>1124</v>
      </c>
      <c r="B1138" s="421">
        <v>7465</v>
      </c>
      <c r="C1138" s="428" t="s">
        <v>1418</v>
      </c>
      <c r="D1138" s="225"/>
      <c r="E1138" s="366" t="s">
        <v>242</v>
      </c>
      <c r="F1138" s="226" t="s">
        <v>1084</v>
      </c>
      <c r="G1138" s="136" t="str">
        <f t="shared" si="34"/>
        <v>фото</v>
      </c>
      <c r="H1138" s="357" t="s">
        <v>1085</v>
      </c>
      <c r="I1138" s="215" t="s">
        <v>585</v>
      </c>
      <c r="J1138" s="526" t="s">
        <v>244</v>
      </c>
      <c r="K1138" s="228">
        <v>8</v>
      </c>
      <c r="L1138" s="233">
        <v>379.1</v>
      </c>
      <c r="M1138" s="315">
        <v>1</v>
      </c>
      <c r="N1138" s="217"/>
      <c r="O1138" s="550">
        <f t="shared" si="35"/>
        <v>0</v>
      </c>
      <c r="P1138" s="229">
        <v>4607109938980</v>
      </c>
      <c r="Q1138" s="551"/>
      <c r="R1138" s="230" t="s">
        <v>1418</v>
      </c>
      <c r="S1138" s="231" t="s">
        <v>1979</v>
      </c>
      <c r="T1138" s="525" t="s">
        <v>4308</v>
      </c>
    </row>
    <row r="1139" spans="1:20" ht="26.4" customHeight="1">
      <c r="A1139" s="291">
        <v>1125</v>
      </c>
      <c r="B1139" s="421">
        <v>3276</v>
      </c>
      <c r="C1139" s="428" t="s">
        <v>1844</v>
      </c>
      <c r="D1139" s="225"/>
      <c r="E1139" s="366" t="s">
        <v>242</v>
      </c>
      <c r="F1139" s="226" t="s">
        <v>1757</v>
      </c>
      <c r="G1139" s="136" t="str">
        <f t="shared" si="34"/>
        <v>фото</v>
      </c>
      <c r="H1139" s="357" t="s">
        <v>1797</v>
      </c>
      <c r="I1139" s="215" t="s">
        <v>588</v>
      </c>
      <c r="J1139" s="526" t="s">
        <v>244</v>
      </c>
      <c r="K1139" s="228">
        <v>8</v>
      </c>
      <c r="L1139" s="233">
        <v>398.7</v>
      </c>
      <c r="M1139" s="315">
        <v>1</v>
      </c>
      <c r="N1139" s="217"/>
      <c r="O1139" s="550">
        <f t="shared" si="35"/>
        <v>0</v>
      </c>
      <c r="P1139" s="229">
        <v>4607109951378</v>
      </c>
      <c r="Q1139" s="551"/>
      <c r="R1139" s="230" t="s">
        <v>1844</v>
      </c>
      <c r="S1139" s="231" t="s">
        <v>1979</v>
      </c>
      <c r="T1139" s="525" t="s">
        <v>4308</v>
      </c>
    </row>
    <row r="1140" spans="1:20" ht="26.4" customHeight="1">
      <c r="A1140" s="291">
        <v>1126</v>
      </c>
      <c r="B1140" s="421">
        <v>1398</v>
      </c>
      <c r="C1140" s="428" t="s">
        <v>1086</v>
      </c>
      <c r="D1140" s="225"/>
      <c r="E1140" s="366" t="s">
        <v>242</v>
      </c>
      <c r="F1140" s="226" t="s">
        <v>179</v>
      </c>
      <c r="G1140" s="136" t="str">
        <f t="shared" si="34"/>
        <v>фото</v>
      </c>
      <c r="H1140" s="357" t="s">
        <v>180</v>
      </c>
      <c r="I1140" s="215" t="s">
        <v>585</v>
      </c>
      <c r="J1140" s="526" t="s">
        <v>244</v>
      </c>
      <c r="K1140" s="228">
        <v>10</v>
      </c>
      <c r="L1140" s="233">
        <v>394</v>
      </c>
      <c r="M1140" s="315">
        <v>1</v>
      </c>
      <c r="N1140" s="217"/>
      <c r="O1140" s="550">
        <f t="shared" si="35"/>
        <v>0</v>
      </c>
      <c r="P1140" s="229">
        <v>4607109963340</v>
      </c>
      <c r="Q1140" s="551"/>
      <c r="R1140" s="230" t="s">
        <v>1086</v>
      </c>
      <c r="S1140" s="231" t="s">
        <v>1979</v>
      </c>
      <c r="T1140" s="525" t="s">
        <v>4308</v>
      </c>
    </row>
    <row r="1141" spans="1:20" ht="26.4" customHeight="1">
      <c r="A1141" s="291">
        <v>1127</v>
      </c>
      <c r="B1141" s="421">
        <v>2633</v>
      </c>
      <c r="C1141" s="428" t="s">
        <v>1087</v>
      </c>
      <c r="D1141" s="225"/>
      <c r="E1141" s="366" t="s">
        <v>242</v>
      </c>
      <c r="F1141" s="226" t="s">
        <v>181</v>
      </c>
      <c r="G1141" s="136" t="str">
        <f t="shared" ref="G1141:G1204" si="36">HYPERLINK("https://www.gardenbulbs.ru/images/summer_CL/thumbnails/"&amp;C1141&amp;".jpg","фото")</f>
        <v>фото</v>
      </c>
      <c r="H1141" s="357" t="s">
        <v>182</v>
      </c>
      <c r="I1141" s="215" t="s">
        <v>585</v>
      </c>
      <c r="J1141" s="526" t="s">
        <v>244</v>
      </c>
      <c r="K1141" s="228">
        <v>8</v>
      </c>
      <c r="L1141" s="233">
        <v>389.7</v>
      </c>
      <c r="M1141" s="315">
        <v>1</v>
      </c>
      <c r="N1141" s="217"/>
      <c r="O1141" s="550">
        <f t="shared" ref="O1141:O1204" si="37">IF(ISERROR(L1141*N1141),0,L1141*N1141)</f>
        <v>0</v>
      </c>
      <c r="P1141" s="229">
        <v>4607109963449</v>
      </c>
      <c r="Q1141" s="551"/>
      <c r="R1141" s="230" t="s">
        <v>1087</v>
      </c>
      <c r="S1141" s="231" t="s">
        <v>1979</v>
      </c>
      <c r="T1141" s="525" t="s">
        <v>4308</v>
      </c>
    </row>
    <row r="1142" spans="1:20" ht="26.4" customHeight="1">
      <c r="A1142" s="291">
        <v>1128</v>
      </c>
      <c r="B1142" s="421">
        <v>11314</v>
      </c>
      <c r="C1142" s="428" t="s">
        <v>2481</v>
      </c>
      <c r="D1142" s="225"/>
      <c r="E1142" s="366" t="s">
        <v>242</v>
      </c>
      <c r="F1142" s="226" t="s">
        <v>2482</v>
      </c>
      <c r="G1142" s="136" t="str">
        <f t="shared" si="36"/>
        <v>фото</v>
      </c>
      <c r="H1142" s="357" t="s">
        <v>2483</v>
      </c>
      <c r="I1142" s="215" t="s">
        <v>588</v>
      </c>
      <c r="J1142" s="526" t="s">
        <v>244</v>
      </c>
      <c r="K1142" s="228">
        <v>10</v>
      </c>
      <c r="L1142" s="233">
        <v>420.4</v>
      </c>
      <c r="M1142" s="315">
        <v>1</v>
      </c>
      <c r="N1142" s="217"/>
      <c r="O1142" s="550">
        <f t="shared" si="37"/>
        <v>0</v>
      </c>
      <c r="P1142" s="229">
        <v>4607109915578</v>
      </c>
      <c r="Q1142" s="551"/>
      <c r="R1142" s="230" t="s">
        <v>2481</v>
      </c>
      <c r="S1142" s="231" t="s">
        <v>1979</v>
      </c>
      <c r="T1142" s="525" t="s">
        <v>4308</v>
      </c>
    </row>
    <row r="1143" spans="1:20" ht="26.4" customHeight="1">
      <c r="A1143" s="291">
        <v>1129</v>
      </c>
      <c r="B1143" s="421">
        <v>3290</v>
      </c>
      <c r="C1143" s="428" t="s">
        <v>1845</v>
      </c>
      <c r="D1143" s="225"/>
      <c r="E1143" s="366" t="s">
        <v>242</v>
      </c>
      <c r="F1143" s="226" t="s">
        <v>1758</v>
      </c>
      <c r="G1143" s="136" t="str">
        <f t="shared" si="36"/>
        <v>фото</v>
      </c>
      <c r="H1143" s="357" t="s">
        <v>1798</v>
      </c>
      <c r="I1143" s="215" t="s">
        <v>593</v>
      </c>
      <c r="J1143" s="526" t="s">
        <v>244</v>
      </c>
      <c r="K1143" s="228">
        <v>8</v>
      </c>
      <c r="L1143" s="233">
        <v>347.5</v>
      </c>
      <c r="M1143" s="315">
        <v>1</v>
      </c>
      <c r="N1143" s="217"/>
      <c r="O1143" s="550">
        <f t="shared" si="37"/>
        <v>0</v>
      </c>
      <c r="P1143" s="229">
        <v>4607109951903</v>
      </c>
      <c r="Q1143" s="551"/>
      <c r="R1143" s="230" t="s">
        <v>1845</v>
      </c>
      <c r="S1143" s="231" t="s">
        <v>1979</v>
      </c>
      <c r="T1143" s="525" t="s">
        <v>4308</v>
      </c>
    </row>
    <row r="1144" spans="1:20" ht="27.6">
      <c r="A1144" s="291">
        <v>1130</v>
      </c>
      <c r="B1144" s="421">
        <v>6090</v>
      </c>
      <c r="C1144" s="428" t="s">
        <v>1571</v>
      </c>
      <c r="D1144" s="225"/>
      <c r="E1144" s="366" t="s">
        <v>242</v>
      </c>
      <c r="F1144" s="226" t="s">
        <v>1351</v>
      </c>
      <c r="G1144" s="136" t="str">
        <f t="shared" si="36"/>
        <v>фото</v>
      </c>
      <c r="H1144" s="357" t="s">
        <v>1369</v>
      </c>
      <c r="I1144" s="215" t="s">
        <v>585</v>
      </c>
      <c r="J1144" s="526" t="s">
        <v>244</v>
      </c>
      <c r="K1144" s="228">
        <v>8</v>
      </c>
      <c r="L1144" s="233">
        <v>358</v>
      </c>
      <c r="M1144" s="315">
        <v>1</v>
      </c>
      <c r="N1144" s="217"/>
      <c r="O1144" s="550">
        <f t="shared" si="37"/>
        <v>0</v>
      </c>
      <c r="P1144" s="229">
        <v>4607109935132</v>
      </c>
      <c r="Q1144" s="551"/>
      <c r="R1144" s="230" t="s">
        <v>1571</v>
      </c>
      <c r="S1144" s="231" t="s">
        <v>1979</v>
      </c>
      <c r="T1144" s="525" t="s">
        <v>4308</v>
      </c>
    </row>
    <row r="1145" spans="1:20" ht="82.8">
      <c r="A1145" s="291">
        <v>1131</v>
      </c>
      <c r="B1145" s="421">
        <v>6093</v>
      </c>
      <c r="C1145" s="428" t="s">
        <v>1572</v>
      </c>
      <c r="D1145" s="225"/>
      <c r="E1145" s="366" t="s">
        <v>242</v>
      </c>
      <c r="F1145" s="226" t="s">
        <v>1352</v>
      </c>
      <c r="G1145" s="136" t="str">
        <f t="shared" si="36"/>
        <v>фото</v>
      </c>
      <c r="H1145" s="357" t="s">
        <v>8671</v>
      </c>
      <c r="I1145" s="215" t="s">
        <v>585</v>
      </c>
      <c r="J1145" s="526" t="s">
        <v>244</v>
      </c>
      <c r="K1145" s="228">
        <v>8</v>
      </c>
      <c r="L1145" s="233">
        <v>358</v>
      </c>
      <c r="M1145" s="315">
        <v>1</v>
      </c>
      <c r="N1145" s="217"/>
      <c r="O1145" s="550">
        <f t="shared" si="37"/>
        <v>0</v>
      </c>
      <c r="P1145" s="229">
        <v>4607109935118</v>
      </c>
      <c r="Q1145" s="551"/>
      <c r="R1145" s="230" t="s">
        <v>1572</v>
      </c>
      <c r="S1145" s="231" t="s">
        <v>1979</v>
      </c>
      <c r="T1145" s="525" t="s">
        <v>4308</v>
      </c>
    </row>
    <row r="1146" spans="1:20" ht="27.6">
      <c r="A1146" s="291">
        <v>1132</v>
      </c>
      <c r="B1146" s="421">
        <v>5807</v>
      </c>
      <c r="C1146" s="428" t="s">
        <v>1573</v>
      </c>
      <c r="D1146" s="225"/>
      <c r="E1146" s="366" t="s">
        <v>242</v>
      </c>
      <c r="F1146" s="226" t="s">
        <v>1353</v>
      </c>
      <c r="G1146" s="136" t="str">
        <f t="shared" si="36"/>
        <v>фото</v>
      </c>
      <c r="H1146" s="357" t="s">
        <v>1370</v>
      </c>
      <c r="I1146" s="215" t="s">
        <v>588</v>
      </c>
      <c r="J1146" s="526" t="s">
        <v>244</v>
      </c>
      <c r="K1146" s="228">
        <v>8</v>
      </c>
      <c r="L1146" s="233">
        <v>379.1</v>
      </c>
      <c r="M1146" s="315">
        <v>1</v>
      </c>
      <c r="N1146" s="217"/>
      <c r="O1146" s="550">
        <f t="shared" si="37"/>
        <v>0</v>
      </c>
      <c r="P1146" s="229">
        <v>4607109935095</v>
      </c>
      <c r="Q1146" s="551"/>
      <c r="R1146" s="230" t="s">
        <v>1573</v>
      </c>
      <c r="S1146" s="231" t="s">
        <v>1979</v>
      </c>
      <c r="T1146" s="525" t="s">
        <v>4308</v>
      </c>
    </row>
    <row r="1147" spans="1:20" ht="26.4" customHeight="1">
      <c r="A1147" s="291">
        <v>1133</v>
      </c>
      <c r="B1147" s="421">
        <v>5808</v>
      </c>
      <c r="C1147" s="428" t="s">
        <v>1574</v>
      </c>
      <c r="D1147" s="225"/>
      <c r="E1147" s="366" t="s">
        <v>242</v>
      </c>
      <c r="F1147" s="226" t="s">
        <v>1354</v>
      </c>
      <c r="G1147" s="136" t="str">
        <f t="shared" si="36"/>
        <v>фото</v>
      </c>
      <c r="H1147" s="357" t="s">
        <v>1371</v>
      </c>
      <c r="I1147" s="215" t="s">
        <v>588</v>
      </c>
      <c r="J1147" s="526" t="s">
        <v>244</v>
      </c>
      <c r="K1147" s="228">
        <v>8</v>
      </c>
      <c r="L1147" s="233">
        <v>392.7</v>
      </c>
      <c r="M1147" s="315">
        <v>1</v>
      </c>
      <c r="N1147" s="217"/>
      <c r="O1147" s="550">
        <f t="shared" si="37"/>
        <v>0</v>
      </c>
      <c r="P1147" s="229">
        <v>4607109935088</v>
      </c>
      <c r="Q1147" s="551"/>
      <c r="R1147" s="230" t="s">
        <v>1574</v>
      </c>
      <c r="S1147" s="231" t="s">
        <v>1979</v>
      </c>
      <c r="T1147" s="525" t="s">
        <v>4308</v>
      </c>
    </row>
    <row r="1148" spans="1:20" ht="26.4" customHeight="1">
      <c r="A1148" s="291">
        <v>1134</v>
      </c>
      <c r="B1148" s="421">
        <v>16944</v>
      </c>
      <c r="C1148" s="428" t="s">
        <v>3191</v>
      </c>
      <c r="D1148" s="225"/>
      <c r="E1148" s="366" t="s">
        <v>242</v>
      </c>
      <c r="F1148" s="226" t="s">
        <v>3189</v>
      </c>
      <c r="G1148" s="136" t="str">
        <f t="shared" si="36"/>
        <v>фото</v>
      </c>
      <c r="H1148" s="485" t="s">
        <v>3190</v>
      </c>
      <c r="I1148" s="215" t="s">
        <v>585</v>
      </c>
      <c r="J1148" s="526" t="s">
        <v>244</v>
      </c>
      <c r="K1148" s="228">
        <v>8</v>
      </c>
      <c r="L1148" s="233">
        <v>398.7</v>
      </c>
      <c r="M1148" s="315">
        <v>1</v>
      </c>
      <c r="N1148" s="217"/>
      <c r="O1148" s="550">
        <f t="shared" si="37"/>
        <v>0</v>
      </c>
      <c r="P1148" s="229">
        <v>4607109910726</v>
      </c>
      <c r="Q1148" s="551"/>
      <c r="R1148" s="230" t="s">
        <v>3191</v>
      </c>
      <c r="S1148" s="231" t="s">
        <v>1979</v>
      </c>
      <c r="T1148" s="525" t="s">
        <v>4308</v>
      </c>
    </row>
    <row r="1149" spans="1:20" ht="26.4" customHeight="1">
      <c r="A1149" s="291">
        <v>1135</v>
      </c>
      <c r="B1149" s="421">
        <v>896</v>
      </c>
      <c r="C1149" s="428" t="s">
        <v>1088</v>
      </c>
      <c r="D1149" s="225"/>
      <c r="E1149" s="366" t="s">
        <v>242</v>
      </c>
      <c r="F1149" s="226" t="s">
        <v>36</v>
      </c>
      <c r="G1149" s="136" t="str">
        <f t="shared" si="36"/>
        <v>фото</v>
      </c>
      <c r="H1149" s="357" t="s">
        <v>37</v>
      </c>
      <c r="I1149" s="215" t="s">
        <v>585</v>
      </c>
      <c r="J1149" s="526" t="s">
        <v>244</v>
      </c>
      <c r="K1149" s="228">
        <v>10</v>
      </c>
      <c r="L1149" s="233">
        <v>373.3</v>
      </c>
      <c r="M1149" s="315">
        <v>1</v>
      </c>
      <c r="N1149" s="217"/>
      <c r="O1149" s="550">
        <f t="shared" si="37"/>
        <v>0</v>
      </c>
      <c r="P1149" s="229">
        <v>4607109956717</v>
      </c>
      <c r="Q1149" s="551"/>
      <c r="R1149" s="230" t="s">
        <v>1088</v>
      </c>
      <c r="S1149" s="231" t="s">
        <v>1979</v>
      </c>
      <c r="T1149" s="525" t="s">
        <v>4308</v>
      </c>
    </row>
    <row r="1150" spans="1:20" ht="26.4" customHeight="1">
      <c r="A1150" s="291">
        <v>1136</v>
      </c>
      <c r="B1150" s="421">
        <v>3589</v>
      </c>
      <c r="C1150" s="428" t="s">
        <v>8810</v>
      </c>
      <c r="D1150" s="225"/>
      <c r="E1150" s="367" t="s">
        <v>242</v>
      </c>
      <c r="F1150" s="232" t="s">
        <v>8701</v>
      </c>
      <c r="G1150" s="136" t="str">
        <f t="shared" si="36"/>
        <v>фото</v>
      </c>
      <c r="H1150" s="357" t="s">
        <v>8768</v>
      </c>
      <c r="I1150" s="215" t="s">
        <v>585</v>
      </c>
      <c r="J1150" s="526" t="s">
        <v>244</v>
      </c>
      <c r="K1150" s="228">
        <v>7</v>
      </c>
      <c r="L1150" s="233">
        <v>385.8</v>
      </c>
      <c r="M1150" s="315">
        <v>1</v>
      </c>
      <c r="N1150" s="217"/>
      <c r="O1150" s="550">
        <f t="shared" si="37"/>
        <v>0</v>
      </c>
      <c r="P1150" s="229">
        <v>4607109968925</v>
      </c>
      <c r="Q1150" s="619" t="s">
        <v>6474</v>
      </c>
      <c r="R1150" s="230" t="s">
        <v>8810</v>
      </c>
      <c r="S1150" s="231" t="s">
        <v>1979</v>
      </c>
      <c r="T1150" s="525" t="s">
        <v>4308</v>
      </c>
    </row>
    <row r="1151" spans="1:20" ht="41.4">
      <c r="A1151" s="291">
        <v>1137</v>
      </c>
      <c r="B1151" s="421">
        <v>3329</v>
      </c>
      <c r="C1151" s="428" t="s">
        <v>1984</v>
      </c>
      <c r="D1151" s="225"/>
      <c r="E1151" s="366" t="s">
        <v>242</v>
      </c>
      <c r="F1151" s="226" t="s">
        <v>1985</v>
      </c>
      <c r="G1151" s="136" t="str">
        <f t="shared" si="36"/>
        <v>фото</v>
      </c>
      <c r="H1151" s="357" t="s">
        <v>1986</v>
      </c>
      <c r="I1151" s="215" t="s">
        <v>585</v>
      </c>
      <c r="J1151" s="526" t="s">
        <v>244</v>
      </c>
      <c r="K1151" s="228">
        <v>8</v>
      </c>
      <c r="L1151" s="233">
        <v>368.6</v>
      </c>
      <c r="M1151" s="315">
        <v>1</v>
      </c>
      <c r="N1151" s="217"/>
      <c r="O1151" s="550">
        <f t="shared" si="37"/>
        <v>0</v>
      </c>
      <c r="P1151" s="229">
        <v>4607109951316</v>
      </c>
      <c r="Q1151" s="551"/>
      <c r="R1151" s="230" t="s">
        <v>1984</v>
      </c>
      <c r="S1151" s="231" t="s">
        <v>1979</v>
      </c>
      <c r="T1151" s="525" t="s">
        <v>4308</v>
      </c>
    </row>
    <row r="1152" spans="1:20" ht="27.6">
      <c r="A1152" s="291">
        <v>1138</v>
      </c>
      <c r="B1152" s="421">
        <v>13185</v>
      </c>
      <c r="C1152" s="428" t="s">
        <v>5465</v>
      </c>
      <c r="D1152" s="225"/>
      <c r="E1152" s="367" t="s">
        <v>242</v>
      </c>
      <c r="F1152" s="232" t="s">
        <v>5553</v>
      </c>
      <c r="G1152" s="136" t="str">
        <f t="shared" si="36"/>
        <v>фото</v>
      </c>
      <c r="H1152" s="357" t="s">
        <v>5501</v>
      </c>
      <c r="I1152" s="215" t="s">
        <v>585</v>
      </c>
      <c r="J1152" s="526" t="s">
        <v>244</v>
      </c>
      <c r="K1152" s="228">
        <v>8</v>
      </c>
      <c r="L1152" s="233">
        <v>398.7</v>
      </c>
      <c r="M1152" s="315">
        <v>1</v>
      </c>
      <c r="N1152" s="217"/>
      <c r="O1152" s="550">
        <f t="shared" si="37"/>
        <v>0</v>
      </c>
      <c r="P1152" s="229">
        <v>4607105147010</v>
      </c>
      <c r="Q1152" s="551" t="s">
        <v>5274</v>
      </c>
      <c r="R1152" s="230" t="s">
        <v>5465</v>
      </c>
      <c r="S1152" s="231" t="s">
        <v>1979</v>
      </c>
      <c r="T1152" s="525" t="s">
        <v>4308</v>
      </c>
    </row>
    <row r="1153" spans="1:20" ht="26.4" customHeight="1">
      <c r="A1153" s="291">
        <v>1139</v>
      </c>
      <c r="B1153" s="421">
        <v>3393</v>
      </c>
      <c r="C1153" s="428" t="s">
        <v>1069</v>
      </c>
      <c r="D1153" s="225"/>
      <c r="E1153" s="366" t="s">
        <v>242</v>
      </c>
      <c r="F1153" s="226" t="s">
        <v>38</v>
      </c>
      <c r="G1153" s="136" t="str">
        <f t="shared" si="36"/>
        <v>фото</v>
      </c>
      <c r="H1153" s="357" t="s">
        <v>39</v>
      </c>
      <c r="I1153" s="215" t="s">
        <v>585</v>
      </c>
      <c r="J1153" s="526" t="s">
        <v>244</v>
      </c>
      <c r="K1153" s="228">
        <v>10</v>
      </c>
      <c r="L1153" s="233">
        <v>420.4</v>
      </c>
      <c r="M1153" s="315">
        <v>1</v>
      </c>
      <c r="N1153" s="217"/>
      <c r="O1153" s="550">
        <f t="shared" si="37"/>
        <v>0</v>
      </c>
      <c r="P1153" s="229">
        <v>4607109950494</v>
      </c>
      <c r="Q1153" s="551"/>
      <c r="R1153" s="230" t="s">
        <v>1069</v>
      </c>
      <c r="S1153" s="231" t="s">
        <v>1979</v>
      </c>
      <c r="T1153" s="525" t="s">
        <v>4308</v>
      </c>
    </row>
    <row r="1154" spans="1:20" ht="26.4" customHeight="1">
      <c r="A1154" s="291">
        <v>1140</v>
      </c>
      <c r="B1154" s="421">
        <v>6685</v>
      </c>
      <c r="C1154" s="428" t="s">
        <v>1565</v>
      </c>
      <c r="D1154" s="225"/>
      <c r="E1154" s="366" t="s">
        <v>242</v>
      </c>
      <c r="F1154" s="226" t="s">
        <v>60</v>
      </c>
      <c r="G1154" s="136" t="str">
        <f t="shared" si="36"/>
        <v>фото</v>
      </c>
      <c r="H1154" s="357" t="s">
        <v>61</v>
      </c>
      <c r="I1154" s="215" t="s">
        <v>585</v>
      </c>
      <c r="J1154" s="526" t="s">
        <v>244</v>
      </c>
      <c r="K1154" s="228">
        <v>7</v>
      </c>
      <c r="L1154" s="233">
        <v>404.3</v>
      </c>
      <c r="M1154" s="315">
        <v>1</v>
      </c>
      <c r="N1154" s="217"/>
      <c r="O1154" s="550">
        <f t="shared" si="37"/>
        <v>0</v>
      </c>
      <c r="P1154" s="229">
        <v>4607109943298</v>
      </c>
      <c r="Q1154" s="551"/>
      <c r="R1154" s="230" t="s">
        <v>1565</v>
      </c>
      <c r="S1154" s="231" t="s">
        <v>1979</v>
      </c>
      <c r="T1154" s="525" t="s">
        <v>4308</v>
      </c>
    </row>
    <row r="1155" spans="1:20" ht="26.4" customHeight="1">
      <c r="A1155" s="291">
        <v>1141</v>
      </c>
      <c r="B1155" s="421">
        <v>2639</v>
      </c>
      <c r="C1155" s="428" t="s">
        <v>1075</v>
      </c>
      <c r="D1155" s="225"/>
      <c r="E1155" s="366" t="s">
        <v>242</v>
      </c>
      <c r="F1155" s="226" t="s">
        <v>142</v>
      </c>
      <c r="G1155" s="136" t="str">
        <f t="shared" si="36"/>
        <v>фото</v>
      </c>
      <c r="H1155" s="357" t="s">
        <v>143</v>
      </c>
      <c r="I1155" s="215" t="s">
        <v>585</v>
      </c>
      <c r="J1155" s="526" t="s">
        <v>243</v>
      </c>
      <c r="K1155" s="228">
        <v>10</v>
      </c>
      <c r="L1155" s="233">
        <v>395.9</v>
      </c>
      <c r="M1155" s="315">
        <v>1</v>
      </c>
      <c r="N1155" s="217"/>
      <c r="O1155" s="550">
        <f t="shared" si="37"/>
        <v>0</v>
      </c>
      <c r="P1155" s="229">
        <v>4607109956748</v>
      </c>
      <c r="Q1155" s="551"/>
      <c r="R1155" s="230" t="s">
        <v>1075</v>
      </c>
      <c r="S1155" s="231" t="s">
        <v>1979</v>
      </c>
      <c r="T1155" s="525" t="s">
        <v>4308</v>
      </c>
    </row>
    <row r="1156" spans="1:20" ht="26.4" customHeight="1">
      <c r="A1156" s="291">
        <v>1142</v>
      </c>
      <c r="B1156" s="421">
        <v>2445</v>
      </c>
      <c r="C1156" s="428" t="s">
        <v>1076</v>
      </c>
      <c r="D1156" s="225"/>
      <c r="E1156" s="366" t="s">
        <v>242</v>
      </c>
      <c r="F1156" s="226" t="s">
        <v>293</v>
      </c>
      <c r="G1156" s="136" t="str">
        <f t="shared" si="36"/>
        <v>фото</v>
      </c>
      <c r="H1156" s="611" t="s">
        <v>294</v>
      </c>
      <c r="I1156" s="215" t="s">
        <v>585</v>
      </c>
      <c r="J1156" s="526" t="s">
        <v>244</v>
      </c>
      <c r="K1156" s="228">
        <v>8</v>
      </c>
      <c r="L1156" s="233">
        <v>391.2</v>
      </c>
      <c r="M1156" s="315">
        <v>1</v>
      </c>
      <c r="N1156" s="217"/>
      <c r="O1156" s="550">
        <f t="shared" si="37"/>
        <v>0</v>
      </c>
      <c r="P1156" s="229">
        <v>4607109967003</v>
      </c>
      <c r="Q1156" s="551"/>
      <c r="R1156" s="230" t="s">
        <v>1076</v>
      </c>
      <c r="S1156" s="231" t="s">
        <v>1979</v>
      </c>
      <c r="T1156" s="525" t="s">
        <v>4308</v>
      </c>
    </row>
    <row r="1157" spans="1:20" ht="26.4" customHeight="1">
      <c r="A1157" s="291">
        <v>1143</v>
      </c>
      <c r="B1157" s="421">
        <v>1393</v>
      </c>
      <c r="C1157" s="428" t="s">
        <v>1072</v>
      </c>
      <c r="D1157" s="225"/>
      <c r="E1157" s="366" t="s">
        <v>242</v>
      </c>
      <c r="F1157" s="226" t="s">
        <v>295</v>
      </c>
      <c r="G1157" s="136" t="str">
        <f t="shared" si="36"/>
        <v>фото</v>
      </c>
      <c r="H1157" s="485" t="s">
        <v>296</v>
      </c>
      <c r="I1157" s="215" t="s">
        <v>585</v>
      </c>
      <c r="J1157" s="526" t="s">
        <v>244</v>
      </c>
      <c r="K1157" s="228">
        <v>10</v>
      </c>
      <c r="L1157" s="233">
        <v>407.2</v>
      </c>
      <c r="M1157" s="315">
        <v>1</v>
      </c>
      <c r="N1157" s="217"/>
      <c r="O1157" s="550">
        <f t="shared" si="37"/>
        <v>0</v>
      </c>
      <c r="P1157" s="229">
        <v>4607109963111</v>
      </c>
      <c r="Q1157" s="551"/>
      <c r="R1157" s="230" t="s">
        <v>1072</v>
      </c>
      <c r="S1157" s="231" t="s">
        <v>1979</v>
      </c>
      <c r="T1157" s="525" t="s">
        <v>4308</v>
      </c>
    </row>
    <row r="1158" spans="1:20" ht="41.4">
      <c r="A1158" s="291">
        <v>1144</v>
      </c>
      <c r="B1158" s="421">
        <v>7461</v>
      </c>
      <c r="C1158" s="428" t="s">
        <v>1416</v>
      </c>
      <c r="D1158" s="225"/>
      <c r="E1158" s="366" t="s">
        <v>242</v>
      </c>
      <c r="F1158" s="226" t="s">
        <v>1073</v>
      </c>
      <c r="G1158" s="136" t="str">
        <f t="shared" si="36"/>
        <v>фото</v>
      </c>
      <c r="H1158" s="485" t="s">
        <v>1074</v>
      </c>
      <c r="I1158" s="215" t="s">
        <v>588</v>
      </c>
      <c r="J1158" s="526" t="s">
        <v>244</v>
      </c>
      <c r="K1158" s="228">
        <v>7</v>
      </c>
      <c r="L1158" s="233">
        <v>359.4</v>
      </c>
      <c r="M1158" s="315">
        <v>1</v>
      </c>
      <c r="N1158" s="217"/>
      <c r="O1158" s="550">
        <f t="shared" si="37"/>
        <v>0</v>
      </c>
      <c r="P1158" s="229">
        <v>4607109939024</v>
      </c>
      <c r="Q1158" s="551"/>
      <c r="R1158" s="230" t="s">
        <v>1416</v>
      </c>
      <c r="S1158" s="231" t="s">
        <v>1979</v>
      </c>
      <c r="T1158" s="525" t="s">
        <v>4308</v>
      </c>
    </row>
    <row r="1159" spans="1:20" ht="26.4" customHeight="1">
      <c r="A1159" s="291">
        <v>1145</v>
      </c>
      <c r="B1159" s="421">
        <v>15313</v>
      </c>
      <c r="C1159" s="428" t="s">
        <v>5314</v>
      </c>
      <c r="D1159" s="225"/>
      <c r="E1159" s="367" t="s">
        <v>242</v>
      </c>
      <c r="F1159" s="232" t="s">
        <v>5376</v>
      </c>
      <c r="G1159" s="136" t="str">
        <f t="shared" si="36"/>
        <v>фото</v>
      </c>
      <c r="H1159" s="485" t="s">
        <v>5413</v>
      </c>
      <c r="I1159" s="215" t="s">
        <v>585</v>
      </c>
      <c r="J1159" s="526" t="s">
        <v>244</v>
      </c>
      <c r="K1159" s="228">
        <v>8</v>
      </c>
      <c r="L1159" s="233">
        <v>368.6</v>
      </c>
      <c r="M1159" s="315">
        <v>1</v>
      </c>
      <c r="N1159" s="217"/>
      <c r="O1159" s="550">
        <f t="shared" si="37"/>
        <v>0</v>
      </c>
      <c r="P1159" s="229">
        <v>4607105147560</v>
      </c>
      <c r="Q1159" s="551" t="s">
        <v>5274</v>
      </c>
      <c r="R1159" s="230" t="s">
        <v>5314</v>
      </c>
      <c r="S1159" s="231" t="s">
        <v>1979</v>
      </c>
      <c r="T1159" s="525" t="s">
        <v>4308</v>
      </c>
    </row>
    <row r="1160" spans="1:20" ht="26.4" customHeight="1">
      <c r="A1160" s="291">
        <v>1146</v>
      </c>
      <c r="B1160" s="421">
        <v>6662</v>
      </c>
      <c r="C1160" s="428" t="s">
        <v>1559</v>
      </c>
      <c r="D1160" s="225"/>
      <c r="E1160" s="366" t="s">
        <v>242</v>
      </c>
      <c r="F1160" s="226" t="s">
        <v>62</v>
      </c>
      <c r="G1160" s="136" t="str">
        <f t="shared" si="36"/>
        <v>фото</v>
      </c>
      <c r="H1160" s="485" t="s">
        <v>782</v>
      </c>
      <c r="I1160" s="215" t="s">
        <v>585</v>
      </c>
      <c r="J1160" s="526" t="s">
        <v>244</v>
      </c>
      <c r="K1160" s="228">
        <v>8</v>
      </c>
      <c r="L1160" s="233">
        <v>439.4</v>
      </c>
      <c r="M1160" s="315">
        <v>1</v>
      </c>
      <c r="N1160" s="217"/>
      <c r="O1160" s="550">
        <f t="shared" si="37"/>
        <v>0</v>
      </c>
      <c r="P1160" s="229">
        <v>4607109943069</v>
      </c>
      <c r="Q1160" s="551"/>
      <c r="R1160" s="230" t="s">
        <v>1559</v>
      </c>
      <c r="S1160" s="231" t="s">
        <v>1979</v>
      </c>
      <c r="T1160" s="525" t="s">
        <v>4308</v>
      </c>
    </row>
    <row r="1161" spans="1:20" ht="17.25" customHeight="1">
      <c r="A1161" s="291">
        <v>1147</v>
      </c>
      <c r="B1161" s="336"/>
      <c r="C1161" s="427"/>
      <c r="D1161" s="427"/>
      <c r="E1161" s="517" t="s">
        <v>299</v>
      </c>
      <c r="F1161" s="337"/>
      <c r="G1161" s="513"/>
      <c r="H1161" s="616"/>
      <c r="I1161" s="514"/>
      <c r="J1161" s="515"/>
      <c r="K1161" s="515"/>
      <c r="L1161" s="514"/>
      <c r="M1161" s="516"/>
      <c r="N1161" s="513"/>
      <c r="O1161" s="552"/>
      <c r="P1161" s="552"/>
      <c r="Q1161" s="552"/>
      <c r="R1161" s="552"/>
      <c r="S1161" s="552"/>
      <c r="T1161" s="524"/>
    </row>
    <row r="1162" spans="1:20" ht="26.4" customHeight="1">
      <c r="A1162" s="291">
        <v>1148</v>
      </c>
      <c r="B1162" s="421">
        <v>2773</v>
      </c>
      <c r="C1162" s="428" t="s">
        <v>8811</v>
      </c>
      <c r="D1162" s="225"/>
      <c r="E1162" s="367" t="s">
        <v>242</v>
      </c>
      <c r="F1162" s="232" t="s">
        <v>8702</v>
      </c>
      <c r="G1162" s="136" t="str">
        <f t="shared" si="36"/>
        <v>фото</v>
      </c>
      <c r="H1162" s="485" t="s">
        <v>8769</v>
      </c>
      <c r="I1162" s="215" t="s">
        <v>612</v>
      </c>
      <c r="J1162" s="526" t="s">
        <v>244</v>
      </c>
      <c r="K1162" s="228">
        <v>10</v>
      </c>
      <c r="L1162" s="233">
        <v>380.8</v>
      </c>
      <c r="M1162" s="315">
        <v>1</v>
      </c>
      <c r="N1162" s="217"/>
      <c r="O1162" s="550">
        <f t="shared" si="37"/>
        <v>0</v>
      </c>
      <c r="P1162" s="229">
        <v>4607109977125</v>
      </c>
      <c r="Q1162" s="619" t="s">
        <v>6474</v>
      </c>
      <c r="R1162" s="230" t="s">
        <v>8811</v>
      </c>
      <c r="S1162" s="231" t="s">
        <v>1990</v>
      </c>
      <c r="T1162" s="525" t="s">
        <v>4680</v>
      </c>
    </row>
    <row r="1163" spans="1:20" ht="26.4" customHeight="1">
      <c r="A1163" s="291">
        <v>1149</v>
      </c>
      <c r="B1163" s="421">
        <v>3245</v>
      </c>
      <c r="C1163" s="428" t="s">
        <v>1090</v>
      </c>
      <c r="D1163" s="225"/>
      <c r="E1163" s="366" t="s">
        <v>242</v>
      </c>
      <c r="F1163" s="226" t="s">
        <v>300</v>
      </c>
      <c r="G1163" s="136" t="str">
        <f t="shared" si="36"/>
        <v>фото</v>
      </c>
      <c r="H1163" s="485" t="s">
        <v>301</v>
      </c>
      <c r="I1163" s="215" t="s">
        <v>599</v>
      </c>
      <c r="J1163" s="526" t="s">
        <v>244</v>
      </c>
      <c r="K1163" s="228">
        <v>10</v>
      </c>
      <c r="L1163" s="233">
        <v>395.9</v>
      </c>
      <c r="M1163" s="315">
        <v>1</v>
      </c>
      <c r="N1163" s="217"/>
      <c r="O1163" s="550">
        <f t="shared" si="37"/>
        <v>0</v>
      </c>
      <c r="P1163" s="229">
        <v>4607109950210</v>
      </c>
      <c r="Q1163" s="551"/>
      <c r="R1163" s="230" t="s">
        <v>1090</v>
      </c>
      <c r="S1163" s="231" t="s">
        <v>1990</v>
      </c>
      <c r="T1163" s="525" t="s">
        <v>4680</v>
      </c>
    </row>
    <row r="1164" spans="1:20" ht="26.4" customHeight="1">
      <c r="A1164" s="291">
        <v>1150</v>
      </c>
      <c r="B1164" s="421">
        <v>5309</v>
      </c>
      <c r="C1164" s="428" t="s">
        <v>8812</v>
      </c>
      <c r="D1164" s="225"/>
      <c r="E1164" s="367" t="s">
        <v>242</v>
      </c>
      <c r="F1164" s="232" t="s">
        <v>8703</v>
      </c>
      <c r="G1164" s="136" t="str">
        <f t="shared" si="36"/>
        <v>фото</v>
      </c>
      <c r="H1164" s="485" t="s">
        <v>8770</v>
      </c>
      <c r="I1164" s="215" t="s">
        <v>612</v>
      </c>
      <c r="J1164" s="526" t="s">
        <v>244</v>
      </c>
      <c r="K1164" s="228">
        <v>10</v>
      </c>
      <c r="L1164" s="233">
        <v>395.9</v>
      </c>
      <c r="M1164" s="315">
        <v>1</v>
      </c>
      <c r="N1164" s="217"/>
      <c r="O1164" s="550">
        <f t="shared" si="37"/>
        <v>0</v>
      </c>
      <c r="P1164" s="229">
        <v>4607109954973</v>
      </c>
      <c r="Q1164" s="619" t="s">
        <v>6474</v>
      </c>
      <c r="R1164" s="230" t="s">
        <v>8812</v>
      </c>
      <c r="S1164" s="231" t="s">
        <v>1990</v>
      </c>
      <c r="T1164" s="525" t="s">
        <v>4680</v>
      </c>
    </row>
    <row r="1165" spans="1:20" ht="26.4" customHeight="1">
      <c r="A1165" s="291">
        <v>1151</v>
      </c>
      <c r="B1165" s="421">
        <v>3256</v>
      </c>
      <c r="C1165" s="428" t="s">
        <v>1091</v>
      </c>
      <c r="D1165" s="225"/>
      <c r="E1165" s="366" t="s">
        <v>242</v>
      </c>
      <c r="F1165" s="226" t="s">
        <v>302</v>
      </c>
      <c r="G1165" s="136" t="str">
        <f t="shared" si="36"/>
        <v>фото</v>
      </c>
      <c r="H1165" s="485" t="s">
        <v>303</v>
      </c>
      <c r="I1165" s="215" t="s">
        <v>599</v>
      </c>
      <c r="J1165" s="526" t="s">
        <v>244</v>
      </c>
      <c r="K1165" s="228">
        <v>10</v>
      </c>
      <c r="L1165" s="233">
        <v>386.5</v>
      </c>
      <c r="M1165" s="315">
        <v>1</v>
      </c>
      <c r="N1165" s="217"/>
      <c r="O1165" s="550">
        <f t="shared" si="37"/>
        <v>0</v>
      </c>
      <c r="P1165" s="229">
        <v>4607109950203</v>
      </c>
      <c r="Q1165" s="551"/>
      <c r="R1165" s="230" t="s">
        <v>1091</v>
      </c>
      <c r="S1165" s="231" t="s">
        <v>1990</v>
      </c>
      <c r="T1165" s="525" t="s">
        <v>4680</v>
      </c>
    </row>
    <row r="1166" spans="1:20" ht="26.4" customHeight="1">
      <c r="A1166" s="291">
        <v>1152</v>
      </c>
      <c r="B1166" s="421">
        <v>11755</v>
      </c>
      <c r="C1166" s="428" t="s">
        <v>2241</v>
      </c>
      <c r="D1166" s="225"/>
      <c r="E1166" s="366" t="s">
        <v>242</v>
      </c>
      <c r="F1166" s="226" t="s">
        <v>2116</v>
      </c>
      <c r="G1166" s="136" t="str">
        <f t="shared" si="36"/>
        <v>фото</v>
      </c>
      <c r="H1166" s="485" t="s">
        <v>2168</v>
      </c>
      <c r="I1166" s="215" t="s">
        <v>612</v>
      </c>
      <c r="J1166" s="526" t="s">
        <v>244</v>
      </c>
      <c r="K1166" s="228">
        <v>8</v>
      </c>
      <c r="L1166" s="233">
        <v>338.4</v>
      </c>
      <c r="M1166" s="315">
        <v>1</v>
      </c>
      <c r="N1166" s="217"/>
      <c r="O1166" s="550">
        <f t="shared" si="37"/>
        <v>0</v>
      </c>
      <c r="P1166" s="229">
        <v>4607109923047</v>
      </c>
      <c r="Q1166" s="551"/>
      <c r="R1166" s="230" t="s">
        <v>2241</v>
      </c>
      <c r="S1166" s="231" t="s">
        <v>1990</v>
      </c>
      <c r="T1166" s="525" t="s">
        <v>4680</v>
      </c>
    </row>
    <row r="1167" spans="1:20" ht="26.4" customHeight="1">
      <c r="A1167" s="291">
        <v>1153</v>
      </c>
      <c r="B1167" s="421">
        <v>2342</v>
      </c>
      <c r="C1167" s="428" t="s">
        <v>1093</v>
      </c>
      <c r="D1167" s="225"/>
      <c r="E1167" s="366" t="s">
        <v>242</v>
      </c>
      <c r="F1167" s="226" t="s">
        <v>306</v>
      </c>
      <c r="G1167" s="136" t="str">
        <f t="shared" si="36"/>
        <v>фото</v>
      </c>
      <c r="H1167" s="485" t="s">
        <v>307</v>
      </c>
      <c r="I1167" s="215" t="s">
        <v>612</v>
      </c>
      <c r="J1167" s="526" t="s">
        <v>244</v>
      </c>
      <c r="K1167" s="228">
        <v>10</v>
      </c>
      <c r="L1167" s="233">
        <v>433.6</v>
      </c>
      <c r="M1167" s="315">
        <v>1</v>
      </c>
      <c r="N1167" s="217"/>
      <c r="O1167" s="550">
        <f t="shared" si="37"/>
        <v>0</v>
      </c>
      <c r="P1167" s="229">
        <v>4607109985458</v>
      </c>
      <c r="Q1167" s="551"/>
      <c r="R1167" s="230" t="s">
        <v>1093</v>
      </c>
      <c r="S1167" s="231" t="s">
        <v>1990</v>
      </c>
      <c r="T1167" s="525" t="s">
        <v>4680</v>
      </c>
    </row>
    <row r="1168" spans="1:20" ht="26.4" customHeight="1">
      <c r="A1168" s="291">
        <v>1154</v>
      </c>
      <c r="B1168" s="421">
        <v>6697</v>
      </c>
      <c r="C1168" s="428" t="s">
        <v>1094</v>
      </c>
      <c r="D1168" s="225"/>
      <c r="E1168" s="366" t="s">
        <v>242</v>
      </c>
      <c r="F1168" s="226" t="s">
        <v>63</v>
      </c>
      <c r="G1168" s="136" t="str">
        <f t="shared" si="36"/>
        <v>фото</v>
      </c>
      <c r="H1168" s="485" t="s">
        <v>64</v>
      </c>
      <c r="I1168" s="215" t="s">
        <v>305</v>
      </c>
      <c r="J1168" s="526" t="s">
        <v>244</v>
      </c>
      <c r="K1168" s="228">
        <v>8</v>
      </c>
      <c r="L1168" s="233">
        <v>291.7</v>
      </c>
      <c r="M1168" s="315">
        <v>1</v>
      </c>
      <c r="N1168" s="217"/>
      <c r="O1168" s="550">
        <f t="shared" si="37"/>
        <v>0</v>
      </c>
      <c r="P1168" s="229">
        <v>4607109943410</v>
      </c>
      <c r="Q1168" s="551"/>
      <c r="R1168" s="230" t="s">
        <v>1094</v>
      </c>
      <c r="S1168" s="231" t="s">
        <v>1990</v>
      </c>
      <c r="T1168" s="525" t="s">
        <v>4680</v>
      </c>
    </row>
    <row r="1169" spans="1:20" ht="26.4" customHeight="1">
      <c r="A1169" s="291">
        <v>1155</v>
      </c>
      <c r="B1169" s="421">
        <v>8753</v>
      </c>
      <c r="C1169" s="428" t="s">
        <v>8813</v>
      </c>
      <c r="D1169" s="225"/>
      <c r="E1169" s="367" t="s">
        <v>242</v>
      </c>
      <c r="F1169" s="232" t="s">
        <v>8704</v>
      </c>
      <c r="G1169" s="136" t="str">
        <f t="shared" si="36"/>
        <v>фото</v>
      </c>
      <c r="H1169" s="357" t="s">
        <v>8771</v>
      </c>
      <c r="I1169" s="215" t="s">
        <v>612</v>
      </c>
      <c r="J1169" s="526" t="s">
        <v>244</v>
      </c>
      <c r="K1169" s="228">
        <v>10</v>
      </c>
      <c r="L1169" s="233">
        <v>369.5</v>
      </c>
      <c r="M1169" s="315">
        <v>1</v>
      </c>
      <c r="N1169" s="217"/>
      <c r="O1169" s="550">
        <f t="shared" si="37"/>
        <v>0</v>
      </c>
      <c r="P1169" s="229">
        <v>4607109984369</v>
      </c>
      <c r="Q1169" s="619" t="s">
        <v>6474</v>
      </c>
      <c r="R1169" s="230" t="s">
        <v>8813</v>
      </c>
      <c r="S1169" s="231" t="s">
        <v>1990</v>
      </c>
      <c r="T1169" s="525" t="s">
        <v>4680</v>
      </c>
    </row>
    <row r="1170" spans="1:20" ht="26.4" customHeight="1">
      <c r="A1170" s="291">
        <v>1156</v>
      </c>
      <c r="B1170" s="421">
        <v>3401</v>
      </c>
      <c r="C1170" s="428" t="s">
        <v>1846</v>
      </c>
      <c r="D1170" s="225"/>
      <c r="E1170" s="366" t="s">
        <v>242</v>
      </c>
      <c r="F1170" s="226" t="s">
        <v>1760</v>
      </c>
      <c r="G1170" s="136" t="str">
        <f t="shared" si="36"/>
        <v>фото</v>
      </c>
      <c r="H1170" s="485" t="s">
        <v>1800</v>
      </c>
      <c r="I1170" s="215" t="s">
        <v>618</v>
      </c>
      <c r="J1170" s="526" t="s">
        <v>244</v>
      </c>
      <c r="K1170" s="228">
        <v>8</v>
      </c>
      <c r="L1170" s="233">
        <v>379.1</v>
      </c>
      <c r="M1170" s="315">
        <v>1</v>
      </c>
      <c r="N1170" s="217"/>
      <c r="O1170" s="550">
        <f t="shared" si="37"/>
        <v>0</v>
      </c>
      <c r="P1170" s="229">
        <v>4607109950807</v>
      </c>
      <c r="Q1170" s="551"/>
      <c r="R1170" s="230" t="s">
        <v>1846</v>
      </c>
      <c r="S1170" s="231" t="s">
        <v>1990</v>
      </c>
      <c r="T1170" s="525" t="s">
        <v>4680</v>
      </c>
    </row>
    <row r="1171" spans="1:20" ht="26.4" customHeight="1">
      <c r="A1171" s="291">
        <v>1157</v>
      </c>
      <c r="B1171" s="421">
        <v>3407</v>
      </c>
      <c r="C1171" s="428" t="s">
        <v>1092</v>
      </c>
      <c r="D1171" s="225"/>
      <c r="E1171" s="366" t="s">
        <v>242</v>
      </c>
      <c r="F1171" s="226" t="s">
        <v>308</v>
      </c>
      <c r="G1171" s="136" t="str">
        <f t="shared" si="36"/>
        <v>фото</v>
      </c>
      <c r="H1171" s="485" t="s">
        <v>309</v>
      </c>
      <c r="I1171" s="215" t="s">
        <v>616</v>
      </c>
      <c r="J1171" s="526" t="s">
        <v>244</v>
      </c>
      <c r="K1171" s="228">
        <v>10</v>
      </c>
      <c r="L1171" s="233">
        <v>382.7</v>
      </c>
      <c r="M1171" s="315">
        <v>1</v>
      </c>
      <c r="N1171" s="217"/>
      <c r="O1171" s="550">
        <f t="shared" si="37"/>
        <v>0</v>
      </c>
      <c r="P1171" s="229">
        <v>4607109950197</v>
      </c>
      <c r="Q1171" s="551"/>
      <c r="R1171" s="230" t="s">
        <v>1092</v>
      </c>
      <c r="S1171" s="231" t="s">
        <v>1990</v>
      </c>
      <c r="T1171" s="525" t="s">
        <v>4680</v>
      </c>
    </row>
    <row r="1172" spans="1:20" ht="17.25" customHeight="1">
      <c r="A1172" s="291">
        <v>1158</v>
      </c>
      <c r="B1172" s="336"/>
      <c r="C1172" s="427"/>
      <c r="D1172" s="427"/>
      <c r="E1172" s="517" t="s">
        <v>795</v>
      </c>
      <c r="F1172" s="337"/>
      <c r="G1172" s="513"/>
      <c r="H1172" s="616"/>
      <c r="I1172" s="514"/>
      <c r="J1172" s="515"/>
      <c r="K1172" s="515"/>
      <c r="L1172" s="514"/>
      <c r="M1172" s="516"/>
      <c r="N1172" s="513"/>
      <c r="O1172" s="552"/>
      <c r="P1172" s="552"/>
      <c r="Q1172" s="552"/>
      <c r="R1172" s="552"/>
      <c r="S1172" s="552"/>
      <c r="T1172" s="524"/>
    </row>
    <row r="1173" spans="1:20" ht="26.4" customHeight="1">
      <c r="A1173" s="291">
        <v>1159</v>
      </c>
      <c r="B1173" s="421">
        <v>3255</v>
      </c>
      <c r="C1173" s="428" t="s">
        <v>1411</v>
      </c>
      <c r="D1173" s="225"/>
      <c r="E1173" s="366" t="s">
        <v>242</v>
      </c>
      <c r="F1173" s="226" t="s">
        <v>796</v>
      </c>
      <c r="G1173" s="136" t="str">
        <f t="shared" si="36"/>
        <v>фото</v>
      </c>
      <c r="H1173" s="600" t="s">
        <v>797</v>
      </c>
      <c r="I1173" s="215" t="s">
        <v>601</v>
      </c>
      <c r="J1173" s="526" t="s">
        <v>244</v>
      </c>
      <c r="K1173" s="228">
        <v>8</v>
      </c>
      <c r="L1173" s="233">
        <v>398.7</v>
      </c>
      <c r="M1173" s="315">
        <v>1</v>
      </c>
      <c r="N1173" s="217"/>
      <c r="O1173" s="550">
        <f t="shared" si="37"/>
        <v>0</v>
      </c>
      <c r="P1173" s="229">
        <v>4607109950739</v>
      </c>
      <c r="Q1173" s="551"/>
      <c r="R1173" s="230" t="s">
        <v>1411</v>
      </c>
      <c r="S1173" s="231" t="s">
        <v>1965</v>
      </c>
      <c r="T1173" s="525" t="s">
        <v>4309</v>
      </c>
    </row>
    <row r="1174" spans="1:20" ht="26.4" customHeight="1">
      <c r="A1174" s="291">
        <v>1160</v>
      </c>
      <c r="B1174" s="421">
        <v>3273</v>
      </c>
      <c r="C1174" s="428" t="s">
        <v>1412</v>
      </c>
      <c r="D1174" s="225"/>
      <c r="E1174" s="366" t="s">
        <v>242</v>
      </c>
      <c r="F1174" s="226" t="s">
        <v>798</v>
      </c>
      <c r="G1174" s="136" t="str">
        <f t="shared" si="36"/>
        <v>фото</v>
      </c>
      <c r="H1174" s="357" t="s">
        <v>799</v>
      </c>
      <c r="I1174" s="215" t="s">
        <v>601</v>
      </c>
      <c r="J1174" s="526" t="s">
        <v>244</v>
      </c>
      <c r="K1174" s="228">
        <v>7</v>
      </c>
      <c r="L1174" s="233">
        <v>373.9</v>
      </c>
      <c r="M1174" s="315">
        <v>1</v>
      </c>
      <c r="N1174" s="217"/>
      <c r="O1174" s="550">
        <f t="shared" si="37"/>
        <v>0</v>
      </c>
      <c r="P1174" s="229">
        <v>4607109950715</v>
      </c>
      <c r="Q1174" s="551"/>
      <c r="R1174" s="230" t="s">
        <v>1412</v>
      </c>
      <c r="S1174" s="231" t="s">
        <v>1965</v>
      </c>
      <c r="T1174" s="525" t="s">
        <v>4309</v>
      </c>
    </row>
    <row r="1175" spans="1:20" ht="26.4" customHeight="1">
      <c r="A1175" s="291">
        <v>1161</v>
      </c>
      <c r="B1175" s="421">
        <v>1380</v>
      </c>
      <c r="C1175" s="428" t="s">
        <v>1047</v>
      </c>
      <c r="D1175" s="225"/>
      <c r="E1175" s="366" t="s">
        <v>242</v>
      </c>
      <c r="F1175" s="226" t="s">
        <v>800</v>
      </c>
      <c r="G1175" s="136" t="str">
        <f t="shared" si="36"/>
        <v>фото</v>
      </c>
      <c r="H1175" s="512" t="s">
        <v>801</v>
      </c>
      <c r="I1175" s="215" t="s">
        <v>588</v>
      </c>
      <c r="J1175" s="526" t="s">
        <v>277</v>
      </c>
      <c r="K1175" s="228">
        <v>7</v>
      </c>
      <c r="L1175" s="233">
        <v>449.1</v>
      </c>
      <c r="M1175" s="315">
        <v>1</v>
      </c>
      <c r="N1175" s="217"/>
      <c r="O1175" s="550">
        <f t="shared" si="37"/>
        <v>0</v>
      </c>
      <c r="P1175" s="229">
        <v>4607109963098</v>
      </c>
      <c r="Q1175" s="551"/>
      <c r="R1175" s="230" t="s">
        <v>1047</v>
      </c>
      <c r="S1175" s="231" t="s">
        <v>1965</v>
      </c>
      <c r="T1175" s="525" t="s">
        <v>4309</v>
      </c>
    </row>
    <row r="1176" spans="1:20" ht="26.4" customHeight="1">
      <c r="A1176" s="291">
        <v>1162</v>
      </c>
      <c r="B1176" s="421">
        <v>12308</v>
      </c>
      <c r="C1176" s="428" t="s">
        <v>5315</v>
      </c>
      <c r="D1176" s="225"/>
      <c r="E1176" s="367" t="s">
        <v>242</v>
      </c>
      <c r="F1176" s="232" t="s">
        <v>5377</v>
      </c>
      <c r="G1176" s="136" t="str">
        <f t="shared" si="36"/>
        <v>фото</v>
      </c>
      <c r="H1176" s="604" t="s">
        <v>5414</v>
      </c>
      <c r="I1176" s="215" t="s">
        <v>601</v>
      </c>
      <c r="J1176" s="526" t="s">
        <v>244</v>
      </c>
      <c r="K1176" s="228">
        <v>7</v>
      </c>
      <c r="L1176" s="233">
        <v>395</v>
      </c>
      <c r="M1176" s="315">
        <v>1</v>
      </c>
      <c r="N1176" s="217"/>
      <c r="O1176" s="550">
        <f t="shared" si="37"/>
        <v>0</v>
      </c>
      <c r="P1176" s="229">
        <v>4607105147546</v>
      </c>
      <c r="Q1176" s="551" t="s">
        <v>5274</v>
      </c>
      <c r="R1176" s="230" t="s">
        <v>5315</v>
      </c>
      <c r="S1176" s="231" t="s">
        <v>1965</v>
      </c>
      <c r="T1176" s="525" t="s">
        <v>4309</v>
      </c>
    </row>
    <row r="1177" spans="1:20" ht="26.4" customHeight="1">
      <c r="A1177" s="291">
        <v>1163</v>
      </c>
      <c r="B1177" s="421">
        <v>1378</v>
      </c>
      <c r="C1177" s="428" t="s">
        <v>1045</v>
      </c>
      <c r="D1177" s="225"/>
      <c r="E1177" s="366" t="s">
        <v>242</v>
      </c>
      <c r="F1177" s="226" t="s">
        <v>802</v>
      </c>
      <c r="G1177" s="136" t="str">
        <f t="shared" si="36"/>
        <v>фото</v>
      </c>
      <c r="H1177" s="485" t="s">
        <v>803</v>
      </c>
      <c r="I1177" s="215" t="s">
        <v>601</v>
      </c>
      <c r="J1177" s="526" t="s">
        <v>244</v>
      </c>
      <c r="K1177" s="228">
        <v>7</v>
      </c>
      <c r="L1177" s="233">
        <v>399</v>
      </c>
      <c r="M1177" s="315">
        <v>1</v>
      </c>
      <c r="N1177" s="217"/>
      <c r="O1177" s="550">
        <f t="shared" si="37"/>
        <v>0</v>
      </c>
      <c r="P1177" s="229">
        <v>4607109962909</v>
      </c>
      <c r="Q1177" s="551"/>
      <c r="R1177" s="230" t="s">
        <v>1045</v>
      </c>
      <c r="S1177" s="231" t="s">
        <v>1965</v>
      </c>
      <c r="T1177" s="525" t="s">
        <v>4309</v>
      </c>
    </row>
    <row r="1178" spans="1:20" ht="26.4" customHeight="1">
      <c r="A1178" s="291">
        <v>1164</v>
      </c>
      <c r="B1178" s="421">
        <v>3414</v>
      </c>
      <c r="C1178" s="428" t="s">
        <v>1046</v>
      </c>
      <c r="D1178" s="225"/>
      <c r="E1178" s="366" t="s">
        <v>242</v>
      </c>
      <c r="F1178" s="226" t="s">
        <v>804</v>
      </c>
      <c r="G1178" s="136" t="str">
        <f t="shared" si="36"/>
        <v>фото</v>
      </c>
      <c r="H1178" s="357" t="s">
        <v>805</v>
      </c>
      <c r="I1178" s="215" t="s">
        <v>601</v>
      </c>
      <c r="J1178" s="526" t="s">
        <v>244</v>
      </c>
      <c r="K1178" s="228">
        <v>7</v>
      </c>
      <c r="L1178" s="233">
        <v>413.5</v>
      </c>
      <c r="M1178" s="315">
        <v>1</v>
      </c>
      <c r="N1178" s="217"/>
      <c r="O1178" s="550">
        <f t="shared" si="37"/>
        <v>0</v>
      </c>
      <c r="P1178" s="229">
        <v>4607109950722</v>
      </c>
      <c r="Q1178" s="551"/>
      <c r="R1178" s="230" t="s">
        <v>1046</v>
      </c>
      <c r="S1178" s="231" t="s">
        <v>1965</v>
      </c>
      <c r="T1178" s="525" t="s">
        <v>4309</v>
      </c>
    </row>
    <row r="1179" spans="1:20" ht="17.25" customHeight="1">
      <c r="A1179" s="291">
        <v>1165</v>
      </c>
      <c r="B1179" s="336"/>
      <c r="C1179" s="427"/>
      <c r="D1179" s="427"/>
      <c r="E1179" s="517" t="s">
        <v>310</v>
      </c>
      <c r="F1179" s="337"/>
      <c r="G1179" s="513"/>
      <c r="H1179" s="616"/>
      <c r="I1179" s="514"/>
      <c r="J1179" s="515"/>
      <c r="K1179" s="515"/>
      <c r="L1179" s="514"/>
      <c r="M1179" s="516"/>
      <c r="N1179" s="513"/>
      <c r="O1179" s="552"/>
      <c r="P1179" s="552"/>
      <c r="Q1179" s="552"/>
      <c r="R1179" s="552"/>
      <c r="S1179" s="552"/>
      <c r="T1179" s="524"/>
    </row>
    <row r="1180" spans="1:20" ht="26.4" customHeight="1">
      <c r="A1180" s="291">
        <v>1166</v>
      </c>
      <c r="B1180" s="421">
        <v>3250</v>
      </c>
      <c r="C1180" s="428" t="s">
        <v>1096</v>
      </c>
      <c r="D1180" s="225"/>
      <c r="E1180" s="366" t="s">
        <v>242</v>
      </c>
      <c r="F1180" s="226" t="s">
        <v>311</v>
      </c>
      <c r="G1180" s="136" t="str">
        <f t="shared" si="36"/>
        <v>фото</v>
      </c>
      <c r="H1180" s="357" t="s">
        <v>312</v>
      </c>
      <c r="I1180" s="215" t="s">
        <v>599</v>
      </c>
      <c r="J1180" s="526" t="s">
        <v>244</v>
      </c>
      <c r="K1180" s="228">
        <v>10</v>
      </c>
      <c r="L1180" s="233">
        <v>395.9</v>
      </c>
      <c r="M1180" s="315">
        <v>1</v>
      </c>
      <c r="N1180" s="217"/>
      <c r="O1180" s="550">
        <f t="shared" si="37"/>
        <v>0</v>
      </c>
      <c r="P1180" s="229">
        <v>4607109950159</v>
      </c>
      <c r="Q1180" s="551"/>
      <c r="R1180" s="230" t="s">
        <v>1096</v>
      </c>
      <c r="S1180" s="231" t="s">
        <v>1991</v>
      </c>
      <c r="T1180" s="525" t="s">
        <v>4681</v>
      </c>
    </row>
    <row r="1181" spans="1:20" ht="26.4" customHeight="1">
      <c r="A1181" s="291">
        <v>1167</v>
      </c>
      <c r="B1181" s="421">
        <v>3314</v>
      </c>
      <c r="C1181" s="428" t="s">
        <v>1097</v>
      </c>
      <c r="D1181" s="225"/>
      <c r="E1181" s="366" t="s">
        <v>242</v>
      </c>
      <c r="F1181" s="226" t="s">
        <v>313</v>
      </c>
      <c r="G1181" s="136" t="str">
        <f t="shared" si="36"/>
        <v>фото</v>
      </c>
      <c r="H1181" s="357" t="s">
        <v>314</v>
      </c>
      <c r="I1181" s="215" t="s">
        <v>305</v>
      </c>
      <c r="J1181" s="526" t="s">
        <v>243</v>
      </c>
      <c r="K1181" s="228">
        <v>10</v>
      </c>
      <c r="L1181" s="233">
        <v>356.3</v>
      </c>
      <c r="M1181" s="315">
        <v>1</v>
      </c>
      <c r="N1181" s="217"/>
      <c r="O1181" s="550">
        <f t="shared" si="37"/>
        <v>0</v>
      </c>
      <c r="P1181" s="229">
        <v>4607109950142</v>
      </c>
      <c r="Q1181" s="551"/>
      <c r="R1181" s="230" t="s">
        <v>1097</v>
      </c>
      <c r="S1181" s="231" t="s">
        <v>1991</v>
      </c>
      <c r="T1181" s="525" t="s">
        <v>4681</v>
      </c>
    </row>
    <row r="1182" spans="1:20" ht="26.4" customHeight="1">
      <c r="A1182" s="291">
        <v>1168</v>
      </c>
      <c r="B1182" s="421">
        <v>6713</v>
      </c>
      <c r="C1182" s="428" t="s">
        <v>1579</v>
      </c>
      <c r="D1182" s="225"/>
      <c r="E1182" s="366" t="s">
        <v>242</v>
      </c>
      <c r="F1182" s="226" t="s">
        <v>65</v>
      </c>
      <c r="G1182" s="136" t="str">
        <f t="shared" si="36"/>
        <v>фото</v>
      </c>
      <c r="H1182" s="357" t="s">
        <v>66</v>
      </c>
      <c r="I1182" s="215" t="s">
        <v>612</v>
      </c>
      <c r="J1182" s="526" t="s">
        <v>244</v>
      </c>
      <c r="K1182" s="228">
        <v>10</v>
      </c>
      <c r="L1182" s="233">
        <v>395.9</v>
      </c>
      <c r="M1182" s="315">
        <v>1</v>
      </c>
      <c r="N1182" s="217"/>
      <c r="O1182" s="550">
        <f t="shared" si="37"/>
        <v>0</v>
      </c>
      <c r="P1182" s="229">
        <v>4607109943571</v>
      </c>
      <c r="Q1182" s="551"/>
      <c r="R1182" s="230" t="s">
        <v>1579</v>
      </c>
      <c r="S1182" s="231" t="s">
        <v>1991</v>
      </c>
      <c r="T1182" s="525" t="s">
        <v>4681</v>
      </c>
    </row>
    <row r="1183" spans="1:20" ht="26.4" customHeight="1">
      <c r="A1183" s="291">
        <v>1169</v>
      </c>
      <c r="B1183" s="421">
        <v>3408</v>
      </c>
      <c r="C1183" s="428" t="s">
        <v>1098</v>
      </c>
      <c r="D1183" s="225"/>
      <c r="E1183" s="366" t="s">
        <v>242</v>
      </c>
      <c r="F1183" s="226" t="s">
        <v>316</v>
      </c>
      <c r="G1183" s="136" t="str">
        <f t="shared" si="36"/>
        <v>фото</v>
      </c>
      <c r="H1183" s="357" t="s">
        <v>317</v>
      </c>
      <c r="I1183" s="215" t="s">
        <v>599</v>
      </c>
      <c r="J1183" s="526" t="s">
        <v>244</v>
      </c>
      <c r="K1183" s="228">
        <v>10</v>
      </c>
      <c r="L1183" s="233">
        <v>386.5</v>
      </c>
      <c r="M1183" s="315">
        <v>1</v>
      </c>
      <c r="N1183" s="217"/>
      <c r="O1183" s="550">
        <f t="shared" si="37"/>
        <v>0</v>
      </c>
      <c r="P1183" s="229">
        <v>4607109950111</v>
      </c>
      <c r="Q1183" s="551"/>
      <c r="R1183" s="230" t="s">
        <v>1098</v>
      </c>
      <c r="S1183" s="231" t="s">
        <v>1991</v>
      </c>
      <c r="T1183" s="525" t="s">
        <v>4681</v>
      </c>
    </row>
    <row r="1184" spans="1:20" ht="26.4" customHeight="1">
      <c r="A1184" s="291">
        <v>1170</v>
      </c>
      <c r="B1184" s="421">
        <v>2883</v>
      </c>
      <c r="C1184" s="428" t="s">
        <v>1099</v>
      </c>
      <c r="D1184" s="225"/>
      <c r="E1184" s="366" t="s">
        <v>242</v>
      </c>
      <c r="F1184" s="226" t="s">
        <v>318</v>
      </c>
      <c r="G1184" s="136" t="str">
        <f t="shared" si="36"/>
        <v>фото</v>
      </c>
      <c r="H1184" s="608" t="s">
        <v>764</v>
      </c>
      <c r="I1184" s="215" t="s">
        <v>612</v>
      </c>
      <c r="J1184" s="526" t="s">
        <v>244</v>
      </c>
      <c r="K1184" s="228">
        <v>10</v>
      </c>
      <c r="L1184" s="233">
        <v>358.2</v>
      </c>
      <c r="M1184" s="315">
        <v>1</v>
      </c>
      <c r="N1184" s="217"/>
      <c r="O1184" s="550">
        <f t="shared" si="37"/>
        <v>0</v>
      </c>
      <c r="P1184" s="229">
        <v>4607109979327</v>
      </c>
      <c r="Q1184" s="551"/>
      <c r="R1184" s="230" t="s">
        <v>1099</v>
      </c>
      <c r="S1184" s="231" t="s">
        <v>1991</v>
      </c>
      <c r="T1184" s="525" t="s">
        <v>4681</v>
      </c>
    </row>
    <row r="1185" spans="1:20" ht="17.25" customHeight="1">
      <c r="A1185" s="291">
        <v>1171</v>
      </c>
      <c r="B1185" s="336"/>
      <c r="C1185" s="427"/>
      <c r="D1185" s="427"/>
      <c r="E1185" s="517" t="s">
        <v>319</v>
      </c>
      <c r="F1185" s="337"/>
      <c r="G1185" s="513"/>
      <c r="H1185" s="616"/>
      <c r="I1185" s="514"/>
      <c r="J1185" s="515"/>
      <c r="K1185" s="515"/>
      <c r="L1185" s="514"/>
      <c r="M1185" s="516"/>
      <c r="N1185" s="513"/>
      <c r="O1185" s="552"/>
      <c r="P1185" s="552"/>
      <c r="Q1185" s="552"/>
      <c r="R1185" s="552"/>
      <c r="S1185" s="552"/>
      <c r="T1185" s="524"/>
    </row>
    <row r="1186" spans="1:20" ht="26.4" customHeight="1">
      <c r="A1186" s="291">
        <v>1172</v>
      </c>
      <c r="B1186" s="421">
        <v>7092</v>
      </c>
      <c r="C1186" s="428" t="s">
        <v>8814</v>
      </c>
      <c r="D1186" s="225"/>
      <c r="E1186" s="367" t="s">
        <v>242</v>
      </c>
      <c r="F1186" s="232" t="s">
        <v>8705</v>
      </c>
      <c r="G1186" s="136" t="str">
        <f t="shared" si="36"/>
        <v>фото</v>
      </c>
      <c r="H1186" s="485" t="s">
        <v>8772</v>
      </c>
      <c r="I1186" s="215" t="s">
        <v>3876</v>
      </c>
      <c r="J1186" s="526" t="s">
        <v>244</v>
      </c>
      <c r="K1186" s="228">
        <v>10</v>
      </c>
      <c r="L1186" s="233">
        <v>380.8</v>
      </c>
      <c r="M1186" s="315">
        <v>1</v>
      </c>
      <c r="N1186" s="217"/>
      <c r="O1186" s="550">
        <f t="shared" si="37"/>
        <v>0</v>
      </c>
      <c r="P1186" s="229">
        <v>4607109990841</v>
      </c>
      <c r="Q1186" s="619" t="s">
        <v>6474</v>
      </c>
      <c r="R1186" s="230" t="s">
        <v>8814</v>
      </c>
      <c r="S1186" s="231" t="s">
        <v>1992</v>
      </c>
      <c r="T1186" s="525" t="s">
        <v>4310</v>
      </c>
    </row>
    <row r="1187" spans="1:20" ht="26.4" customHeight="1">
      <c r="A1187" s="291">
        <v>1173</v>
      </c>
      <c r="B1187" s="421">
        <v>7745</v>
      </c>
      <c r="C1187" s="428" t="s">
        <v>8815</v>
      </c>
      <c r="D1187" s="225"/>
      <c r="E1187" s="367" t="s">
        <v>242</v>
      </c>
      <c r="F1187" s="232" t="s">
        <v>8706</v>
      </c>
      <c r="G1187" s="136" t="str">
        <f t="shared" si="36"/>
        <v>фото</v>
      </c>
      <c r="H1187" s="357" t="s">
        <v>8773</v>
      </c>
      <c r="I1187" s="215" t="s">
        <v>618</v>
      </c>
      <c r="J1187" s="526" t="s">
        <v>244</v>
      </c>
      <c r="K1187" s="228">
        <v>10</v>
      </c>
      <c r="L1187" s="233">
        <v>407.2</v>
      </c>
      <c r="M1187" s="315">
        <v>1</v>
      </c>
      <c r="N1187" s="217"/>
      <c r="O1187" s="550">
        <f t="shared" si="37"/>
        <v>0</v>
      </c>
      <c r="P1187" s="229">
        <v>4607109984338</v>
      </c>
      <c r="Q1187" s="619" t="s">
        <v>6474</v>
      </c>
      <c r="R1187" s="230" t="s">
        <v>8815</v>
      </c>
      <c r="S1187" s="231" t="s">
        <v>1992</v>
      </c>
      <c r="T1187" s="525" t="s">
        <v>4310</v>
      </c>
    </row>
    <row r="1188" spans="1:20" ht="41.4">
      <c r="A1188" s="291">
        <v>1174</v>
      </c>
      <c r="B1188" s="421">
        <v>2998</v>
      </c>
      <c r="C1188" s="428" t="s">
        <v>8816</v>
      </c>
      <c r="D1188" s="225"/>
      <c r="E1188" s="367" t="s">
        <v>242</v>
      </c>
      <c r="F1188" s="232" t="s">
        <v>8707</v>
      </c>
      <c r="G1188" s="136" t="str">
        <f t="shared" si="36"/>
        <v>фото</v>
      </c>
      <c r="H1188" s="357" t="s">
        <v>8774</v>
      </c>
      <c r="I1188" s="215" t="s">
        <v>601</v>
      </c>
      <c r="J1188" s="526" t="s">
        <v>244</v>
      </c>
      <c r="K1188" s="228">
        <v>10</v>
      </c>
      <c r="L1188" s="233">
        <v>395.9</v>
      </c>
      <c r="M1188" s="315">
        <v>1</v>
      </c>
      <c r="N1188" s="217"/>
      <c r="O1188" s="550">
        <f t="shared" si="37"/>
        <v>0</v>
      </c>
      <c r="P1188" s="229">
        <v>4607109955437</v>
      </c>
      <c r="Q1188" s="619" t="s">
        <v>6474</v>
      </c>
      <c r="R1188" s="230" t="s">
        <v>8816</v>
      </c>
      <c r="S1188" s="231" t="s">
        <v>1992</v>
      </c>
      <c r="T1188" s="525" t="s">
        <v>4310</v>
      </c>
    </row>
    <row r="1189" spans="1:20" ht="41.4">
      <c r="A1189" s="291">
        <v>1175</v>
      </c>
      <c r="B1189" s="421">
        <v>11762</v>
      </c>
      <c r="C1189" s="428" t="s">
        <v>8817</v>
      </c>
      <c r="D1189" s="225"/>
      <c r="E1189" s="366" t="s">
        <v>242</v>
      </c>
      <c r="F1189" s="226" t="s">
        <v>8708</v>
      </c>
      <c r="G1189" s="136" t="str">
        <f t="shared" si="36"/>
        <v>фото</v>
      </c>
      <c r="H1189" s="357" t="s">
        <v>8775</v>
      </c>
      <c r="I1189" s="215" t="s">
        <v>601</v>
      </c>
      <c r="J1189" s="526" t="s">
        <v>244</v>
      </c>
      <c r="K1189" s="228">
        <v>10</v>
      </c>
      <c r="L1189" s="233">
        <v>382.7</v>
      </c>
      <c r="M1189" s="315">
        <v>1</v>
      </c>
      <c r="N1189" s="217"/>
      <c r="O1189" s="550">
        <f t="shared" si="37"/>
        <v>0</v>
      </c>
      <c r="P1189" s="229">
        <v>4607109922972</v>
      </c>
      <c r="Q1189" s="551"/>
      <c r="R1189" s="230" t="s">
        <v>8817</v>
      </c>
      <c r="S1189" s="231" t="s">
        <v>1992</v>
      </c>
      <c r="T1189" s="525" t="s">
        <v>4310</v>
      </c>
    </row>
    <row r="1190" spans="1:20" ht="26.4" customHeight="1">
      <c r="A1190" s="291">
        <v>1176</v>
      </c>
      <c r="B1190" s="421">
        <v>14042</v>
      </c>
      <c r="C1190" s="428" t="s">
        <v>8818</v>
      </c>
      <c r="D1190" s="225"/>
      <c r="E1190" s="367" t="s">
        <v>242</v>
      </c>
      <c r="F1190" s="232" t="s">
        <v>8709</v>
      </c>
      <c r="G1190" s="136" t="str">
        <f t="shared" si="36"/>
        <v>фото</v>
      </c>
      <c r="H1190" s="357" t="s">
        <v>8776</v>
      </c>
      <c r="I1190" s="215" t="s">
        <v>618</v>
      </c>
      <c r="J1190" s="526" t="s">
        <v>244</v>
      </c>
      <c r="K1190" s="228">
        <v>10</v>
      </c>
      <c r="L1190" s="233">
        <v>382.7</v>
      </c>
      <c r="M1190" s="315">
        <v>1</v>
      </c>
      <c r="N1190" s="217"/>
      <c r="O1190" s="550">
        <f t="shared" si="37"/>
        <v>0</v>
      </c>
      <c r="P1190" s="229">
        <v>4607109925027</v>
      </c>
      <c r="Q1190" s="619" t="s">
        <v>6474</v>
      </c>
      <c r="R1190" s="230" t="s">
        <v>8818</v>
      </c>
      <c r="S1190" s="231" t="s">
        <v>1992</v>
      </c>
      <c r="T1190" s="525" t="s">
        <v>4310</v>
      </c>
    </row>
    <row r="1191" spans="1:20" ht="26.4" customHeight="1">
      <c r="A1191" s="291">
        <v>1177</v>
      </c>
      <c r="B1191" s="421">
        <v>11764</v>
      </c>
      <c r="C1191" s="428" t="s">
        <v>8819</v>
      </c>
      <c r="D1191" s="225"/>
      <c r="E1191" s="366" t="s">
        <v>242</v>
      </c>
      <c r="F1191" s="226" t="s">
        <v>8710</v>
      </c>
      <c r="G1191" s="136" t="str">
        <f t="shared" si="36"/>
        <v>фото</v>
      </c>
      <c r="H1191" s="357" t="s">
        <v>8777</v>
      </c>
      <c r="I1191" s="215" t="s">
        <v>601</v>
      </c>
      <c r="J1191" s="526" t="s">
        <v>244</v>
      </c>
      <c r="K1191" s="228">
        <v>10</v>
      </c>
      <c r="L1191" s="233">
        <v>356.3</v>
      </c>
      <c r="M1191" s="315">
        <v>1</v>
      </c>
      <c r="N1191" s="217"/>
      <c r="O1191" s="550">
        <f t="shared" si="37"/>
        <v>0</v>
      </c>
      <c r="P1191" s="229">
        <v>4607109922958</v>
      </c>
      <c r="Q1191" s="551"/>
      <c r="R1191" s="230" t="s">
        <v>8819</v>
      </c>
      <c r="S1191" s="231" t="s">
        <v>1992</v>
      </c>
      <c r="T1191" s="525" t="s">
        <v>4310</v>
      </c>
    </row>
    <row r="1192" spans="1:20" ht="26.4" customHeight="1">
      <c r="A1192" s="291">
        <v>1178</v>
      </c>
      <c r="B1192" s="421">
        <v>12462</v>
      </c>
      <c r="C1192" s="428" t="s">
        <v>5466</v>
      </c>
      <c r="D1192" s="225"/>
      <c r="E1192" s="367" t="s">
        <v>242</v>
      </c>
      <c r="F1192" s="232" t="s">
        <v>5554</v>
      </c>
      <c r="G1192" s="136" t="str">
        <f t="shared" si="36"/>
        <v>фото</v>
      </c>
      <c r="H1192" s="357" t="s">
        <v>5502</v>
      </c>
      <c r="I1192" s="215" t="s">
        <v>585</v>
      </c>
      <c r="J1192" s="526" t="s">
        <v>244</v>
      </c>
      <c r="K1192" s="228">
        <v>10</v>
      </c>
      <c r="L1192" s="233">
        <v>369.5</v>
      </c>
      <c r="M1192" s="315">
        <v>1</v>
      </c>
      <c r="N1192" s="217"/>
      <c r="O1192" s="550">
        <f t="shared" si="37"/>
        <v>0</v>
      </c>
      <c r="P1192" s="229">
        <v>4607105146822</v>
      </c>
      <c r="Q1192" s="551" t="s">
        <v>5274</v>
      </c>
      <c r="R1192" s="230" t="s">
        <v>5466</v>
      </c>
      <c r="S1192" s="231" t="s">
        <v>1992</v>
      </c>
      <c r="T1192" s="525" t="s">
        <v>4310</v>
      </c>
    </row>
    <row r="1193" spans="1:20" ht="26.4" customHeight="1">
      <c r="A1193" s="291">
        <v>1179</v>
      </c>
      <c r="B1193" s="421">
        <v>14043</v>
      </c>
      <c r="C1193" s="428" t="s">
        <v>8820</v>
      </c>
      <c r="D1193" s="225"/>
      <c r="E1193" s="367" t="s">
        <v>242</v>
      </c>
      <c r="F1193" s="232" t="s">
        <v>8711</v>
      </c>
      <c r="G1193" s="136" t="str">
        <f t="shared" si="36"/>
        <v>фото</v>
      </c>
      <c r="H1193" s="485" t="s">
        <v>8778</v>
      </c>
      <c r="I1193" s="215" t="s">
        <v>601</v>
      </c>
      <c r="J1193" s="526" t="s">
        <v>244</v>
      </c>
      <c r="K1193" s="228">
        <v>10</v>
      </c>
      <c r="L1193" s="233">
        <v>484.5</v>
      </c>
      <c r="M1193" s="315">
        <v>1</v>
      </c>
      <c r="N1193" s="217"/>
      <c r="O1193" s="550">
        <f t="shared" si="37"/>
        <v>0</v>
      </c>
      <c r="P1193" s="229">
        <v>4607109913789</v>
      </c>
      <c r="Q1193" s="619" t="s">
        <v>6474</v>
      </c>
      <c r="R1193" s="230" t="s">
        <v>8820</v>
      </c>
      <c r="S1193" s="231" t="s">
        <v>1992</v>
      </c>
      <c r="T1193" s="525" t="s">
        <v>4310</v>
      </c>
    </row>
    <row r="1194" spans="1:20" ht="17.25" customHeight="1">
      <c r="A1194" s="291">
        <v>1180</v>
      </c>
      <c r="B1194" s="336"/>
      <c r="C1194" s="427"/>
      <c r="D1194" s="427"/>
      <c r="E1194" s="517" t="s">
        <v>2082</v>
      </c>
      <c r="F1194" s="337"/>
      <c r="G1194" s="513"/>
      <c r="H1194" s="616"/>
      <c r="I1194" s="514"/>
      <c r="J1194" s="515"/>
      <c r="K1194" s="515"/>
      <c r="L1194" s="514"/>
      <c r="M1194" s="516"/>
      <c r="N1194" s="513"/>
      <c r="O1194" s="552"/>
      <c r="P1194" s="552"/>
      <c r="Q1194" s="552"/>
      <c r="R1194" s="552"/>
      <c r="S1194" s="552"/>
      <c r="T1194" s="524"/>
    </row>
    <row r="1195" spans="1:20" ht="26.4" customHeight="1">
      <c r="A1195" s="291">
        <v>1181</v>
      </c>
      <c r="B1195" s="421">
        <v>10275</v>
      </c>
      <c r="C1195" s="428" t="s">
        <v>3192</v>
      </c>
      <c r="D1195" s="225"/>
      <c r="E1195" s="366" t="s">
        <v>242</v>
      </c>
      <c r="F1195" s="226" t="s">
        <v>3193</v>
      </c>
      <c r="G1195" s="136" t="str">
        <f t="shared" si="36"/>
        <v>фото</v>
      </c>
      <c r="H1195" s="357" t="s">
        <v>3194</v>
      </c>
      <c r="I1195" s="215" t="s">
        <v>3195</v>
      </c>
      <c r="J1195" s="526" t="s">
        <v>3196</v>
      </c>
      <c r="K1195" s="228">
        <v>10</v>
      </c>
      <c r="L1195" s="233">
        <v>229.7</v>
      </c>
      <c r="M1195" s="315">
        <v>1</v>
      </c>
      <c r="N1195" s="217"/>
      <c r="O1195" s="550">
        <f t="shared" si="37"/>
        <v>0</v>
      </c>
      <c r="P1195" s="229">
        <v>4607109910290</v>
      </c>
      <c r="Q1195" s="551"/>
      <c r="R1195" s="230" t="s">
        <v>3192</v>
      </c>
      <c r="S1195" s="231" t="s">
        <v>2487</v>
      </c>
      <c r="T1195" s="525" t="s">
        <v>4682</v>
      </c>
    </row>
    <row r="1196" spans="1:20" ht="26.4" customHeight="1">
      <c r="A1196" s="291">
        <v>1182</v>
      </c>
      <c r="B1196" s="421">
        <v>3761</v>
      </c>
      <c r="C1196" s="428" t="s">
        <v>1580</v>
      </c>
      <c r="D1196" s="225"/>
      <c r="E1196" s="366" t="s">
        <v>242</v>
      </c>
      <c r="F1196" s="226" t="s">
        <v>320</v>
      </c>
      <c r="G1196" s="136" t="str">
        <f t="shared" si="36"/>
        <v>фото</v>
      </c>
      <c r="H1196" s="608" t="s">
        <v>1801</v>
      </c>
      <c r="I1196" s="215" t="s">
        <v>591</v>
      </c>
      <c r="J1196" s="526" t="s">
        <v>275</v>
      </c>
      <c r="K1196" s="228">
        <v>5</v>
      </c>
      <c r="L1196" s="233">
        <v>488.5</v>
      </c>
      <c r="M1196" s="315">
        <v>1</v>
      </c>
      <c r="N1196" s="217"/>
      <c r="O1196" s="550">
        <f t="shared" si="37"/>
        <v>0</v>
      </c>
      <c r="P1196" s="229">
        <v>4607109985342</v>
      </c>
      <c r="Q1196" s="551"/>
      <c r="R1196" s="230" t="s">
        <v>1580</v>
      </c>
      <c r="S1196" s="231" t="s">
        <v>2487</v>
      </c>
      <c r="T1196" s="525" t="s">
        <v>4682</v>
      </c>
    </row>
    <row r="1197" spans="1:20" ht="26.4" customHeight="1">
      <c r="A1197" s="291">
        <v>1183</v>
      </c>
      <c r="B1197" s="421">
        <v>1187</v>
      </c>
      <c r="C1197" s="428" t="s">
        <v>1100</v>
      </c>
      <c r="D1197" s="225"/>
      <c r="E1197" s="366" t="s">
        <v>242</v>
      </c>
      <c r="F1197" s="226" t="s">
        <v>321</v>
      </c>
      <c r="G1197" s="136" t="str">
        <f t="shared" si="36"/>
        <v>фото</v>
      </c>
      <c r="H1197" s="608" t="s">
        <v>322</v>
      </c>
      <c r="I1197" s="215" t="s">
        <v>591</v>
      </c>
      <c r="J1197" s="526" t="s">
        <v>275</v>
      </c>
      <c r="K1197" s="228">
        <v>10</v>
      </c>
      <c r="L1197" s="233">
        <v>180.7</v>
      </c>
      <c r="M1197" s="315">
        <v>1</v>
      </c>
      <c r="N1197" s="217"/>
      <c r="O1197" s="550">
        <f t="shared" si="37"/>
        <v>0</v>
      </c>
      <c r="P1197" s="229">
        <v>4607109985830</v>
      </c>
      <c r="Q1197" s="551"/>
      <c r="R1197" s="230" t="s">
        <v>1100</v>
      </c>
      <c r="S1197" s="231" t="s">
        <v>2487</v>
      </c>
      <c r="T1197" s="525" t="s">
        <v>4682</v>
      </c>
    </row>
    <row r="1198" spans="1:20" ht="26.4" customHeight="1">
      <c r="A1198" s="291">
        <v>1184</v>
      </c>
      <c r="B1198" s="421">
        <v>6468</v>
      </c>
      <c r="C1198" s="428" t="s">
        <v>1581</v>
      </c>
      <c r="D1198" s="225"/>
      <c r="E1198" s="366" t="s">
        <v>242</v>
      </c>
      <c r="F1198" s="226" t="s">
        <v>1582</v>
      </c>
      <c r="G1198" s="136" t="str">
        <f t="shared" si="36"/>
        <v>фото</v>
      </c>
      <c r="H1198" s="357" t="s">
        <v>1583</v>
      </c>
      <c r="I1198" s="215" t="s">
        <v>591</v>
      </c>
      <c r="J1198" s="526" t="s">
        <v>275</v>
      </c>
      <c r="K1198" s="228">
        <v>10</v>
      </c>
      <c r="L1198" s="233">
        <v>248.5</v>
      </c>
      <c r="M1198" s="315">
        <v>1</v>
      </c>
      <c r="N1198" s="217"/>
      <c r="O1198" s="550">
        <f t="shared" si="37"/>
        <v>0</v>
      </c>
      <c r="P1198" s="229">
        <v>4607109930847</v>
      </c>
      <c r="Q1198" s="551"/>
      <c r="R1198" s="230" t="s">
        <v>1581</v>
      </c>
      <c r="S1198" s="231" t="s">
        <v>2487</v>
      </c>
      <c r="T1198" s="525" t="s">
        <v>4682</v>
      </c>
    </row>
    <row r="1199" spans="1:20" ht="26.4" customHeight="1">
      <c r="A1199" s="291">
        <v>1185</v>
      </c>
      <c r="B1199" s="421">
        <v>16959</v>
      </c>
      <c r="C1199" s="428" t="s">
        <v>3197</v>
      </c>
      <c r="D1199" s="225"/>
      <c r="E1199" s="366" t="s">
        <v>242</v>
      </c>
      <c r="F1199" s="226" t="s">
        <v>3198</v>
      </c>
      <c r="G1199" s="136" t="str">
        <f t="shared" si="36"/>
        <v>фото</v>
      </c>
      <c r="H1199" s="357" t="s">
        <v>3199</v>
      </c>
      <c r="I1199" s="215" t="s">
        <v>591</v>
      </c>
      <c r="J1199" s="526" t="s">
        <v>256</v>
      </c>
      <c r="K1199" s="228">
        <v>10</v>
      </c>
      <c r="L1199" s="233">
        <v>267.39999999999998</v>
      </c>
      <c r="M1199" s="315">
        <v>1</v>
      </c>
      <c r="N1199" s="217"/>
      <c r="O1199" s="550">
        <f t="shared" si="37"/>
        <v>0</v>
      </c>
      <c r="P1199" s="229">
        <v>4607109910566</v>
      </c>
      <c r="Q1199" s="551"/>
      <c r="R1199" s="230" t="s">
        <v>3197</v>
      </c>
      <c r="S1199" s="231" t="s">
        <v>2487</v>
      </c>
      <c r="T1199" s="525" t="s">
        <v>4682</v>
      </c>
    </row>
    <row r="1200" spans="1:20" ht="26.4" customHeight="1">
      <c r="A1200" s="291">
        <v>1186</v>
      </c>
      <c r="B1200" s="421">
        <v>1196</v>
      </c>
      <c r="C1200" s="428" t="s">
        <v>8821</v>
      </c>
      <c r="D1200" s="225"/>
      <c r="E1200" s="366" t="s">
        <v>242</v>
      </c>
      <c r="F1200" s="226" t="s">
        <v>8712</v>
      </c>
      <c r="G1200" s="136" t="str">
        <f t="shared" si="36"/>
        <v>фото</v>
      </c>
      <c r="H1200" s="608" t="s">
        <v>8779</v>
      </c>
      <c r="I1200" s="215" t="s">
        <v>612</v>
      </c>
      <c r="J1200" s="526" t="s">
        <v>275</v>
      </c>
      <c r="K1200" s="228">
        <v>8</v>
      </c>
      <c r="L1200" s="233">
        <v>304.89999999999998</v>
      </c>
      <c r="M1200" s="315">
        <v>1</v>
      </c>
      <c r="N1200" s="217"/>
      <c r="O1200" s="550">
        <f t="shared" si="37"/>
        <v>0</v>
      </c>
      <c r="P1200" s="229">
        <v>4607109985847</v>
      </c>
      <c r="Q1200" s="551"/>
      <c r="R1200" s="230" t="s">
        <v>8821</v>
      </c>
      <c r="S1200" s="231" t="s">
        <v>2487</v>
      </c>
      <c r="T1200" s="525" t="s">
        <v>4682</v>
      </c>
    </row>
    <row r="1201" spans="1:20" ht="26.4" customHeight="1">
      <c r="A1201" s="291">
        <v>1187</v>
      </c>
      <c r="B1201" s="421">
        <v>15293</v>
      </c>
      <c r="C1201" s="428" t="s">
        <v>5467</v>
      </c>
      <c r="D1201" s="225"/>
      <c r="E1201" s="367" t="s">
        <v>242</v>
      </c>
      <c r="F1201" s="232" t="s">
        <v>5555</v>
      </c>
      <c r="G1201" s="136" t="str">
        <f t="shared" si="36"/>
        <v>фото</v>
      </c>
      <c r="H1201" s="357" t="s">
        <v>5503</v>
      </c>
      <c r="I1201" s="215" t="s">
        <v>612</v>
      </c>
      <c r="J1201" s="526" t="s">
        <v>264</v>
      </c>
      <c r="K1201" s="228">
        <v>10</v>
      </c>
      <c r="L1201" s="233">
        <v>286.60000000000002</v>
      </c>
      <c r="M1201" s="315">
        <v>1</v>
      </c>
      <c r="N1201" s="217"/>
      <c r="O1201" s="550">
        <f t="shared" si="37"/>
        <v>0</v>
      </c>
      <c r="P1201" s="229">
        <v>4607109973431</v>
      </c>
      <c r="Q1201" s="551" t="s">
        <v>5274</v>
      </c>
      <c r="R1201" s="230" t="s">
        <v>5467</v>
      </c>
      <c r="S1201" s="231" t="s">
        <v>2487</v>
      </c>
      <c r="T1201" s="525" t="s">
        <v>4682</v>
      </c>
    </row>
    <row r="1202" spans="1:20" ht="26.4" customHeight="1">
      <c r="A1202" s="291">
        <v>1188</v>
      </c>
      <c r="B1202" s="421">
        <v>1284</v>
      </c>
      <c r="C1202" s="428" t="s">
        <v>1101</v>
      </c>
      <c r="D1202" s="225"/>
      <c r="E1202" s="366" t="s">
        <v>242</v>
      </c>
      <c r="F1202" s="226" t="s">
        <v>327</v>
      </c>
      <c r="G1202" s="136" t="str">
        <f t="shared" si="36"/>
        <v>фото</v>
      </c>
      <c r="H1202" s="608" t="s">
        <v>328</v>
      </c>
      <c r="I1202" s="215" t="s">
        <v>599</v>
      </c>
      <c r="J1202" s="526" t="s">
        <v>275</v>
      </c>
      <c r="K1202" s="228">
        <v>10</v>
      </c>
      <c r="L1202" s="233">
        <v>235.3</v>
      </c>
      <c r="M1202" s="315">
        <v>1</v>
      </c>
      <c r="N1202" s="217"/>
      <c r="O1202" s="550">
        <f t="shared" si="37"/>
        <v>0</v>
      </c>
      <c r="P1202" s="229">
        <v>4607109985533</v>
      </c>
      <c r="Q1202" s="551"/>
      <c r="R1202" s="230" t="s">
        <v>1101</v>
      </c>
      <c r="S1202" s="231" t="s">
        <v>2487</v>
      </c>
      <c r="T1202" s="525" t="s">
        <v>4682</v>
      </c>
    </row>
    <row r="1203" spans="1:20" ht="26.4" customHeight="1">
      <c r="A1203" s="291">
        <v>1189</v>
      </c>
      <c r="B1203" s="421">
        <v>2709</v>
      </c>
      <c r="C1203" s="428" t="s">
        <v>1102</v>
      </c>
      <c r="D1203" s="225"/>
      <c r="E1203" s="366" t="s">
        <v>242</v>
      </c>
      <c r="F1203" s="226" t="s">
        <v>323</v>
      </c>
      <c r="G1203" s="136" t="str">
        <f t="shared" si="36"/>
        <v>фото</v>
      </c>
      <c r="H1203" s="612" t="s">
        <v>324</v>
      </c>
      <c r="I1203" s="215" t="s">
        <v>591</v>
      </c>
      <c r="J1203" s="526" t="s">
        <v>275</v>
      </c>
      <c r="K1203" s="228">
        <v>10</v>
      </c>
      <c r="L1203" s="233">
        <v>203.3</v>
      </c>
      <c r="M1203" s="315">
        <v>1</v>
      </c>
      <c r="N1203" s="217"/>
      <c r="O1203" s="550">
        <f t="shared" si="37"/>
        <v>0</v>
      </c>
      <c r="P1203" s="229">
        <v>4607109985557</v>
      </c>
      <c r="Q1203" s="551"/>
      <c r="R1203" s="230" t="s">
        <v>1102</v>
      </c>
      <c r="S1203" s="231" t="s">
        <v>2487</v>
      </c>
      <c r="T1203" s="525" t="s">
        <v>4682</v>
      </c>
    </row>
    <row r="1204" spans="1:20" ht="26.4" customHeight="1">
      <c r="A1204" s="291">
        <v>1190</v>
      </c>
      <c r="B1204" s="421">
        <v>2598</v>
      </c>
      <c r="C1204" s="428" t="s">
        <v>1103</v>
      </c>
      <c r="D1204" s="225"/>
      <c r="E1204" s="366" t="s">
        <v>242</v>
      </c>
      <c r="F1204" s="226" t="s">
        <v>325</v>
      </c>
      <c r="G1204" s="136" t="str">
        <f t="shared" si="36"/>
        <v>фото</v>
      </c>
      <c r="H1204" s="608" t="s">
        <v>326</v>
      </c>
      <c r="I1204" s="215" t="s">
        <v>591</v>
      </c>
      <c r="J1204" s="526" t="s">
        <v>275</v>
      </c>
      <c r="K1204" s="228">
        <v>10</v>
      </c>
      <c r="L1204" s="233">
        <v>242.9</v>
      </c>
      <c r="M1204" s="315">
        <v>1</v>
      </c>
      <c r="N1204" s="217"/>
      <c r="O1204" s="550">
        <f t="shared" si="37"/>
        <v>0</v>
      </c>
      <c r="P1204" s="229">
        <v>4607109985564</v>
      </c>
      <c r="Q1204" s="551"/>
      <c r="R1204" s="230" t="s">
        <v>1103</v>
      </c>
      <c r="S1204" s="231" t="s">
        <v>2487</v>
      </c>
      <c r="T1204" s="525" t="s">
        <v>4682</v>
      </c>
    </row>
    <row r="1205" spans="1:20" ht="26.4" customHeight="1">
      <c r="A1205" s="291">
        <v>1191</v>
      </c>
      <c r="B1205" s="421">
        <v>6691</v>
      </c>
      <c r="C1205" s="428" t="s">
        <v>1847</v>
      </c>
      <c r="D1205" s="225"/>
      <c r="E1205" s="366" t="s">
        <v>242</v>
      </c>
      <c r="F1205" s="226" t="s">
        <v>67</v>
      </c>
      <c r="G1205" s="136" t="str">
        <f t="shared" ref="G1205:G1267" si="38">HYPERLINK("https://www.gardenbulbs.ru/images/summer_CL/thumbnails/"&amp;C1205&amp;".jpg","фото")</f>
        <v>фото</v>
      </c>
      <c r="H1205" s="357" t="s">
        <v>68</v>
      </c>
      <c r="I1205" s="215" t="s">
        <v>591</v>
      </c>
      <c r="J1205" s="526" t="s">
        <v>275</v>
      </c>
      <c r="K1205" s="228">
        <v>10</v>
      </c>
      <c r="L1205" s="233">
        <v>299.39999999999998</v>
      </c>
      <c r="M1205" s="315">
        <v>1</v>
      </c>
      <c r="N1205" s="217"/>
      <c r="O1205" s="550">
        <f t="shared" ref="O1205:O1267" si="39">IF(ISERROR(L1205*N1205),0,L1205*N1205)</f>
        <v>0</v>
      </c>
      <c r="P1205" s="229">
        <v>4607109943359</v>
      </c>
      <c r="Q1205" s="551"/>
      <c r="R1205" s="230" t="s">
        <v>1847</v>
      </c>
      <c r="S1205" s="231" t="s">
        <v>2487</v>
      </c>
      <c r="T1205" s="525" t="s">
        <v>4682</v>
      </c>
    </row>
    <row r="1206" spans="1:20" ht="26.4" customHeight="1">
      <c r="A1206" s="291">
        <v>1192</v>
      </c>
      <c r="B1206" s="421">
        <v>6692</v>
      </c>
      <c r="C1206" s="428" t="s">
        <v>1848</v>
      </c>
      <c r="D1206" s="225"/>
      <c r="E1206" s="366" t="s">
        <v>242</v>
      </c>
      <c r="F1206" s="226" t="s">
        <v>69</v>
      </c>
      <c r="G1206" s="136" t="str">
        <f t="shared" si="38"/>
        <v>фото</v>
      </c>
      <c r="H1206" s="357" t="s">
        <v>70</v>
      </c>
      <c r="I1206" s="215" t="s">
        <v>591</v>
      </c>
      <c r="J1206" s="526" t="s">
        <v>264</v>
      </c>
      <c r="K1206" s="228">
        <v>10</v>
      </c>
      <c r="L1206" s="233">
        <v>299.39999999999998</v>
      </c>
      <c r="M1206" s="315">
        <v>1</v>
      </c>
      <c r="N1206" s="217"/>
      <c r="O1206" s="550">
        <f t="shared" si="39"/>
        <v>0</v>
      </c>
      <c r="P1206" s="229">
        <v>4607109943366</v>
      </c>
      <c r="Q1206" s="551"/>
      <c r="R1206" s="230" t="s">
        <v>1848</v>
      </c>
      <c r="S1206" s="231" t="s">
        <v>2487</v>
      </c>
      <c r="T1206" s="525" t="s">
        <v>4682</v>
      </c>
    </row>
    <row r="1207" spans="1:20" ht="26.4" customHeight="1">
      <c r="A1207" s="291">
        <v>1193</v>
      </c>
      <c r="B1207" s="421">
        <v>6708</v>
      </c>
      <c r="C1207" s="428" t="s">
        <v>1104</v>
      </c>
      <c r="D1207" s="225"/>
      <c r="E1207" s="366" t="s">
        <v>242</v>
      </c>
      <c r="F1207" s="226" t="s">
        <v>71</v>
      </c>
      <c r="G1207" s="136" t="str">
        <f t="shared" si="38"/>
        <v>фото</v>
      </c>
      <c r="H1207" s="357" t="s">
        <v>72</v>
      </c>
      <c r="I1207" s="215" t="s">
        <v>591</v>
      </c>
      <c r="J1207" s="526" t="s">
        <v>275</v>
      </c>
      <c r="K1207" s="228">
        <v>7</v>
      </c>
      <c r="L1207" s="233">
        <v>241.7</v>
      </c>
      <c r="M1207" s="315">
        <v>1</v>
      </c>
      <c r="N1207" s="217"/>
      <c r="O1207" s="550">
        <f t="shared" si="39"/>
        <v>0</v>
      </c>
      <c r="P1207" s="229">
        <v>4607109943526</v>
      </c>
      <c r="Q1207" s="551"/>
      <c r="R1207" s="230" t="s">
        <v>1104</v>
      </c>
      <c r="S1207" s="231" t="s">
        <v>2487</v>
      </c>
      <c r="T1207" s="525" t="s">
        <v>4682</v>
      </c>
    </row>
    <row r="1208" spans="1:20" ht="26.4" customHeight="1">
      <c r="A1208" s="291">
        <v>1194</v>
      </c>
      <c r="B1208" s="421">
        <v>1291</v>
      </c>
      <c r="C1208" s="428" t="s">
        <v>1105</v>
      </c>
      <c r="D1208" s="225"/>
      <c r="E1208" s="366" t="s">
        <v>242</v>
      </c>
      <c r="F1208" s="226" t="s">
        <v>329</v>
      </c>
      <c r="G1208" s="136" t="str">
        <f t="shared" si="38"/>
        <v>фото</v>
      </c>
      <c r="H1208" s="608" t="s">
        <v>330</v>
      </c>
      <c r="I1208" s="215" t="s">
        <v>591</v>
      </c>
      <c r="J1208" s="526" t="s">
        <v>272</v>
      </c>
      <c r="K1208" s="228">
        <v>10</v>
      </c>
      <c r="L1208" s="233">
        <v>167.5</v>
      </c>
      <c r="M1208" s="315">
        <v>1</v>
      </c>
      <c r="N1208" s="217"/>
      <c r="O1208" s="550">
        <f t="shared" si="39"/>
        <v>0</v>
      </c>
      <c r="P1208" s="229">
        <v>4607109985779</v>
      </c>
      <c r="Q1208" s="551"/>
      <c r="R1208" s="230" t="s">
        <v>1105</v>
      </c>
      <c r="S1208" s="231" t="s">
        <v>2487</v>
      </c>
      <c r="T1208" s="525" t="s">
        <v>4682</v>
      </c>
    </row>
    <row r="1209" spans="1:20" ht="26.4" customHeight="1">
      <c r="A1209" s="291">
        <v>1195</v>
      </c>
      <c r="B1209" s="421">
        <v>1193</v>
      </c>
      <c r="C1209" s="428" t="s">
        <v>8822</v>
      </c>
      <c r="D1209" s="225"/>
      <c r="E1209" s="367" t="s">
        <v>242</v>
      </c>
      <c r="F1209" s="232" t="s">
        <v>8713</v>
      </c>
      <c r="G1209" s="136" t="str">
        <f t="shared" si="38"/>
        <v>фото</v>
      </c>
      <c r="H1209" s="485" t="s">
        <v>8780</v>
      </c>
      <c r="I1209" s="215" t="s">
        <v>612</v>
      </c>
      <c r="J1209" s="526" t="s">
        <v>255</v>
      </c>
      <c r="K1209" s="228">
        <v>8</v>
      </c>
      <c r="L1209" s="233">
        <v>369.8</v>
      </c>
      <c r="M1209" s="315">
        <v>1</v>
      </c>
      <c r="N1209" s="217"/>
      <c r="O1209" s="550">
        <f t="shared" si="39"/>
        <v>0</v>
      </c>
      <c r="P1209" s="229">
        <v>4607109965337</v>
      </c>
      <c r="Q1209" s="619" t="s">
        <v>6474</v>
      </c>
      <c r="R1209" s="230" t="s">
        <v>8822</v>
      </c>
      <c r="S1209" s="231" t="s">
        <v>2487</v>
      </c>
      <c r="T1209" s="525" t="s">
        <v>4682</v>
      </c>
    </row>
    <row r="1210" spans="1:20" ht="26.4" customHeight="1">
      <c r="A1210" s="291">
        <v>1196</v>
      </c>
      <c r="B1210" s="421">
        <v>11767</v>
      </c>
      <c r="C1210" s="428" t="s">
        <v>8823</v>
      </c>
      <c r="D1210" s="225"/>
      <c r="E1210" s="366" t="s">
        <v>242</v>
      </c>
      <c r="F1210" s="226" t="s">
        <v>8714</v>
      </c>
      <c r="G1210" s="136" t="str">
        <f t="shared" si="38"/>
        <v>фото</v>
      </c>
      <c r="H1210" s="357" t="s">
        <v>8781</v>
      </c>
      <c r="I1210" s="215" t="s">
        <v>608</v>
      </c>
      <c r="J1210" s="526" t="s">
        <v>243</v>
      </c>
      <c r="K1210" s="228">
        <v>8</v>
      </c>
      <c r="L1210" s="233">
        <v>338.1</v>
      </c>
      <c r="M1210" s="315">
        <v>1</v>
      </c>
      <c r="N1210" s="217"/>
      <c r="O1210" s="550">
        <f t="shared" si="39"/>
        <v>0</v>
      </c>
      <c r="P1210" s="229">
        <v>4607109922927</v>
      </c>
      <c r="Q1210" s="551"/>
      <c r="R1210" s="230" t="s">
        <v>8823</v>
      </c>
      <c r="S1210" s="231" t="s">
        <v>2487</v>
      </c>
      <c r="T1210" s="525" t="s">
        <v>4682</v>
      </c>
    </row>
    <row r="1211" spans="1:20" ht="26.4" customHeight="1">
      <c r="A1211" s="291">
        <v>1197</v>
      </c>
      <c r="B1211" s="421">
        <v>6728</v>
      </c>
      <c r="C1211" s="428" t="s">
        <v>8824</v>
      </c>
      <c r="D1211" s="225"/>
      <c r="E1211" s="366" t="s">
        <v>242</v>
      </c>
      <c r="F1211" s="226" t="s">
        <v>8715</v>
      </c>
      <c r="G1211" s="136" t="str">
        <f t="shared" si="38"/>
        <v>фото</v>
      </c>
      <c r="H1211" s="357" t="s">
        <v>8782</v>
      </c>
      <c r="I1211" s="215" t="s">
        <v>612</v>
      </c>
      <c r="J1211" s="526" t="s">
        <v>255</v>
      </c>
      <c r="K1211" s="228">
        <v>8</v>
      </c>
      <c r="L1211" s="233">
        <v>369.8</v>
      </c>
      <c r="M1211" s="315">
        <v>1</v>
      </c>
      <c r="N1211" s="217"/>
      <c r="O1211" s="550">
        <f t="shared" si="39"/>
        <v>0</v>
      </c>
      <c r="P1211" s="229">
        <v>4607109970027</v>
      </c>
      <c r="Q1211" s="551"/>
      <c r="R1211" s="230" t="s">
        <v>8824</v>
      </c>
      <c r="S1211" s="231" t="s">
        <v>8837</v>
      </c>
      <c r="T1211" s="525" t="s">
        <v>4682</v>
      </c>
    </row>
    <row r="1212" spans="1:20" ht="26.4" customHeight="1">
      <c r="A1212" s="291">
        <v>1198</v>
      </c>
      <c r="B1212" s="421">
        <v>11768</v>
      </c>
      <c r="C1212" s="428" t="s">
        <v>2242</v>
      </c>
      <c r="D1212" s="225"/>
      <c r="E1212" s="366" t="s">
        <v>242</v>
      </c>
      <c r="F1212" s="226" t="s">
        <v>2117</v>
      </c>
      <c r="G1212" s="136" t="str">
        <f t="shared" si="38"/>
        <v>фото</v>
      </c>
      <c r="H1212" s="357" t="s">
        <v>4530</v>
      </c>
      <c r="I1212" s="215" t="s">
        <v>608</v>
      </c>
      <c r="J1212" s="526" t="s">
        <v>263</v>
      </c>
      <c r="K1212" s="228">
        <v>10</v>
      </c>
      <c r="L1212" s="233">
        <v>227.8</v>
      </c>
      <c r="M1212" s="315">
        <v>1</v>
      </c>
      <c r="N1212" s="217"/>
      <c r="O1212" s="550">
        <f t="shared" si="39"/>
        <v>0</v>
      </c>
      <c r="P1212" s="229">
        <v>4607109922910</v>
      </c>
      <c r="Q1212" s="551"/>
      <c r="R1212" s="230" t="s">
        <v>2242</v>
      </c>
      <c r="S1212" s="231" t="s">
        <v>2487</v>
      </c>
      <c r="T1212" s="525" t="s">
        <v>4682</v>
      </c>
    </row>
    <row r="1213" spans="1:20" ht="18.75" customHeight="1">
      <c r="A1213" s="291">
        <v>1199</v>
      </c>
      <c r="B1213" s="30"/>
      <c r="C1213" s="194"/>
      <c r="D1213" s="407"/>
      <c r="E1213" s="510" t="s">
        <v>1106</v>
      </c>
      <c r="F1213" s="310"/>
      <c r="G1213" s="309"/>
      <c r="H1213" s="311"/>
      <c r="I1213" s="312"/>
      <c r="J1213" s="313"/>
      <c r="K1213" s="549"/>
      <c r="L1213" s="311"/>
      <c r="M1213" s="314"/>
      <c r="N1213" s="311"/>
      <c r="O1213" s="311"/>
      <c r="P1213" s="311"/>
      <c r="Q1213" s="311"/>
      <c r="R1213" s="29"/>
      <c r="T1213" s="466"/>
    </row>
    <row r="1214" spans="1:20" ht="17.25" customHeight="1">
      <c r="A1214" s="291">
        <v>1200</v>
      </c>
      <c r="B1214" s="336"/>
      <c r="C1214" s="427"/>
      <c r="D1214" s="427"/>
      <c r="E1214" s="517" t="s">
        <v>4626</v>
      </c>
      <c r="F1214" s="337"/>
      <c r="G1214" s="513"/>
      <c r="H1214" s="616"/>
      <c r="I1214" s="514"/>
      <c r="J1214" s="515"/>
      <c r="K1214" s="515"/>
      <c r="L1214" s="514"/>
      <c r="M1214" s="516"/>
      <c r="N1214" s="513"/>
      <c r="O1214" s="552"/>
      <c r="P1214" s="552"/>
      <c r="Q1214" s="552"/>
      <c r="R1214" s="552"/>
      <c r="S1214" s="552"/>
      <c r="T1214" s="524"/>
    </row>
    <row r="1215" spans="1:20" ht="26.4" customHeight="1">
      <c r="A1215" s="291">
        <v>1201</v>
      </c>
      <c r="B1215" s="421">
        <v>11773</v>
      </c>
      <c r="C1215" s="428" t="s">
        <v>3657</v>
      </c>
      <c r="D1215" s="225"/>
      <c r="E1215" s="366" t="s">
        <v>246</v>
      </c>
      <c r="F1215" s="226" t="s">
        <v>2120</v>
      </c>
      <c r="G1215" s="136" t="str">
        <f t="shared" si="38"/>
        <v>фото</v>
      </c>
      <c r="H1215" s="357" t="s">
        <v>2464</v>
      </c>
      <c r="I1215" s="215" t="s">
        <v>618</v>
      </c>
      <c r="J1215" s="526" t="s">
        <v>332</v>
      </c>
      <c r="K1215" s="228">
        <v>3</v>
      </c>
      <c r="L1215" s="233">
        <v>194.5</v>
      </c>
      <c r="M1215" s="315">
        <v>1</v>
      </c>
      <c r="N1215" s="217"/>
      <c r="O1215" s="550">
        <f t="shared" si="39"/>
        <v>0</v>
      </c>
      <c r="P1215" s="229">
        <v>4607109922866</v>
      </c>
      <c r="Q1215" s="551"/>
      <c r="R1215" s="230" t="s">
        <v>3657</v>
      </c>
      <c r="S1215" s="231"/>
      <c r="T1215" s="525" t="s">
        <v>4311</v>
      </c>
    </row>
    <row r="1216" spans="1:20" ht="26.4" customHeight="1">
      <c r="A1216" s="291">
        <v>1202</v>
      </c>
      <c r="B1216" s="421">
        <v>2344</v>
      </c>
      <c r="C1216" s="428" t="s">
        <v>3572</v>
      </c>
      <c r="D1216" s="225"/>
      <c r="E1216" s="366" t="s">
        <v>246</v>
      </c>
      <c r="F1216" s="226" t="s">
        <v>331</v>
      </c>
      <c r="G1216" s="136" t="str">
        <f t="shared" si="38"/>
        <v>фото</v>
      </c>
      <c r="H1216" s="357" t="s">
        <v>822</v>
      </c>
      <c r="I1216" s="215" t="s">
        <v>608</v>
      </c>
      <c r="J1216" s="526" t="s">
        <v>332</v>
      </c>
      <c r="K1216" s="228">
        <v>3</v>
      </c>
      <c r="L1216" s="233">
        <v>199.6</v>
      </c>
      <c r="M1216" s="315">
        <v>1</v>
      </c>
      <c r="N1216" s="217"/>
      <c r="O1216" s="550">
        <f t="shared" si="39"/>
        <v>0</v>
      </c>
      <c r="P1216" s="229">
        <v>4607109967065</v>
      </c>
      <c r="Q1216" s="551"/>
      <c r="R1216" s="230" t="s">
        <v>3572</v>
      </c>
      <c r="S1216" s="231"/>
      <c r="T1216" s="525" t="s">
        <v>4311</v>
      </c>
    </row>
    <row r="1217" spans="1:20" ht="26.4" customHeight="1">
      <c r="A1217" s="291">
        <v>1203</v>
      </c>
      <c r="B1217" s="421">
        <v>11770</v>
      </c>
      <c r="C1217" s="428" t="s">
        <v>3656</v>
      </c>
      <c r="D1217" s="225"/>
      <c r="E1217" s="366" t="s">
        <v>246</v>
      </c>
      <c r="F1217" s="226" t="s">
        <v>2118</v>
      </c>
      <c r="G1217" s="136" t="str">
        <f t="shared" si="38"/>
        <v>фото</v>
      </c>
      <c r="H1217" s="357" t="s">
        <v>2170</v>
      </c>
      <c r="I1217" s="215" t="s">
        <v>608</v>
      </c>
      <c r="J1217" s="526" t="s">
        <v>332</v>
      </c>
      <c r="K1217" s="228">
        <v>3</v>
      </c>
      <c r="L1217" s="233">
        <v>199.6</v>
      </c>
      <c r="M1217" s="315">
        <v>1</v>
      </c>
      <c r="N1217" s="217"/>
      <c r="O1217" s="550">
        <f t="shared" si="39"/>
        <v>0</v>
      </c>
      <c r="P1217" s="229">
        <v>4607109922897</v>
      </c>
      <c r="Q1217" s="551"/>
      <c r="R1217" s="230" t="s">
        <v>3656</v>
      </c>
      <c r="S1217" s="231"/>
      <c r="T1217" s="525" t="s">
        <v>4311</v>
      </c>
    </row>
    <row r="1218" spans="1:20" ht="26.4" customHeight="1">
      <c r="A1218" s="291">
        <v>1204</v>
      </c>
      <c r="B1218" s="421">
        <v>2350</v>
      </c>
      <c r="C1218" s="428" t="s">
        <v>3573</v>
      </c>
      <c r="D1218" s="225"/>
      <c r="E1218" s="366" t="s">
        <v>246</v>
      </c>
      <c r="F1218" s="226" t="s">
        <v>334</v>
      </c>
      <c r="G1218" s="136" t="str">
        <f t="shared" si="38"/>
        <v>фото</v>
      </c>
      <c r="H1218" s="357" t="s">
        <v>279</v>
      </c>
      <c r="I1218" s="215" t="s">
        <v>616</v>
      </c>
      <c r="J1218" s="526" t="s">
        <v>332</v>
      </c>
      <c r="K1218" s="228">
        <v>3</v>
      </c>
      <c r="L1218" s="233">
        <v>199.6</v>
      </c>
      <c r="M1218" s="315">
        <v>1</v>
      </c>
      <c r="N1218" s="217"/>
      <c r="O1218" s="550">
        <f t="shared" si="39"/>
        <v>0</v>
      </c>
      <c r="P1218" s="229">
        <v>4607109967072</v>
      </c>
      <c r="Q1218" s="551"/>
      <c r="R1218" s="230" t="s">
        <v>3573</v>
      </c>
      <c r="S1218" s="231"/>
      <c r="T1218" s="525" t="s">
        <v>4311</v>
      </c>
    </row>
    <row r="1219" spans="1:20" ht="26.4" customHeight="1">
      <c r="A1219" s="291">
        <v>1205</v>
      </c>
      <c r="B1219" s="421">
        <v>2353</v>
      </c>
      <c r="C1219" s="428" t="s">
        <v>3574</v>
      </c>
      <c r="D1219" s="225"/>
      <c r="E1219" s="366" t="s">
        <v>246</v>
      </c>
      <c r="F1219" s="226" t="s">
        <v>333</v>
      </c>
      <c r="G1219" s="136" t="str">
        <f t="shared" si="38"/>
        <v>фото</v>
      </c>
      <c r="H1219" s="357" t="s">
        <v>626</v>
      </c>
      <c r="I1219" s="215" t="s">
        <v>608</v>
      </c>
      <c r="J1219" s="526" t="s">
        <v>332</v>
      </c>
      <c r="K1219" s="228">
        <v>3</v>
      </c>
      <c r="L1219" s="233">
        <v>199.6</v>
      </c>
      <c r="M1219" s="315">
        <v>1</v>
      </c>
      <c r="N1219" s="217"/>
      <c r="O1219" s="550">
        <f t="shared" si="39"/>
        <v>0</v>
      </c>
      <c r="P1219" s="229">
        <v>4607109967089</v>
      </c>
      <c r="Q1219" s="551"/>
      <c r="R1219" s="230" t="s">
        <v>3574</v>
      </c>
      <c r="S1219" s="231"/>
      <c r="T1219" s="525" t="s">
        <v>4311</v>
      </c>
    </row>
    <row r="1220" spans="1:20" ht="26.4" customHeight="1">
      <c r="A1220" s="291">
        <v>1206</v>
      </c>
      <c r="B1220" s="421">
        <v>11772</v>
      </c>
      <c r="C1220" s="428" t="s">
        <v>3575</v>
      </c>
      <c r="D1220" s="225"/>
      <c r="E1220" s="366" t="s">
        <v>246</v>
      </c>
      <c r="F1220" s="226" t="s">
        <v>1870</v>
      </c>
      <c r="G1220" s="136" t="str">
        <f t="shared" si="38"/>
        <v>фото</v>
      </c>
      <c r="H1220" s="357" t="s">
        <v>21</v>
      </c>
      <c r="I1220" s="215" t="s">
        <v>608</v>
      </c>
      <c r="J1220" s="526" t="s">
        <v>332</v>
      </c>
      <c r="K1220" s="228">
        <v>3</v>
      </c>
      <c r="L1220" s="233">
        <v>199.6</v>
      </c>
      <c r="M1220" s="315">
        <v>1</v>
      </c>
      <c r="N1220" s="217"/>
      <c r="O1220" s="550">
        <f t="shared" si="39"/>
        <v>0</v>
      </c>
      <c r="P1220" s="229">
        <v>4607109922873</v>
      </c>
      <c r="Q1220" s="551"/>
      <c r="R1220" s="230" t="s">
        <v>3575</v>
      </c>
      <c r="S1220" s="231"/>
      <c r="T1220" s="525" t="s">
        <v>4311</v>
      </c>
    </row>
    <row r="1221" spans="1:20" ht="26.4" customHeight="1">
      <c r="A1221" s="291">
        <v>1207</v>
      </c>
      <c r="B1221" s="421">
        <v>2357</v>
      </c>
      <c r="C1221" s="428" t="s">
        <v>3576</v>
      </c>
      <c r="D1221" s="225"/>
      <c r="E1221" s="366" t="s">
        <v>246</v>
      </c>
      <c r="F1221" s="226" t="s">
        <v>335</v>
      </c>
      <c r="G1221" s="136" t="str">
        <f t="shared" si="38"/>
        <v>фото</v>
      </c>
      <c r="H1221" s="357" t="s">
        <v>152</v>
      </c>
      <c r="I1221" s="215" t="s">
        <v>608</v>
      </c>
      <c r="J1221" s="526" t="s">
        <v>332</v>
      </c>
      <c r="K1221" s="228">
        <v>3</v>
      </c>
      <c r="L1221" s="233">
        <v>199.6</v>
      </c>
      <c r="M1221" s="315">
        <v>1</v>
      </c>
      <c r="N1221" s="217"/>
      <c r="O1221" s="550">
        <f t="shared" si="39"/>
        <v>0</v>
      </c>
      <c r="P1221" s="229">
        <v>4607109967096</v>
      </c>
      <c r="Q1221" s="551"/>
      <c r="R1221" s="230" t="s">
        <v>3576</v>
      </c>
      <c r="S1221" s="231"/>
      <c r="T1221" s="525" t="s">
        <v>4311</v>
      </c>
    </row>
    <row r="1222" spans="1:20" ht="17.25" customHeight="1">
      <c r="A1222" s="291">
        <v>1208</v>
      </c>
      <c r="B1222" s="336"/>
      <c r="C1222" s="427"/>
      <c r="D1222" s="427"/>
      <c r="E1222" s="517" t="s">
        <v>3200</v>
      </c>
      <c r="F1222" s="337"/>
      <c r="G1222" s="513"/>
      <c r="H1222" s="616"/>
      <c r="I1222" s="514"/>
      <c r="J1222" s="515"/>
      <c r="K1222" s="515"/>
      <c r="L1222" s="514"/>
      <c r="M1222" s="516"/>
      <c r="N1222" s="513"/>
      <c r="O1222" s="552"/>
      <c r="P1222" s="552"/>
      <c r="Q1222" s="552"/>
      <c r="R1222" s="552"/>
      <c r="S1222" s="552"/>
      <c r="T1222" s="524"/>
    </row>
    <row r="1223" spans="1:20" ht="26.4" customHeight="1">
      <c r="A1223" s="291">
        <v>1209</v>
      </c>
      <c r="B1223" s="421">
        <v>11769</v>
      </c>
      <c r="C1223" s="428" t="s">
        <v>2243</v>
      </c>
      <c r="D1223" s="225"/>
      <c r="E1223" s="366" t="s">
        <v>246</v>
      </c>
      <c r="F1223" s="226" t="s">
        <v>2119</v>
      </c>
      <c r="G1223" s="136" t="str">
        <f t="shared" si="38"/>
        <v>фото</v>
      </c>
      <c r="H1223" s="357" t="s">
        <v>3660</v>
      </c>
      <c r="I1223" s="215" t="s">
        <v>618</v>
      </c>
      <c r="J1223" s="526" t="s">
        <v>332</v>
      </c>
      <c r="K1223" s="228">
        <v>3</v>
      </c>
      <c r="L1223" s="233">
        <v>190.6</v>
      </c>
      <c r="M1223" s="315">
        <v>1</v>
      </c>
      <c r="N1223" s="217"/>
      <c r="O1223" s="550">
        <f t="shared" si="39"/>
        <v>0</v>
      </c>
      <c r="P1223" s="229">
        <v>4607109922903</v>
      </c>
      <c r="Q1223" s="551"/>
      <c r="R1223" s="230" t="s">
        <v>2243</v>
      </c>
      <c r="S1223" s="231"/>
      <c r="T1223" s="525" t="s">
        <v>4311</v>
      </c>
    </row>
    <row r="1224" spans="1:20" ht="26.4" customHeight="1">
      <c r="A1224" s="291">
        <v>1210</v>
      </c>
      <c r="B1224" s="421">
        <v>3330</v>
      </c>
      <c r="C1224" s="428" t="s">
        <v>3728</v>
      </c>
      <c r="D1224" s="225"/>
      <c r="E1224" s="366" t="s">
        <v>246</v>
      </c>
      <c r="F1224" s="226" t="s">
        <v>3613</v>
      </c>
      <c r="G1224" s="136" t="str">
        <f t="shared" si="38"/>
        <v>фото</v>
      </c>
      <c r="H1224" s="485" t="s">
        <v>3659</v>
      </c>
      <c r="I1224" s="215" t="s">
        <v>585</v>
      </c>
      <c r="J1224" s="526" t="s">
        <v>332</v>
      </c>
      <c r="K1224" s="228">
        <v>3</v>
      </c>
      <c r="L1224" s="233">
        <v>190.6</v>
      </c>
      <c r="M1224" s="315">
        <v>1</v>
      </c>
      <c r="N1224" s="217"/>
      <c r="O1224" s="550">
        <f t="shared" si="39"/>
        <v>0</v>
      </c>
      <c r="P1224" s="229">
        <v>4607109951262</v>
      </c>
      <c r="Q1224" s="551"/>
      <c r="R1224" s="230" t="s">
        <v>3728</v>
      </c>
      <c r="S1224" s="231"/>
      <c r="T1224" s="525" t="s">
        <v>4311</v>
      </c>
    </row>
    <row r="1225" spans="1:20" ht="26.4" customHeight="1">
      <c r="A1225" s="291">
        <v>1211</v>
      </c>
      <c r="B1225" s="421">
        <v>10101</v>
      </c>
      <c r="C1225" s="428" t="s">
        <v>2488</v>
      </c>
      <c r="D1225" s="225"/>
      <c r="E1225" s="366" t="s">
        <v>246</v>
      </c>
      <c r="F1225" s="226" t="s">
        <v>2489</v>
      </c>
      <c r="G1225" s="136" t="str">
        <f t="shared" si="38"/>
        <v>фото</v>
      </c>
      <c r="H1225" s="485" t="s">
        <v>3660</v>
      </c>
      <c r="I1225" s="215" t="s">
        <v>618</v>
      </c>
      <c r="J1225" s="526" t="s">
        <v>332</v>
      </c>
      <c r="K1225" s="228">
        <v>3</v>
      </c>
      <c r="L1225" s="233">
        <v>190.6</v>
      </c>
      <c r="M1225" s="315">
        <v>1</v>
      </c>
      <c r="N1225" s="217"/>
      <c r="O1225" s="550">
        <f t="shared" si="39"/>
        <v>0</v>
      </c>
      <c r="P1225" s="229">
        <v>4607109915400</v>
      </c>
      <c r="Q1225" s="551"/>
      <c r="R1225" s="230" t="s">
        <v>2488</v>
      </c>
      <c r="S1225" s="231"/>
      <c r="T1225" s="525" t="s">
        <v>4311</v>
      </c>
    </row>
    <row r="1226" spans="1:20" ht="17.25" customHeight="1">
      <c r="A1226" s="291">
        <v>1212</v>
      </c>
      <c r="B1226" s="336"/>
      <c r="C1226" s="427"/>
      <c r="D1226" s="427"/>
      <c r="E1226" s="517" t="s">
        <v>3201</v>
      </c>
      <c r="F1226" s="337"/>
      <c r="G1226" s="513"/>
      <c r="H1226" s="616"/>
      <c r="I1226" s="514"/>
      <c r="J1226" s="515"/>
      <c r="K1226" s="515"/>
      <c r="L1226" s="514"/>
      <c r="M1226" s="516"/>
      <c r="N1226" s="513"/>
      <c r="O1226" s="552"/>
      <c r="P1226" s="552"/>
      <c r="Q1226" s="552"/>
      <c r="R1226" s="552"/>
      <c r="S1226" s="552"/>
      <c r="T1226" s="524"/>
    </row>
    <row r="1227" spans="1:20" ht="26.4" customHeight="1">
      <c r="A1227" s="291">
        <v>1213</v>
      </c>
      <c r="B1227" s="421">
        <v>1301</v>
      </c>
      <c r="C1227" s="428" t="s">
        <v>1107</v>
      </c>
      <c r="D1227" s="225"/>
      <c r="E1227" s="366" t="s">
        <v>246</v>
      </c>
      <c r="F1227" s="226" t="s">
        <v>337</v>
      </c>
      <c r="G1227" s="136" t="str">
        <f t="shared" si="38"/>
        <v>фото</v>
      </c>
      <c r="H1227" s="357" t="s">
        <v>3856</v>
      </c>
      <c r="I1227" s="215" t="s">
        <v>616</v>
      </c>
      <c r="J1227" s="526" t="s">
        <v>332</v>
      </c>
      <c r="K1227" s="228">
        <v>3</v>
      </c>
      <c r="L1227" s="233">
        <v>195.7</v>
      </c>
      <c r="M1227" s="315">
        <v>1</v>
      </c>
      <c r="N1227" s="217"/>
      <c r="O1227" s="550">
        <f t="shared" si="39"/>
        <v>0</v>
      </c>
      <c r="P1227" s="229">
        <v>4607109962633</v>
      </c>
      <c r="Q1227" s="551"/>
      <c r="R1227" s="230" t="s">
        <v>1107</v>
      </c>
      <c r="S1227" s="231"/>
      <c r="T1227" s="525" t="s">
        <v>4311</v>
      </c>
    </row>
    <row r="1228" spans="1:20" ht="26.4" customHeight="1">
      <c r="A1228" s="291">
        <v>1214</v>
      </c>
      <c r="B1228" s="421">
        <v>6634</v>
      </c>
      <c r="C1228" s="428" t="s">
        <v>1111</v>
      </c>
      <c r="D1228" s="225"/>
      <c r="E1228" s="366" t="s">
        <v>246</v>
      </c>
      <c r="F1228" s="226" t="s">
        <v>73</v>
      </c>
      <c r="G1228" s="136" t="str">
        <f t="shared" si="38"/>
        <v>фото</v>
      </c>
      <c r="H1228" s="611" t="s">
        <v>74</v>
      </c>
      <c r="I1228" s="215" t="s">
        <v>618</v>
      </c>
      <c r="J1228" s="526" t="s">
        <v>332</v>
      </c>
      <c r="K1228" s="228">
        <v>3</v>
      </c>
      <c r="L1228" s="233">
        <v>195.7</v>
      </c>
      <c r="M1228" s="315">
        <v>1</v>
      </c>
      <c r="N1228" s="217"/>
      <c r="O1228" s="550">
        <f t="shared" si="39"/>
        <v>0</v>
      </c>
      <c r="P1228" s="229">
        <v>4607109942789</v>
      </c>
      <c r="Q1228" s="551"/>
      <c r="R1228" s="230" t="s">
        <v>1111</v>
      </c>
      <c r="S1228" s="231"/>
      <c r="T1228" s="525" t="s">
        <v>4311</v>
      </c>
    </row>
    <row r="1229" spans="1:20" ht="26.4" customHeight="1">
      <c r="A1229" s="291">
        <v>1215</v>
      </c>
      <c r="B1229" s="421">
        <v>7416</v>
      </c>
      <c r="C1229" s="428" t="s">
        <v>3764</v>
      </c>
      <c r="D1229" s="225"/>
      <c r="E1229" s="366" t="s">
        <v>246</v>
      </c>
      <c r="F1229" s="226" t="s">
        <v>3820</v>
      </c>
      <c r="G1229" s="136" t="str">
        <f t="shared" si="38"/>
        <v>фото</v>
      </c>
      <c r="H1229" s="485" t="s">
        <v>3857</v>
      </c>
      <c r="I1229" s="215" t="s">
        <v>616</v>
      </c>
      <c r="J1229" s="526" t="s">
        <v>332</v>
      </c>
      <c r="K1229" s="228">
        <v>3</v>
      </c>
      <c r="L1229" s="233">
        <v>205.3</v>
      </c>
      <c r="M1229" s="315">
        <v>1</v>
      </c>
      <c r="N1229" s="217"/>
      <c r="O1229" s="550">
        <f t="shared" si="39"/>
        <v>0</v>
      </c>
      <c r="P1229" s="229">
        <v>4607109950029</v>
      </c>
      <c r="Q1229" s="551"/>
      <c r="R1229" s="230" t="s">
        <v>3764</v>
      </c>
      <c r="S1229" s="231"/>
      <c r="T1229" s="525" t="s">
        <v>4311</v>
      </c>
    </row>
    <row r="1230" spans="1:20" ht="26.4" customHeight="1">
      <c r="A1230" s="291">
        <v>1216</v>
      </c>
      <c r="B1230" s="421">
        <v>1219</v>
      </c>
      <c r="C1230" s="428" t="s">
        <v>1108</v>
      </c>
      <c r="D1230" s="225"/>
      <c r="E1230" s="366" t="s">
        <v>246</v>
      </c>
      <c r="F1230" s="226" t="s">
        <v>339</v>
      </c>
      <c r="G1230" s="136" t="str">
        <f t="shared" si="38"/>
        <v>фото</v>
      </c>
      <c r="H1230" s="485" t="s">
        <v>149</v>
      </c>
      <c r="I1230" s="215" t="s">
        <v>608</v>
      </c>
      <c r="J1230" s="526" t="s">
        <v>332</v>
      </c>
      <c r="K1230" s="228">
        <v>3</v>
      </c>
      <c r="L1230" s="233">
        <v>209.2</v>
      </c>
      <c r="M1230" s="315">
        <v>1</v>
      </c>
      <c r="N1230" s="217"/>
      <c r="O1230" s="550">
        <f t="shared" si="39"/>
        <v>0</v>
      </c>
      <c r="P1230" s="229">
        <v>4607109950104</v>
      </c>
      <c r="Q1230" s="551"/>
      <c r="R1230" s="230" t="s">
        <v>1108</v>
      </c>
      <c r="S1230" s="231"/>
      <c r="T1230" s="525" t="s">
        <v>4311</v>
      </c>
    </row>
    <row r="1231" spans="1:20" ht="26.4" customHeight="1">
      <c r="A1231" s="291">
        <v>1217</v>
      </c>
      <c r="B1231" s="421">
        <v>1234</v>
      </c>
      <c r="C1231" s="428" t="s">
        <v>1109</v>
      </c>
      <c r="D1231" s="225"/>
      <c r="E1231" s="366" t="s">
        <v>246</v>
      </c>
      <c r="F1231" s="226" t="s">
        <v>340</v>
      </c>
      <c r="G1231" s="136" t="str">
        <f t="shared" si="38"/>
        <v>фото</v>
      </c>
      <c r="H1231" s="485" t="s">
        <v>341</v>
      </c>
      <c r="I1231" s="215" t="s">
        <v>608</v>
      </c>
      <c r="J1231" s="526" t="s">
        <v>332</v>
      </c>
      <c r="K1231" s="228">
        <v>3</v>
      </c>
      <c r="L1231" s="233">
        <v>196.2</v>
      </c>
      <c r="M1231" s="315">
        <v>1</v>
      </c>
      <c r="N1231" s="217"/>
      <c r="O1231" s="550">
        <f t="shared" si="39"/>
        <v>0</v>
      </c>
      <c r="P1231" s="229">
        <v>4607109950098</v>
      </c>
      <c r="Q1231" s="551"/>
      <c r="R1231" s="230" t="s">
        <v>1109</v>
      </c>
      <c r="S1231" s="231"/>
      <c r="T1231" s="525" t="s">
        <v>4311</v>
      </c>
    </row>
    <row r="1232" spans="1:20" ht="26.4" customHeight="1">
      <c r="A1232" s="291">
        <v>1218</v>
      </c>
      <c r="B1232" s="421">
        <v>865</v>
      </c>
      <c r="C1232" s="428" t="s">
        <v>1110</v>
      </c>
      <c r="D1232" s="225"/>
      <c r="E1232" s="366" t="s">
        <v>246</v>
      </c>
      <c r="F1232" s="226" t="s">
        <v>342</v>
      </c>
      <c r="G1232" s="136" t="str">
        <f t="shared" si="38"/>
        <v>фото</v>
      </c>
      <c r="H1232" s="357" t="s">
        <v>343</v>
      </c>
      <c r="I1232" s="215" t="s">
        <v>616</v>
      </c>
      <c r="J1232" s="526" t="s">
        <v>332</v>
      </c>
      <c r="K1232" s="228">
        <v>3</v>
      </c>
      <c r="L1232" s="233">
        <v>198.5</v>
      </c>
      <c r="M1232" s="315">
        <v>1</v>
      </c>
      <c r="N1232" s="217"/>
      <c r="O1232" s="550">
        <f t="shared" si="39"/>
        <v>0</v>
      </c>
      <c r="P1232" s="229">
        <v>4607109956236</v>
      </c>
      <c r="Q1232" s="551"/>
      <c r="R1232" s="230" t="s">
        <v>1110</v>
      </c>
      <c r="S1232" s="231"/>
      <c r="T1232" s="525" t="s">
        <v>4311</v>
      </c>
    </row>
    <row r="1233" spans="1:20" ht="26.4" customHeight="1">
      <c r="A1233" s="291">
        <v>1219</v>
      </c>
      <c r="B1233" s="421">
        <v>1181</v>
      </c>
      <c r="C1233" s="428" t="s">
        <v>1112</v>
      </c>
      <c r="D1233" s="225"/>
      <c r="E1233" s="366" t="s">
        <v>246</v>
      </c>
      <c r="F1233" s="226" t="s">
        <v>344</v>
      </c>
      <c r="G1233" s="136" t="str">
        <f t="shared" si="38"/>
        <v>фото</v>
      </c>
      <c r="H1233" s="357" t="s">
        <v>345</v>
      </c>
      <c r="I1233" s="215" t="s">
        <v>618</v>
      </c>
      <c r="J1233" s="526" t="s">
        <v>332</v>
      </c>
      <c r="K1233" s="228">
        <v>3</v>
      </c>
      <c r="L1233" s="233">
        <v>195.1</v>
      </c>
      <c r="M1233" s="315">
        <v>1</v>
      </c>
      <c r="N1233" s="217"/>
      <c r="O1233" s="550">
        <f t="shared" si="39"/>
        <v>0</v>
      </c>
      <c r="P1233" s="229">
        <v>4607109950074</v>
      </c>
      <c r="Q1233" s="551"/>
      <c r="R1233" s="230" t="s">
        <v>1112</v>
      </c>
      <c r="S1233" s="231"/>
      <c r="T1233" s="525" t="s">
        <v>4311</v>
      </c>
    </row>
    <row r="1234" spans="1:20" ht="26.4" customHeight="1">
      <c r="A1234" s="291">
        <v>1220</v>
      </c>
      <c r="B1234" s="421">
        <v>1302</v>
      </c>
      <c r="C1234" s="428" t="s">
        <v>1113</v>
      </c>
      <c r="D1234" s="225"/>
      <c r="E1234" s="366" t="s">
        <v>246</v>
      </c>
      <c r="F1234" s="226" t="s">
        <v>346</v>
      </c>
      <c r="G1234" s="136" t="str">
        <f t="shared" si="38"/>
        <v>фото</v>
      </c>
      <c r="H1234" s="357" t="s">
        <v>347</v>
      </c>
      <c r="I1234" s="215" t="s">
        <v>608</v>
      </c>
      <c r="J1234" s="526" t="s">
        <v>332</v>
      </c>
      <c r="K1234" s="228">
        <v>3</v>
      </c>
      <c r="L1234" s="233">
        <v>195.1</v>
      </c>
      <c r="M1234" s="315">
        <v>1</v>
      </c>
      <c r="N1234" s="217"/>
      <c r="O1234" s="550">
        <f t="shared" si="39"/>
        <v>0</v>
      </c>
      <c r="P1234" s="229">
        <v>4607109962794</v>
      </c>
      <c r="Q1234" s="551"/>
      <c r="R1234" s="230" t="s">
        <v>1113</v>
      </c>
      <c r="S1234" s="231"/>
      <c r="T1234" s="525" t="s">
        <v>4311</v>
      </c>
    </row>
    <row r="1235" spans="1:20" ht="26.4" customHeight="1">
      <c r="A1235" s="291">
        <v>1221</v>
      </c>
      <c r="B1235" s="421">
        <v>2345</v>
      </c>
      <c r="C1235" s="428" t="s">
        <v>3577</v>
      </c>
      <c r="D1235" s="225"/>
      <c r="E1235" s="366" t="s">
        <v>246</v>
      </c>
      <c r="F1235" s="226" t="s">
        <v>3614</v>
      </c>
      <c r="G1235" s="136" t="str">
        <f t="shared" si="38"/>
        <v>фото</v>
      </c>
      <c r="H1235" s="357" t="s">
        <v>3638</v>
      </c>
      <c r="I1235" s="215" t="s">
        <v>608</v>
      </c>
      <c r="J1235" s="526" t="s">
        <v>332</v>
      </c>
      <c r="K1235" s="228">
        <v>3</v>
      </c>
      <c r="L1235" s="233">
        <v>201.9</v>
      </c>
      <c r="M1235" s="315">
        <v>1</v>
      </c>
      <c r="N1235" s="217"/>
      <c r="O1235" s="550">
        <f t="shared" si="39"/>
        <v>0</v>
      </c>
      <c r="P1235" s="229">
        <v>4607109967102</v>
      </c>
      <c r="Q1235" s="551"/>
      <c r="R1235" s="230" t="s">
        <v>3577</v>
      </c>
      <c r="S1235" s="231"/>
      <c r="T1235" s="525" t="s">
        <v>4311</v>
      </c>
    </row>
    <row r="1236" spans="1:20" ht="26.4" customHeight="1">
      <c r="A1236" s="291">
        <v>1222</v>
      </c>
      <c r="B1236" s="421">
        <v>16961</v>
      </c>
      <c r="C1236" s="428" t="s">
        <v>3202</v>
      </c>
      <c r="D1236" s="225"/>
      <c r="E1236" s="366" t="s">
        <v>246</v>
      </c>
      <c r="F1236" s="226" t="s">
        <v>3203</v>
      </c>
      <c r="G1236" s="136" t="str">
        <f t="shared" si="38"/>
        <v>фото</v>
      </c>
      <c r="H1236" s="357" t="s">
        <v>3204</v>
      </c>
      <c r="I1236" s="215" t="s">
        <v>618</v>
      </c>
      <c r="J1236" s="526" t="s">
        <v>332</v>
      </c>
      <c r="K1236" s="228">
        <v>3</v>
      </c>
      <c r="L1236" s="233">
        <v>201.9</v>
      </c>
      <c r="M1236" s="315">
        <v>1</v>
      </c>
      <c r="N1236" s="217"/>
      <c r="O1236" s="550">
        <f t="shared" si="39"/>
        <v>0</v>
      </c>
      <c r="P1236" s="229">
        <v>4607109910542</v>
      </c>
      <c r="Q1236" s="551"/>
      <c r="R1236" s="230" t="s">
        <v>3202</v>
      </c>
      <c r="S1236" s="231"/>
      <c r="T1236" s="525" t="s">
        <v>4311</v>
      </c>
    </row>
    <row r="1237" spans="1:20" ht="26.4" customHeight="1">
      <c r="A1237" s="291">
        <v>1223</v>
      </c>
      <c r="B1237" s="421">
        <v>1312</v>
      </c>
      <c r="C1237" s="428" t="s">
        <v>1124</v>
      </c>
      <c r="D1237" s="225"/>
      <c r="E1237" s="366" t="s">
        <v>246</v>
      </c>
      <c r="F1237" s="226" t="s">
        <v>348</v>
      </c>
      <c r="G1237" s="136" t="str">
        <f t="shared" si="38"/>
        <v>фото</v>
      </c>
      <c r="H1237" s="357" t="s">
        <v>349</v>
      </c>
      <c r="I1237" s="215" t="s">
        <v>608</v>
      </c>
      <c r="J1237" s="526" t="s">
        <v>332</v>
      </c>
      <c r="K1237" s="228">
        <v>3</v>
      </c>
      <c r="L1237" s="233">
        <v>183.8</v>
      </c>
      <c r="M1237" s="315">
        <v>1</v>
      </c>
      <c r="N1237" s="217"/>
      <c r="O1237" s="550">
        <f t="shared" si="39"/>
        <v>0</v>
      </c>
      <c r="P1237" s="229">
        <v>4607109963470</v>
      </c>
      <c r="Q1237" s="551"/>
      <c r="R1237" s="230" t="s">
        <v>1124</v>
      </c>
      <c r="S1237" s="231"/>
      <c r="T1237" s="525" t="s">
        <v>4311</v>
      </c>
    </row>
    <row r="1238" spans="1:20" ht="26.4" customHeight="1">
      <c r="A1238" s="291">
        <v>1224</v>
      </c>
      <c r="B1238" s="421">
        <v>13180</v>
      </c>
      <c r="C1238" s="428" t="s">
        <v>5316</v>
      </c>
      <c r="D1238" s="225"/>
      <c r="E1238" s="367" t="s">
        <v>246</v>
      </c>
      <c r="F1238" s="232" t="s">
        <v>5378</v>
      </c>
      <c r="G1238" s="136" t="str">
        <f t="shared" si="38"/>
        <v>фото</v>
      </c>
      <c r="H1238" s="357" t="s">
        <v>5415</v>
      </c>
      <c r="I1238" s="215" t="s">
        <v>618</v>
      </c>
      <c r="J1238" s="526" t="s">
        <v>332</v>
      </c>
      <c r="K1238" s="228">
        <v>3</v>
      </c>
      <c r="L1238" s="233">
        <v>196.2</v>
      </c>
      <c r="M1238" s="315">
        <v>1</v>
      </c>
      <c r="N1238" s="217"/>
      <c r="O1238" s="550">
        <f t="shared" si="39"/>
        <v>0</v>
      </c>
      <c r="P1238" s="229">
        <v>4607105107663</v>
      </c>
      <c r="Q1238" s="551" t="s">
        <v>5274</v>
      </c>
      <c r="R1238" s="230" t="s">
        <v>5316</v>
      </c>
      <c r="S1238" s="231"/>
      <c r="T1238" s="525" t="s">
        <v>4311</v>
      </c>
    </row>
    <row r="1239" spans="1:20" ht="26.4" customHeight="1">
      <c r="A1239" s="291">
        <v>1225</v>
      </c>
      <c r="B1239" s="421">
        <v>925</v>
      </c>
      <c r="C1239" s="428" t="s">
        <v>1118</v>
      </c>
      <c r="D1239" s="225"/>
      <c r="E1239" s="366" t="s">
        <v>246</v>
      </c>
      <c r="F1239" s="226" t="s">
        <v>350</v>
      </c>
      <c r="G1239" s="136" t="str">
        <f t="shared" si="38"/>
        <v>фото</v>
      </c>
      <c r="H1239" s="357" t="s">
        <v>245</v>
      </c>
      <c r="I1239" s="215" t="s">
        <v>608</v>
      </c>
      <c r="J1239" s="526" t="s">
        <v>332</v>
      </c>
      <c r="K1239" s="228">
        <v>3</v>
      </c>
      <c r="L1239" s="233">
        <v>202.5</v>
      </c>
      <c r="M1239" s="315">
        <v>1</v>
      </c>
      <c r="N1239" s="217"/>
      <c r="O1239" s="550">
        <f t="shared" si="39"/>
        <v>0</v>
      </c>
      <c r="P1239" s="229">
        <v>4607109963081</v>
      </c>
      <c r="Q1239" s="551"/>
      <c r="R1239" s="230" t="s">
        <v>1118</v>
      </c>
      <c r="S1239" s="231"/>
      <c r="T1239" s="525" t="s">
        <v>4311</v>
      </c>
    </row>
    <row r="1240" spans="1:20" ht="26.4" customHeight="1">
      <c r="A1240" s="291">
        <v>1226</v>
      </c>
      <c r="B1240" s="421">
        <v>2590</v>
      </c>
      <c r="C1240" s="428" t="s">
        <v>1117</v>
      </c>
      <c r="D1240" s="225"/>
      <c r="E1240" s="366" t="s">
        <v>246</v>
      </c>
      <c r="F1240" s="226" t="s">
        <v>351</v>
      </c>
      <c r="G1240" s="136" t="str">
        <f t="shared" si="38"/>
        <v>фото</v>
      </c>
      <c r="H1240" s="357" t="s">
        <v>352</v>
      </c>
      <c r="I1240" s="215" t="s">
        <v>616</v>
      </c>
      <c r="J1240" s="526" t="s">
        <v>332</v>
      </c>
      <c r="K1240" s="228">
        <v>3</v>
      </c>
      <c r="L1240" s="233">
        <v>196.2</v>
      </c>
      <c r="M1240" s="315">
        <v>1</v>
      </c>
      <c r="N1240" s="217"/>
      <c r="O1240" s="550">
        <f t="shared" si="39"/>
        <v>0</v>
      </c>
      <c r="P1240" s="229">
        <v>4607109950036</v>
      </c>
      <c r="Q1240" s="551"/>
      <c r="R1240" s="230" t="s">
        <v>1117</v>
      </c>
      <c r="S1240" s="231"/>
      <c r="T1240" s="525" t="s">
        <v>4311</v>
      </c>
    </row>
    <row r="1241" spans="1:20" ht="26.4" customHeight="1">
      <c r="A1241" s="291">
        <v>1227</v>
      </c>
      <c r="B1241" s="421">
        <v>16962</v>
      </c>
      <c r="C1241" s="428" t="s">
        <v>3205</v>
      </c>
      <c r="D1241" s="225"/>
      <c r="E1241" s="366" t="s">
        <v>246</v>
      </c>
      <c r="F1241" s="226" t="s">
        <v>3206</v>
      </c>
      <c r="G1241" s="136" t="str">
        <f t="shared" si="38"/>
        <v>фото</v>
      </c>
      <c r="H1241" s="357" t="s">
        <v>3207</v>
      </c>
      <c r="I1241" s="215" t="s">
        <v>616</v>
      </c>
      <c r="J1241" s="526" t="s">
        <v>332</v>
      </c>
      <c r="K1241" s="228">
        <v>3</v>
      </c>
      <c r="L1241" s="233">
        <v>206.4</v>
      </c>
      <c r="M1241" s="315">
        <v>1</v>
      </c>
      <c r="N1241" s="217"/>
      <c r="O1241" s="550">
        <f t="shared" si="39"/>
        <v>0</v>
      </c>
      <c r="P1241" s="229">
        <v>4607109910535</v>
      </c>
      <c r="Q1241" s="551"/>
      <c r="R1241" s="230" t="s">
        <v>3205</v>
      </c>
      <c r="S1241" s="231"/>
      <c r="T1241" s="525" t="s">
        <v>4311</v>
      </c>
    </row>
    <row r="1242" spans="1:20" ht="26.4" customHeight="1">
      <c r="A1242" s="291">
        <v>1228</v>
      </c>
      <c r="B1242" s="421">
        <v>6641</v>
      </c>
      <c r="C1242" s="428" t="s">
        <v>1125</v>
      </c>
      <c r="D1242" s="225"/>
      <c r="E1242" s="366" t="s">
        <v>246</v>
      </c>
      <c r="F1242" s="226" t="s">
        <v>75</v>
      </c>
      <c r="G1242" s="136" t="str">
        <f t="shared" si="38"/>
        <v>фото</v>
      </c>
      <c r="H1242" s="357" t="s">
        <v>76</v>
      </c>
      <c r="I1242" s="215" t="s">
        <v>618</v>
      </c>
      <c r="J1242" s="526" t="s">
        <v>332</v>
      </c>
      <c r="K1242" s="228">
        <v>3</v>
      </c>
      <c r="L1242" s="233">
        <v>204.1</v>
      </c>
      <c r="M1242" s="315">
        <v>1</v>
      </c>
      <c r="N1242" s="217"/>
      <c r="O1242" s="550">
        <f t="shared" si="39"/>
        <v>0</v>
      </c>
      <c r="P1242" s="229">
        <v>4607109942857</v>
      </c>
      <c r="Q1242" s="551"/>
      <c r="R1242" s="230" t="s">
        <v>1125</v>
      </c>
      <c r="S1242" s="231"/>
      <c r="T1242" s="525" t="s">
        <v>4311</v>
      </c>
    </row>
    <row r="1243" spans="1:20" ht="26.4" customHeight="1">
      <c r="A1243" s="291">
        <v>1229</v>
      </c>
      <c r="B1243" s="421">
        <v>911</v>
      </c>
      <c r="C1243" s="428" t="s">
        <v>1114</v>
      </c>
      <c r="D1243" s="225"/>
      <c r="E1243" s="366" t="s">
        <v>246</v>
      </c>
      <c r="F1243" s="226" t="s">
        <v>353</v>
      </c>
      <c r="G1243" s="136" t="str">
        <f t="shared" si="38"/>
        <v>фото</v>
      </c>
      <c r="H1243" s="357" t="s">
        <v>152</v>
      </c>
      <c r="I1243" s="215" t="s">
        <v>618</v>
      </c>
      <c r="J1243" s="526" t="s">
        <v>332</v>
      </c>
      <c r="K1243" s="228">
        <v>3</v>
      </c>
      <c r="L1243" s="233">
        <v>196.2</v>
      </c>
      <c r="M1243" s="315">
        <v>1</v>
      </c>
      <c r="N1243" s="217"/>
      <c r="O1243" s="550">
        <f t="shared" si="39"/>
        <v>0</v>
      </c>
      <c r="P1243" s="229">
        <v>4607109956281</v>
      </c>
      <c r="Q1243" s="551"/>
      <c r="R1243" s="230" t="s">
        <v>1114</v>
      </c>
      <c r="S1243" s="231"/>
      <c r="T1243" s="525" t="s">
        <v>4311</v>
      </c>
    </row>
    <row r="1244" spans="1:20" ht="26.4" customHeight="1">
      <c r="A1244" s="291">
        <v>1230</v>
      </c>
      <c r="B1244" s="421">
        <v>2351</v>
      </c>
      <c r="C1244" s="428" t="s">
        <v>1121</v>
      </c>
      <c r="D1244" s="225"/>
      <c r="E1244" s="366" t="s">
        <v>246</v>
      </c>
      <c r="F1244" s="226" t="s">
        <v>354</v>
      </c>
      <c r="G1244" s="136" t="str">
        <f t="shared" si="38"/>
        <v>фото</v>
      </c>
      <c r="H1244" s="357" t="s">
        <v>355</v>
      </c>
      <c r="I1244" s="215" t="s">
        <v>608</v>
      </c>
      <c r="J1244" s="526" t="s">
        <v>332</v>
      </c>
      <c r="K1244" s="228">
        <v>3</v>
      </c>
      <c r="L1244" s="233">
        <v>194.5</v>
      </c>
      <c r="M1244" s="315">
        <v>1</v>
      </c>
      <c r="N1244" s="217"/>
      <c r="O1244" s="550">
        <f t="shared" si="39"/>
        <v>0</v>
      </c>
      <c r="P1244" s="229">
        <v>4607109967119</v>
      </c>
      <c r="Q1244" s="551"/>
      <c r="R1244" s="230" t="s">
        <v>1121</v>
      </c>
      <c r="S1244" s="231"/>
      <c r="T1244" s="525" t="s">
        <v>4311</v>
      </c>
    </row>
    <row r="1245" spans="1:20" ht="26.4" customHeight="1">
      <c r="A1245" s="291">
        <v>1231</v>
      </c>
      <c r="B1245" s="421">
        <v>1308</v>
      </c>
      <c r="C1245" s="428" t="s">
        <v>1120</v>
      </c>
      <c r="D1245" s="225"/>
      <c r="E1245" s="366" t="s">
        <v>246</v>
      </c>
      <c r="F1245" s="226" t="s">
        <v>356</v>
      </c>
      <c r="G1245" s="136" t="str">
        <f t="shared" si="38"/>
        <v>фото</v>
      </c>
      <c r="H1245" s="485" t="s">
        <v>357</v>
      </c>
      <c r="I1245" s="215" t="s">
        <v>608</v>
      </c>
      <c r="J1245" s="526" t="s">
        <v>332</v>
      </c>
      <c r="K1245" s="228">
        <v>3</v>
      </c>
      <c r="L1245" s="233">
        <v>185.5</v>
      </c>
      <c r="M1245" s="315">
        <v>1</v>
      </c>
      <c r="N1245" s="217"/>
      <c r="O1245" s="550">
        <f t="shared" si="39"/>
        <v>0</v>
      </c>
      <c r="P1245" s="229">
        <v>4607109963289</v>
      </c>
      <c r="Q1245" s="551"/>
      <c r="R1245" s="230" t="s">
        <v>1120</v>
      </c>
      <c r="S1245" s="231"/>
      <c r="T1245" s="525" t="s">
        <v>4311</v>
      </c>
    </row>
    <row r="1246" spans="1:20" ht="26.4" customHeight="1">
      <c r="A1246" s="291">
        <v>1232</v>
      </c>
      <c r="B1246" s="421">
        <v>6638</v>
      </c>
      <c r="C1246" s="428" t="s">
        <v>3210</v>
      </c>
      <c r="D1246" s="225"/>
      <c r="E1246" s="366" t="s">
        <v>246</v>
      </c>
      <c r="F1246" s="226" t="s">
        <v>3208</v>
      </c>
      <c r="G1246" s="136" t="str">
        <f t="shared" si="38"/>
        <v>фото</v>
      </c>
      <c r="H1246" s="357" t="s">
        <v>3209</v>
      </c>
      <c r="I1246" s="215" t="s">
        <v>616</v>
      </c>
      <c r="J1246" s="526" t="s">
        <v>332</v>
      </c>
      <c r="K1246" s="228">
        <v>3</v>
      </c>
      <c r="L1246" s="233">
        <v>202.5</v>
      </c>
      <c r="M1246" s="315">
        <v>1</v>
      </c>
      <c r="N1246" s="217"/>
      <c r="O1246" s="550">
        <f t="shared" si="39"/>
        <v>0</v>
      </c>
      <c r="P1246" s="229">
        <v>4607109942826</v>
      </c>
      <c r="Q1246" s="551"/>
      <c r="R1246" s="230" t="s">
        <v>3210</v>
      </c>
      <c r="S1246" s="231"/>
      <c r="T1246" s="525" t="s">
        <v>4311</v>
      </c>
    </row>
    <row r="1247" spans="1:20" ht="26.4" customHeight="1">
      <c r="A1247" s="291">
        <v>1233</v>
      </c>
      <c r="B1247" s="421">
        <v>1307</v>
      </c>
      <c r="C1247" s="428" t="s">
        <v>3578</v>
      </c>
      <c r="D1247" s="225"/>
      <c r="E1247" s="366" t="s">
        <v>246</v>
      </c>
      <c r="F1247" s="226" t="s">
        <v>3615</v>
      </c>
      <c r="G1247" s="136" t="str">
        <f t="shared" si="38"/>
        <v>фото</v>
      </c>
      <c r="H1247" s="357" t="s">
        <v>3639</v>
      </c>
      <c r="I1247" s="215" t="s">
        <v>608</v>
      </c>
      <c r="J1247" s="526" t="s">
        <v>332</v>
      </c>
      <c r="K1247" s="228">
        <v>3</v>
      </c>
      <c r="L1247" s="233">
        <v>202.5</v>
      </c>
      <c r="M1247" s="315">
        <v>1</v>
      </c>
      <c r="N1247" s="217"/>
      <c r="O1247" s="550">
        <f t="shared" si="39"/>
        <v>0</v>
      </c>
      <c r="P1247" s="229">
        <v>4607109963265</v>
      </c>
      <c r="Q1247" s="551"/>
      <c r="R1247" s="230" t="s">
        <v>3578</v>
      </c>
      <c r="S1247" s="231"/>
      <c r="T1247" s="525" t="s">
        <v>4311</v>
      </c>
    </row>
    <row r="1248" spans="1:20" ht="26.4" customHeight="1">
      <c r="A1248" s="291">
        <v>1234</v>
      </c>
      <c r="B1248" s="421">
        <v>15352</v>
      </c>
      <c r="C1248" s="428" t="s">
        <v>5317</v>
      </c>
      <c r="D1248" s="225"/>
      <c r="E1248" s="367" t="s">
        <v>246</v>
      </c>
      <c r="F1248" s="232" t="s">
        <v>5379</v>
      </c>
      <c r="G1248" s="136" t="str">
        <f t="shared" si="38"/>
        <v>фото</v>
      </c>
      <c r="H1248" s="357" t="s">
        <v>3628</v>
      </c>
      <c r="I1248" s="215" t="s">
        <v>618</v>
      </c>
      <c r="J1248" s="526" t="s">
        <v>332</v>
      </c>
      <c r="K1248" s="228">
        <v>3</v>
      </c>
      <c r="L1248" s="233">
        <v>199.6</v>
      </c>
      <c r="M1248" s="315">
        <v>1</v>
      </c>
      <c r="N1248" s="217"/>
      <c r="O1248" s="550">
        <f t="shared" si="39"/>
        <v>0</v>
      </c>
      <c r="P1248" s="229">
        <v>4607109933695</v>
      </c>
      <c r="Q1248" s="551" t="s">
        <v>5274</v>
      </c>
      <c r="R1248" s="230" t="s">
        <v>5317</v>
      </c>
      <c r="S1248" s="231"/>
      <c r="T1248" s="525" t="s">
        <v>4311</v>
      </c>
    </row>
    <row r="1249" spans="1:20" ht="26.4" customHeight="1">
      <c r="A1249" s="291">
        <v>1235</v>
      </c>
      <c r="B1249" s="421">
        <v>15165</v>
      </c>
      <c r="C1249" s="428" t="s">
        <v>5318</v>
      </c>
      <c r="D1249" s="225"/>
      <c r="E1249" s="367" t="s">
        <v>246</v>
      </c>
      <c r="F1249" s="232" t="s">
        <v>5380</v>
      </c>
      <c r="G1249" s="136" t="str">
        <f t="shared" si="38"/>
        <v>фото</v>
      </c>
      <c r="H1249" s="357" t="s">
        <v>5416</v>
      </c>
      <c r="I1249" s="215" t="s">
        <v>618</v>
      </c>
      <c r="J1249" s="526" t="s">
        <v>332</v>
      </c>
      <c r="K1249" s="228">
        <v>3</v>
      </c>
      <c r="L1249" s="233">
        <v>195.1</v>
      </c>
      <c r="M1249" s="315">
        <v>1</v>
      </c>
      <c r="N1249" s="217"/>
      <c r="O1249" s="550">
        <f t="shared" si="39"/>
        <v>0</v>
      </c>
      <c r="P1249" s="229">
        <v>4607109933923</v>
      </c>
      <c r="Q1249" s="551" t="s">
        <v>5274</v>
      </c>
      <c r="R1249" s="230" t="s">
        <v>5318</v>
      </c>
      <c r="S1249" s="231"/>
      <c r="T1249" s="525" t="s">
        <v>4311</v>
      </c>
    </row>
    <row r="1250" spans="1:20" ht="26.4" customHeight="1">
      <c r="A1250" s="291">
        <v>1236</v>
      </c>
      <c r="B1250" s="421">
        <v>11320</v>
      </c>
      <c r="C1250" s="428" t="s">
        <v>2490</v>
      </c>
      <c r="D1250" s="225"/>
      <c r="E1250" s="366" t="s">
        <v>246</v>
      </c>
      <c r="F1250" s="226" t="s">
        <v>2491</v>
      </c>
      <c r="G1250" s="136" t="str">
        <f t="shared" si="38"/>
        <v>фото</v>
      </c>
      <c r="H1250" s="357" t="s">
        <v>2169</v>
      </c>
      <c r="I1250" s="215" t="s">
        <v>608</v>
      </c>
      <c r="J1250" s="526" t="s">
        <v>332</v>
      </c>
      <c r="K1250" s="228">
        <v>3</v>
      </c>
      <c r="L1250" s="233">
        <v>195.1</v>
      </c>
      <c r="M1250" s="315">
        <v>1</v>
      </c>
      <c r="N1250" s="217"/>
      <c r="O1250" s="550">
        <f t="shared" si="39"/>
        <v>0</v>
      </c>
      <c r="P1250" s="229">
        <v>4607109915387</v>
      </c>
      <c r="Q1250" s="551"/>
      <c r="R1250" s="230" t="s">
        <v>2490</v>
      </c>
      <c r="S1250" s="231"/>
      <c r="T1250" s="525" t="s">
        <v>4311</v>
      </c>
    </row>
    <row r="1251" spans="1:20" ht="26.4" customHeight="1">
      <c r="A1251" s="291">
        <v>1237</v>
      </c>
      <c r="B1251" s="421">
        <v>16964</v>
      </c>
      <c r="C1251" s="428" t="s">
        <v>8546</v>
      </c>
      <c r="D1251" s="225"/>
      <c r="E1251" s="366" t="s">
        <v>246</v>
      </c>
      <c r="F1251" s="226" t="s">
        <v>8570</v>
      </c>
      <c r="G1251" s="136" t="str">
        <f t="shared" si="38"/>
        <v>фото</v>
      </c>
      <c r="H1251" s="357" t="s">
        <v>8571</v>
      </c>
      <c r="I1251" s="215" t="s">
        <v>616</v>
      </c>
      <c r="J1251" s="526" t="s">
        <v>332</v>
      </c>
      <c r="K1251" s="228">
        <v>3</v>
      </c>
      <c r="L1251" s="233">
        <v>217.2</v>
      </c>
      <c r="M1251" s="315">
        <v>1</v>
      </c>
      <c r="N1251" s="217"/>
      <c r="O1251" s="550">
        <f t="shared" si="39"/>
        <v>0</v>
      </c>
      <c r="P1251" s="229">
        <v>4607109910528</v>
      </c>
      <c r="Q1251" s="551"/>
      <c r="R1251" s="230" t="s">
        <v>8546</v>
      </c>
      <c r="S1251" s="231"/>
      <c r="T1251" s="525" t="s">
        <v>4311</v>
      </c>
    </row>
    <row r="1252" spans="1:20" ht="26.4" customHeight="1">
      <c r="A1252" s="291">
        <v>1238</v>
      </c>
      <c r="B1252" s="421">
        <v>10269</v>
      </c>
      <c r="C1252" s="428" t="s">
        <v>4520</v>
      </c>
      <c r="D1252" s="225"/>
      <c r="E1252" s="366" t="s">
        <v>246</v>
      </c>
      <c r="F1252" s="226" t="s">
        <v>4526</v>
      </c>
      <c r="G1252" s="136" t="str">
        <f t="shared" si="38"/>
        <v>фото</v>
      </c>
      <c r="H1252" s="357" t="s">
        <v>4531</v>
      </c>
      <c r="I1252" s="215" t="s">
        <v>618</v>
      </c>
      <c r="J1252" s="526" t="s">
        <v>332</v>
      </c>
      <c r="K1252" s="228">
        <v>3</v>
      </c>
      <c r="L1252" s="233">
        <v>195.1</v>
      </c>
      <c r="M1252" s="315">
        <v>1</v>
      </c>
      <c r="N1252" s="217"/>
      <c r="O1252" s="550">
        <f t="shared" si="39"/>
        <v>0</v>
      </c>
      <c r="P1252" s="229">
        <v>4607109930168</v>
      </c>
      <c r="Q1252" s="551" t="s">
        <v>4421</v>
      </c>
      <c r="R1252" s="230" t="s">
        <v>4520</v>
      </c>
      <c r="S1252" s="231"/>
      <c r="T1252" s="525" t="s">
        <v>4311</v>
      </c>
    </row>
    <row r="1253" spans="1:20" ht="41.4">
      <c r="A1253" s="291">
        <v>1239</v>
      </c>
      <c r="B1253" s="421">
        <v>5816</v>
      </c>
      <c r="C1253" s="428" t="s">
        <v>3211</v>
      </c>
      <c r="D1253" s="225"/>
      <c r="E1253" s="366" t="s">
        <v>246</v>
      </c>
      <c r="F1253" s="226" t="s">
        <v>3212</v>
      </c>
      <c r="G1253" s="136" t="str">
        <f t="shared" si="38"/>
        <v>фото</v>
      </c>
      <c r="H1253" s="357" t="s">
        <v>8783</v>
      </c>
      <c r="I1253" s="215" t="s">
        <v>608</v>
      </c>
      <c r="J1253" s="526" t="s">
        <v>332</v>
      </c>
      <c r="K1253" s="228">
        <v>3</v>
      </c>
      <c r="L1253" s="233">
        <v>195.7</v>
      </c>
      <c r="M1253" s="315">
        <v>1</v>
      </c>
      <c r="N1253" s="217"/>
      <c r="O1253" s="550">
        <f t="shared" si="39"/>
        <v>0</v>
      </c>
      <c r="P1253" s="229">
        <v>4607109935026</v>
      </c>
      <c r="Q1253" s="551"/>
      <c r="R1253" s="230" t="s">
        <v>3211</v>
      </c>
      <c r="S1253" s="231"/>
      <c r="T1253" s="525" t="s">
        <v>4311</v>
      </c>
    </row>
    <row r="1254" spans="1:20" ht="26.4" customHeight="1">
      <c r="A1254" s="291">
        <v>1240</v>
      </c>
      <c r="B1254" s="421">
        <v>1303</v>
      </c>
      <c r="C1254" s="428" t="s">
        <v>1419</v>
      </c>
      <c r="D1254" s="225"/>
      <c r="E1254" s="366" t="s">
        <v>246</v>
      </c>
      <c r="F1254" s="226" t="s">
        <v>358</v>
      </c>
      <c r="G1254" s="136" t="str">
        <f t="shared" si="38"/>
        <v>фото</v>
      </c>
      <c r="H1254" s="357" t="s">
        <v>620</v>
      </c>
      <c r="I1254" s="215" t="s">
        <v>608</v>
      </c>
      <c r="J1254" s="526" t="s">
        <v>332</v>
      </c>
      <c r="K1254" s="228">
        <v>3</v>
      </c>
      <c r="L1254" s="233">
        <v>193.4</v>
      </c>
      <c r="M1254" s="315">
        <v>1</v>
      </c>
      <c r="N1254" s="217"/>
      <c r="O1254" s="550">
        <f t="shared" si="39"/>
        <v>0</v>
      </c>
      <c r="P1254" s="229">
        <v>4607109962930</v>
      </c>
      <c r="Q1254" s="551"/>
      <c r="R1254" s="230" t="s">
        <v>1419</v>
      </c>
      <c r="S1254" s="231"/>
      <c r="T1254" s="525" t="s">
        <v>4311</v>
      </c>
    </row>
    <row r="1255" spans="1:20" ht="26.4" customHeight="1">
      <c r="A1255" s="291">
        <v>1241</v>
      </c>
      <c r="B1255" s="421">
        <v>3412</v>
      </c>
      <c r="C1255" s="428" t="s">
        <v>1993</v>
      </c>
      <c r="D1255" s="225"/>
      <c r="E1255" s="366" t="s">
        <v>246</v>
      </c>
      <c r="F1255" s="226" t="s">
        <v>1994</v>
      </c>
      <c r="G1255" s="136" t="str">
        <f t="shared" si="38"/>
        <v>фото</v>
      </c>
      <c r="H1255" s="357" t="s">
        <v>2171</v>
      </c>
      <c r="I1255" s="215" t="s">
        <v>618</v>
      </c>
      <c r="J1255" s="526" t="s">
        <v>332</v>
      </c>
      <c r="K1255" s="228">
        <v>3</v>
      </c>
      <c r="L1255" s="233">
        <v>192.3</v>
      </c>
      <c r="M1255" s="315">
        <v>1</v>
      </c>
      <c r="N1255" s="217"/>
      <c r="O1255" s="550">
        <f t="shared" si="39"/>
        <v>0</v>
      </c>
      <c r="P1255" s="229">
        <v>4607109951613</v>
      </c>
      <c r="Q1255" s="551"/>
      <c r="R1255" s="230" t="s">
        <v>1993</v>
      </c>
      <c r="S1255" s="231"/>
      <c r="T1255" s="525" t="s">
        <v>4311</v>
      </c>
    </row>
    <row r="1256" spans="1:20" ht="26.4" customHeight="1">
      <c r="A1256" s="291">
        <v>1242</v>
      </c>
      <c r="B1256" s="421">
        <v>1310</v>
      </c>
      <c r="C1256" s="428" t="s">
        <v>1122</v>
      </c>
      <c r="D1256" s="225"/>
      <c r="E1256" s="366" t="s">
        <v>246</v>
      </c>
      <c r="F1256" s="226" t="s">
        <v>359</v>
      </c>
      <c r="G1256" s="136" t="str">
        <f t="shared" si="38"/>
        <v>фото</v>
      </c>
      <c r="H1256" s="357" t="s">
        <v>360</v>
      </c>
      <c r="I1256" s="215" t="s">
        <v>608</v>
      </c>
      <c r="J1256" s="526" t="s">
        <v>332</v>
      </c>
      <c r="K1256" s="228">
        <v>3</v>
      </c>
      <c r="L1256" s="233">
        <v>205.3</v>
      </c>
      <c r="M1256" s="315">
        <v>1</v>
      </c>
      <c r="N1256" s="217"/>
      <c r="O1256" s="550">
        <f t="shared" si="39"/>
        <v>0</v>
      </c>
      <c r="P1256" s="229">
        <v>4607109963395</v>
      </c>
      <c r="Q1256" s="551"/>
      <c r="R1256" s="230" t="s">
        <v>1122</v>
      </c>
      <c r="S1256" s="231"/>
      <c r="T1256" s="525" t="s">
        <v>4311</v>
      </c>
    </row>
    <row r="1257" spans="1:20" ht="26.4" customHeight="1">
      <c r="A1257" s="291">
        <v>1243</v>
      </c>
      <c r="B1257" s="421">
        <v>2595</v>
      </c>
      <c r="C1257" s="428" t="s">
        <v>1123</v>
      </c>
      <c r="D1257" s="225"/>
      <c r="E1257" s="366" t="s">
        <v>246</v>
      </c>
      <c r="F1257" s="226" t="s">
        <v>361</v>
      </c>
      <c r="G1257" s="136" t="str">
        <f t="shared" si="38"/>
        <v>фото</v>
      </c>
      <c r="H1257" s="357" t="s">
        <v>152</v>
      </c>
      <c r="I1257" s="215" t="s">
        <v>608</v>
      </c>
      <c r="J1257" s="526" t="s">
        <v>332</v>
      </c>
      <c r="K1257" s="228">
        <v>3</v>
      </c>
      <c r="L1257" s="233">
        <v>195.1</v>
      </c>
      <c r="M1257" s="315">
        <v>1</v>
      </c>
      <c r="N1257" s="217"/>
      <c r="O1257" s="550">
        <f t="shared" si="39"/>
        <v>0</v>
      </c>
      <c r="P1257" s="229">
        <v>4607109970065</v>
      </c>
      <c r="Q1257" s="551"/>
      <c r="R1257" s="230" t="s">
        <v>1123</v>
      </c>
      <c r="S1257" s="231"/>
      <c r="T1257" s="525" t="s">
        <v>4311</v>
      </c>
    </row>
    <row r="1258" spans="1:20" ht="26.4" customHeight="1">
      <c r="A1258" s="291">
        <v>1244</v>
      </c>
      <c r="B1258" s="421">
        <v>2596</v>
      </c>
      <c r="C1258" s="428" t="s">
        <v>1116</v>
      </c>
      <c r="D1258" s="225"/>
      <c r="E1258" s="366" t="s">
        <v>246</v>
      </c>
      <c r="F1258" s="226" t="s">
        <v>362</v>
      </c>
      <c r="G1258" s="136" t="str">
        <f t="shared" si="38"/>
        <v>фото</v>
      </c>
      <c r="H1258" s="357" t="s">
        <v>26</v>
      </c>
      <c r="I1258" s="215" t="s">
        <v>608</v>
      </c>
      <c r="J1258" s="526" t="s">
        <v>332</v>
      </c>
      <c r="K1258" s="228">
        <v>3</v>
      </c>
      <c r="L1258" s="233">
        <v>194.5</v>
      </c>
      <c r="M1258" s="315">
        <v>1</v>
      </c>
      <c r="N1258" s="217"/>
      <c r="O1258" s="550">
        <f t="shared" si="39"/>
        <v>0</v>
      </c>
      <c r="P1258" s="229">
        <v>4607109950043</v>
      </c>
      <c r="Q1258" s="551"/>
      <c r="R1258" s="230" t="s">
        <v>1116</v>
      </c>
      <c r="S1258" s="231"/>
      <c r="T1258" s="525" t="s">
        <v>4311</v>
      </c>
    </row>
    <row r="1259" spans="1:20" ht="26.4" customHeight="1">
      <c r="A1259" s="291">
        <v>1245</v>
      </c>
      <c r="B1259" s="421">
        <v>2539</v>
      </c>
      <c r="C1259" s="428" t="s">
        <v>1115</v>
      </c>
      <c r="D1259" s="225"/>
      <c r="E1259" s="366" t="s">
        <v>246</v>
      </c>
      <c r="F1259" s="226" t="s">
        <v>701</v>
      </c>
      <c r="G1259" s="136" t="str">
        <f t="shared" si="38"/>
        <v>фото</v>
      </c>
      <c r="H1259" s="357" t="s">
        <v>363</v>
      </c>
      <c r="I1259" s="215" t="s">
        <v>608</v>
      </c>
      <c r="J1259" s="526" t="s">
        <v>332</v>
      </c>
      <c r="K1259" s="228">
        <v>3</v>
      </c>
      <c r="L1259" s="233">
        <v>184.9</v>
      </c>
      <c r="M1259" s="315">
        <v>1</v>
      </c>
      <c r="N1259" s="217"/>
      <c r="O1259" s="550">
        <f t="shared" si="39"/>
        <v>0</v>
      </c>
      <c r="P1259" s="229">
        <v>4607109950050</v>
      </c>
      <c r="Q1259" s="551"/>
      <c r="R1259" s="230" t="s">
        <v>1115</v>
      </c>
      <c r="S1259" s="231"/>
      <c r="T1259" s="525" t="s">
        <v>4311</v>
      </c>
    </row>
    <row r="1260" spans="1:20" ht="26.4" customHeight="1">
      <c r="A1260" s="291">
        <v>1246</v>
      </c>
      <c r="B1260" s="421">
        <v>1305</v>
      </c>
      <c r="C1260" s="428" t="s">
        <v>1119</v>
      </c>
      <c r="D1260" s="225"/>
      <c r="E1260" s="366" t="s">
        <v>246</v>
      </c>
      <c r="F1260" s="226" t="s">
        <v>364</v>
      </c>
      <c r="G1260" s="136" t="str">
        <f t="shared" si="38"/>
        <v>фото</v>
      </c>
      <c r="H1260" s="357" t="s">
        <v>21</v>
      </c>
      <c r="I1260" s="215" t="s">
        <v>608</v>
      </c>
      <c r="J1260" s="526" t="s">
        <v>332</v>
      </c>
      <c r="K1260" s="228">
        <v>3</v>
      </c>
      <c r="L1260" s="233">
        <v>194.5</v>
      </c>
      <c r="M1260" s="315">
        <v>1</v>
      </c>
      <c r="N1260" s="217"/>
      <c r="O1260" s="550">
        <f t="shared" si="39"/>
        <v>0</v>
      </c>
      <c r="P1260" s="229">
        <v>4607109963159</v>
      </c>
      <c r="Q1260" s="551"/>
      <c r="R1260" s="230" t="s">
        <v>1119</v>
      </c>
      <c r="S1260" s="231"/>
      <c r="T1260" s="525" t="s">
        <v>4311</v>
      </c>
    </row>
    <row r="1261" spans="1:20" ht="17.25" customHeight="1">
      <c r="A1261" s="291">
        <v>1247</v>
      </c>
      <c r="B1261" s="336"/>
      <c r="C1261" s="427"/>
      <c r="D1261" s="427"/>
      <c r="E1261" s="517" t="s">
        <v>3213</v>
      </c>
      <c r="F1261" s="337"/>
      <c r="G1261" s="513"/>
      <c r="H1261" s="616"/>
      <c r="I1261" s="514"/>
      <c r="J1261" s="515"/>
      <c r="K1261" s="515"/>
      <c r="L1261" s="514"/>
      <c r="M1261" s="516"/>
      <c r="N1261" s="513"/>
      <c r="O1261" s="552"/>
      <c r="P1261" s="552"/>
      <c r="Q1261" s="552"/>
      <c r="R1261" s="552"/>
      <c r="S1261" s="552"/>
      <c r="T1261" s="524"/>
    </row>
    <row r="1262" spans="1:20" ht="26.4" customHeight="1">
      <c r="A1262" s="291">
        <v>1248</v>
      </c>
      <c r="B1262" s="421">
        <v>2347</v>
      </c>
      <c r="C1262" s="428" t="s">
        <v>1126</v>
      </c>
      <c r="D1262" s="225"/>
      <c r="E1262" s="366" t="s">
        <v>246</v>
      </c>
      <c r="F1262" s="226" t="s">
        <v>365</v>
      </c>
      <c r="G1262" s="136" t="str">
        <f t="shared" si="38"/>
        <v>фото</v>
      </c>
      <c r="H1262" s="357" t="s">
        <v>366</v>
      </c>
      <c r="I1262" s="215" t="s">
        <v>618</v>
      </c>
      <c r="J1262" s="526" t="s">
        <v>332</v>
      </c>
      <c r="K1262" s="228">
        <v>2</v>
      </c>
      <c r="L1262" s="233">
        <v>250.7</v>
      </c>
      <c r="M1262" s="315">
        <v>1</v>
      </c>
      <c r="N1262" s="217"/>
      <c r="O1262" s="550">
        <f t="shared" si="39"/>
        <v>0</v>
      </c>
      <c r="P1262" s="229">
        <v>4607109967133</v>
      </c>
      <c r="Q1262" s="551"/>
      <c r="R1262" s="230" t="s">
        <v>1126</v>
      </c>
      <c r="S1262" s="231" t="s">
        <v>1995</v>
      </c>
      <c r="T1262" s="525" t="s">
        <v>4683</v>
      </c>
    </row>
    <row r="1263" spans="1:20" ht="26.4" customHeight="1">
      <c r="A1263" s="291">
        <v>1249</v>
      </c>
      <c r="B1263" s="421">
        <v>3279</v>
      </c>
      <c r="C1263" s="428" t="s">
        <v>1849</v>
      </c>
      <c r="D1263" s="225"/>
      <c r="E1263" s="366" t="s">
        <v>246</v>
      </c>
      <c r="F1263" s="226" t="s">
        <v>1762</v>
      </c>
      <c r="G1263" s="136" t="str">
        <f t="shared" si="38"/>
        <v>фото</v>
      </c>
      <c r="H1263" s="357" t="s">
        <v>1802</v>
      </c>
      <c r="I1263" s="215" t="s">
        <v>618</v>
      </c>
      <c r="J1263" s="526" t="s">
        <v>332</v>
      </c>
      <c r="K1263" s="228">
        <v>3</v>
      </c>
      <c r="L1263" s="233">
        <v>264.10000000000002</v>
      </c>
      <c r="M1263" s="315">
        <v>1</v>
      </c>
      <c r="N1263" s="217"/>
      <c r="O1263" s="550">
        <f t="shared" si="39"/>
        <v>0</v>
      </c>
      <c r="P1263" s="229">
        <v>4607109951828</v>
      </c>
      <c r="Q1263" s="551"/>
      <c r="R1263" s="230" t="s">
        <v>1849</v>
      </c>
      <c r="S1263" s="231" t="s">
        <v>1995</v>
      </c>
      <c r="T1263" s="525" t="s">
        <v>4683</v>
      </c>
    </row>
    <row r="1264" spans="1:20" ht="26.4" customHeight="1">
      <c r="A1264" s="291">
        <v>1250</v>
      </c>
      <c r="B1264" s="421">
        <v>14927</v>
      </c>
      <c r="C1264" s="428" t="s">
        <v>5319</v>
      </c>
      <c r="D1264" s="225"/>
      <c r="E1264" s="367" t="s">
        <v>246</v>
      </c>
      <c r="F1264" s="232" t="s">
        <v>5381</v>
      </c>
      <c r="G1264" s="136" t="str">
        <f t="shared" si="38"/>
        <v>фото</v>
      </c>
      <c r="H1264" s="357" t="s">
        <v>5417</v>
      </c>
      <c r="I1264" s="215" t="s">
        <v>618</v>
      </c>
      <c r="J1264" s="526" t="s">
        <v>332</v>
      </c>
      <c r="K1264" s="228">
        <v>3</v>
      </c>
      <c r="L1264" s="233">
        <v>264.10000000000002</v>
      </c>
      <c r="M1264" s="315">
        <v>1</v>
      </c>
      <c r="N1264" s="217"/>
      <c r="O1264" s="550">
        <f t="shared" si="39"/>
        <v>0</v>
      </c>
      <c r="P1264" s="229">
        <v>4607109946466</v>
      </c>
      <c r="Q1264" s="551" t="s">
        <v>5274</v>
      </c>
      <c r="R1264" s="230" t="s">
        <v>5319</v>
      </c>
      <c r="S1264" s="231" t="s">
        <v>1995</v>
      </c>
      <c r="T1264" s="525" t="s">
        <v>4683</v>
      </c>
    </row>
    <row r="1265" spans="1:20" ht="26.4" customHeight="1">
      <c r="A1265" s="291">
        <v>1251</v>
      </c>
      <c r="B1265" s="421">
        <v>1323</v>
      </c>
      <c r="C1265" s="428" t="s">
        <v>1127</v>
      </c>
      <c r="D1265" s="225"/>
      <c r="E1265" s="366" t="s">
        <v>246</v>
      </c>
      <c r="F1265" s="226" t="s">
        <v>367</v>
      </c>
      <c r="G1265" s="136" t="str">
        <f t="shared" si="38"/>
        <v>фото</v>
      </c>
      <c r="H1265" s="357" t="s">
        <v>368</v>
      </c>
      <c r="I1265" s="215" t="s">
        <v>618</v>
      </c>
      <c r="J1265" s="526" t="s">
        <v>332</v>
      </c>
      <c r="K1265" s="228">
        <v>2</v>
      </c>
      <c r="L1265" s="233">
        <v>221.3</v>
      </c>
      <c r="M1265" s="315">
        <v>1</v>
      </c>
      <c r="N1265" s="217"/>
      <c r="O1265" s="550">
        <f t="shared" si="39"/>
        <v>0</v>
      </c>
      <c r="P1265" s="229">
        <v>4607109963326</v>
      </c>
      <c r="Q1265" s="551"/>
      <c r="R1265" s="230" t="s">
        <v>1127</v>
      </c>
      <c r="S1265" s="231" t="s">
        <v>1995</v>
      </c>
      <c r="T1265" s="525" t="s">
        <v>4683</v>
      </c>
    </row>
    <row r="1266" spans="1:20" ht="26.4" customHeight="1">
      <c r="A1266" s="291">
        <v>1252</v>
      </c>
      <c r="B1266" s="421">
        <v>909</v>
      </c>
      <c r="C1266" s="428" t="s">
        <v>1128</v>
      </c>
      <c r="D1266" s="225"/>
      <c r="E1266" s="366" t="s">
        <v>246</v>
      </c>
      <c r="F1266" s="226" t="s">
        <v>369</v>
      </c>
      <c r="G1266" s="136" t="str">
        <f t="shared" si="38"/>
        <v>фото</v>
      </c>
      <c r="H1266" s="357" t="s">
        <v>370</v>
      </c>
      <c r="I1266" s="215" t="s">
        <v>618</v>
      </c>
      <c r="J1266" s="526" t="s">
        <v>332</v>
      </c>
      <c r="K1266" s="228">
        <v>2</v>
      </c>
      <c r="L1266" s="233">
        <v>202.9</v>
      </c>
      <c r="M1266" s="315">
        <v>1</v>
      </c>
      <c r="N1266" s="217"/>
      <c r="O1266" s="550">
        <f t="shared" si="39"/>
        <v>0</v>
      </c>
      <c r="P1266" s="229">
        <v>4607109970089</v>
      </c>
      <c r="Q1266" s="551"/>
      <c r="R1266" s="230" t="s">
        <v>1128</v>
      </c>
      <c r="S1266" s="231" t="s">
        <v>1995</v>
      </c>
      <c r="T1266" s="525" t="s">
        <v>4683</v>
      </c>
    </row>
    <row r="1267" spans="1:20" ht="26.4" customHeight="1">
      <c r="A1267" s="291">
        <v>1253</v>
      </c>
      <c r="B1267" s="421">
        <v>1994</v>
      </c>
      <c r="C1267" s="428" t="s">
        <v>5320</v>
      </c>
      <c r="D1267" s="225"/>
      <c r="E1267" s="366" t="s">
        <v>246</v>
      </c>
      <c r="F1267" s="226" t="s">
        <v>5382</v>
      </c>
      <c r="G1267" s="136" t="str">
        <f t="shared" si="38"/>
        <v>фото</v>
      </c>
      <c r="H1267" s="357" t="s">
        <v>5418</v>
      </c>
      <c r="I1267" s="215" t="s">
        <v>618</v>
      </c>
      <c r="J1267" s="526" t="s">
        <v>332</v>
      </c>
      <c r="K1267" s="228">
        <v>3</v>
      </c>
      <c r="L1267" s="233">
        <v>264.10000000000002</v>
      </c>
      <c r="M1267" s="315">
        <v>1</v>
      </c>
      <c r="N1267" s="217"/>
      <c r="O1267" s="550">
        <f t="shared" si="39"/>
        <v>0</v>
      </c>
      <c r="P1267" s="229">
        <v>4607109984826</v>
      </c>
      <c r="Q1267" s="551"/>
      <c r="R1267" s="230" t="s">
        <v>5320</v>
      </c>
      <c r="S1267" s="231" t="s">
        <v>1995</v>
      </c>
      <c r="T1267" s="525" t="s">
        <v>4683</v>
      </c>
    </row>
    <row r="1268" spans="1:20" ht="26.4" customHeight="1">
      <c r="A1268" s="291">
        <v>1254</v>
      </c>
      <c r="B1268" s="421">
        <v>2356</v>
      </c>
      <c r="C1268" s="428" t="s">
        <v>1129</v>
      </c>
      <c r="D1268" s="225"/>
      <c r="E1268" s="366" t="s">
        <v>246</v>
      </c>
      <c r="F1268" s="226" t="s">
        <v>610</v>
      </c>
      <c r="G1268" s="136" t="str">
        <f t="shared" ref="G1268:G1331" si="40">HYPERLINK("https://www.gardenbulbs.ru/images/summer_CL/thumbnails/"&amp;C1268&amp;".jpg","фото")</f>
        <v>фото</v>
      </c>
      <c r="H1268" s="357" t="s">
        <v>152</v>
      </c>
      <c r="I1268" s="215" t="s">
        <v>618</v>
      </c>
      <c r="J1268" s="526" t="s">
        <v>332</v>
      </c>
      <c r="K1268" s="228">
        <v>3</v>
      </c>
      <c r="L1268" s="233">
        <v>264.10000000000002</v>
      </c>
      <c r="M1268" s="315">
        <v>1</v>
      </c>
      <c r="N1268" s="217"/>
      <c r="O1268" s="550">
        <f t="shared" ref="O1268:O1331" si="41">IF(ISERROR(L1268*N1268),0,L1268*N1268)</f>
        <v>0</v>
      </c>
      <c r="P1268" s="229">
        <v>4607109967164</v>
      </c>
      <c r="Q1268" s="551"/>
      <c r="R1268" s="230" t="s">
        <v>1129</v>
      </c>
      <c r="S1268" s="231" t="s">
        <v>1995</v>
      </c>
      <c r="T1268" s="525" t="s">
        <v>4683</v>
      </c>
    </row>
    <row r="1269" spans="1:20" ht="26.4" customHeight="1">
      <c r="A1269" s="291">
        <v>1255</v>
      </c>
      <c r="B1269" s="421">
        <v>2354</v>
      </c>
      <c r="C1269" s="428" t="s">
        <v>2244</v>
      </c>
      <c r="D1269" s="225"/>
      <c r="E1269" s="366" t="s">
        <v>246</v>
      </c>
      <c r="F1269" s="226" t="s">
        <v>2121</v>
      </c>
      <c r="G1269" s="136" t="str">
        <f t="shared" si="40"/>
        <v>фото</v>
      </c>
      <c r="H1269" s="357" t="s">
        <v>626</v>
      </c>
      <c r="I1269" s="215" t="s">
        <v>618</v>
      </c>
      <c r="J1269" s="526" t="s">
        <v>332</v>
      </c>
      <c r="K1269" s="228">
        <v>3</v>
      </c>
      <c r="L1269" s="233">
        <v>264.10000000000002</v>
      </c>
      <c r="M1269" s="315">
        <v>1</v>
      </c>
      <c r="N1269" s="217"/>
      <c r="O1269" s="550">
        <f t="shared" si="41"/>
        <v>0</v>
      </c>
      <c r="P1269" s="229">
        <v>4607109967157</v>
      </c>
      <c r="Q1269" s="551"/>
      <c r="R1269" s="230" t="s">
        <v>2244</v>
      </c>
      <c r="S1269" s="231" t="s">
        <v>1995</v>
      </c>
      <c r="T1269" s="525" t="s">
        <v>4683</v>
      </c>
    </row>
    <row r="1270" spans="1:20" ht="26.4" customHeight="1">
      <c r="A1270" s="291">
        <v>1256</v>
      </c>
      <c r="B1270" s="421">
        <v>10012</v>
      </c>
      <c r="C1270" s="428" t="s">
        <v>8825</v>
      </c>
      <c r="D1270" s="225"/>
      <c r="E1270" s="366" t="s">
        <v>246</v>
      </c>
      <c r="F1270" s="226" t="s">
        <v>8716</v>
      </c>
      <c r="G1270" s="136" t="str">
        <f t="shared" si="40"/>
        <v>фото</v>
      </c>
      <c r="H1270" s="357" t="s">
        <v>8784</v>
      </c>
      <c r="I1270" s="215" t="s">
        <v>618</v>
      </c>
      <c r="J1270" s="526" t="s">
        <v>332</v>
      </c>
      <c r="K1270" s="228">
        <v>3</v>
      </c>
      <c r="L1270" s="233">
        <v>270.3</v>
      </c>
      <c r="M1270" s="315">
        <v>1</v>
      </c>
      <c r="N1270" s="217"/>
      <c r="O1270" s="550">
        <f t="shared" si="41"/>
        <v>0</v>
      </c>
      <c r="P1270" s="229">
        <v>4607109950913</v>
      </c>
      <c r="Q1270" s="551" t="s">
        <v>4421</v>
      </c>
      <c r="R1270" s="230" t="s">
        <v>8825</v>
      </c>
      <c r="S1270" s="231" t="s">
        <v>1995</v>
      </c>
      <c r="T1270" s="525" t="s">
        <v>4311</v>
      </c>
    </row>
    <row r="1271" spans="1:20" ht="18.75" customHeight="1">
      <c r="A1271" s="291">
        <v>1257</v>
      </c>
      <c r="B1271" s="30"/>
      <c r="C1271" s="194"/>
      <c r="D1271" s="407"/>
      <c r="E1271" s="510" t="s">
        <v>1130</v>
      </c>
      <c r="F1271" s="310"/>
      <c r="G1271" s="309"/>
      <c r="H1271" s="311"/>
      <c r="I1271" s="312"/>
      <c r="J1271" s="313"/>
      <c r="K1271" s="549"/>
      <c r="L1271" s="311"/>
      <c r="M1271" s="314"/>
      <c r="N1271" s="311"/>
      <c r="O1271" s="311"/>
      <c r="P1271" s="311"/>
      <c r="Q1271" s="311"/>
      <c r="R1271" s="29"/>
      <c r="T1271" s="466"/>
    </row>
    <row r="1272" spans="1:20" ht="17.25" customHeight="1">
      <c r="A1272" s="291">
        <v>1258</v>
      </c>
      <c r="B1272" s="336"/>
      <c r="C1272" s="427"/>
      <c r="D1272" s="427"/>
      <c r="E1272" s="517" t="s">
        <v>1339</v>
      </c>
      <c r="F1272" s="337"/>
      <c r="G1272" s="513"/>
      <c r="H1272" s="616"/>
      <c r="I1272" s="514"/>
      <c r="J1272" s="515"/>
      <c r="K1272" s="515"/>
      <c r="L1272" s="514"/>
      <c r="M1272" s="516"/>
      <c r="N1272" s="513"/>
      <c r="O1272" s="552"/>
      <c r="P1272" s="552"/>
      <c r="Q1272" s="552"/>
      <c r="R1272" s="552"/>
      <c r="S1272" s="552"/>
      <c r="T1272" s="524"/>
    </row>
    <row r="1273" spans="1:20" ht="26.4" customHeight="1">
      <c r="A1273" s="291">
        <v>1259</v>
      </c>
      <c r="B1273" s="421">
        <v>922</v>
      </c>
      <c r="C1273" s="428" t="s">
        <v>8826</v>
      </c>
      <c r="D1273" s="225"/>
      <c r="E1273" s="367" t="s">
        <v>247</v>
      </c>
      <c r="F1273" s="232" t="s">
        <v>5556</v>
      </c>
      <c r="G1273" s="136" t="str">
        <f t="shared" si="40"/>
        <v>фото</v>
      </c>
      <c r="H1273" s="357" t="s">
        <v>5504</v>
      </c>
      <c r="I1273" s="215" t="s">
        <v>618</v>
      </c>
      <c r="J1273" s="526" t="s">
        <v>249</v>
      </c>
      <c r="K1273" s="228">
        <v>2</v>
      </c>
      <c r="L1273" s="233">
        <v>305.39999999999998</v>
      </c>
      <c r="M1273" s="315">
        <v>1</v>
      </c>
      <c r="N1273" s="217"/>
      <c r="O1273" s="550">
        <f t="shared" si="41"/>
        <v>0</v>
      </c>
      <c r="P1273" s="229">
        <v>4607109956458</v>
      </c>
      <c r="Q1273" s="551" t="s">
        <v>5274</v>
      </c>
      <c r="R1273" s="230" t="s">
        <v>8826</v>
      </c>
      <c r="S1273" s="231" t="s">
        <v>5482</v>
      </c>
      <c r="T1273" s="525" t="s">
        <v>4684</v>
      </c>
    </row>
    <row r="1274" spans="1:20" ht="26.4" customHeight="1">
      <c r="A1274" s="291">
        <v>1260</v>
      </c>
      <c r="B1274" s="421">
        <v>2042</v>
      </c>
      <c r="C1274" s="428" t="s">
        <v>2245</v>
      </c>
      <c r="D1274" s="225"/>
      <c r="E1274" s="366" t="s">
        <v>247</v>
      </c>
      <c r="F1274" s="226" t="s">
        <v>371</v>
      </c>
      <c r="G1274" s="136" t="str">
        <f t="shared" si="40"/>
        <v>фото</v>
      </c>
      <c r="H1274" s="357" t="s">
        <v>1803</v>
      </c>
      <c r="I1274" s="215" t="s">
        <v>601</v>
      </c>
      <c r="J1274" s="526" t="s">
        <v>249</v>
      </c>
      <c r="K1274" s="228">
        <v>5</v>
      </c>
      <c r="L1274" s="233">
        <v>378.6</v>
      </c>
      <c r="M1274" s="315">
        <v>1</v>
      </c>
      <c r="N1274" s="217"/>
      <c r="O1274" s="550">
        <f t="shared" si="41"/>
        <v>0</v>
      </c>
      <c r="P1274" s="229">
        <v>4607109985045</v>
      </c>
      <c r="Q1274" s="551"/>
      <c r="R1274" s="230" t="s">
        <v>2245</v>
      </c>
      <c r="S1274" s="231" t="s">
        <v>3214</v>
      </c>
      <c r="T1274" s="525" t="s">
        <v>4684</v>
      </c>
    </row>
    <row r="1275" spans="1:20" ht="27.6">
      <c r="A1275" s="291">
        <v>1261</v>
      </c>
      <c r="B1275" s="421">
        <v>10047</v>
      </c>
      <c r="C1275" s="428" t="s">
        <v>4597</v>
      </c>
      <c r="D1275" s="225"/>
      <c r="E1275" s="366" t="s">
        <v>247</v>
      </c>
      <c r="F1275" s="226" t="s">
        <v>4627</v>
      </c>
      <c r="G1275" s="136" t="str">
        <f t="shared" si="40"/>
        <v>фото</v>
      </c>
      <c r="H1275" s="357" t="s">
        <v>4655</v>
      </c>
      <c r="I1275" s="215" t="s">
        <v>601</v>
      </c>
      <c r="J1275" s="526" t="s">
        <v>249</v>
      </c>
      <c r="K1275" s="228">
        <v>5</v>
      </c>
      <c r="L1275" s="233">
        <v>459.6</v>
      </c>
      <c r="M1275" s="315">
        <v>1</v>
      </c>
      <c r="N1275" s="217"/>
      <c r="O1275" s="550">
        <f t="shared" si="41"/>
        <v>0</v>
      </c>
      <c r="P1275" s="229">
        <v>4607109950357</v>
      </c>
      <c r="Q1275" s="551" t="s">
        <v>4421</v>
      </c>
      <c r="R1275" s="230" t="s">
        <v>4597</v>
      </c>
      <c r="S1275" s="231" t="s">
        <v>2494</v>
      </c>
      <c r="T1275" s="525" t="s">
        <v>4684</v>
      </c>
    </row>
    <row r="1276" spans="1:20" ht="27.6">
      <c r="A1276" s="291">
        <v>1262</v>
      </c>
      <c r="B1276" s="421">
        <v>7473</v>
      </c>
      <c r="C1276" s="428" t="s">
        <v>1420</v>
      </c>
      <c r="D1276" s="225"/>
      <c r="E1276" s="366" t="s">
        <v>247</v>
      </c>
      <c r="F1276" s="226" t="s">
        <v>1132</v>
      </c>
      <c r="G1276" s="136" t="str">
        <f t="shared" si="40"/>
        <v>фото</v>
      </c>
      <c r="H1276" s="357" t="s">
        <v>1133</v>
      </c>
      <c r="I1276" s="215" t="s">
        <v>601</v>
      </c>
      <c r="J1276" s="526" t="s">
        <v>249</v>
      </c>
      <c r="K1276" s="228">
        <v>3</v>
      </c>
      <c r="L1276" s="233">
        <v>425.8</v>
      </c>
      <c r="M1276" s="315">
        <v>1</v>
      </c>
      <c r="N1276" s="217"/>
      <c r="O1276" s="550">
        <f t="shared" si="41"/>
        <v>0</v>
      </c>
      <c r="P1276" s="229">
        <v>4607109938904</v>
      </c>
      <c r="Q1276" s="551"/>
      <c r="R1276" s="230" t="s">
        <v>1420</v>
      </c>
      <c r="S1276" s="231" t="s">
        <v>2493</v>
      </c>
      <c r="T1276" s="525" t="s">
        <v>4684</v>
      </c>
    </row>
    <row r="1277" spans="1:20" ht="27.6">
      <c r="A1277" s="291">
        <v>1263</v>
      </c>
      <c r="B1277" s="421">
        <v>7471</v>
      </c>
      <c r="C1277" s="428" t="s">
        <v>4598</v>
      </c>
      <c r="D1277" s="225"/>
      <c r="E1277" s="366" t="s">
        <v>247</v>
      </c>
      <c r="F1277" s="226" t="s">
        <v>4628</v>
      </c>
      <c r="G1277" s="136" t="str">
        <f t="shared" si="40"/>
        <v>фото</v>
      </c>
      <c r="H1277" s="485" t="s">
        <v>4656</v>
      </c>
      <c r="I1277" s="215" t="s">
        <v>616</v>
      </c>
      <c r="J1277" s="526" t="s">
        <v>249</v>
      </c>
      <c r="K1277" s="228">
        <v>3</v>
      </c>
      <c r="L1277" s="233">
        <v>338.7</v>
      </c>
      <c r="M1277" s="315">
        <v>1</v>
      </c>
      <c r="N1277" s="217"/>
      <c r="O1277" s="550">
        <f t="shared" si="41"/>
        <v>0</v>
      </c>
      <c r="P1277" s="229">
        <v>4607109938928</v>
      </c>
      <c r="Q1277" s="551"/>
      <c r="R1277" s="230" t="s">
        <v>4598</v>
      </c>
      <c r="S1277" s="231" t="s">
        <v>4678</v>
      </c>
      <c r="T1277" s="525" t="s">
        <v>4684</v>
      </c>
    </row>
    <row r="1278" spans="1:20" ht="41.4">
      <c r="A1278" s="291">
        <v>1264</v>
      </c>
      <c r="B1278" s="421">
        <v>5827</v>
      </c>
      <c r="C1278" s="428" t="s">
        <v>2303</v>
      </c>
      <c r="D1278" s="225"/>
      <c r="E1278" s="366" t="s">
        <v>247</v>
      </c>
      <c r="F1278" s="226" t="s">
        <v>2302</v>
      </c>
      <c r="G1278" s="136" t="str">
        <f t="shared" si="40"/>
        <v>фото</v>
      </c>
      <c r="H1278" s="357" t="s">
        <v>3215</v>
      </c>
      <c r="I1278" s="215" t="s">
        <v>601</v>
      </c>
      <c r="J1278" s="526" t="s">
        <v>249</v>
      </c>
      <c r="K1278" s="228">
        <v>2</v>
      </c>
      <c r="L1278" s="233">
        <v>245.5</v>
      </c>
      <c r="M1278" s="315">
        <v>1</v>
      </c>
      <c r="N1278" s="217"/>
      <c r="O1278" s="550">
        <f t="shared" si="41"/>
        <v>0</v>
      </c>
      <c r="P1278" s="229">
        <v>4607109934937</v>
      </c>
      <c r="Q1278" s="551"/>
      <c r="R1278" s="230" t="s">
        <v>2303</v>
      </c>
      <c r="S1278" s="231" t="s">
        <v>2494</v>
      </c>
      <c r="T1278" s="525" t="s">
        <v>4684</v>
      </c>
    </row>
    <row r="1279" spans="1:20" ht="41.4">
      <c r="A1279" s="291">
        <v>1265</v>
      </c>
      <c r="B1279" s="421">
        <v>68</v>
      </c>
      <c r="C1279" s="428" t="s">
        <v>1131</v>
      </c>
      <c r="D1279" s="225"/>
      <c r="E1279" s="366" t="s">
        <v>247</v>
      </c>
      <c r="F1279" s="226" t="s">
        <v>372</v>
      </c>
      <c r="G1279" s="136" t="str">
        <f t="shared" si="40"/>
        <v>фото</v>
      </c>
      <c r="H1279" s="357" t="s">
        <v>373</v>
      </c>
      <c r="I1279" s="215" t="s">
        <v>601</v>
      </c>
      <c r="J1279" s="526" t="s">
        <v>249</v>
      </c>
      <c r="K1279" s="228">
        <v>3</v>
      </c>
      <c r="L1279" s="233">
        <v>325.7</v>
      </c>
      <c r="M1279" s="315">
        <v>1</v>
      </c>
      <c r="N1279" s="217"/>
      <c r="O1279" s="550">
        <f t="shared" si="41"/>
        <v>0</v>
      </c>
      <c r="P1279" s="229">
        <v>4607109978726</v>
      </c>
      <c r="Q1279" s="551"/>
      <c r="R1279" s="230" t="s">
        <v>1131</v>
      </c>
      <c r="S1279" s="231" t="s">
        <v>2492</v>
      </c>
      <c r="T1279" s="525" t="s">
        <v>4684</v>
      </c>
    </row>
    <row r="1280" spans="1:20" ht="17.25" customHeight="1">
      <c r="A1280" s="291">
        <v>1266</v>
      </c>
      <c r="B1280" s="336"/>
      <c r="C1280" s="427"/>
      <c r="D1280" s="427"/>
      <c r="E1280" s="517" t="s">
        <v>374</v>
      </c>
      <c r="F1280" s="337"/>
      <c r="G1280" s="513"/>
      <c r="H1280" s="616"/>
      <c r="I1280" s="514"/>
      <c r="J1280" s="515"/>
      <c r="K1280" s="515"/>
      <c r="L1280" s="514"/>
      <c r="M1280" s="516"/>
      <c r="N1280" s="513"/>
      <c r="O1280" s="552"/>
      <c r="P1280" s="552"/>
      <c r="Q1280" s="552"/>
      <c r="R1280" s="552"/>
      <c r="S1280" s="552"/>
      <c r="T1280" s="524"/>
    </row>
    <row r="1281" spans="1:20" ht="26.4" customHeight="1">
      <c r="A1281" s="291">
        <v>1267</v>
      </c>
      <c r="B1281" s="421">
        <v>10105</v>
      </c>
      <c r="C1281" s="428" t="s">
        <v>2498</v>
      </c>
      <c r="D1281" s="225"/>
      <c r="E1281" s="366" t="s">
        <v>247</v>
      </c>
      <c r="F1281" s="226" t="s">
        <v>2499</v>
      </c>
      <c r="G1281" s="136" t="str">
        <f t="shared" si="40"/>
        <v>фото</v>
      </c>
      <c r="H1281" s="618" t="s">
        <v>2500</v>
      </c>
      <c r="I1281" s="215" t="s">
        <v>601</v>
      </c>
      <c r="J1281" s="526" t="s">
        <v>249</v>
      </c>
      <c r="K1281" s="228">
        <v>5</v>
      </c>
      <c r="L1281" s="233">
        <v>331.4</v>
      </c>
      <c r="M1281" s="315">
        <v>1</v>
      </c>
      <c r="N1281" s="217"/>
      <c r="O1281" s="550">
        <f t="shared" si="41"/>
        <v>0</v>
      </c>
      <c r="P1281" s="229">
        <v>4607109915356</v>
      </c>
      <c r="Q1281" s="551"/>
      <c r="R1281" s="230" t="s">
        <v>2498</v>
      </c>
      <c r="S1281" s="231" t="s">
        <v>2494</v>
      </c>
      <c r="T1281" s="525" t="s">
        <v>4312</v>
      </c>
    </row>
    <row r="1282" spans="1:20" ht="21.9" customHeight="1">
      <c r="A1282" s="291">
        <v>1268</v>
      </c>
      <c r="B1282" s="421">
        <v>6672</v>
      </c>
      <c r="C1282" s="428" t="s">
        <v>1852</v>
      </c>
      <c r="D1282" s="225"/>
      <c r="E1282" s="366" t="s">
        <v>247</v>
      </c>
      <c r="F1282" s="226" t="s">
        <v>1766</v>
      </c>
      <c r="G1282" s="136" t="str">
        <f t="shared" si="40"/>
        <v>фото</v>
      </c>
      <c r="H1282" s="357" t="s">
        <v>1808</v>
      </c>
      <c r="I1282" s="215" t="s">
        <v>601</v>
      </c>
      <c r="J1282" s="526" t="s">
        <v>249</v>
      </c>
      <c r="K1282" s="228">
        <v>3</v>
      </c>
      <c r="L1282" s="233">
        <v>197.4</v>
      </c>
      <c r="M1282" s="315">
        <v>1</v>
      </c>
      <c r="N1282" s="217"/>
      <c r="O1282" s="550">
        <f t="shared" si="41"/>
        <v>0</v>
      </c>
      <c r="P1282" s="229">
        <v>4607109943168</v>
      </c>
      <c r="Q1282" s="551"/>
      <c r="R1282" s="230" t="s">
        <v>1852</v>
      </c>
      <c r="S1282" s="231" t="s">
        <v>2494</v>
      </c>
      <c r="T1282" s="525" t="s">
        <v>4312</v>
      </c>
    </row>
    <row r="1283" spans="1:20" ht="41.4">
      <c r="A1283" s="291">
        <v>1269</v>
      </c>
      <c r="B1283" s="421">
        <v>2555</v>
      </c>
      <c r="C1283" s="428" t="s">
        <v>1138</v>
      </c>
      <c r="D1283" s="225"/>
      <c r="E1283" s="366" t="s">
        <v>247</v>
      </c>
      <c r="F1283" s="226" t="s">
        <v>375</v>
      </c>
      <c r="G1283" s="136" t="str">
        <f t="shared" si="40"/>
        <v>фото</v>
      </c>
      <c r="H1283" s="357" t="s">
        <v>376</v>
      </c>
      <c r="I1283" s="215" t="s">
        <v>618</v>
      </c>
      <c r="J1283" s="526" t="s">
        <v>249</v>
      </c>
      <c r="K1283" s="228">
        <v>5</v>
      </c>
      <c r="L1283" s="233">
        <v>339</v>
      </c>
      <c r="M1283" s="315">
        <v>1</v>
      </c>
      <c r="N1283" s="217"/>
      <c r="O1283" s="550">
        <f t="shared" si="41"/>
        <v>0</v>
      </c>
      <c r="P1283" s="229">
        <v>4607109970126</v>
      </c>
      <c r="Q1283" s="551"/>
      <c r="R1283" s="230" t="s">
        <v>1138</v>
      </c>
      <c r="S1283" s="231" t="s">
        <v>2495</v>
      </c>
      <c r="T1283" s="525" t="s">
        <v>4312</v>
      </c>
    </row>
    <row r="1284" spans="1:20" ht="55.2">
      <c r="A1284" s="291">
        <v>1270</v>
      </c>
      <c r="B1284" s="421">
        <v>1347</v>
      </c>
      <c r="C1284" s="428" t="s">
        <v>1708</v>
      </c>
      <c r="D1284" s="225"/>
      <c r="E1284" s="366" t="s">
        <v>247</v>
      </c>
      <c r="F1284" s="226" t="s">
        <v>1765</v>
      </c>
      <c r="G1284" s="136" t="str">
        <f t="shared" si="40"/>
        <v>фото</v>
      </c>
      <c r="H1284" s="357" t="s">
        <v>1807</v>
      </c>
      <c r="I1284" s="215" t="s">
        <v>585</v>
      </c>
      <c r="J1284" s="526" t="s">
        <v>249</v>
      </c>
      <c r="K1284" s="228">
        <v>5</v>
      </c>
      <c r="L1284" s="233">
        <v>284.3</v>
      </c>
      <c r="M1284" s="315">
        <v>1</v>
      </c>
      <c r="N1284" s="217"/>
      <c r="O1284" s="550">
        <f t="shared" si="41"/>
        <v>0</v>
      </c>
      <c r="P1284" s="229">
        <v>4607109962923</v>
      </c>
      <c r="Q1284" s="551"/>
      <c r="R1284" s="230" t="s">
        <v>1708</v>
      </c>
      <c r="S1284" s="231" t="s">
        <v>2495</v>
      </c>
      <c r="T1284" s="525" t="s">
        <v>4312</v>
      </c>
    </row>
    <row r="1285" spans="1:20" ht="41.4">
      <c r="A1285" s="291">
        <v>1271</v>
      </c>
      <c r="B1285" s="421">
        <v>7474</v>
      </c>
      <c r="C1285" s="428" t="s">
        <v>1421</v>
      </c>
      <c r="D1285" s="225"/>
      <c r="E1285" s="366" t="s">
        <v>247</v>
      </c>
      <c r="F1285" s="226" t="s">
        <v>680</v>
      </c>
      <c r="G1285" s="136" t="str">
        <f t="shared" si="40"/>
        <v>фото</v>
      </c>
      <c r="H1285" s="485" t="s">
        <v>1134</v>
      </c>
      <c r="I1285" s="215" t="s">
        <v>601</v>
      </c>
      <c r="J1285" s="526" t="s">
        <v>249</v>
      </c>
      <c r="K1285" s="228">
        <v>5</v>
      </c>
      <c r="L1285" s="233">
        <v>433.2</v>
      </c>
      <c r="M1285" s="315">
        <v>1</v>
      </c>
      <c r="N1285" s="217"/>
      <c r="O1285" s="550">
        <f t="shared" si="41"/>
        <v>0</v>
      </c>
      <c r="P1285" s="229">
        <v>4607109938898</v>
      </c>
      <c r="Q1285" s="551"/>
      <c r="R1285" s="230" t="s">
        <v>1421</v>
      </c>
      <c r="S1285" s="231" t="s">
        <v>2495</v>
      </c>
      <c r="T1285" s="525" t="s">
        <v>4312</v>
      </c>
    </row>
    <row r="1286" spans="1:20" ht="27.6">
      <c r="A1286" s="291">
        <v>1272</v>
      </c>
      <c r="B1286" s="421">
        <v>3294</v>
      </c>
      <c r="C1286" s="428" t="s">
        <v>1850</v>
      </c>
      <c r="D1286" s="225"/>
      <c r="E1286" s="366" t="s">
        <v>247</v>
      </c>
      <c r="F1286" s="226" t="s">
        <v>1763</v>
      </c>
      <c r="G1286" s="136" t="str">
        <f t="shared" si="40"/>
        <v>фото</v>
      </c>
      <c r="H1286" s="357" t="s">
        <v>1804</v>
      </c>
      <c r="I1286" s="215" t="s">
        <v>616</v>
      </c>
      <c r="J1286" s="526" t="s">
        <v>249</v>
      </c>
      <c r="K1286" s="228">
        <v>5</v>
      </c>
      <c r="L1286" s="233">
        <v>323.89999999999998</v>
      </c>
      <c r="M1286" s="315">
        <v>1</v>
      </c>
      <c r="N1286" s="217"/>
      <c r="O1286" s="550">
        <f t="shared" si="41"/>
        <v>0</v>
      </c>
      <c r="P1286" s="229">
        <v>4607109950517</v>
      </c>
      <c r="Q1286" s="551"/>
      <c r="R1286" s="230" t="s">
        <v>1850</v>
      </c>
      <c r="S1286" s="231" t="s">
        <v>2495</v>
      </c>
      <c r="T1286" s="525" t="s">
        <v>4312</v>
      </c>
    </row>
    <row r="1287" spans="1:20" ht="27.6">
      <c r="A1287" s="291">
        <v>1273</v>
      </c>
      <c r="B1287" s="421">
        <v>2556</v>
      </c>
      <c r="C1287" s="428" t="s">
        <v>1135</v>
      </c>
      <c r="D1287" s="225"/>
      <c r="E1287" s="366" t="s">
        <v>247</v>
      </c>
      <c r="F1287" s="226" t="s">
        <v>77</v>
      </c>
      <c r="G1287" s="136" t="str">
        <f t="shared" si="40"/>
        <v>фото</v>
      </c>
      <c r="H1287" s="357" t="s">
        <v>78</v>
      </c>
      <c r="I1287" s="215" t="s">
        <v>616</v>
      </c>
      <c r="J1287" s="526" t="s">
        <v>249</v>
      </c>
      <c r="K1287" s="228">
        <v>5</v>
      </c>
      <c r="L1287" s="233">
        <v>367.2</v>
      </c>
      <c r="M1287" s="315">
        <v>1</v>
      </c>
      <c r="N1287" s="217"/>
      <c r="O1287" s="550">
        <f t="shared" si="41"/>
        <v>0</v>
      </c>
      <c r="P1287" s="229">
        <v>4607109970102</v>
      </c>
      <c r="Q1287" s="551"/>
      <c r="R1287" s="230" t="s">
        <v>1135</v>
      </c>
      <c r="S1287" s="231" t="s">
        <v>2495</v>
      </c>
      <c r="T1287" s="525" t="s">
        <v>4312</v>
      </c>
    </row>
    <row r="1288" spans="1:20" ht="24.3" customHeight="1">
      <c r="A1288" s="291">
        <v>1274</v>
      </c>
      <c r="B1288" s="421">
        <v>2361</v>
      </c>
      <c r="C1288" s="428" t="s">
        <v>1136</v>
      </c>
      <c r="D1288" s="225"/>
      <c r="E1288" s="366" t="s">
        <v>247</v>
      </c>
      <c r="F1288" s="226" t="s">
        <v>377</v>
      </c>
      <c r="G1288" s="136" t="str">
        <f t="shared" si="40"/>
        <v>фото</v>
      </c>
      <c r="H1288" s="357" t="s">
        <v>1372</v>
      </c>
      <c r="I1288" s="215" t="s">
        <v>601</v>
      </c>
      <c r="J1288" s="526" t="s">
        <v>249</v>
      </c>
      <c r="K1288" s="228">
        <v>5</v>
      </c>
      <c r="L1288" s="233">
        <v>367.2</v>
      </c>
      <c r="M1288" s="315">
        <v>1</v>
      </c>
      <c r="N1288" s="217"/>
      <c r="O1288" s="550">
        <f t="shared" si="41"/>
        <v>0</v>
      </c>
      <c r="P1288" s="229">
        <v>4607109967201</v>
      </c>
      <c r="Q1288" s="551"/>
      <c r="R1288" s="230" t="s">
        <v>1136</v>
      </c>
      <c r="S1288" s="231" t="s">
        <v>2495</v>
      </c>
      <c r="T1288" s="525" t="s">
        <v>4312</v>
      </c>
    </row>
    <row r="1289" spans="1:20" ht="27.6">
      <c r="A1289" s="291">
        <v>1275</v>
      </c>
      <c r="B1289" s="421">
        <v>2557</v>
      </c>
      <c r="C1289" s="428" t="s">
        <v>1137</v>
      </c>
      <c r="D1289" s="225"/>
      <c r="E1289" s="366" t="s">
        <v>247</v>
      </c>
      <c r="F1289" s="226" t="s">
        <v>378</v>
      </c>
      <c r="G1289" s="136" t="str">
        <f t="shared" si="40"/>
        <v>фото</v>
      </c>
      <c r="H1289" s="485" t="s">
        <v>379</v>
      </c>
      <c r="I1289" s="215" t="s">
        <v>601</v>
      </c>
      <c r="J1289" s="526" t="s">
        <v>249</v>
      </c>
      <c r="K1289" s="228">
        <v>3</v>
      </c>
      <c r="L1289" s="233">
        <v>238.6</v>
      </c>
      <c r="M1289" s="315">
        <v>1</v>
      </c>
      <c r="N1289" s="217"/>
      <c r="O1289" s="550">
        <f t="shared" si="41"/>
        <v>0</v>
      </c>
      <c r="P1289" s="229">
        <v>4607109970119</v>
      </c>
      <c r="Q1289" s="551"/>
      <c r="R1289" s="230" t="s">
        <v>1137</v>
      </c>
      <c r="S1289" s="231" t="s">
        <v>2494</v>
      </c>
      <c r="T1289" s="525" t="s">
        <v>4312</v>
      </c>
    </row>
    <row r="1290" spans="1:20" ht="55.2">
      <c r="A1290" s="291">
        <v>1276</v>
      </c>
      <c r="B1290" s="421">
        <v>11776</v>
      </c>
      <c r="C1290" s="428" t="s">
        <v>2246</v>
      </c>
      <c r="D1290" s="225"/>
      <c r="E1290" s="366" t="s">
        <v>247</v>
      </c>
      <c r="F1290" s="226" t="s">
        <v>2122</v>
      </c>
      <c r="G1290" s="136" t="str">
        <f t="shared" si="40"/>
        <v>фото</v>
      </c>
      <c r="H1290" s="357" t="s">
        <v>2172</v>
      </c>
      <c r="I1290" s="215" t="s">
        <v>482</v>
      </c>
      <c r="J1290" s="526" t="s">
        <v>5485</v>
      </c>
      <c r="K1290" s="228">
        <v>7</v>
      </c>
      <c r="L1290" s="233">
        <v>288.39999999999998</v>
      </c>
      <c r="M1290" s="315">
        <v>1</v>
      </c>
      <c r="N1290" s="217"/>
      <c r="O1290" s="550">
        <f t="shared" si="41"/>
        <v>0</v>
      </c>
      <c r="P1290" s="229">
        <v>4607109922835</v>
      </c>
      <c r="Q1290" s="551"/>
      <c r="R1290" s="230" t="s">
        <v>2246</v>
      </c>
      <c r="S1290" s="231" t="s">
        <v>3216</v>
      </c>
      <c r="T1290" s="525" t="s">
        <v>4312</v>
      </c>
    </row>
    <row r="1291" spans="1:20" ht="27.6">
      <c r="A1291" s="291">
        <v>1277</v>
      </c>
      <c r="B1291" s="421">
        <v>6484</v>
      </c>
      <c r="C1291" s="428" t="s">
        <v>2247</v>
      </c>
      <c r="D1291" s="225"/>
      <c r="E1291" s="366" t="s">
        <v>247</v>
      </c>
      <c r="F1291" s="226" t="s">
        <v>1584</v>
      </c>
      <c r="G1291" s="136" t="str">
        <f t="shared" si="40"/>
        <v>фото</v>
      </c>
      <c r="H1291" s="357" t="s">
        <v>1585</v>
      </c>
      <c r="I1291" s="215" t="s">
        <v>616</v>
      </c>
      <c r="J1291" s="526" t="s">
        <v>249</v>
      </c>
      <c r="K1291" s="228">
        <v>5</v>
      </c>
      <c r="L1291" s="233">
        <v>392.7</v>
      </c>
      <c r="M1291" s="315">
        <v>1</v>
      </c>
      <c r="N1291" s="217"/>
      <c r="O1291" s="550">
        <f t="shared" si="41"/>
        <v>0</v>
      </c>
      <c r="P1291" s="229">
        <v>4607109930779</v>
      </c>
      <c r="Q1291" s="551"/>
      <c r="R1291" s="230" t="s">
        <v>2247</v>
      </c>
      <c r="S1291" s="231" t="s">
        <v>2494</v>
      </c>
      <c r="T1291" s="525" t="s">
        <v>4312</v>
      </c>
    </row>
    <row r="1292" spans="1:20" ht="27.6">
      <c r="A1292" s="291">
        <v>1278</v>
      </c>
      <c r="B1292" s="421">
        <v>5842</v>
      </c>
      <c r="C1292" s="428" t="s">
        <v>5321</v>
      </c>
      <c r="D1292" s="225"/>
      <c r="E1292" s="366" t="s">
        <v>247</v>
      </c>
      <c r="F1292" s="226" t="s">
        <v>5383</v>
      </c>
      <c r="G1292" s="136" t="str">
        <f t="shared" si="40"/>
        <v>фото</v>
      </c>
      <c r="H1292" s="357" t="s">
        <v>5419</v>
      </c>
      <c r="I1292" s="215" t="s">
        <v>616</v>
      </c>
      <c r="J1292" s="526" t="s">
        <v>249</v>
      </c>
      <c r="K1292" s="228">
        <v>5</v>
      </c>
      <c r="L1292" s="233">
        <v>381.4</v>
      </c>
      <c r="M1292" s="315">
        <v>1</v>
      </c>
      <c r="N1292" s="217"/>
      <c r="O1292" s="550">
        <f t="shared" si="41"/>
        <v>0</v>
      </c>
      <c r="P1292" s="229">
        <v>4607109966990</v>
      </c>
      <c r="Q1292" s="551" t="s">
        <v>4421</v>
      </c>
      <c r="R1292" s="230" t="s">
        <v>5321</v>
      </c>
      <c r="S1292" s="231" t="s">
        <v>4764</v>
      </c>
      <c r="T1292" s="525" t="s">
        <v>4312</v>
      </c>
    </row>
    <row r="1293" spans="1:20" ht="27.6">
      <c r="A1293" s="291">
        <v>1279</v>
      </c>
      <c r="B1293" s="421">
        <v>868</v>
      </c>
      <c r="C1293" s="428" t="s">
        <v>1140</v>
      </c>
      <c r="D1293" s="225"/>
      <c r="E1293" s="366" t="s">
        <v>247</v>
      </c>
      <c r="F1293" s="226" t="s">
        <v>380</v>
      </c>
      <c r="G1293" s="136" t="str">
        <f t="shared" si="40"/>
        <v>фото</v>
      </c>
      <c r="H1293" s="357" t="s">
        <v>381</v>
      </c>
      <c r="I1293" s="215" t="s">
        <v>616</v>
      </c>
      <c r="J1293" s="526" t="s">
        <v>249</v>
      </c>
      <c r="K1293" s="228">
        <v>5</v>
      </c>
      <c r="L1293" s="233">
        <v>361.6</v>
      </c>
      <c r="M1293" s="315">
        <v>1</v>
      </c>
      <c r="N1293" s="217"/>
      <c r="O1293" s="550">
        <f t="shared" si="41"/>
        <v>0</v>
      </c>
      <c r="P1293" s="229">
        <v>4607109970140</v>
      </c>
      <c r="Q1293" s="551"/>
      <c r="R1293" s="230" t="s">
        <v>1140</v>
      </c>
      <c r="S1293" s="231" t="s">
        <v>2495</v>
      </c>
      <c r="T1293" s="525" t="s">
        <v>4312</v>
      </c>
    </row>
    <row r="1294" spans="1:20" ht="26.4" customHeight="1">
      <c r="A1294" s="291">
        <v>1280</v>
      </c>
      <c r="B1294" s="421">
        <v>917</v>
      </c>
      <c r="C1294" s="428" t="s">
        <v>1139</v>
      </c>
      <c r="D1294" s="225"/>
      <c r="E1294" s="366" t="s">
        <v>247</v>
      </c>
      <c r="F1294" s="226" t="s">
        <v>382</v>
      </c>
      <c r="G1294" s="136" t="str">
        <f t="shared" si="40"/>
        <v>фото</v>
      </c>
      <c r="H1294" s="357" t="s">
        <v>2496</v>
      </c>
      <c r="I1294" s="215" t="s">
        <v>616</v>
      </c>
      <c r="J1294" s="526" t="s">
        <v>249</v>
      </c>
      <c r="K1294" s="228">
        <v>5</v>
      </c>
      <c r="L1294" s="233">
        <v>378.6</v>
      </c>
      <c r="M1294" s="315">
        <v>1</v>
      </c>
      <c r="N1294" s="217"/>
      <c r="O1294" s="550">
        <f t="shared" si="41"/>
        <v>0</v>
      </c>
      <c r="P1294" s="229">
        <v>4607109967218</v>
      </c>
      <c r="Q1294" s="551"/>
      <c r="R1294" s="230" t="s">
        <v>1139</v>
      </c>
      <c r="S1294" s="231" t="s">
        <v>2494</v>
      </c>
      <c r="T1294" s="525" t="s">
        <v>4312</v>
      </c>
    </row>
    <row r="1295" spans="1:20" ht="26.4" customHeight="1">
      <c r="A1295" s="291">
        <v>1281</v>
      </c>
      <c r="B1295" s="421">
        <v>2363</v>
      </c>
      <c r="C1295" s="428" t="s">
        <v>1141</v>
      </c>
      <c r="D1295" s="225"/>
      <c r="E1295" s="366" t="s">
        <v>247</v>
      </c>
      <c r="F1295" s="226" t="s">
        <v>383</v>
      </c>
      <c r="G1295" s="136" t="str">
        <f t="shared" si="40"/>
        <v>фото</v>
      </c>
      <c r="H1295" s="357" t="s">
        <v>384</v>
      </c>
      <c r="I1295" s="215" t="s">
        <v>608</v>
      </c>
      <c r="J1295" s="526" t="s">
        <v>249</v>
      </c>
      <c r="K1295" s="228">
        <v>5</v>
      </c>
      <c r="L1295" s="233">
        <v>393.6</v>
      </c>
      <c r="M1295" s="315">
        <v>1</v>
      </c>
      <c r="N1295" s="217"/>
      <c r="O1295" s="550">
        <f t="shared" si="41"/>
        <v>0</v>
      </c>
      <c r="P1295" s="229">
        <v>4607109967225</v>
      </c>
      <c r="Q1295" s="551"/>
      <c r="R1295" s="230" t="s">
        <v>1141</v>
      </c>
      <c r="S1295" s="231" t="s">
        <v>2495</v>
      </c>
      <c r="T1295" s="525" t="s">
        <v>4312</v>
      </c>
    </row>
    <row r="1296" spans="1:20" ht="26.4" customHeight="1">
      <c r="A1296" s="291">
        <v>1282</v>
      </c>
      <c r="B1296" s="421">
        <v>2946</v>
      </c>
      <c r="C1296" s="428" t="s">
        <v>3765</v>
      </c>
      <c r="D1296" s="225"/>
      <c r="E1296" s="366" t="s">
        <v>247</v>
      </c>
      <c r="F1296" s="226" t="s">
        <v>3821</v>
      </c>
      <c r="G1296" s="136" t="str">
        <f t="shared" si="40"/>
        <v>фото</v>
      </c>
      <c r="H1296" s="357" t="s">
        <v>3858</v>
      </c>
      <c r="I1296" s="215" t="s">
        <v>601</v>
      </c>
      <c r="J1296" s="526" t="s">
        <v>249</v>
      </c>
      <c r="K1296" s="228">
        <v>3</v>
      </c>
      <c r="L1296" s="233">
        <v>253.3</v>
      </c>
      <c r="M1296" s="315">
        <v>1</v>
      </c>
      <c r="N1296" s="217"/>
      <c r="O1296" s="550">
        <f t="shared" si="41"/>
        <v>0</v>
      </c>
      <c r="P1296" s="229">
        <v>4607109985038</v>
      </c>
      <c r="Q1296" s="551"/>
      <c r="R1296" s="230" t="s">
        <v>3765</v>
      </c>
      <c r="S1296" s="231" t="s">
        <v>2494</v>
      </c>
      <c r="T1296" s="525" t="s">
        <v>4312</v>
      </c>
    </row>
    <row r="1297" spans="1:20" ht="26.4" customHeight="1">
      <c r="A1297" s="291">
        <v>1283</v>
      </c>
      <c r="B1297" s="421">
        <v>6644</v>
      </c>
      <c r="C1297" s="428" t="s">
        <v>2248</v>
      </c>
      <c r="D1297" s="225"/>
      <c r="E1297" s="366" t="s">
        <v>247</v>
      </c>
      <c r="F1297" s="226" t="s">
        <v>2123</v>
      </c>
      <c r="G1297" s="136" t="str">
        <f t="shared" si="40"/>
        <v>фото</v>
      </c>
      <c r="H1297" s="613" t="s">
        <v>1806</v>
      </c>
      <c r="I1297" s="215" t="s">
        <v>616</v>
      </c>
      <c r="J1297" s="526" t="s">
        <v>249</v>
      </c>
      <c r="K1297" s="228">
        <v>3</v>
      </c>
      <c r="L1297" s="233">
        <v>286.7</v>
      </c>
      <c r="M1297" s="315">
        <v>1</v>
      </c>
      <c r="N1297" s="217"/>
      <c r="O1297" s="550">
        <f t="shared" si="41"/>
        <v>0</v>
      </c>
      <c r="P1297" s="229">
        <v>4607109942888</v>
      </c>
      <c r="Q1297" s="551"/>
      <c r="R1297" s="230" t="s">
        <v>2248</v>
      </c>
      <c r="S1297" s="231" t="s">
        <v>2495</v>
      </c>
      <c r="T1297" s="525" t="s">
        <v>4312</v>
      </c>
    </row>
    <row r="1298" spans="1:20" ht="27.6">
      <c r="A1298" s="291">
        <v>1284</v>
      </c>
      <c r="B1298" s="421">
        <v>6698</v>
      </c>
      <c r="C1298" s="428" t="s">
        <v>3579</v>
      </c>
      <c r="D1298" s="225"/>
      <c r="E1298" s="366" t="s">
        <v>247</v>
      </c>
      <c r="F1298" s="226" t="s">
        <v>3616</v>
      </c>
      <c r="G1298" s="136" t="str">
        <f t="shared" si="40"/>
        <v>фото</v>
      </c>
      <c r="H1298" s="357" t="s">
        <v>3640</v>
      </c>
      <c r="I1298" s="215" t="s">
        <v>618</v>
      </c>
      <c r="J1298" s="526" t="s">
        <v>249</v>
      </c>
      <c r="K1298" s="228">
        <v>5</v>
      </c>
      <c r="L1298" s="233">
        <v>328.6</v>
      </c>
      <c r="M1298" s="315">
        <v>1</v>
      </c>
      <c r="N1298" s="217"/>
      <c r="O1298" s="550">
        <f t="shared" si="41"/>
        <v>0</v>
      </c>
      <c r="P1298" s="229">
        <v>4607109935064</v>
      </c>
      <c r="Q1298" s="551"/>
      <c r="R1298" s="230" t="s">
        <v>3579</v>
      </c>
      <c r="S1298" s="231" t="s">
        <v>3655</v>
      </c>
      <c r="T1298" s="525" t="s">
        <v>4312</v>
      </c>
    </row>
    <row r="1299" spans="1:20" ht="27.6">
      <c r="A1299" s="291">
        <v>1285</v>
      </c>
      <c r="B1299" s="421">
        <v>5836</v>
      </c>
      <c r="C1299" s="428" t="s">
        <v>5322</v>
      </c>
      <c r="D1299" s="225"/>
      <c r="E1299" s="366" t="s">
        <v>247</v>
      </c>
      <c r="F1299" s="226" t="s">
        <v>5384</v>
      </c>
      <c r="G1299" s="136" t="str">
        <f t="shared" si="40"/>
        <v>фото</v>
      </c>
      <c r="H1299" s="357" t="s">
        <v>5420</v>
      </c>
      <c r="I1299" s="215" t="s">
        <v>616</v>
      </c>
      <c r="J1299" s="526" t="s">
        <v>249</v>
      </c>
      <c r="K1299" s="228">
        <v>5</v>
      </c>
      <c r="L1299" s="233">
        <v>370.1</v>
      </c>
      <c r="M1299" s="315">
        <v>1</v>
      </c>
      <c r="N1299" s="217"/>
      <c r="O1299" s="550">
        <f t="shared" si="41"/>
        <v>0</v>
      </c>
      <c r="P1299" s="229">
        <v>4607109934906</v>
      </c>
      <c r="Q1299" s="551"/>
      <c r="R1299" s="230" t="s">
        <v>5322</v>
      </c>
      <c r="S1299" s="231" t="s">
        <v>4764</v>
      </c>
      <c r="T1299" s="525" t="s">
        <v>4312</v>
      </c>
    </row>
    <row r="1300" spans="1:20" ht="21.9" customHeight="1">
      <c r="A1300" s="291">
        <v>1286</v>
      </c>
      <c r="B1300" s="421">
        <v>2613</v>
      </c>
      <c r="C1300" s="428" t="s">
        <v>5323</v>
      </c>
      <c r="D1300" s="225"/>
      <c r="E1300" s="367" t="s">
        <v>247</v>
      </c>
      <c r="F1300" s="232" t="s">
        <v>5385</v>
      </c>
      <c r="G1300" s="136" t="str">
        <f t="shared" si="40"/>
        <v>фото</v>
      </c>
      <c r="H1300" s="357" t="s">
        <v>5421</v>
      </c>
      <c r="I1300" s="215" t="s">
        <v>601</v>
      </c>
      <c r="J1300" s="526" t="s">
        <v>249</v>
      </c>
      <c r="K1300" s="228">
        <v>5</v>
      </c>
      <c r="L1300" s="233">
        <v>367.2</v>
      </c>
      <c r="M1300" s="315">
        <v>1</v>
      </c>
      <c r="N1300" s="217"/>
      <c r="O1300" s="550">
        <f t="shared" si="41"/>
        <v>0</v>
      </c>
      <c r="P1300" s="229">
        <v>4607109956397</v>
      </c>
      <c r="Q1300" s="551" t="s">
        <v>5274</v>
      </c>
      <c r="R1300" s="230" t="s">
        <v>5323</v>
      </c>
      <c r="S1300" s="231" t="s">
        <v>2494</v>
      </c>
      <c r="T1300" s="525" t="s">
        <v>4312</v>
      </c>
    </row>
    <row r="1301" spans="1:20" ht="27.6">
      <c r="A1301" s="291">
        <v>1287</v>
      </c>
      <c r="B1301" s="421">
        <v>2655</v>
      </c>
      <c r="C1301" s="428" t="s">
        <v>1164</v>
      </c>
      <c r="D1301" s="225"/>
      <c r="E1301" s="366" t="s">
        <v>247</v>
      </c>
      <c r="F1301" s="226" t="s">
        <v>385</v>
      </c>
      <c r="G1301" s="136" t="str">
        <f t="shared" si="40"/>
        <v>фото</v>
      </c>
      <c r="H1301" s="357" t="s">
        <v>1382</v>
      </c>
      <c r="I1301" s="215" t="s">
        <v>616</v>
      </c>
      <c r="J1301" s="526" t="s">
        <v>249</v>
      </c>
      <c r="K1301" s="228">
        <v>3</v>
      </c>
      <c r="L1301" s="233">
        <v>272</v>
      </c>
      <c r="M1301" s="315">
        <v>1</v>
      </c>
      <c r="N1301" s="217"/>
      <c r="O1301" s="550">
        <f t="shared" si="41"/>
        <v>0</v>
      </c>
      <c r="P1301" s="229">
        <v>4607109956052</v>
      </c>
      <c r="Q1301" s="551"/>
      <c r="R1301" s="230" t="s">
        <v>1164</v>
      </c>
      <c r="S1301" s="231" t="s">
        <v>2494</v>
      </c>
      <c r="T1301" s="525" t="s">
        <v>4312</v>
      </c>
    </row>
    <row r="1302" spans="1:20" ht="27.6">
      <c r="A1302" s="291">
        <v>1288</v>
      </c>
      <c r="B1302" s="421">
        <v>2071</v>
      </c>
      <c r="C1302" s="428" t="s">
        <v>5468</v>
      </c>
      <c r="D1302" s="225"/>
      <c r="E1302" s="366" t="s">
        <v>247</v>
      </c>
      <c r="F1302" s="226" t="s">
        <v>5557</v>
      </c>
      <c r="G1302" s="136" t="str">
        <f t="shared" si="40"/>
        <v>фото</v>
      </c>
      <c r="H1302" s="357" t="s">
        <v>5505</v>
      </c>
      <c r="I1302" s="215" t="s">
        <v>601</v>
      </c>
      <c r="J1302" s="526" t="s">
        <v>249</v>
      </c>
      <c r="K1302" s="228">
        <v>3</v>
      </c>
      <c r="L1302" s="233">
        <v>258.39999999999998</v>
      </c>
      <c r="M1302" s="315">
        <v>1</v>
      </c>
      <c r="N1302" s="217"/>
      <c r="O1302" s="550">
        <f t="shared" si="41"/>
        <v>0</v>
      </c>
      <c r="P1302" s="229">
        <v>4607109985052</v>
      </c>
      <c r="Q1302" s="551"/>
      <c r="R1302" s="230" t="s">
        <v>5468</v>
      </c>
      <c r="S1302" s="231" t="s">
        <v>4764</v>
      </c>
      <c r="T1302" s="525" t="s">
        <v>4312</v>
      </c>
    </row>
    <row r="1303" spans="1:20" ht="27.6">
      <c r="A1303" s="291">
        <v>1289</v>
      </c>
      <c r="B1303" s="421">
        <v>912</v>
      </c>
      <c r="C1303" s="428" t="s">
        <v>1150</v>
      </c>
      <c r="D1303" s="225"/>
      <c r="E1303" s="366" t="s">
        <v>247</v>
      </c>
      <c r="F1303" s="226" t="s">
        <v>8717</v>
      </c>
      <c r="G1303" s="136" t="str">
        <f t="shared" si="40"/>
        <v>фото</v>
      </c>
      <c r="H1303" s="357" t="s">
        <v>1593</v>
      </c>
      <c r="I1303" s="215" t="s">
        <v>601</v>
      </c>
      <c r="J1303" s="526" t="s">
        <v>249</v>
      </c>
      <c r="K1303" s="228">
        <v>3</v>
      </c>
      <c r="L1303" s="233">
        <v>253.3</v>
      </c>
      <c r="M1303" s="315">
        <v>1</v>
      </c>
      <c r="N1303" s="217"/>
      <c r="O1303" s="550">
        <f t="shared" si="41"/>
        <v>0</v>
      </c>
      <c r="P1303" s="229">
        <v>4607109956069</v>
      </c>
      <c r="Q1303" s="551"/>
      <c r="R1303" s="230" t="s">
        <v>1150</v>
      </c>
      <c r="S1303" s="231" t="s">
        <v>2494</v>
      </c>
      <c r="T1303" s="525" t="s">
        <v>4312</v>
      </c>
    </row>
    <row r="1304" spans="1:20" ht="26.4" customHeight="1">
      <c r="A1304" s="291">
        <v>1290</v>
      </c>
      <c r="B1304" s="421">
        <v>6489</v>
      </c>
      <c r="C1304" s="428" t="s">
        <v>1589</v>
      </c>
      <c r="D1304" s="225"/>
      <c r="E1304" s="366" t="s">
        <v>247</v>
      </c>
      <c r="F1304" s="226" t="s">
        <v>1590</v>
      </c>
      <c r="G1304" s="136" t="str">
        <f t="shared" si="40"/>
        <v>фото</v>
      </c>
      <c r="H1304" s="357" t="s">
        <v>1591</v>
      </c>
      <c r="I1304" s="215" t="s">
        <v>616</v>
      </c>
      <c r="J1304" s="526" t="s">
        <v>249</v>
      </c>
      <c r="K1304" s="228">
        <v>8</v>
      </c>
      <c r="L1304" s="233">
        <v>329.6</v>
      </c>
      <c r="M1304" s="315">
        <v>1</v>
      </c>
      <c r="N1304" s="217"/>
      <c r="O1304" s="550">
        <f t="shared" si="41"/>
        <v>0</v>
      </c>
      <c r="P1304" s="229">
        <v>4607109930755</v>
      </c>
      <c r="Q1304" s="551"/>
      <c r="R1304" s="230" t="s">
        <v>1589</v>
      </c>
      <c r="S1304" s="231" t="s">
        <v>2497</v>
      </c>
      <c r="T1304" s="525" t="s">
        <v>4312</v>
      </c>
    </row>
    <row r="1305" spans="1:20" ht="41.4">
      <c r="A1305" s="291">
        <v>1291</v>
      </c>
      <c r="B1305" s="421">
        <v>16970</v>
      </c>
      <c r="C1305" s="428" t="s">
        <v>3217</v>
      </c>
      <c r="D1305" s="225"/>
      <c r="E1305" s="366" t="s">
        <v>247</v>
      </c>
      <c r="F1305" s="226" t="s">
        <v>3218</v>
      </c>
      <c r="G1305" s="136" t="str">
        <f t="shared" si="40"/>
        <v>фото</v>
      </c>
      <c r="H1305" s="357" t="s">
        <v>3219</v>
      </c>
      <c r="I1305" s="215" t="s">
        <v>601</v>
      </c>
      <c r="J1305" s="526" t="s">
        <v>249</v>
      </c>
      <c r="K1305" s="228">
        <v>5</v>
      </c>
      <c r="L1305" s="233">
        <v>339.9</v>
      </c>
      <c r="M1305" s="315">
        <v>1</v>
      </c>
      <c r="N1305" s="217"/>
      <c r="O1305" s="550">
        <f t="shared" si="41"/>
        <v>0</v>
      </c>
      <c r="P1305" s="229">
        <v>4607109910467</v>
      </c>
      <c r="Q1305" s="551"/>
      <c r="R1305" s="230" t="s">
        <v>3217</v>
      </c>
      <c r="S1305" s="231" t="s">
        <v>2495</v>
      </c>
      <c r="T1305" s="525" t="s">
        <v>4312</v>
      </c>
    </row>
    <row r="1306" spans="1:20" ht="26.4" customHeight="1">
      <c r="A1306" s="291">
        <v>1292</v>
      </c>
      <c r="B1306" s="421">
        <v>6490</v>
      </c>
      <c r="C1306" s="428" t="s">
        <v>1594</v>
      </c>
      <c r="D1306" s="225"/>
      <c r="E1306" s="366" t="s">
        <v>247</v>
      </c>
      <c r="F1306" s="226" t="s">
        <v>597</v>
      </c>
      <c r="G1306" s="136" t="str">
        <f t="shared" si="40"/>
        <v>фото</v>
      </c>
      <c r="H1306" s="357" t="s">
        <v>1595</v>
      </c>
      <c r="I1306" s="215" t="s">
        <v>616</v>
      </c>
      <c r="J1306" s="526" t="s">
        <v>3220</v>
      </c>
      <c r="K1306" s="228">
        <v>7</v>
      </c>
      <c r="L1306" s="233">
        <v>300.2</v>
      </c>
      <c r="M1306" s="315">
        <v>1</v>
      </c>
      <c r="N1306" s="217"/>
      <c r="O1306" s="550">
        <f t="shared" si="41"/>
        <v>0</v>
      </c>
      <c r="P1306" s="229">
        <v>4607109930748</v>
      </c>
      <c r="Q1306" s="551"/>
      <c r="R1306" s="230" t="s">
        <v>1594</v>
      </c>
      <c r="S1306" s="231" t="s">
        <v>2497</v>
      </c>
      <c r="T1306" s="525" t="s">
        <v>4312</v>
      </c>
    </row>
    <row r="1307" spans="1:20" ht="26.4" customHeight="1">
      <c r="A1307" s="291">
        <v>1293</v>
      </c>
      <c r="B1307" s="421">
        <v>12255</v>
      </c>
      <c r="C1307" s="428" t="s">
        <v>5469</v>
      </c>
      <c r="D1307" s="225"/>
      <c r="E1307" s="367" t="s">
        <v>247</v>
      </c>
      <c r="F1307" s="232" t="s">
        <v>5558</v>
      </c>
      <c r="G1307" s="136" t="str">
        <f t="shared" si="40"/>
        <v>фото</v>
      </c>
      <c r="H1307" s="357" t="s">
        <v>5506</v>
      </c>
      <c r="I1307" s="215" t="s">
        <v>618</v>
      </c>
      <c r="J1307" s="526" t="s">
        <v>249</v>
      </c>
      <c r="K1307" s="228">
        <v>3</v>
      </c>
      <c r="L1307" s="233">
        <v>300.3</v>
      </c>
      <c r="M1307" s="315">
        <v>1</v>
      </c>
      <c r="N1307" s="217"/>
      <c r="O1307" s="550">
        <f t="shared" si="41"/>
        <v>0</v>
      </c>
      <c r="P1307" s="229">
        <v>4607109946541</v>
      </c>
      <c r="Q1307" s="551" t="s">
        <v>5274</v>
      </c>
      <c r="R1307" s="230" t="s">
        <v>5469</v>
      </c>
      <c r="S1307" s="231" t="s">
        <v>4764</v>
      </c>
      <c r="T1307" s="525" t="s">
        <v>4312</v>
      </c>
    </row>
    <row r="1308" spans="1:20" ht="26.4" customHeight="1">
      <c r="A1308" s="291">
        <v>1294</v>
      </c>
      <c r="B1308" s="421">
        <v>15219</v>
      </c>
      <c r="C1308" s="428" t="s">
        <v>5470</v>
      </c>
      <c r="D1308" s="225"/>
      <c r="E1308" s="367" t="s">
        <v>247</v>
      </c>
      <c r="F1308" s="232" t="s">
        <v>5559</v>
      </c>
      <c r="G1308" s="136" t="str">
        <f t="shared" si="40"/>
        <v>фото</v>
      </c>
      <c r="H1308" s="485" t="s">
        <v>5507</v>
      </c>
      <c r="I1308" s="215" t="s">
        <v>618</v>
      </c>
      <c r="J1308" s="526" t="s">
        <v>249</v>
      </c>
      <c r="K1308" s="228">
        <v>3</v>
      </c>
      <c r="L1308" s="233">
        <v>279.3</v>
      </c>
      <c r="M1308" s="315">
        <v>1</v>
      </c>
      <c r="N1308" s="217"/>
      <c r="O1308" s="550">
        <f t="shared" si="41"/>
        <v>0</v>
      </c>
      <c r="P1308" s="229">
        <v>4607109980811</v>
      </c>
      <c r="Q1308" s="551" t="s">
        <v>5274</v>
      </c>
      <c r="R1308" s="230" t="s">
        <v>5470</v>
      </c>
      <c r="S1308" s="231" t="s">
        <v>2494</v>
      </c>
      <c r="T1308" s="525" t="s">
        <v>4312</v>
      </c>
    </row>
    <row r="1309" spans="1:20" ht="27.6">
      <c r="A1309" s="291">
        <v>1295</v>
      </c>
      <c r="B1309" s="421">
        <v>2373</v>
      </c>
      <c r="C1309" s="428" t="s">
        <v>1145</v>
      </c>
      <c r="D1309" s="225"/>
      <c r="E1309" s="366" t="s">
        <v>247</v>
      </c>
      <c r="F1309" s="226" t="s">
        <v>1146</v>
      </c>
      <c r="G1309" s="136" t="str">
        <f t="shared" si="40"/>
        <v>фото</v>
      </c>
      <c r="H1309" s="485" t="s">
        <v>1374</v>
      </c>
      <c r="I1309" s="215" t="s">
        <v>618</v>
      </c>
      <c r="J1309" s="526" t="s">
        <v>249</v>
      </c>
      <c r="K1309" s="228">
        <v>5</v>
      </c>
      <c r="L1309" s="233">
        <v>336.2</v>
      </c>
      <c r="M1309" s="315">
        <v>1</v>
      </c>
      <c r="N1309" s="217"/>
      <c r="O1309" s="550">
        <f t="shared" si="41"/>
        <v>0</v>
      </c>
      <c r="P1309" s="229">
        <v>4607109967256</v>
      </c>
      <c r="Q1309" s="551"/>
      <c r="R1309" s="230" t="s">
        <v>1145</v>
      </c>
      <c r="S1309" s="231" t="s">
        <v>2494</v>
      </c>
      <c r="T1309" s="525" t="s">
        <v>4312</v>
      </c>
    </row>
    <row r="1310" spans="1:20" ht="41.4">
      <c r="A1310" s="291">
        <v>1296</v>
      </c>
      <c r="B1310" s="421">
        <v>11322</v>
      </c>
      <c r="C1310" s="428" t="s">
        <v>4599</v>
      </c>
      <c r="D1310" s="225"/>
      <c r="E1310" s="366" t="s">
        <v>247</v>
      </c>
      <c r="F1310" s="226" t="s">
        <v>4629</v>
      </c>
      <c r="G1310" s="136" t="str">
        <f t="shared" si="40"/>
        <v>фото</v>
      </c>
      <c r="H1310" s="485" t="s">
        <v>4657</v>
      </c>
      <c r="I1310" s="215" t="s">
        <v>601</v>
      </c>
      <c r="J1310" s="526" t="s">
        <v>249</v>
      </c>
      <c r="K1310" s="228">
        <v>5</v>
      </c>
      <c r="L1310" s="233">
        <v>433.2</v>
      </c>
      <c r="M1310" s="315">
        <v>1</v>
      </c>
      <c r="N1310" s="217"/>
      <c r="O1310" s="550">
        <f t="shared" si="41"/>
        <v>0</v>
      </c>
      <c r="P1310" s="229">
        <v>4607109915363</v>
      </c>
      <c r="Q1310" s="551"/>
      <c r="R1310" s="230" t="s">
        <v>4599</v>
      </c>
      <c r="S1310" s="231" t="s">
        <v>2495</v>
      </c>
      <c r="T1310" s="525" t="s">
        <v>4312</v>
      </c>
    </row>
    <row r="1311" spans="1:20" ht="26.4" customHeight="1">
      <c r="A1311" s="291">
        <v>1297</v>
      </c>
      <c r="B1311" s="421">
        <v>16966</v>
      </c>
      <c r="C1311" s="428" t="s">
        <v>3221</v>
      </c>
      <c r="D1311" s="225"/>
      <c r="E1311" s="366" t="s">
        <v>247</v>
      </c>
      <c r="F1311" s="226" t="s">
        <v>3222</v>
      </c>
      <c r="G1311" s="136" t="str">
        <f t="shared" si="40"/>
        <v>фото</v>
      </c>
      <c r="H1311" s="485" t="s">
        <v>3223</v>
      </c>
      <c r="I1311" s="215" t="s">
        <v>616</v>
      </c>
      <c r="J1311" s="526" t="s">
        <v>249</v>
      </c>
      <c r="K1311" s="228">
        <v>5</v>
      </c>
      <c r="L1311" s="233">
        <v>367.2</v>
      </c>
      <c r="M1311" s="315">
        <v>1</v>
      </c>
      <c r="N1311" s="217"/>
      <c r="O1311" s="550">
        <f t="shared" si="41"/>
        <v>0</v>
      </c>
      <c r="P1311" s="229">
        <v>4607109910504</v>
      </c>
      <c r="Q1311" s="551"/>
      <c r="R1311" s="230" t="s">
        <v>3221</v>
      </c>
      <c r="S1311" s="231" t="s">
        <v>2495</v>
      </c>
      <c r="T1311" s="525" t="s">
        <v>4312</v>
      </c>
    </row>
    <row r="1312" spans="1:20" ht="26.4" customHeight="1">
      <c r="A1312" s="291">
        <v>1298</v>
      </c>
      <c r="B1312" s="421">
        <v>3315</v>
      </c>
      <c r="C1312" s="428" t="s">
        <v>1851</v>
      </c>
      <c r="D1312" s="225"/>
      <c r="E1312" s="366" t="s">
        <v>247</v>
      </c>
      <c r="F1312" s="226" t="s">
        <v>1764</v>
      </c>
      <c r="G1312" s="136" t="str">
        <f t="shared" si="40"/>
        <v>фото</v>
      </c>
      <c r="H1312" s="485" t="s">
        <v>1805</v>
      </c>
      <c r="I1312" s="215" t="s">
        <v>601</v>
      </c>
      <c r="J1312" s="526" t="s">
        <v>249</v>
      </c>
      <c r="K1312" s="228">
        <v>8</v>
      </c>
      <c r="L1312" s="233">
        <v>353.7</v>
      </c>
      <c r="M1312" s="315">
        <v>1</v>
      </c>
      <c r="N1312" s="217"/>
      <c r="O1312" s="550">
        <f t="shared" si="41"/>
        <v>0</v>
      </c>
      <c r="P1312" s="229">
        <v>4607109951040</v>
      </c>
      <c r="Q1312" s="551"/>
      <c r="R1312" s="230" t="s">
        <v>1851</v>
      </c>
      <c r="S1312" s="231" t="s">
        <v>2495</v>
      </c>
      <c r="T1312" s="525" t="s">
        <v>4312</v>
      </c>
    </row>
    <row r="1313" spans="1:20" ht="26.4" customHeight="1">
      <c r="A1313" s="291">
        <v>1299</v>
      </c>
      <c r="B1313" s="421">
        <v>2565</v>
      </c>
      <c r="C1313" s="428" t="s">
        <v>1142</v>
      </c>
      <c r="D1313" s="225"/>
      <c r="E1313" s="366" t="s">
        <v>247</v>
      </c>
      <c r="F1313" s="226" t="s">
        <v>386</v>
      </c>
      <c r="G1313" s="136" t="str">
        <f t="shared" si="40"/>
        <v>фото</v>
      </c>
      <c r="H1313" s="485" t="s">
        <v>387</v>
      </c>
      <c r="I1313" s="215" t="s">
        <v>601</v>
      </c>
      <c r="J1313" s="526" t="s">
        <v>249</v>
      </c>
      <c r="K1313" s="228">
        <v>5</v>
      </c>
      <c r="L1313" s="233">
        <v>252.3</v>
      </c>
      <c r="M1313" s="315">
        <v>1</v>
      </c>
      <c r="N1313" s="217"/>
      <c r="O1313" s="550">
        <f t="shared" si="41"/>
        <v>0</v>
      </c>
      <c r="P1313" s="229">
        <v>4607109970171</v>
      </c>
      <c r="Q1313" s="551"/>
      <c r="R1313" s="230" t="s">
        <v>1142</v>
      </c>
      <c r="S1313" s="231" t="s">
        <v>2494</v>
      </c>
      <c r="T1313" s="525" t="s">
        <v>4312</v>
      </c>
    </row>
    <row r="1314" spans="1:20" ht="26.4" customHeight="1">
      <c r="A1314" s="291">
        <v>1300</v>
      </c>
      <c r="B1314" s="421">
        <v>870</v>
      </c>
      <c r="C1314" s="428" t="s">
        <v>5324</v>
      </c>
      <c r="D1314" s="225"/>
      <c r="E1314" s="366" t="s">
        <v>247</v>
      </c>
      <c r="F1314" s="226" t="s">
        <v>5386</v>
      </c>
      <c r="G1314" s="136" t="str">
        <f t="shared" si="40"/>
        <v>фото</v>
      </c>
      <c r="H1314" s="485" t="s">
        <v>5422</v>
      </c>
      <c r="I1314" s="215" t="s">
        <v>616</v>
      </c>
      <c r="J1314" s="526" t="s">
        <v>249</v>
      </c>
      <c r="K1314" s="228">
        <v>5</v>
      </c>
      <c r="L1314" s="233">
        <v>418.1</v>
      </c>
      <c r="M1314" s="315">
        <v>1</v>
      </c>
      <c r="N1314" s="217"/>
      <c r="O1314" s="550">
        <f t="shared" si="41"/>
        <v>0</v>
      </c>
      <c r="P1314" s="229">
        <v>4607109970201</v>
      </c>
      <c r="Q1314" s="551"/>
      <c r="R1314" s="230" t="s">
        <v>5324</v>
      </c>
      <c r="S1314" s="231" t="s">
        <v>2494</v>
      </c>
      <c r="T1314" s="525" t="s">
        <v>4312</v>
      </c>
    </row>
    <row r="1315" spans="1:20" ht="82.8">
      <c r="A1315" s="291">
        <v>1301</v>
      </c>
      <c r="B1315" s="421">
        <v>11779</v>
      </c>
      <c r="C1315" s="428" t="s">
        <v>2249</v>
      </c>
      <c r="D1315" s="225"/>
      <c r="E1315" s="366" t="s">
        <v>247</v>
      </c>
      <c r="F1315" s="226" t="s">
        <v>2124</v>
      </c>
      <c r="G1315" s="136" t="str">
        <f t="shared" si="40"/>
        <v>фото</v>
      </c>
      <c r="H1315" s="357" t="s">
        <v>2173</v>
      </c>
      <c r="I1315" s="215" t="s">
        <v>585</v>
      </c>
      <c r="J1315" s="526" t="s">
        <v>249</v>
      </c>
      <c r="K1315" s="228">
        <v>5</v>
      </c>
      <c r="L1315" s="233">
        <v>433.2</v>
      </c>
      <c r="M1315" s="315">
        <v>1</v>
      </c>
      <c r="N1315" s="217"/>
      <c r="O1315" s="550">
        <f t="shared" si="41"/>
        <v>0</v>
      </c>
      <c r="P1315" s="229">
        <v>4607109922804</v>
      </c>
      <c r="Q1315" s="551"/>
      <c r="R1315" s="230" t="s">
        <v>2249</v>
      </c>
      <c r="S1315" s="231" t="s">
        <v>2495</v>
      </c>
      <c r="T1315" s="525" t="s">
        <v>4312</v>
      </c>
    </row>
    <row r="1316" spans="1:20" ht="26.4" customHeight="1">
      <c r="A1316" s="291">
        <v>1302</v>
      </c>
      <c r="B1316" s="421">
        <v>6485</v>
      </c>
      <c r="C1316" s="428" t="s">
        <v>1586</v>
      </c>
      <c r="D1316" s="225"/>
      <c r="E1316" s="366" t="s">
        <v>247</v>
      </c>
      <c r="F1316" s="226" t="s">
        <v>1587</v>
      </c>
      <c r="G1316" s="136" t="str">
        <f t="shared" si="40"/>
        <v>фото</v>
      </c>
      <c r="H1316" s="357" t="s">
        <v>1588</v>
      </c>
      <c r="I1316" s="215" t="s">
        <v>616</v>
      </c>
      <c r="J1316" s="526" t="s">
        <v>249</v>
      </c>
      <c r="K1316" s="228">
        <v>5</v>
      </c>
      <c r="L1316" s="233">
        <v>301.3</v>
      </c>
      <c r="M1316" s="315">
        <v>1</v>
      </c>
      <c r="N1316" s="217"/>
      <c r="O1316" s="550">
        <f t="shared" si="41"/>
        <v>0</v>
      </c>
      <c r="P1316" s="229">
        <v>4607109930762</v>
      </c>
      <c r="Q1316" s="551"/>
      <c r="R1316" s="230" t="s">
        <v>1586</v>
      </c>
      <c r="S1316" s="231" t="s">
        <v>2494</v>
      </c>
      <c r="T1316" s="525" t="s">
        <v>4312</v>
      </c>
    </row>
    <row r="1317" spans="1:20" ht="26.4" customHeight="1">
      <c r="A1317" s="291">
        <v>1303</v>
      </c>
      <c r="B1317" s="421">
        <v>2372</v>
      </c>
      <c r="C1317" s="428" t="s">
        <v>1144</v>
      </c>
      <c r="D1317" s="225"/>
      <c r="E1317" s="366" t="s">
        <v>247</v>
      </c>
      <c r="F1317" s="226" t="s">
        <v>388</v>
      </c>
      <c r="G1317" s="136" t="str">
        <f t="shared" si="40"/>
        <v>фото</v>
      </c>
      <c r="H1317" s="357" t="s">
        <v>1373</v>
      </c>
      <c r="I1317" s="215" t="s">
        <v>618</v>
      </c>
      <c r="J1317" s="526" t="s">
        <v>249</v>
      </c>
      <c r="K1317" s="228">
        <v>5</v>
      </c>
      <c r="L1317" s="233">
        <v>327.7</v>
      </c>
      <c r="M1317" s="315">
        <v>1</v>
      </c>
      <c r="N1317" s="217"/>
      <c r="O1317" s="550">
        <f t="shared" si="41"/>
        <v>0</v>
      </c>
      <c r="P1317" s="229">
        <v>4607109967249</v>
      </c>
      <c r="Q1317" s="551"/>
      <c r="R1317" s="230" t="s">
        <v>1144</v>
      </c>
      <c r="S1317" s="231" t="s">
        <v>2495</v>
      </c>
      <c r="T1317" s="525" t="s">
        <v>4312</v>
      </c>
    </row>
    <row r="1318" spans="1:20" ht="41.4">
      <c r="A1318" s="291">
        <v>1304</v>
      </c>
      <c r="B1318" s="421">
        <v>11780</v>
      </c>
      <c r="C1318" s="428" t="s">
        <v>4600</v>
      </c>
      <c r="D1318" s="225"/>
      <c r="E1318" s="366" t="s">
        <v>247</v>
      </c>
      <c r="F1318" s="226" t="s">
        <v>4630</v>
      </c>
      <c r="G1318" s="136" t="str">
        <f t="shared" si="40"/>
        <v>фото</v>
      </c>
      <c r="H1318" s="357" t="s">
        <v>4658</v>
      </c>
      <c r="I1318" s="215" t="s">
        <v>482</v>
      </c>
      <c r="J1318" s="526" t="s">
        <v>256</v>
      </c>
      <c r="K1318" s="228">
        <v>10</v>
      </c>
      <c r="L1318" s="233">
        <v>307.60000000000002</v>
      </c>
      <c r="M1318" s="315">
        <v>1</v>
      </c>
      <c r="N1318" s="217"/>
      <c r="O1318" s="550">
        <f t="shared" si="41"/>
        <v>0</v>
      </c>
      <c r="P1318" s="229">
        <v>4607109922798</v>
      </c>
      <c r="Q1318" s="551"/>
      <c r="R1318" s="230" t="s">
        <v>4600</v>
      </c>
      <c r="S1318" s="231" t="s">
        <v>3216</v>
      </c>
      <c r="T1318" s="525" t="s">
        <v>4312</v>
      </c>
    </row>
    <row r="1319" spans="1:20" ht="27.6">
      <c r="A1319" s="291">
        <v>1305</v>
      </c>
      <c r="B1319" s="421">
        <v>15635</v>
      </c>
      <c r="C1319" s="428" t="s">
        <v>5471</v>
      </c>
      <c r="D1319" s="225"/>
      <c r="E1319" s="367" t="s">
        <v>247</v>
      </c>
      <c r="F1319" s="232" t="s">
        <v>5560</v>
      </c>
      <c r="G1319" s="136" t="str">
        <f t="shared" si="40"/>
        <v>фото</v>
      </c>
      <c r="H1319" s="357" t="s">
        <v>5508</v>
      </c>
      <c r="I1319" s="215" t="s">
        <v>618</v>
      </c>
      <c r="J1319" s="526" t="s">
        <v>249</v>
      </c>
      <c r="K1319" s="228">
        <v>5</v>
      </c>
      <c r="L1319" s="233">
        <v>404.9</v>
      </c>
      <c r="M1319" s="315">
        <v>1</v>
      </c>
      <c r="N1319" s="217"/>
      <c r="O1319" s="550">
        <f t="shared" si="41"/>
        <v>0</v>
      </c>
      <c r="P1319" s="229">
        <v>4607109973233</v>
      </c>
      <c r="Q1319" s="551" t="s">
        <v>5274</v>
      </c>
      <c r="R1319" s="230" t="s">
        <v>5471</v>
      </c>
      <c r="S1319" s="231" t="s">
        <v>4764</v>
      </c>
      <c r="T1319" s="525" t="s">
        <v>4312</v>
      </c>
    </row>
    <row r="1320" spans="1:20" ht="26.4" customHeight="1">
      <c r="A1320" s="291">
        <v>1306</v>
      </c>
      <c r="B1320" s="421">
        <v>2567</v>
      </c>
      <c r="C1320" s="428" t="s">
        <v>1151</v>
      </c>
      <c r="D1320" s="225"/>
      <c r="E1320" s="366" t="s">
        <v>247</v>
      </c>
      <c r="F1320" s="226" t="s">
        <v>389</v>
      </c>
      <c r="G1320" s="136" t="str">
        <f t="shared" si="40"/>
        <v>фото</v>
      </c>
      <c r="H1320" s="357" t="s">
        <v>390</v>
      </c>
      <c r="I1320" s="215" t="s">
        <v>618</v>
      </c>
      <c r="J1320" s="526" t="s">
        <v>249</v>
      </c>
      <c r="K1320" s="228">
        <v>5</v>
      </c>
      <c r="L1320" s="233">
        <v>231.6</v>
      </c>
      <c r="M1320" s="315">
        <v>1</v>
      </c>
      <c r="N1320" s="217"/>
      <c r="O1320" s="550">
        <f t="shared" si="41"/>
        <v>0</v>
      </c>
      <c r="P1320" s="229">
        <v>4607109970270</v>
      </c>
      <c r="Q1320" s="551"/>
      <c r="R1320" s="230" t="s">
        <v>1151</v>
      </c>
      <c r="S1320" s="231" t="s">
        <v>2494</v>
      </c>
      <c r="T1320" s="525" t="s">
        <v>4312</v>
      </c>
    </row>
    <row r="1321" spans="1:20" ht="26.4" customHeight="1">
      <c r="A1321" s="291">
        <v>1307</v>
      </c>
      <c r="B1321" s="421">
        <v>1934</v>
      </c>
      <c r="C1321" s="428" t="s">
        <v>1152</v>
      </c>
      <c r="D1321" s="225"/>
      <c r="E1321" s="366" t="s">
        <v>247</v>
      </c>
      <c r="F1321" s="226" t="s">
        <v>391</v>
      </c>
      <c r="G1321" s="136" t="str">
        <f t="shared" si="40"/>
        <v>фото</v>
      </c>
      <c r="H1321" s="357" t="s">
        <v>1377</v>
      </c>
      <c r="I1321" s="215" t="s">
        <v>588</v>
      </c>
      <c r="J1321" s="526" t="s">
        <v>249</v>
      </c>
      <c r="K1321" s="228">
        <v>5</v>
      </c>
      <c r="L1321" s="233">
        <v>388.9</v>
      </c>
      <c r="M1321" s="315">
        <v>1</v>
      </c>
      <c r="N1321" s="217"/>
      <c r="O1321" s="550">
        <f t="shared" si="41"/>
        <v>0</v>
      </c>
      <c r="P1321" s="229">
        <v>4607109985151</v>
      </c>
      <c r="Q1321" s="551"/>
      <c r="R1321" s="230" t="s">
        <v>1152</v>
      </c>
      <c r="S1321" s="231" t="s">
        <v>2494</v>
      </c>
      <c r="T1321" s="525" t="s">
        <v>4312</v>
      </c>
    </row>
    <row r="1322" spans="1:20" ht="26.4" customHeight="1">
      <c r="A1322" s="291">
        <v>1308</v>
      </c>
      <c r="B1322" s="421">
        <v>1270</v>
      </c>
      <c r="C1322" s="428" t="s">
        <v>1154</v>
      </c>
      <c r="D1322" s="225"/>
      <c r="E1322" s="366" t="s">
        <v>247</v>
      </c>
      <c r="F1322" s="226" t="s">
        <v>392</v>
      </c>
      <c r="G1322" s="136" t="str">
        <f t="shared" si="40"/>
        <v>фото</v>
      </c>
      <c r="H1322" s="357" t="s">
        <v>393</v>
      </c>
      <c r="I1322" s="215" t="s">
        <v>616</v>
      </c>
      <c r="J1322" s="526" t="s">
        <v>249</v>
      </c>
      <c r="K1322" s="228">
        <v>5</v>
      </c>
      <c r="L1322" s="233">
        <v>367.2</v>
      </c>
      <c r="M1322" s="315">
        <v>1</v>
      </c>
      <c r="N1322" s="217"/>
      <c r="O1322" s="550">
        <f t="shared" si="41"/>
        <v>0</v>
      </c>
      <c r="P1322" s="229">
        <v>4607109985168</v>
      </c>
      <c r="Q1322" s="551"/>
      <c r="R1322" s="230" t="s">
        <v>1154</v>
      </c>
      <c r="S1322" s="231" t="s">
        <v>2497</v>
      </c>
      <c r="T1322" s="525" t="s">
        <v>4312</v>
      </c>
    </row>
    <row r="1323" spans="1:20" ht="26.4" customHeight="1">
      <c r="A1323" s="291">
        <v>1309</v>
      </c>
      <c r="B1323" s="421">
        <v>2658</v>
      </c>
      <c r="C1323" s="428" t="s">
        <v>1153</v>
      </c>
      <c r="D1323" s="225"/>
      <c r="E1323" s="366" t="s">
        <v>247</v>
      </c>
      <c r="F1323" s="226" t="s">
        <v>394</v>
      </c>
      <c r="G1323" s="136" t="str">
        <f t="shared" si="40"/>
        <v>фото</v>
      </c>
      <c r="H1323" s="357" t="s">
        <v>395</v>
      </c>
      <c r="I1323" s="215" t="s">
        <v>601</v>
      </c>
      <c r="J1323" s="526" t="s">
        <v>249</v>
      </c>
      <c r="K1323" s="228">
        <v>5</v>
      </c>
      <c r="L1323" s="233">
        <v>295.60000000000002</v>
      </c>
      <c r="M1323" s="315">
        <v>1</v>
      </c>
      <c r="N1323" s="217"/>
      <c r="O1323" s="550">
        <f t="shared" si="41"/>
        <v>0</v>
      </c>
      <c r="P1323" s="229">
        <v>4607109956106</v>
      </c>
      <c r="Q1323" s="551"/>
      <c r="R1323" s="230" t="s">
        <v>1153</v>
      </c>
      <c r="S1323" s="231" t="s">
        <v>2494</v>
      </c>
      <c r="T1323" s="525" t="s">
        <v>4312</v>
      </c>
    </row>
    <row r="1324" spans="1:20" ht="26.4" customHeight="1">
      <c r="A1324" s="291">
        <v>1310</v>
      </c>
      <c r="B1324" s="421">
        <v>1494</v>
      </c>
      <c r="C1324" s="428" t="s">
        <v>2250</v>
      </c>
      <c r="D1324" s="225"/>
      <c r="E1324" s="366" t="s">
        <v>247</v>
      </c>
      <c r="F1324" s="226" t="s">
        <v>1996</v>
      </c>
      <c r="G1324" s="136" t="str">
        <f t="shared" si="40"/>
        <v>фото</v>
      </c>
      <c r="H1324" s="357" t="s">
        <v>1997</v>
      </c>
      <c r="I1324" s="215" t="s">
        <v>616</v>
      </c>
      <c r="J1324" s="526" t="s">
        <v>249</v>
      </c>
      <c r="K1324" s="228">
        <v>5</v>
      </c>
      <c r="L1324" s="233">
        <v>328.6</v>
      </c>
      <c r="M1324" s="315">
        <v>1</v>
      </c>
      <c r="N1324" s="217"/>
      <c r="O1324" s="550">
        <f t="shared" si="41"/>
        <v>0</v>
      </c>
      <c r="P1324" s="229">
        <v>4607109964552</v>
      </c>
      <c r="Q1324" s="551"/>
      <c r="R1324" s="230" t="s">
        <v>2250</v>
      </c>
      <c r="S1324" s="231" t="s">
        <v>2497</v>
      </c>
      <c r="T1324" s="525" t="s">
        <v>4312</v>
      </c>
    </row>
    <row r="1325" spans="1:20" ht="26.4" customHeight="1">
      <c r="A1325" s="291">
        <v>1311</v>
      </c>
      <c r="B1325" s="421">
        <v>2571</v>
      </c>
      <c r="C1325" s="428" t="s">
        <v>1155</v>
      </c>
      <c r="D1325" s="225"/>
      <c r="E1325" s="366" t="s">
        <v>247</v>
      </c>
      <c r="F1325" s="226" t="s">
        <v>396</v>
      </c>
      <c r="G1325" s="136" t="str">
        <f t="shared" si="40"/>
        <v>фото</v>
      </c>
      <c r="H1325" s="357" t="s">
        <v>397</v>
      </c>
      <c r="I1325" s="215" t="s">
        <v>616</v>
      </c>
      <c r="J1325" s="526" t="s">
        <v>244</v>
      </c>
      <c r="K1325" s="228">
        <v>5</v>
      </c>
      <c r="L1325" s="233">
        <v>214.6</v>
      </c>
      <c r="M1325" s="315">
        <v>1</v>
      </c>
      <c r="N1325" s="217"/>
      <c r="O1325" s="550">
        <f t="shared" si="41"/>
        <v>0</v>
      </c>
      <c r="P1325" s="229">
        <v>4607109970287</v>
      </c>
      <c r="Q1325" s="551"/>
      <c r="R1325" s="230" t="s">
        <v>1155</v>
      </c>
      <c r="S1325" s="231" t="s">
        <v>2495</v>
      </c>
      <c r="T1325" s="525" t="s">
        <v>4312</v>
      </c>
    </row>
    <row r="1326" spans="1:20" ht="27.6">
      <c r="A1326" s="291">
        <v>1312</v>
      </c>
      <c r="B1326" s="421">
        <v>52</v>
      </c>
      <c r="C1326" s="428" t="s">
        <v>1158</v>
      </c>
      <c r="D1326" s="225"/>
      <c r="E1326" s="366" t="s">
        <v>247</v>
      </c>
      <c r="F1326" s="226" t="s">
        <v>398</v>
      </c>
      <c r="G1326" s="136" t="str">
        <f t="shared" si="40"/>
        <v>фото</v>
      </c>
      <c r="H1326" s="357" t="s">
        <v>8572</v>
      </c>
      <c r="I1326" s="215" t="s">
        <v>616</v>
      </c>
      <c r="J1326" s="526" t="s">
        <v>249</v>
      </c>
      <c r="K1326" s="228">
        <v>5</v>
      </c>
      <c r="L1326" s="233">
        <v>391.7</v>
      </c>
      <c r="M1326" s="315">
        <v>1</v>
      </c>
      <c r="N1326" s="217"/>
      <c r="O1326" s="550">
        <f t="shared" si="41"/>
        <v>0</v>
      </c>
      <c r="P1326" s="229">
        <v>4607109978740</v>
      </c>
      <c r="Q1326" s="551"/>
      <c r="R1326" s="230" t="s">
        <v>1158</v>
      </c>
      <c r="S1326" s="231" t="s">
        <v>2494</v>
      </c>
      <c r="T1326" s="525" t="s">
        <v>4312</v>
      </c>
    </row>
    <row r="1327" spans="1:20" ht="27.6">
      <c r="A1327" s="291">
        <v>1313</v>
      </c>
      <c r="B1327" s="421">
        <v>2379</v>
      </c>
      <c r="C1327" s="428" t="s">
        <v>1157</v>
      </c>
      <c r="D1327" s="225"/>
      <c r="E1327" s="366" t="s">
        <v>247</v>
      </c>
      <c r="F1327" s="226" t="s">
        <v>399</v>
      </c>
      <c r="G1327" s="136" t="str">
        <f t="shared" si="40"/>
        <v>фото</v>
      </c>
      <c r="H1327" s="357" t="s">
        <v>400</v>
      </c>
      <c r="I1327" s="215" t="s">
        <v>616</v>
      </c>
      <c r="J1327" s="526" t="s">
        <v>249</v>
      </c>
      <c r="K1327" s="228">
        <v>5</v>
      </c>
      <c r="L1327" s="233">
        <v>355</v>
      </c>
      <c r="M1327" s="315">
        <v>1</v>
      </c>
      <c r="N1327" s="217"/>
      <c r="O1327" s="550">
        <f t="shared" si="41"/>
        <v>0</v>
      </c>
      <c r="P1327" s="229">
        <v>4607109967300</v>
      </c>
      <c r="Q1327" s="551"/>
      <c r="R1327" s="230" t="s">
        <v>1157</v>
      </c>
      <c r="S1327" s="231" t="s">
        <v>2495</v>
      </c>
      <c r="T1327" s="525" t="s">
        <v>4312</v>
      </c>
    </row>
    <row r="1328" spans="1:20" ht="27.6">
      <c r="A1328" s="291">
        <v>1314</v>
      </c>
      <c r="B1328" s="421">
        <v>2380</v>
      </c>
      <c r="C1328" s="428" t="s">
        <v>5472</v>
      </c>
      <c r="D1328" s="225"/>
      <c r="E1328" s="366" t="s">
        <v>247</v>
      </c>
      <c r="F1328" s="226" t="s">
        <v>5561</v>
      </c>
      <c r="G1328" s="136" t="str">
        <f t="shared" si="40"/>
        <v>фото</v>
      </c>
      <c r="H1328" s="357" t="s">
        <v>5509</v>
      </c>
      <c r="I1328" s="215" t="s">
        <v>601</v>
      </c>
      <c r="J1328" s="526" t="s">
        <v>249</v>
      </c>
      <c r="K1328" s="228">
        <v>5</v>
      </c>
      <c r="L1328" s="233">
        <v>341.8</v>
      </c>
      <c r="M1328" s="315">
        <v>1</v>
      </c>
      <c r="N1328" s="217"/>
      <c r="O1328" s="550">
        <f t="shared" si="41"/>
        <v>0</v>
      </c>
      <c r="P1328" s="229">
        <v>4607109956151</v>
      </c>
      <c r="Q1328" s="551"/>
      <c r="R1328" s="230" t="s">
        <v>5472</v>
      </c>
      <c r="S1328" s="231" t="s">
        <v>2494</v>
      </c>
      <c r="T1328" s="525" t="s">
        <v>4312</v>
      </c>
    </row>
    <row r="1329" spans="1:20" ht="41.4">
      <c r="A1329" s="291">
        <v>1315</v>
      </c>
      <c r="B1329" s="421">
        <v>11783</v>
      </c>
      <c r="C1329" s="428" t="s">
        <v>4601</v>
      </c>
      <c r="D1329" s="225"/>
      <c r="E1329" s="366" t="s">
        <v>247</v>
      </c>
      <c r="F1329" s="226" t="s">
        <v>4631</v>
      </c>
      <c r="G1329" s="136" t="str">
        <f t="shared" si="40"/>
        <v>фото</v>
      </c>
      <c r="H1329" s="357" t="s">
        <v>4659</v>
      </c>
      <c r="I1329" s="215" t="s">
        <v>585</v>
      </c>
      <c r="J1329" s="526" t="s">
        <v>249</v>
      </c>
      <c r="K1329" s="228">
        <v>5</v>
      </c>
      <c r="L1329" s="233">
        <v>293.7</v>
      </c>
      <c r="M1329" s="315">
        <v>1</v>
      </c>
      <c r="N1329" s="217"/>
      <c r="O1329" s="550">
        <f t="shared" si="41"/>
        <v>0</v>
      </c>
      <c r="P1329" s="229">
        <v>4607109922767</v>
      </c>
      <c r="Q1329" s="551"/>
      <c r="R1329" s="230" t="s">
        <v>4601</v>
      </c>
      <c r="S1329" s="231" t="s">
        <v>2495</v>
      </c>
      <c r="T1329" s="525" t="s">
        <v>4312</v>
      </c>
    </row>
    <row r="1330" spans="1:20" ht="41.4">
      <c r="A1330" s="291">
        <v>1316</v>
      </c>
      <c r="B1330" s="421">
        <v>5846</v>
      </c>
      <c r="C1330" s="428" t="s">
        <v>1596</v>
      </c>
      <c r="D1330" s="225"/>
      <c r="E1330" s="366" t="s">
        <v>247</v>
      </c>
      <c r="F1330" s="226" t="s">
        <v>1356</v>
      </c>
      <c r="G1330" s="136" t="str">
        <f t="shared" si="40"/>
        <v>фото</v>
      </c>
      <c r="H1330" s="357" t="s">
        <v>2174</v>
      </c>
      <c r="I1330" s="215" t="s">
        <v>616</v>
      </c>
      <c r="J1330" s="526" t="s">
        <v>249</v>
      </c>
      <c r="K1330" s="228">
        <v>7</v>
      </c>
      <c r="L1330" s="233">
        <v>397.9</v>
      </c>
      <c r="M1330" s="315">
        <v>1</v>
      </c>
      <c r="N1330" s="217"/>
      <c r="O1330" s="550">
        <f t="shared" si="41"/>
        <v>0</v>
      </c>
      <c r="P1330" s="229">
        <v>4607109934845</v>
      </c>
      <c r="Q1330" s="551"/>
      <c r="R1330" s="230" t="s">
        <v>1596</v>
      </c>
      <c r="S1330" s="231" t="s">
        <v>2501</v>
      </c>
      <c r="T1330" s="525" t="s">
        <v>4312</v>
      </c>
    </row>
    <row r="1331" spans="1:20" ht="41.4">
      <c r="A1331" s="291">
        <v>1317</v>
      </c>
      <c r="B1331" s="421">
        <v>1740</v>
      </c>
      <c r="C1331" s="428" t="s">
        <v>1161</v>
      </c>
      <c r="D1331" s="225"/>
      <c r="E1331" s="366" t="s">
        <v>247</v>
      </c>
      <c r="F1331" s="226" t="s">
        <v>401</v>
      </c>
      <c r="G1331" s="136" t="str">
        <f t="shared" si="40"/>
        <v>фото</v>
      </c>
      <c r="H1331" s="357" t="s">
        <v>1378</v>
      </c>
      <c r="I1331" s="215" t="s">
        <v>616</v>
      </c>
      <c r="J1331" s="526" t="s">
        <v>249</v>
      </c>
      <c r="K1331" s="228">
        <v>5</v>
      </c>
      <c r="L1331" s="233">
        <v>365.4</v>
      </c>
      <c r="M1331" s="315">
        <v>1</v>
      </c>
      <c r="N1331" s="217"/>
      <c r="O1331" s="550">
        <f t="shared" si="41"/>
        <v>0</v>
      </c>
      <c r="P1331" s="229">
        <v>4607109985205</v>
      </c>
      <c r="Q1331" s="551"/>
      <c r="R1331" s="230" t="s">
        <v>1161</v>
      </c>
      <c r="S1331" s="231" t="s">
        <v>2495</v>
      </c>
      <c r="T1331" s="525" t="s">
        <v>4312</v>
      </c>
    </row>
    <row r="1332" spans="1:20" ht="41.4">
      <c r="A1332" s="291">
        <v>1318</v>
      </c>
      <c r="B1332" s="421">
        <v>1915</v>
      </c>
      <c r="C1332" s="428" t="s">
        <v>5473</v>
      </c>
      <c r="D1332" s="225"/>
      <c r="E1332" s="366" t="s">
        <v>247</v>
      </c>
      <c r="F1332" s="226" t="s">
        <v>5562</v>
      </c>
      <c r="G1332" s="136" t="str">
        <f t="shared" ref="G1332:G1394" si="42">HYPERLINK("https://www.gardenbulbs.ru/images/summer_CL/thumbnails/"&amp;C1332&amp;".jpg","фото")</f>
        <v>фото</v>
      </c>
      <c r="H1332" s="357" t="s">
        <v>5510</v>
      </c>
      <c r="I1332" s="215" t="s">
        <v>601</v>
      </c>
      <c r="J1332" s="526" t="s">
        <v>249</v>
      </c>
      <c r="K1332" s="228">
        <v>3</v>
      </c>
      <c r="L1332" s="233">
        <v>262.39999999999998</v>
      </c>
      <c r="M1332" s="315">
        <v>1</v>
      </c>
      <c r="N1332" s="217"/>
      <c r="O1332" s="550">
        <f t="shared" ref="O1332:O1394" si="43">IF(ISERROR(L1332*N1332),0,L1332*N1332)</f>
        <v>0</v>
      </c>
      <c r="P1332" s="229">
        <v>4607109985229</v>
      </c>
      <c r="Q1332" s="551"/>
      <c r="R1332" s="230" t="s">
        <v>5473</v>
      </c>
      <c r="S1332" s="231" t="s">
        <v>2494</v>
      </c>
      <c r="T1332" s="525" t="s">
        <v>4312</v>
      </c>
    </row>
    <row r="1333" spans="1:20" ht="41.4">
      <c r="A1333" s="291">
        <v>1319</v>
      </c>
      <c r="B1333" s="421">
        <v>2100</v>
      </c>
      <c r="C1333" s="428" t="s">
        <v>3766</v>
      </c>
      <c r="D1333" s="225"/>
      <c r="E1333" s="366" t="s">
        <v>247</v>
      </c>
      <c r="F1333" s="226" t="s">
        <v>3822</v>
      </c>
      <c r="G1333" s="136" t="str">
        <f t="shared" si="42"/>
        <v>фото</v>
      </c>
      <c r="H1333" s="357" t="s">
        <v>8573</v>
      </c>
      <c r="I1333" s="215" t="s">
        <v>601</v>
      </c>
      <c r="J1333" s="526" t="s">
        <v>249</v>
      </c>
      <c r="K1333" s="228">
        <v>5</v>
      </c>
      <c r="L1333" s="233">
        <v>375.7</v>
      </c>
      <c r="M1333" s="315">
        <v>1</v>
      </c>
      <c r="N1333" s="217"/>
      <c r="O1333" s="550">
        <f t="shared" si="43"/>
        <v>0</v>
      </c>
      <c r="P1333" s="229">
        <v>4607109985236</v>
      </c>
      <c r="Q1333" s="551"/>
      <c r="R1333" s="230" t="s">
        <v>3766</v>
      </c>
      <c r="S1333" s="231" t="s">
        <v>2495</v>
      </c>
      <c r="T1333" s="525" t="s">
        <v>4312</v>
      </c>
    </row>
    <row r="1334" spans="1:20" ht="41.4">
      <c r="A1334" s="291">
        <v>1320</v>
      </c>
      <c r="B1334" s="421">
        <v>6496</v>
      </c>
      <c r="C1334" s="428" t="s">
        <v>5325</v>
      </c>
      <c r="D1334" s="225"/>
      <c r="E1334" s="367" t="s">
        <v>247</v>
      </c>
      <c r="F1334" s="232" t="s">
        <v>5387</v>
      </c>
      <c r="G1334" s="136" t="str">
        <f t="shared" si="42"/>
        <v>фото</v>
      </c>
      <c r="H1334" s="357" t="s">
        <v>8574</v>
      </c>
      <c r="I1334" s="215" t="s">
        <v>616</v>
      </c>
      <c r="J1334" s="526" t="s">
        <v>249</v>
      </c>
      <c r="K1334" s="228">
        <v>5</v>
      </c>
      <c r="L1334" s="233">
        <v>450.2</v>
      </c>
      <c r="M1334" s="315">
        <v>1</v>
      </c>
      <c r="N1334" s="217"/>
      <c r="O1334" s="550">
        <f t="shared" si="43"/>
        <v>0</v>
      </c>
      <c r="P1334" s="229">
        <v>4607109930700</v>
      </c>
      <c r="Q1334" s="551" t="s">
        <v>5274</v>
      </c>
      <c r="R1334" s="230" t="s">
        <v>5325</v>
      </c>
      <c r="S1334" s="231" t="s">
        <v>2495</v>
      </c>
      <c r="T1334" s="525" t="s">
        <v>4312</v>
      </c>
    </row>
    <row r="1335" spans="1:20" ht="26.4" customHeight="1">
      <c r="A1335" s="291">
        <v>1321</v>
      </c>
      <c r="B1335" s="421">
        <v>5848</v>
      </c>
      <c r="C1335" s="428" t="s">
        <v>1597</v>
      </c>
      <c r="D1335" s="225"/>
      <c r="E1335" s="366" t="s">
        <v>247</v>
      </c>
      <c r="F1335" s="226" t="s">
        <v>1357</v>
      </c>
      <c r="G1335" s="136" t="str">
        <f t="shared" si="42"/>
        <v>фото</v>
      </c>
      <c r="H1335" s="357" t="s">
        <v>1380</v>
      </c>
      <c r="I1335" s="215" t="s">
        <v>616</v>
      </c>
      <c r="J1335" s="526" t="s">
        <v>249</v>
      </c>
      <c r="K1335" s="228">
        <v>5</v>
      </c>
      <c r="L1335" s="233">
        <v>266.39999999999998</v>
      </c>
      <c r="M1335" s="315">
        <v>1</v>
      </c>
      <c r="N1335" s="217"/>
      <c r="O1335" s="550">
        <f t="shared" si="43"/>
        <v>0</v>
      </c>
      <c r="P1335" s="229">
        <v>4607109934821</v>
      </c>
      <c r="Q1335" s="551"/>
      <c r="R1335" s="230" t="s">
        <v>1597</v>
      </c>
      <c r="S1335" s="231" t="s">
        <v>2495</v>
      </c>
      <c r="T1335" s="525" t="s">
        <v>4312</v>
      </c>
    </row>
    <row r="1336" spans="1:20" ht="26.4" customHeight="1">
      <c r="A1336" s="291">
        <v>1322</v>
      </c>
      <c r="B1336" s="421">
        <v>2395</v>
      </c>
      <c r="C1336" s="428" t="s">
        <v>1707</v>
      </c>
      <c r="D1336" s="225"/>
      <c r="E1336" s="366" t="s">
        <v>247</v>
      </c>
      <c r="F1336" s="226" t="s">
        <v>1767</v>
      </c>
      <c r="G1336" s="136" t="str">
        <f t="shared" si="42"/>
        <v>фото</v>
      </c>
      <c r="H1336" s="357" t="s">
        <v>2176</v>
      </c>
      <c r="I1336" s="215" t="s">
        <v>601</v>
      </c>
      <c r="J1336" s="526" t="s">
        <v>3220</v>
      </c>
      <c r="K1336" s="228">
        <v>8</v>
      </c>
      <c r="L1336" s="233">
        <v>347.7</v>
      </c>
      <c r="M1336" s="315">
        <v>1</v>
      </c>
      <c r="N1336" s="217"/>
      <c r="O1336" s="550">
        <f t="shared" si="43"/>
        <v>0</v>
      </c>
      <c r="P1336" s="229">
        <v>4607109966815</v>
      </c>
      <c r="Q1336" s="551"/>
      <c r="R1336" s="230" t="s">
        <v>1707</v>
      </c>
      <c r="S1336" s="231" t="s">
        <v>2502</v>
      </c>
      <c r="T1336" s="525" t="s">
        <v>4312</v>
      </c>
    </row>
    <row r="1337" spans="1:20" ht="27.6">
      <c r="A1337" s="291">
        <v>1323</v>
      </c>
      <c r="B1337" s="421">
        <v>6499</v>
      </c>
      <c r="C1337" s="428" t="s">
        <v>1598</v>
      </c>
      <c r="D1337" s="225"/>
      <c r="E1337" s="366" t="s">
        <v>247</v>
      </c>
      <c r="F1337" s="226" t="s">
        <v>1599</v>
      </c>
      <c r="G1337" s="136" t="str">
        <f t="shared" si="42"/>
        <v>фото</v>
      </c>
      <c r="H1337" s="357" t="s">
        <v>2175</v>
      </c>
      <c r="I1337" s="215" t="s">
        <v>612</v>
      </c>
      <c r="J1337" s="526" t="s">
        <v>248</v>
      </c>
      <c r="K1337" s="228">
        <v>10</v>
      </c>
      <c r="L1337" s="233">
        <v>236</v>
      </c>
      <c r="M1337" s="315">
        <v>1</v>
      </c>
      <c r="N1337" s="217"/>
      <c r="O1337" s="550">
        <f t="shared" si="43"/>
        <v>0</v>
      </c>
      <c r="P1337" s="229">
        <v>4607109930670</v>
      </c>
      <c r="Q1337" s="551"/>
      <c r="R1337" s="230" t="s">
        <v>1598</v>
      </c>
      <c r="S1337" s="231" t="s">
        <v>2503</v>
      </c>
      <c r="T1337" s="525" t="s">
        <v>4312</v>
      </c>
    </row>
    <row r="1338" spans="1:20" ht="27.6">
      <c r="A1338" s="291">
        <v>1324</v>
      </c>
      <c r="B1338" s="421">
        <v>2383</v>
      </c>
      <c r="C1338" s="428" t="s">
        <v>1163</v>
      </c>
      <c r="D1338" s="225"/>
      <c r="E1338" s="366" t="s">
        <v>247</v>
      </c>
      <c r="F1338" s="226" t="s">
        <v>402</v>
      </c>
      <c r="G1338" s="136" t="str">
        <f t="shared" si="42"/>
        <v>фото</v>
      </c>
      <c r="H1338" s="357" t="s">
        <v>1381</v>
      </c>
      <c r="I1338" s="215" t="s">
        <v>585</v>
      </c>
      <c r="J1338" s="526" t="s">
        <v>249</v>
      </c>
      <c r="K1338" s="228">
        <v>5</v>
      </c>
      <c r="L1338" s="233">
        <v>392.7</v>
      </c>
      <c r="M1338" s="315">
        <v>1</v>
      </c>
      <c r="N1338" s="217"/>
      <c r="O1338" s="550">
        <f t="shared" si="43"/>
        <v>0</v>
      </c>
      <c r="P1338" s="229">
        <v>4607109967331</v>
      </c>
      <c r="Q1338" s="551"/>
      <c r="R1338" s="230" t="s">
        <v>1163</v>
      </c>
      <c r="S1338" s="231" t="s">
        <v>2494</v>
      </c>
      <c r="T1338" s="525" t="s">
        <v>4312</v>
      </c>
    </row>
    <row r="1339" spans="1:20" ht="27.6">
      <c r="A1339" s="291">
        <v>1325</v>
      </c>
      <c r="B1339" s="421">
        <v>16968</v>
      </c>
      <c r="C1339" s="428" t="s">
        <v>4602</v>
      </c>
      <c r="D1339" s="225"/>
      <c r="E1339" s="366" t="s">
        <v>247</v>
      </c>
      <c r="F1339" s="226" t="s">
        <v>4632</v>
      </c>
      <c r="G1339" s="136" t="str">
        <f t="shared" si="42"/>
        <v>фото</v>
      </c>
      <c r="H1339" s="485" t="s">
        <v>4660</v>
      </c>
      <c r="I1339" s="215" t="s">
        <v>616</v>
      </c>
      <c r="J1339" s="526" t="s">
        <v>3225</v>
      </c>
      <c r="K1339" s="228">
        <v>5</v>
      </c>
      <c r="L1339" s="233">
        <v>390.8</v>
      </c>
      <c r="M1339" s="315">
        <v>1</v>
      </c>
      <c r="N1339" s="217"/>
      <c r="O1339" s="550">
        <f t="shared" si="43"/>
        <v>0</v>
      </c>
      <c r="P1339" s="229">
        <v>4607109910481</v>
      </c>
      <c r="Q1339" s="551"/>
      <c r="R1339" s="230" t="s">
        <v>4602</v>
      </c>
      <c r="S1339" s="231" t="s">
        <v>2494</v>
      </c>
      <c r="T1339" s="525" t="s">
        <v>4312</v>
      </c>
    </row>
    <row r="1340" spans="1:20" ht="27.6">
      <c r="A1340" s="291">
        <v>1326</v>
      </c>
      <c r="B1340" s="421">
        <v>2385</v>
      </c>
      <c r="C1340" s="428" t="s">
        <v>1148</v>
      </c>
      <c r="D1340" s="225"/>
      <c r="E1340" s="366" t="s">
        <v>247</v>
      </c>
      <c r="F1340" s="226" t="s">
        <v>404</v>
      </c>
      <c r="G1340" s="136" t="str">
        <f t="shared" si="42"/>
        <v>фото</v>
      </c>
      <c r="H1340" s="357" t="s">
        <v>1376</v>
      </c>
      <c r="I1340" s="215" t="s">
        <v>601</v>
      </c>
      <c r="J1340" s="526" t="s">
        <v>249</v>
      </c>
      <c r="K1340" s="228">
        <v>3</v>
      </c>
      <c r="L1340" s="233">
        <v>281.60000000000002</v>
      </c>
      <c r="M1340" s="315">
        <v>1</v>
      </c>
      <c r="N1340" s="217"/>
      <c r="O1340" s="550">
        <f t="shared" si="43"/>
        <v>0</v>
      </c>
      <c r="P1340" s="229">
        <v>4607109967287</v>
      </c>
      <c r="Q1340" s="551"/>
      <c r="R1340" s="230" t="s">
        <v>1148</v>
      </c>
      <c r="S1340" s="231" t="s">
        <v>2495</v>
      </c>
      <c r="T1340" s="525" t="s">
        <v>4312</v>
      </c>
    </row>
    <row r="1341" spans="1:20" ht="27.6">
      <c r="A1341" s="291">
        <v>1327</v>
      </c>
      <c r="B1341" s="421">
        <v>2575</v>
      </c>
      <c r="C1341" s="428" t="s">
        <v>1156</v>
      </c>
      <c r="D1341" s="225"/>
      <c r="E1341" s="366" t="s">
        <v>247</v>
      </c>
      <c r="F1341" s="226" t="s">
        <v>2504</v>
      </c>
      <c r="G1341" s="136" t="str">
        <f t="shared" si="42"/>
        <v>фото</v>
      </c>
      <c r="H1341" s="357" t="s">
        <v>403</v>
      </c>
      <c r="I1341" s="215" t="s">
        <v>601</v>
      </c>
      <c r="J1341" s="526" t="s">
        <v>249</v>
      </c>
      <c r="K1341" s="228">
        <v>5</v>
      </c>
      <c r="L1341" s="233">
        <v>316.39999999999998</v>
      </c>
      <c r="M1341" s="315">
        <v>1</v>
      </c>
      <c r="N1341" s="217"/>
      <c r="O1341" s="550">
        <f t="shared" si="43"/>
        <v>0</v>
      </c>
      <c r="P1341" s="229">
        <v>4607109970331</v>
      </c>
      <c r="Q1341" s="551"/>
      <c r="R1341" s="230" t="s">
        <v>1156</v>
      </c>
      <c r="S1341" s="231" t="s">
        <v>2495</v>
      </c>
      <c r="T1341" s="525" t="s">
        <v>4312</v>
      </c>
    </row>
    <row r="1342" spans="1:20" ht="55.2">
      <c r="A1342" s="291">
        <v>1328</v>
      </c>
      <c r="B1342" s="421">
        <v>7488</v>
      </c>
      <c r="C1342" s="428" t="s">
        <v>3580</v>
      </c>
      <c r="D1342" s="225"/>
      <c r="E1342" s="366" t="s">
        <v>247</v>
      </c>
      <c r="F1342" s="226" t="s">
        <v>3617</v>
      </c>
      <c r="G1342" s="136" t="str">
        <f t="shared" si="42"/>
        <v>фото</v>
      </c>
      <c r="H1342" s="357" t="s">
        <v>3641</v>
      </c>
      <c r="I1342" s="215" t="s">
        <v>585</v>
      </c>
      <c r="J1342" s="526" t="s">
        <v>249</v>
      </c>
      <c r="K1342" s="228">
        <v>3</v>
      </c>
      <c r="L1342" s="233">
        <v>289.5</v>
      </c>
      <c r="M1342" s="315">
        <v>1</v>
      </c>
      <c r="N1342" s="217"/>
      <c r="O1342" s="550">
        <f t="shared" si="43"/>
        <v>0</v>
      </c>
      <c r="P1342" s="229">
        <v>4607109938751</v>
      </c>
      <c r="Q1342" s="551"/>
      <c r="R1342" s="230" t="s">
        <v>3580</v>
      </c>
      <c r="S1342" s="231" t="s">
        <v>2497</v>
      </c>
      <c r="T1342" s="525" t="s">
        <v>4312</v>
      </c>
    </row>
    <row r="1343" spans="1:20" ht="27.6">
      <c r="A1343" s="291">
        <v>1329</v>
      </c>
      <c r="B1343" s="421">
        <v>6649</v>
      </c>
      <c r="C1343" s="428" t="s">
        <v>1149</v>
      </c>
      <c r="D1343" s="225"/>
      <c r="E1343" s="366" t="s">
        <v>247</v>
      </c>
      <c r="F1343" s="226" t="s">
        <v>79</v>
      </c>
      <c r="G1343" s="136" t="str">
        <f t="shared" si="42"/>
        <v>фото</v>
      </c>
      <c r="H1343" s="357" t="s">
        <v>1592</v>
      </c>
      <c r="I1343" s="215" t="s">
        <v>585</v>
      </c>
      <c r="J1343" s="526" t="s">
        <v>249</v>
      </c>
      <c r="K1343" s="228">
        <v>5</v>
      </c>
      <c r="L1343" s="233">
        <v>316.39999999999998</v>
      </c>
      <c r="M1343" s="315">
        <v>1</v>
      </c>
      <c r="N1343" s="217"/>
      <c r="O1343" s="550">
        <f t="shared" si="43"/>
        <v>0</v>
      </c>
      <c r="P1343" s="229">
        <v>4607109942932</v>
      </c>
      <c r="Q1343" s="551"/>
      <c r="R1343" s="230" t="s">
        <v>1149</v>
      </c>
      <c r="S1343" s="231" t="s">
        <v>2495</v>
      </c>
      <c r="T1343" s="525" t="s">
        <v>4312</v>
      </c>
    </row>
    <row r="1344" spans="1:20" ht="41.4">
      <c r="A1344" s="291">
        <v>1330</v>
      </c>
      <c r="B1344" s="421">
        <v>3238</v>
      </c>
      <c r="C1344" s="428" t="s">
        <v>1143</v>
      </c>
      <c r="D1344" s="225"/>
      <c r="E1344" s="366" t="s">
        <v>247</v>
      </c>
      <c r="F1344" s="226" t="s">
        <v>5388</v>
      </c>
      <c r="G1344" s="136" t="str">
        <f t="shared" si="42"/>
        <v>фото</v>
      </c>
      <c r="H1344" s="357" t="s">
        <v>405</v>
      </c>
      <c r="I1344" s="215" t="s">
        <v>616</v>
      </c>
      <c r="J1344" s="526" t="s">
        <v>249</v>
      </c>
      <c r="K1344" s="228">
        <v>5</v>
      </c>
      <c r="L1344" s="233">
        <v>311.7</v>
      </c>
      <c r="M1344" s="315">
        <v>1</v>
      </c>
      <c r="N1344" s="217"/>
      <c r="O1344" s="550">
        <f t="shared" si="43"/>
        <v>0</v>
      </c>
      <c r="P1344" s="229">
        <v>4607109970195</v>
      </c>
      <c r="Q1344" s="551"/>
      <c r="R1344" s="230" t="s">
        <v>1143</v>
      </c>
      <c r="S1344" s="231" t="s">
        <v>2495</v>
      </c>
      <c r="T1344" s="525" t="s">
        <v>4312</v>
      </c>
    </row>
    <row r="1345" spans="1:20" ht="27.6">
      <c r="A1345" s="291">
        <v>1331</v>
      </c>
      <c r="B1345" s="421">
        <v>2662</v>
      </c>
      <c r="C1345" s="428" t="s">
        <v>5326</v>
      </c>
      <c r="D1345" s="225"/>
      <c r="E1345" s="366" t="s">
        <v>247</v>
      </c>
      <c r="F1345" s="226" t="s">
        <v>5389</v>
      </c>
      <c r="G1345" s="136" t="str">
        <f t="shared" si="42"/>
        <v>фото</v>
      </c>
      <c r="H1345" s="357" t="s">
        <v>8575</v>
      </c>
      <c r="I1345" s="215" t="s">
        <v>618</v>
      </c>
      <c r="J1345" s="526" t="s">
        <v>249</v>
      </c>
      <c r="K1345" s="228">
        <v>5</v>
      </c>
      <c r="L1345" s="233">
        <v>341.8</v>
      </c>
      <c r="M1345" s="315">
        <v>1</v>
      </c>
      <c r="N1345" s="217"/>
      <c r="O1345" s="550">
        <f t="shared" si="43"/>
        <v>0</v>
      </c>
      <c r="P1345" s="229">
        <v>4607109956199</v>
      </c>
      <c r="Q1345" s="551"/>
      <c r="R1345" s="230" t="s">
        <v>5326</v>
      </c>
      <c r="S1345" s="231" t="s">
        <v>8676</v>
      </c>
      <c r="T1345" s="525" t="s">
        <v>4312</v>
      </c>
    </row>
    <row r="1346" spans="1:20" ht="41.4">
      <c r="A1346" s="291">
        <v>1332</v>
      </c>
      <c r="B1346" s="421">
        <v>1276</v>
      </c>
      <c r="C1346" s="428" t="s">
        <v>1162</v>
      </c>
      <c r="D1346" s="225"/>
      <c r="E1346" s="366" t="s">
        <v>247</v>
      </c>
      <c r="F1346" s="226" t="s">
        <v>406</v>
      </c>
      <c r="G1346" s="136" t="str">
        <f t="shared" si="42"/>
        <v>фото</v>
      </c>
      <c r="H1346" s="357" t="s">
        <v>1379</v>
      </c>
      <c r="I1346" s="215" t="s">
        <v>616</v>
      </c>
      <c r="J1346" s="526" t="s">
        <v>249</v>
      </c>
      <c r="K1346" s="228">
        <v>5</v>
      </c>
      <c r="L1346" s="233">
        <v>415.3</v>
      </c>
      <c r="M1346" s="315">
        <v>1</v>
      </c>
      <c r="N1346" s="217"/>
      <c r="O1346" s="550">
        <f t="shared" si="43"/>
        <v>0</v>
      </c>
      <c r="P1346" s="229">
        <v>4607109985281</v>
      </c>
      <c r="Q1346" s="551"/>
      <c r="R1346" s="230" t="s">
        <v>1162</v>
      </c>
      <c r="S1346" s="231" t="s">
        <v>2494</v>
      </c>
      <c r="T1346" s="525" t="s">
        <v>4312</v>
      </c>
    </row>
    <row r="1347" spans="1:20" ht="27.6">
      <c r="A1347" s="291">
        <v>1333</v>
      </c>
      <c r="B1347" s="421">
        <v>2663</v>
      </c>
      <c r="C1347" s="428" t="s">
        <v>1147</v>
      </c>
      <c r="D1347" s="225"/>
      <c r="E1347" s="366" t="s">
        <v>247</v>
      </c>
      <c r="F1347" s="226" t="s">
        <v>407</v>
      </c>
      <c r="G1347" s="136" t="str">
        <f t="shared" si="42"/>
        <v>фото</v>
      </c>
      <c r="H1347" s="357" t="s">
        <v>1375</v>
      </c>
      <c r="I1347" s="215" t="s">
        <v>618</v>
      </c>
      <c r="J1347" s="526" t="s">
        <v>249</v>
      </c>
      <c r="K1347" s="228">
        <v>3</v>
      </c>
      <c r="L1347" s="233">
        <v>274.3</v>
      </c>
      <c r="M1347" s="315">
        <v>1</v>
      </c>
      <c r="N1347" s="217"/>
      <c r="O1347" s="550">
        <f t="shared" si="43"/>
        <v>0</v>
      </c>
      <c r="P1347" s="229">
        <v>4607109967324</v>
      </c>
      <c r="Q1347" s="551"/>
      <c r="R1347" s="230" t="s">
        <v>1147</v>
      </c>
      <c r="S1347" s="231" t="s">
        <v>2501</v>
      </c>
      <c r="T1347" s="525" t="s">
        <v>4312</v>
      </c>
    </row>
    <row r="1348" spans="1:20" ht="17.25" customHeight="1">
      <c r="A1348" s="291">
        <v>1334</v>
      </c>
      <c r="B1348" s="336"/>
      <c r="C1348" s="427"/>
      <c r="D1348" s="427"/>
      <c r="E1348" s="517" t="s">
        <v>1735</v>
      </c>
      <c r="F1348" s="337"/>
      <c r="G1348" s="513"/>
      <c r="H1348" s="616"/>
      <c r="I1348" s="514"/>
      <c r="J1348" s="515"/>
      <c r="K1348" s="515"/>
      <c r="L1348" s="514"/>
      <c r="M1348" s="516"/>
      <c r="N1348" s="513"/>
      <c r="O1348" s="552"/>
      <c r="P1348" s="552"/>
      <c r="Q1348" s="552"/>
      <c r="R1348" s="552"/>
      <c r="S1348" s="552"/>
      <c r="T1348" s="524"/>
    </row>
    <row r="1349" spans="1:20" ht="26.4" customHeight="1">
      <c r="A1349" s="291">
        <v>1335</v>
      </c>
      <c r="B1349" s="421">
        <v>2359</v>
      </c>
      <c r="C1349" s="428" t="s">
        <v>1165</v>
      </c>
      <c r="D1349" s="225"/>
      <c r="E1349" s="366" t="s">
        <v>247</v>
      </c>
      <c r="F1349" s="226" t="s">
        <v>408</v>
      </c>
      <c r="G1349" s="136" t="str">
        <f t="shared" si="42"/>
        <v>фото</v>
      </c>
      <c r="H1349" s="357" t="s">
        <v>2177</v>
      </c>
      <c r="I1349" s="215" t="s">
        <v>601</v>
      </c>
      <c r="J1349" s="526" t="s">
        <v>249</v>
      </c>
      <c r="K1349" s="228">
        <v>5</v>
      </c>
      <c r="L1349" s="233">
        <v>284.3</v>
      </c>
      <c r="M1349" s="315">
        <v>1</v>
      </c>
      <c r="N1349" s="217"/>
      <c r="O1349" s="550">
        <f t="shared" si="43"/>
        <v>0</v>
      </c>
      <c r="P1349" s="229">
        <v>4607109967348</v>
      </c>
      <c r="Q1349" s="551"/>
      <c r="R1349" s="230" t="s">
        <v>1165</v>
      </c>
      <c r="S1349" s="231" t="s">
        <v>1962</v>
      </c>
      <c r="T1349" s="525" t="s">
        <v>4313</v>
      </c>
    </row>
    <row r="1350" spans="1:20" ht="41.4">
      <c r="A1350" s="291">
        <v>1336</v>
      </c>
      <c r="B1350" s="421">
        <v>77</v>
      </c>
      <c r="C1350" s="428" t="s">
        <v>1705</v>
      </c>
      <c r="D1350" s="225"/>
      <c r="E1350" s="366" t="s">
        <v>247</v>
      </c>
      <c r="F1350" s="226" t="s">
        <v>336</v>
      </c>
      <c r="G1350" s="136" t="str">
        <f t="shared" si="42"/>
        <v>фото</v>
      </c>
      <c r="H1350" s="357" t="s">
        <v>1809</v>
      </c>
      <c r="I1350" s="215" t="s">
        <v>585</v>
      </c>
      <c r="J1350" s="526" t="s">
        <v>249</v>
      </c>
      <c r="K1350" s="228">
        <v>5</v>
      </c>
      <c r="L1350" s="233">
        <v>321.10000000000002</v>
      </c>
      <c r="M1350" s="315">
        <v>1</v>
      </c>
      <c r="N1350" s="217"/>
      <c r="O1350" s="550">
        <f t="shared" si="43"/>
        <v>0</v>
      </c>
      <c r="P1350" s="229">
        <v>4607109979211</v>
      </c>
      <c r="Q1350" s="551"/>
      <c r="R1350" s="230" t="s">
        <v>1705</v>
      </c>
      <c r="S1350" s="231" t="s">
        <v>1962</v>
      </c>
      <c r="T1350" s="525" t="s">
        <v>4313</v>
      </c>
    </row>
    <row r="1351" spans="1:20" ht="26.4" customHeight="1">
      <c r="A1351" s="291">
        <v>1337</v>
      </c>
      <c r="B1351" s="421">
        <v>2654</v>
      </c>
      <c r="C1351" s="428" t="s">
        <v>1166</v>
      </c>
      <c r="D1351" s="225"/>
      <c r="E1351" s="366" t="s">
        <v>247</v>
      </c>
      <c r="F1351" s="226" t="s">
        <v>409</v>
      </c>
      <c r="G1351" s="136" t="str">
        <f t="shared" si="42"/>
        <v>фото</v>
      </c>
      <c r="H1351" s="357" t="s">
        <v>2177</v>
      </c>
      <c r="I1351" s="215" t="s">
        <v>618</v>
      </c>
      <c r="J1351" s="526" t="s">
        <v>3225</v>
      </c>
      <c r="K1351" s="228">
        <v>5</v>
      </c>
      <c r="L1351" s="233">
        <v>257</v>
      </c>
      <c r="M1351" s="315">
        <v>1</v>
      </c>
      <c r="N1351" s="217"/>
      <c r="O1351" s="550">
        <f t="shared" si="43"/>
        <v>0</v>
      </c>
      <c r="P1351" s="229">
        <v>4607109956045</v>
      </c>
      <c r="Q1351" s="551"/>
      <c r="R1351" s="230" t="s">
        <v>1166</v>
      </c>
      <c r="S1351" s="231" t="s">
        <v>1962</v>
      </c>
      <c r="T1351" s="525" t="s">
        <v>4313</v>
      </c>
    </row>
    <row r="1352" spans="1:20" ht="69">
      <c r="A1352" s="291">
        <v>1338</v>
      </c>
      <c r="B1352" s="421">
        <v>4770</v>
      </c>
      <c r="C1352" s="428" t="s">
        <v>1998</v>
      </c>
      <c r="D1352" s="225"/>
      <c r="E1352" s="366" t="s">
        <v>247</v>
      </c>
      <c r="F1352" s="226" t="s">
        <v>1999</v>
      </c>
      <c r="G1352" s="136" t="str">
        <f t="shared" si="42"/>
        <v>фото</v>
      </c>
      <c r="H1352" s="485" t="s">
        <v>4294</v>
      </c>
      <c r="I1352" s="215" t="s">
        <v>116</v>
      </c>
      <c r="J1352" s="526" t="s">
        <v>248</v>
      </c>
      <c r="K1352" s="228">
        <v>7</v>
      </c>
      <c r="L1352" s="233">
        <v>358.3</v>
      </c>
      <c r="M1352" s="315">
        <v>1</v>
      </c>
      <c r="N1352" s="217"/>
      <c r="O1352" s="550">
        <f t="shared" si="43"/>
        <v>0</v>
      </c>
      <c r="P1352" s="229">
        <v>4607109935484</v>
      </c>
      <c r="Q1352" s="551"/>
      <c r="R1352" s="230" t="s">
        <v>1998</v>
      </c>
      <c r="S1352" s="231" t="s">
        <v>1962</v>
      </c>
      <c r="T1352" s="525" t="s">
        <v>4313</v>
      </c>
    </row>
    <row r="1353" spans="1:20" ht="26.4" customHeight="1">
      <c r="A1353" s="291">
        <v>1339</v>
      </c>
      <c r="B1353" s="421">
        <v>11326</v>
      </c>
      <c r="C1353" s="428" t="s">
        <v>2505</v>
      </c>
      <c r="D1353" s="225"/>
      <c r="E1353" s="366" t="s">
        <v>247</v>
      </c>
      <c r="F1353" s="226" t="s">
        <v>2506</v>
      </c>
      <c r="G1353" s="136" t="str">
        <f t="shared" si="42"/>
        <v>фото</v>
      </c>
      <c r="H1353" s="357" t="s">
        <v>2507</v>
      </c>
      <c r="I1353" s="215" t="s">
        <v>601</v>
      </c>
      <c r="J1353" s="526" t="s">
        <v>249</v>
      </c>
      <c r="K1353" s="228">
        <v>7</v>
      </c>
      <c r="L1353" s="233">
        <v>368.8</v>
      </c>
      <c r="M1353" s="315">
        <v>1</v>
      </c>
      <c r="N1353" s="217"/>
      <c r="O1353" s="550">
        <f t="shared" si="43"/>
        <v>0</v>
      </c>
      <c r="P1353" s="229">
        <v>4607109915301</v>
      </c>
      <c r="Q1353" s="551"/>
      <c r="R1353" s="230" t="s">
        <v>2505</v>
      </c>
      <c r="S1353" s="231" t="s">
        <v>1962</v>
      </c>
      <c r="T1353" s="525" t="s">
        <v>4313</v>
      </c>
    </row>
    <row r="1354" spans="1:20" ht="26.4" customHeight="1">
      <c r="A1354" s="291">
        <v>1340</v>
      </c>
      <c r="B1354" s="421">
        <v>2366</v>
      </c>
      <c r="C1354" s="428" t="s">
        <v>1167</v>
      </c>
      <c r="D1354" s="225"/>
      <c r="E1354" s="366" t="s">
        <v>247</v>
      </c>
      <c r="F1354" s="226" t="s">
        <v>410</v>
      </c>
      <c r="G1354" s="136" t="str">
        <f t="shared" si="42"/>
        <v>фото</v>
      </c>
      <c r="H1354" s="357" t="s">
        <v>2180</v>
      </c>
      <c r="I1354" s="215" t="s">
        <v>588</v>
      </c>
      <c r="J1354" s="526" t="s">
        <v>141</v>
      </c>
      <c r="K1354" s="228">
        <v>3</v>
      </c>
      <c r="L1354" s="233">
        <v>293.5</v>
      </c>
      <c r="M1354" s="315">
        <v>1</v>
      </c>
      <c r="N1354" s="217"/>
      <c r="O1354" s="550">
        <f t="shared" si="43"/>
        <v>0</v>
      </c>
      <c r="P1354" s="229">
        <v>4607109967362</v>
      </c>
      <c r="Q1354" s="551"/>
      <c r="R1354" s="230" t="s">
        <v>1167</v>
      </c>
      <c r="S1354" s="231" t="s">
        <v>1962</v>
      </c>
      <c r="T1354" s="525" t="s">
        <v>4313</v>
      </c>
    </row>
    <row r="1355" spans="1:20" ht="26.4" customHeight="1">
      <c r="A1355" s="291">
        <v>1341</v>
      </c>
      <c r="B1355" s="421">
        <v>2370</v>
      </c>
      <c r="C1355" s="428" t="s">
        <v>1168</v>
      </c>
      <c r="D1355" s="225"/>
      <c r="E1355" s="366" t="s">
        <v>247</v>
      </c>
      <c r="F1355" s="226" t="s">
        <v>411</v>
      </c>
      <c r="G1355" s="136" t="str">
        <f t="shared" si="42"/>
        <v>фото</v>
      </c>
      <c r="H1355" s="357" t="s">
        <v>2179</v>
      </c>
      <c r="I1355" s="215" t="s">
        <v>601</v>
      </c>
      <c r="J1355" s="526" t="s">
        <v>8</v>
      </c>
      <c r="K1355" s="228">
        <v>5</v>
      </c>
      <c r="L1355" s="233">
        <v>367.2</v>
      </c>
      <c r="M1355" s="315">
        <v>1</v>
      </c>
      <c r="N1355" s="217"/>
      <c r="O1355" s="550">
        <f t="shared" si="43"/>
        <v>0</v>
      </c>
      <c r="P1355" s="229">
        <v>4607109967355</v>
      </c>
      <c r="Q1355" s="551"/>
      <c r="R1355" s="230" t="s">
        <v>1168</v>
      </c>
      <c r="S1355" s="231" t="s">
        <v>1962</v>
      </c>
      <c r="T1355" s="525" t="s">
        <v>4313</v>
      </c>
    </row>
    <row r="1356" spans="1:20" ht="26.4" customHeight="1">
      <c r="A1356" s="291">
        <v>1342</v>
      </c>
      <c r="B1356" s="421">
        <v>846</v>
      </c>
      <c r="C1356" s="428" t="s">
        <v>1169</v>
      </c>
      <c r="D1356" s="225"/>
      <c r="E1356" s="366" t="s">
        <v>247</v>
      </c>
      <c r="F1356" s="226" t="s">
        <v>412</v>
      </c>
      <c r="G1356" s="136" t="str">
        <f t="shared" si="42"/>
        <v>фото</v>
      </c>
      <c r="H1356" s="357" t="s">
        <v>413</v>
      </c>
      <c r="I1356" s="215" t="s">
        <v>616</v>
      </c>
      <c r="J1356" s="526" t="s">
        <v>249</v>
      </c>
      <c r="K1356" s="228">
        <v>5</v>
      </c>
      <c r="L1356" s="233">
        <v>321.10000000000002</v>
      </c>
      <c r="M1356" s="315">
        <v>1</v>
      </c>
      <c r="N1356" s="217"/>
      <c r="O1356" s="550">
        <f t="shared" si="43"/>
        <v>0</v>
      </c>
      <c r="P1356" s="229">
        <v>4607109970454</v>
      </c>
      <c r="Q1356" s="551"/>
      <c r="R1356" s="230" t="s">
        <v>1169</v>
      </c>
      <c r="S1356" s="231" t="s">
        <v>1962</v>
      </c>
      <c r="T1356" s="525" t="s">
        <v>4313</v>
      </c>
    </row>
    <row r="1357" spans="1:20" ht="41.4">
      <c r="A1357" s="291">
        <v>1343</v>
      </c>
      <c r="B1357" s="421">
        <v>6667</v>
      </c>
      <c r="C1357" s="428" t="s">
        <v>3767</v>
      </c>
      <c r="D1357" s="225"/>
      <c r="E1357" s="366" t="s">
        <v>247</v>
      </c>
      <c r="F1357" s="226" t="s">
        <v>3823</v>
      </c>
      <c r="G1357" s="136" t="str">
        <f t="shared" si="42"/>
        <v>фото</v>
      </c>
      <c r="H1357" s="357" t="s">
        <v>3859</v>
      </c>
      <c r="I1357" s="215" t="s">
        <v>601</v>
      </c>
      <c r="J1357" s="526" t="s">
        <v>249</v>
      </c>
      <c r="K1357" s="228">
        <v>3</v>
      </c>
      <c r="L1357" s="233">
        <v>338.7</v>
      </c>
      <c r="M1357" s="315">
        <v>1</v>
      </c>
      <c r="N1357" s="217"/>
      <c r="O1357" s="550">
        <f t="shared" si="43"/>
        <v>0</v>
      </c>
      <c r="P1357" s="229">
        <v>4607109935002</v>
      </c>
      <c r="Q1357" s="551"/>
      <c r="R1357" s="230" t="s">
        <v>3767</v>
      </c>
      <c r="S1357" s="231" t="s">
        <v>1962</v>
      </c>
      <c r="T1357" s="525" t="s">
        <v>4313</v>
      </c>
    </row>
    <row r="1358" spans="1:20" ht="41.4">
      <c r="A1358" s="291">
        <v>1344</v>
      </c>
      <c r="B1358" s="421">
        <v>11786</v>
      </c>
      <c r="C1358" s="428" t="s">
        <v>2252</v>
      </c>
      <c r="D1358" s="225"/>
      <c r="E1358" s="366" t="s">
        <v>247</v>
      </c>
      <c r="F1358" s="226" t="s">
        <v>2126</v>
      </c>
      <c r="G1358" s="136" t="str">
        <f t="shared" si="42"/>
        <v>фото</v>
      </c>
      <c r="H1358" s="357" t="s">
        <v>2181</v>
      </c>
      <c r="I1358" s="215" t="s">
        <v>601</v>
      </c>
      <c r="J1358" s="526" t="s">
        <v>5483</v>
      </c>
      <c r="K1358" s="228">
        <v>8</v>
      </c>
      <c r="L1358" s="233">
        <v>377.8</v>
      </c>
      <c r="M1358" s="315">
        <v>1</v>
      </c>
      <c r="N1358" s="217"/>
      <c r="O1358" s="550">
        <f t="shared" si="43"/>
        <v>0</v>
      </c>
      <c r="P1358" s="229">
        <v>4607109922736</v>
      </c>
      <c r="Q1358" s="551"/>
      <c r="R1358" s="230" t="s">
        <v>2252</v>
      </c>
      <c r="S1358" s="231" t="s">
        <v>1962</v>
      </c>
      <c r="T1358" s="525" t="s">
        <v>4313</v>
      </c>
    </row>
    <row r="1359" spans="1:20" ht="27.6">
      <c r="A1359" s="291">
        <v>1345</v>
      </c>
      <c r="B1359" s="421">
        <v>11788</v>
      </c>
      <c r="C1359" s="428" t="s">
        <v>2253</v>
      </c>
      <c r="D1359" s="225"/>
      <c r="E1359" s="366" t="s">
        <v>247</v>
      </c>
      <c r="F1359" s="226" t="s">
        <v>2127</v>
      </c>
      <c r="G1359" s="136" t="str">
        <f t="shared" si="42"/>
        <v>фото</v>
      </c>
      <c r="H1359" s="357" t="s">
        <v>2182</v>
      </c>
      <c r="I1359" s="215" t="s">
        <v>2183</v>
      </c>
      <c r="J1359" s="526" t="s">
        <v>3220</v>
      </c>
      <c r="K1359" s="228">
        <v>10</v>
      </c>
      <c r="L1359" s="233">
        <v>254.8</v>
      </c>
      <c r="M1359" s="315">
        <v>1</v>
      </c>
      <c r="N1359" s="217"/>
      <c r="O1359" s="550">
        <f t="shared" si="43"/>
        <v>0</v>
      </c>
      <c r="P1359" s="229">
        <v>4607109922712</v>
      </c>
      <c r="Q1359" s="551"/>
      <c r="R1359" s="230" t="s">
        <v>2253</v>
      </c>
      <c r="S1359" s="231" t="s">
        <v>1962</v>
      </c>
      <c r="T1359" s="525" t="s">
        <v>4313</v>
      </c>
    </row>
    <row r="1360" spans="1:20" ht="27.6">
      <c r="A1360" s="291">
        <v>1346</v>
      </c>
      <c r="B1360" s="421">
        <v>3251</v>
      </c>
      <c r="C1360" s="428" t="s">
        <v>1706</v>
      </c>
      <c r="D1360" s="225"/>
      <c r="E1360" s="366" t="s">
        <v>247</v>
      </c>
      <c r="F1360" s="226" t="s">
        <v>1768</v>
      </c>
      <c r="G1360" s="136" t="str">
        <f t="shared" si="42"/>
        <v>фото</v>
      </c>
      <c r="H1360" s="485" t="s">
        <v>1810</v>
      </c>
      <c r="I1360" s="215" t="s">
        <v>618</v>
      </c>
      <c r="J1360" s="526" t="s">
        <v>3220</v>
      </c>
      <c r="K1360" s="228">
        <v>10</v>
      </c>
      <c r="L1360" s="233">
        <v>298.2</v>
      </c>
      <c r="M1360" s="315">
        <v>1</v>
      </c>
      <c r="N1360" s="217"/>
      <c r="O1360" s="550">
        <f t="shared" si="43"/>
        <v>0</v>
      </c>
      <c r="P1360" s="229">
        <v>4607109943076</v>
      </c>
      <c r="Q1360" s="551"/>
      <c r="R1360" s="230" t="s">
        <v>1706</v>
      </c>
      <c r="S1360" s="231" t="s">
        <v>1962</v>
      </c>
      <c r="T1360" s="525" t="s">
        <v>4313</v>
      </c>
    </row>
    <row r="1361" spans="1:20" ht="41.4">
      <c r="A1361" s="291">
        <v>1347</v>
      </c>
      <c r="B1361" s="421">
        <v>11328</v>
      </c>
      <c r="C1361" s="428" t="s">
        <v>2508</v>
      </c>
      <c r="D1361" s="225"/>
      <c r="E1361" s="366" t="s">
        <v>247</v>
      </c>
      <c r="F1361" s="226" t="s">
        <v>2509</v>
      </c>
      <c r="G1361" s="136" t="str">
        <f t="shared" si="42"/>
        <v>фото</v>
      </c>
      <c r="H1361" s="357" t="s">
        <v>2510</v>
      </c>
      <c r="I1361" s="215" t="s">
        <v>601</v>
      </c>
      <c r="J1361" s="526" t="s">
        <v>3220</v>
      </c>
      <c r="K1361" s="228">
        <v>5</v>
      </c>
      <c r="L1361" s="233">
        <v>263.60000000000002</v>
      </c>
      <c r="M1361" s="315">
        <v>1</v>
      </c>
      <c r="N1361" s="217"/>
      <c r="O1361" s="550">
        <f t="shared" si="43"/>
        <v>0</v>
      </c>
      <c r="P1361" s="229">
        <v>4607109915295</v>
      </c>
      <c r="Q1361" s="551"/>
      <c r="R1361" s="230" t="s">
        <v>2508</v>
      </c>
      <c r="S1361" s="231" t="s">
        <v>1962</v>
      </c>
      <c r="T1361" s="525" t="s">
        <v>4313</v>
      </c>
    </row>
    <row r="1362" spans="1:20" ht="41.4">
      <c r="A1362" s="291">
        <v>1348</v>
      </c>
      <c r="B1362" s="421">
        <v>3246</v>
      </c>
      <c r="C1362" s="428" t="s">
        <v>1853</v>
      </c>
      <c r="D1362" s="225"/>
      <c r="E1362" s="366" t="s">
        <v>247</v>
      </c>
      <c r="F1362" s="226" t="s">
        <v>1769</v>
      </c>
      <c r="G1362" s="136" t="str">
        <f t="shared" si="42"/>
        <v>фото</v>
      </c>
      <c r="H1362" s="357" t="s">
        <v>2184</v>
      </c>
      <c r="I1362" s="215" t="s">
        <v>585</v>
      </c>
      <c r="J1362" s="526" t="s">
        <v>249</v>
      </c>
      <c r="K1362" s="228">
        <v>5</v>
      </c>
      <c r="L1362" s="233">
        <v>341.8</v>
      </c>
      <c r="M1362" s="315">
        <v>1</v>
      </c>
      <c r="N1362" s="217"/>
      <c r="O1362" s="550">
        <f t="shared" si="43"/>
        <v>0</v>
      </c>
      <c r="P1362" s="229">
        <v>4607109951439</v>
      </c>
      <c r="Q1362" s="551"/>
      <c r="R1362" s="230" t="s">
        <v>1853</v>
      </c>
      <c r="S1362" s="231" t="s">
        <v>1962</v>
      </c>
      <c r="T1362" s="525" t="s">
        <v>4313</v>
      </c>
    </row>
    <row r="1363" spans="1:20" ht="41.4">
      <c r="A1363" s="291">
        <v>1349</v>
      </c>
      <c r="B1363" s="421">
        <v>7487</v>
      </c>
      <c r="C1363" s="428" t="s">
        <v>1422</v>
      </c>
      <c r="D1363" s="225"/>
      <c r="E1363" s="366" t="s">
        <v>247</v>
      </c>
      <c r="F1363" s="226" t="s">
        <v>1159</v>
      </c>
      <c r="G1363" s="136" t="str">
        <f t="shared" si="42"/>
        <v>фото</v>
      </c>
      <c r="H1363" s="357" t="s">
        <v>1160</v>
      </c>
      <c r="I1363" s="215" t="s">
        <v>618</v>
      </c>
      <c r="J1363" s="526" t="s">
        <v>3220</v>
      </c>
      <c r="K1363" s="228">
        <v>7</v>
      </c>
      <c r="L1363" s="233">
        <v>296.3</v>
      </c>
      <c r="M1363" s="315">
        <v>1</v>
      </c>
      <c r="N1363" s="217"/>
      <c r="O1363" s="550">
        <f t="shared" si="43"/>
        <v>0</v>
      </c>
      <c r="P1363" s="229">
        <v>4607109938768</v>
      </c>
      <c r="Q1363" s="551"/>
      <c r="R1363" s="230" t="s">
        <v>1422</v>
      </c>
      <c r="S1363" s="231" t="s">
        <v>1962</v>
      </c>
      <c r="T1363" s="525" t="s">
        <v>4313</v>
      </c>
    </row>
    <row r="1364" spans="1:20" ht="41.4">
      <c r="A1364" s="291">
        <v>1350</v>
      </c>
      <c r="B1364" s="421">
        <v>15647</v>
      </c>
      <c r="C1364" s="428" t="s">
        <v>5474</v>
      </c>
      <c r="D1364" s="225"/>
      <c r="E1364" s="367" t="s">
        <v>247</v>
      </c>
      <c r="F1364" s="232" t="s">
        <v>5563</v>
      </c>
      <c r="G1364" s="136" t="str">
        <f t="shared" si="42"/>
        <v>фото</v>
      </c>
      <c r="H1364" s="357" t="s">
        <v>5511</v>
      </c>
      <c r="I1364" s="215" t="s">
        <v>616</v>
      </c>
      <c r="J1364" s="526" t="s">
        <v>5484</v>
      </c>
      <c r="K1364" s="228">
        <v>7</v>
      </c>
      <c r="L1364" s="233">
        <v>304.2</v>
      </c>
      <c r="M1364" s="315">
        <v>1</v>
      </c>
      <c r="N1364" s="217"/>
      <c r="O1364" s="550">
        <f t="shared" si="43"/>
        <v>0</v>
      </c>
      <c r="P1364" s="229">
        <v>4607105107045</v>
      </c>
      <c r="Q1364" s="551" t="s">
        <v>5274</v>
      </c>
      <c r="R1364" s="230" t="s">
        <v>5474</v>
      </c>
      <c r="S1364" s="231" t="s">
        <v>1962</v>
      </c>
      <c r="T1364" s="525" t="s">
        <v>4313</v>
      </c>
    </row>
    <row r="1365" spans="1:20" ht="26.4" customHeight="1">
      <c r="A1365" s="291">
        <v>1351</v>
      </c>
      <c r="B1365" s="421">
        <v>2582</v>
      </c>
      <c r="C1365" s="428" t="s">
        <v>1170</v>
      </c>
      <c r="D1365" s="225"/>
      <c r="E1365" s="366" t="s">
        <v>247</v>
      </c>
      <c r="F1365" s="226" t="s">
        <v>414</v>
      </c>
      <c r="G1365" s="136" t="str">
        <f t="shared" si="42"/>
        <v>фото</v>
      </c>
      <c r="H1365" s="357" t="s">
        <v>415</v>
      </c>
      <c r="I1365" s="215" t="s">
        <v>618</v>
      </c>
      <c r="J1365" s="526" t="s">
        <v>248</v>
      </c>
      <c r="K1365" s="228">
        <v>8</v>
      </c>
      <c r="L1365" s="233">
        <v>316</v>
      </c>
      <c r="M1365" s="315">
        <v>1</v>
      </c>
      <c r="N1365" s="217"/>
      <c r="O1365" s="550">
        <f t="shared" si="43"/>
        <v>0</v>
      </c>
      <c r="P1365" s="229">
        <v>4607109970447</v>
      </c>
      <c r="Q1365" s="551"/>
      <c r="R1365" s="230" t="s">
        <v>1170</v>
      </c>
      <c r="S1365" s="231" t="s">
        <v>1962</v>
      </c>
      <c r="T1365" s="525" t="s">
        <v>4313</v>
      </c>
    </row>
    <row r="1366" spans="1:20" ht="26.4" customHeight="1">
      <c r="A1366" s="291">
        <v>1352</v>
      </c>
      <c r="B1366" s="421">
        <v>3235</v>
      </c>
      <c r="C1366" s="428" t="s">
        <v>1854</v>
      </c>
      <c r="D1366" s="225"/>
      <c r="E1366" s="366" t="s">
        <v>247</v>
      </c>
      <c r="F1366" s="226" t="s">
        <v>1770</v>
      </c>
      <c r="G1366" s="136" t="str">
        <f t="shared" si="42"/>
        <v>фото</v>
      </c>
      <c r="H1366" s="357" t="s">
        <v>1811</v>
      </c>
      <c r="I1366" s="215" t="s">
        <v>585</v>
      </c>
      <c r="J1366" s="526" t="s">
        <v>249</v>
      </c>
      <c r="K1366" s="228">
        <v>5</v>
      </c>
      <c r="L1366" s="233">
        <v>290.89999999999998</v>
      </c>
      <c r="M1366" s="315">
        <v>1</v>
      </c>
      <c r="N1366" s="217"/>
      <c r="O1366" s="550">
        <f t="shared" si="43"/>
        <v>0</v>
      </c>
      <c r="P1366" s="229">
        <v>4607109970614</v>
      </c>
      <c r="Q1366" s="551"/>
      <c r="R1366" s="230" t="s">
        <v>1854</v>
      </c>
      <c r="S1366" s="231" t="s">
        <v>1962</v>
      </c>
      <c r="T1366" s="525" t="s">
        <v>4313</v>
      </c>
    </row>
    <row r="1367" spans="1:20" ht="27.6">
      <c r="A1367" s="291">
        <v>1353</v>
      </c>
      <c r="B1367" s="421">
        <v>11789</v>
      </c>
      <c r="C1367" s="428" t="s">
        <v>2251</v>
      </c>
      <c r="D1367" s="225"/>
      <c r="E1367" s="366" t="s">
        <v>247</v>
      </c>
      <c r="F1367" s="226" t="s">
        <v>2125</v>
      </c>
      <c r="G1367" s="136" t="str">
        <f t="shared" si="42"/>
        <v>фото</v>
      </c>
      <c r="H1367" s="357" t="s">
        <v>2178</v>
      </c>
      <c r="I1367" s="215" t="s">
        <v>601</v>
      </c>
      <c r="J1367" s="526" t="s">
        <v>2014</v>
      </c>
      <c r="K1367" s="228">
        <v>3</v>
      </c>
      <c r="L1367" s="233">
        <v>254.5</v>
      </c>
      <c r="M1367" s="315">
        <v>1</v>
      </c>
      <c r="N1367" s="217"/>
      <c r="O1367" s="550">
        <f t="shared" si="43"/>
        <v>0</v>
      </c>
      <c r="P1367" s="229">
        <v>4607109922705</v>
      </c>
      <c r="Q1367" s="551"/>
      <c r="R1367" s="230" t="s">
        <v>2251</v>
      </c>
      <c r="S1367" s="231" t="s">
        <v>1962</v>
      </c>
      <c r="T1367" s="525" t="s">
        <v>4313</v>
      </c>
    </row>
    <row r="1368" spans="1:20" ht="17.25" customHeight="1">
      <c r="A1368" s="291">
        <v>1354</v>
      </c>
      <c r="B1368" s="336"/>
      <c r="C1368" s="427"/>
      <c r="D1368" s="427"/>
      <c r="E1368" s="517" t="s">
        <v>416</v>
      </c>
      <c r="F1368" s="337"/>
      <c r="G1368" s="513"/>
      <c r="H1368" s="616"/>
      <c r="I1368" s="514"/>
      <c r="J1368" s="515"/>
      <c r="K1368" s="515"/>
      <c r="L1368" s="514"/>
      <c r="M1368" s="516"/>
      <c r="N1368" s="513"/>
      <c r="O1368" s="552"/>
      <c r="P1368" s="552"/>
      <c r="Q1368" s="552"/>
      <c r="R1368" s="552"/>
      <c r="S1368" s="552"/>
      <c r="T1368" s="524"/>
    </row>
    <row r="1369" spans="1:20" ht="26.4" customHeight="1">
      <c r="A1369" s="291">
        <v>1355</v>
      </c>
      <c r="B1369" s="421">
        <v>2893</v>
      </c>
      <c r="C1369" s="428" t="s">
        <v>1855</v>
      </c>
      <c r="D1369" s="225"/>
      <c r="E1369" s="366" t="s">
        <v>247</v>
      </c>
      <c r="F1369" s="226" t="s">
        <v>1772</v>
      </c>
      <c r="G1369" s="136" t="str">
        <f t="shared" si="42"/>
        <v>фото</v>
      </c>
      <c r="H1369" s="357" t="s">
        <v>1812</v>
      </c>
      <c r="I1369" s="215" t="s">
        <v>628</v>
      </c>
      <c r="J1369" s="526" t="s">
        <v>249</v>
      </c>
      <c r="K1369" s="228">
        <v>5</v>
      </c>
      <c r="L1369" s="233">
        <v>303.2</v>
      </c>
      <c r="M1369" s="315">
        <v>1</v>
      </c>
      <c r="N1369" s="217"/>
      <c r="O1369" s="550">
        <f t="shared" si="43"/>
        <v>0</v>
      </c>
      <c r="P1369" s="229">
        <v>4607109985267</v>
      </c>
      <c r="Q1369" s="551"/>
      <c r="R1369" s="230" t="s">
        <v>1855</v>
      </c>
      <c r="S1369" s="231" t="s">
        <v>1995</v>
      </c>
      <c r="T1369" s="525" t="s">
        <v>4314</v>
      </c>
    </row>
    <row r="1370" spans="1:20" ht="26.4" customHeight="1">
      <c r="A1370" s="291">
        <v>1356</v>
      </c>
      <c r="B1370" s="421">
        <v>877</v>
      </c>
      <c r="C1370" s="428" t="s">
        <v>1184</v>
      </c>
      <c r="D1370" s="225"/>
      <c r="E1370" s="366" t="s">
        <v>247</v>
      </c>
      <c r="F1370" s="226" t="s">
        <v>417</v>
      </c>
      <c r="G1370" s="136" t="str">
        <f t="shared" si="42"/>
        <v>фото</v>
      </c>
      <c r="H1370" s="357" t="s">
        <v>418</v>
      </c>
      <c r="I1370" s="215" t="s">
        <v>616</v>
      </c>
      <c r="J1370" s="526" t="s">
        <v>249</v>
      </c>
      <c r="K1370" s="228">
        <v>5</v>
      </c>
      <c r="L1370" s="233">
        <v>274.89999999999998</v>
      </c>
      <c r="M1370" s="315">
        <v>1</v>
      </c>
      <c r="N1370" s="217"/>
      <c r="O1370" s="550">
        <f t="shared" si="43"/>
        <v>0</v>
      </c>
      <c r="P1370" s="229">
        <v>4607109956007</v>
      </c>
      <c r="Q1370" s="551"/>
      <c r="R1370" s="230" t="s">
        <v>1184</v>
      </c>
      <c r="S1370" s="231" t="s">
        <v>1995</v>
      </c>
      <c r="T1370" s="525" t="s">
        <v>4314</v>
      </c>
    </row>
    <row r="1371" spans="1:20" ht="26.4" customHeight="1">
      <c r="A1371" s="291">
        <v>1357</v>
      </c>
      <c r="B1371" s="421">
        <v>2360</v>
      </c>
      <c r="C1371" s="428" t="s">
        <v>1171</v>
      </c>
      <c r="D1371" s="225"/>
      <c r="E1371" s="366" t="s">
        <v>247</v>
      </c>
      <c r="F1371" s="226" t="s">
        <v>419</v>
      </c>
      <c r="G1371" s="136" t="str">
        <f t="shared" si="42"/>
        <v>фото</v>
      </c>
      <c r="H1371" s="357" t="s">
        <v>420</v>
      </c>
      <c r="I1371" s="215" t="s">
        <v>601</v>
      </c>
      <c r="J1371" s="526" t="s">
        <v>249</v>
      </c>
      <c r="K1371" s="228">
        <v>5</v>
      </c>
      <c r="L1371" s="233">
        <v>280.60000000000002</v>
      </c>
      <c r="M1371" s="315">
        <v>1</v>
      </c>
      <c r="N1371" s="217"/>
      <c r="O1371" s="550">
        <f t="shared" si="43"/>
        <v>0</v>
      </c>
      <c r="P1371" s="229">
        <v>4607109967379</v>
      </c>
      <c r="Q1371" s="551"/>
      <c r="R1371" s="230" t="s">
        <v>1171</v>
      </c>
      <c r="S1371" s="231" t="s">
        <v>1995</v>
      </c>
      <c r="T1371" s="525" t="s">
        <v>4314</v>
      </c>
    </row>
    <row r="1372" spans="1:20" ht="26.4" customHeight="1">
      <c r="A1372" s="291">
        <v>1358</v>
      </c>
      <c r="B1372" s="421">
        <v>867</v>
      </c>
      <c r="C1372" s="428" t="s">
        <v>1172</v>
      </c>
      <c r="D1372" s="225"/>
      <c r="E1372" s="366" t="s">
        <v>247</v>
      </c>
      <c r="F1372" s="226" t="s">
        <v>421</v>
      </c>
      <c r="G1372" s="136" t="str">
        <f t="shared" si="42"/>
        <v>фото</v>
      </c>
      <c r="H1372" s="357" t="s">
        <v>422</v>
      </c>
      <c r="I1372" s="215" t="s">
        <v>585</v>
      </c>
      <c r="J1372" s="526" t="s">
        <v>249</v>
      </c>
      <c r="K1372" s="228">
        <v>3</v>
      </c>
      <c r="L1372" s="233">
        <v>303.7</v>
      </c>
      <c r="M1372" s="315">
        <v>1</v>
      </c>
      <c r="N1372" s="217"/>
      <c r="O1372" s="550">
        <f t="shared" si="43"/>
        <v>0</v>
      </c>
      <c r="P1372" s="229">
        <v>4607109970461</v>
      </c>
      <c r="Q1372" s="551"/>
      <c r="R1372" s="230" t="s">
        <v>1172</v>
      </c>
      <c r="S1372" s="231" t="s">
        <v>1995</v>
      </c>
      <c r="T1372" s="525" t="s">
        <v>4314</v>
      </c>
    </row>
    <row r="1373" spans="1:20" ht="26.4" customHeight="1">
      <c r="A1373" s="291">
        <v>1359</v>
      </c>
      <c r="B1373" s="421">
        <v>906</v>
      </c>
      <c r="C1373" s="428" t="s">
        <v>1173</v>
      </c>
      <c r="D1373" s="225"/>
      <c r="E1373" s="366" t="s">
        <v>247</v>
      </c>
      <c r="F1373" s="226" t="s">
        <v>423</v>
      </c>
      <c r="G1373" s="136" t="str">
        <f t="shared" si="42"/>
        <v>фото</v>
      </c>
      <c r="H1373" s="357" t="s">
        <v>424</v>
      </c>
      <c r="I1373" s="215" t="s">
        <v>601</v>
      </c>
      <c r="J1373" s="526" t="s">
        <v>249</v>
      </c>
      <c r="K1373" s="228">
        <v>5</v>
      </c>
      <c r="L1373" s="233">
        <v>351.2</v>
      </c>
      <c r="M1373" s="315">
        <v>1</v>
      </c>
      <c r="N1373" s="217"/>
      <c r="O1373" s="550">
        <f t="shared" si="43"/>
        <v>0</v>
      </c>
      <c r="P1373" s="229">
        <v>4607109970485</v>
      </c>
      <c r="Q1373" s="551"/>
      <c r="R1373" s="230" t="s">
        <v>1173</v>
      </c>
      <c r="S1373" s="231" t="s">
        <v>1995</v>
      </c>
      <c r="T1373" s="525" t="s">
        <v>4314</v>
      </c>
    </row>
    <row r="1374" spans="1:20" ht="27.6">
      <c r="A1374" s="291">
        <v>1360</v>
      </c>
      <c r="B1374" s="421">
        <v>2653</v>
      </c>
      <c r="C1374" s="428" t="s">
        <v>1174</v>
      </c>
      <c r="D1374" s="225"/>
      <c r="E1374" s="366" t="s">
        <v>247</v>
      </c>
      <c r="F1374" s="226" t="s">
        <v>425</v>
      </c>
      <c r="G1374" s="136" t="str">
        <f t="shared" si="42"/>
        <v>фото</v>
      </c>
      <c r="H1374" s="357" t="s">
        <v>426</v>
      </c>
      <c r="I1374" s="215" t="s">
        <v>616</v>
      </c>
      <c r="J1374" s="526" t="s">
        <v>249</v>
      </c>
      <c r="K1374" s="228">
        <v>5</v>
      </c>
      <c r="L1374" s="233">
        <v>284.3</v>
      </c>
      <c r="M1374" s="315">
        <v>1</v>
      </c>
      <c r="N1374" s="217"/>
      <c r="O1374" s="550">
        <f t="shared" si="43"/>
        <v>0</v>
      </c>
      <c r="P1374" s="229">
        <v>4607109956038</v>
      </c>
      <c r="Q1374" s="551"/>
      <c r="R1374" s="230" t="s">
        <v>1174</v>
      </c>
      <c r="S1374" s="231" t="s">
        <v>1995</v>
      </c>
      <c r="T1374" s="525" t="s">
        <v>4314</v>
      </c>
    </row>
    <row r="1375" spans="1:20" ht="26.4" customHeight="1">
      <c r="A1375" s="291">
        <v>1361</v>
      </c>
      <c r="B1375" s="421">
        <v>11688</v>
      </c>
      <c r="C1375" s="428" t="s">
        <v>4603</v>
      </c>
      <c r="D1375" s="225"/>
      <c r="E1375" s="366" t="s">
        <v>247</v>
      </c>
      <c r="F1375" s="226" t="s">
        <v>4633</v>
      </c>
      <c r="G1375" s="136" t="str">
        <f t="shared" si="42"/>
        <v>фото</v>
      </c>
      <c r="H1375" s="357" t="s">
        <v>4661</v>
      </c>
      <c r="I1375" s="215" t="s">
        <v>601</v>
      </c>
      <c r="J1375" s="526" t="s">
        <v>249</v>
      </c>
      <c r="K1375" s="228">
        <v>5</v>
      </c>
      <c r="L1375" s="233">
        <v>333.3</v>
      </c>
      <c r="M1375" s="315">
        <v>1</v>
      </c>
      <c r="N1375" s="217"/>
      <c r="O1375" s="550">
        <f t="shared" si="43"/>
        <v>0</v>
      </c>
      <c r="P1375" s="229">
        <v>4607109963333</v>
      </c>
      <c r="Q1375" s="551" t="s">
        <v>4421</v>
      </c>
      <c r="R1375" s="230" t="s">
        <v>4603</v>
      </c>
      <c r="S1375" s="231" t="s">
        <v>1995</v>
      </c>
      <c r="T1375" s="525" t="s">
        <v>4314</v>
      </c>
    </row>
    <row r="1376" spans="1:20" ht="41.4">
      <c r="A1376" s="291">
        <v>1362</v>
      </c>
      <c r="B1376" s="421">
        <v>2364</v>
      </c>
      <c r="C1376" s="428" t="s">
        <v>1198</v>
      </c>
      <c r="D1376" s="225"/>
      <c r="E1376" s="366" t="s">
        <v>247</v>
      </c>
      <c r="F1376" s="226" t="s">
        <v>427</v>
      </c>
      <c r="G1376" s="136" t="str">
        <f t="shared" si="42"/>
        <v>фото</v>
      </c>
      <c r="H1376" s="485" t="s">
        <v>3226</v>
      </c>
      <c r="I1376" s="215" t="s">
        <v>612</v>
      </c>
      <c r="J1376" s="526" t="s">
        <v>249</v>
      </c>
      <c r="K1376" s="228">
        <v>3</v>
      </c>
      <c r="L1376" s="233">
        <v>289</v>
      </c>
      <c r="M1376" s="315">
        <v>1</v>
      </c>
      <c r="N1376" s="217"/>
      <c r="O1376" s="550">
        <f t="shared" si="43"/>
        <v>0</v>
      </c>
      <c r="P1376" s="229">
        <v>4607109967485</v>
      </c>
      <c r="Q1376" s="551"/>
      <c r="R1376" s="230" t="s">
        <v>1198</v>
      </c>
      <c r="S1376" s="231" t="s">
        <v>1995</v>
      </c>
      <c r="T1376" s="525" t="s">
        <v>4314</v>
      </c>
    </row>
    <row r="1377" spans="1:20" ht="26.4" customHeight="1">
      <c r="A1377" s="291">
        <v>1363</v>
      </c>
      <c r="B1377" s="421">
        <v>54</v>
      </c>
      <c r="C1377" s="428" t="s">
        <v>1199</v>
      </c>
      <c r="D1377" s="225"/>
      <c r="E1377" s="366" t="s">
        <v>247</v>
      </c>
      <c r="F1377" s="226" t="s">
        <v>428</v>
      </c>
      <c r="G1377" s="136" t="str">
        <f t="shared" si="42"/>
        <v>фото</v>
      </c>
      <c r="H1377" s="357" t="s">
        <v>429</v>
      </c>
      <c r="I1377" s="215" t="s">
        <v>601</v>
      </c>
      <c r="J1377" s="526" t="s">
        <v>249</v>
      </c>
      <c r="K1377" s="228">
        <v>3</v>
      </c>
      <c r="L1377" s="233">
        <v>254.5</v>
      </c>
      <c r="M1377" s="315">
        <v>1</v>
      </c>
      <c r="N1377" s="217"/>
      <c r="O1377" s="550">
        <f t="shared" si="43"/>
        <v>0</v>
      </c>
      <c r="P1377" s="229">
        <v>4607109978771</v>
      </c>
      <c r="Q1377" s="551"/>
      <c r="R1377" s="230" t="s">
        <v>1199</v>
      </c>
      <c r="S1377" s="231" t="s">
        <v>1995</v>
      </c>
      <c r="T1377" s="525" t="s">
        <v>4314</v>
      </c>
    </row>
    <row r="1378" spans="1:20" ht="26.4" customHeight="1">
      <c r="A1378" s="291">
        <v>1364</v>
      </c>
      <c r="B1378" s="421">
        <v>7501</v>
      </c>
      <c r="C1378" s="428" t="s">
        <v>1424</v>
      </c>
      <c r="D1378" s="225"/>
      <c r="E1378" s="366" t="s">
        <v>247</v>
      </c>
      <c r="F1378" s="226" t="s">
        <v>1196</v>
      </c>
      <c r="G1378" s="136" t="str">
        <f t="shared" si="42"/>
        <v>фото</v>
      </c>
      <c r="H1378" s="357" t="s">
        <v>1197</v>
      </c>
      <c r="I1378" s="215" t="s">
        <v>588</v>
      </c>
      <c r="J1378" s="526" t="s">
        <v>249</v>
      </c>
      <c r="K1378" s="228">
        <v>3</v>
      </c>
      <c r="L1378" s="233">
        <v>303.7</v>
      </c>
      <c r="M1378" s="315">
        <v>1</v>
      </c>
      <c r="N1378" s="217"/>
      <c r="O1378" s="550">
        <f t="shared" si="43"/>
        <v>0</v>
      </c>
      <c r="P1378" s="229">
        <v>4607109938621</v>
      </c>
      <c r="Q1378" s="551"/>
      <c r="R1378" s="230" t="s">
        <v>1424</v>
      </c>
      <c r="S1378" s="231" t="s">
        <v>1995</v>
      </c>
      <c r="T1378" s="525" t="s">
        <v>4314</v>
      </c>
    </row>
    <row r="1379" spans="1:20" ht="26.4" customHeight="1">
      <c r="A1379" s="291">
        <v>1365</v>
      </c>
      <c r="B1379" s="421">
        <v>2365</v>
      </c>
      <c r="C1379" s="428" t="s">
        <v>1181</v>
      </c>
      <c r="D1379" s="225"/>
      <c r="E1379" s="366" t="s">
        <v>247</v>
      </c>
      <c r="F1379" s="226" t="s">
        <v>430</v>
      </c>
      <c r="G1379" s="136" t="str">
        <f t="shared" si="42"/>
        <v>фото</v>
      </c>
      <c r="H1379" s="357" t="s">
        <v>1384</v>
      </c>
      <c r="I1379" s="215" t="s">
        <v>588</v>
      </c>
      <c r="J1379" s="526" t="s">
        <v>249</v>
      </c>
      <c r="K1379" s="228">
        <v>3</v>
      </c>
      <c r="L1379" s="233">
        <v>302</v>
      </c>
      <c r="M1379" s="315">
        <v>1</v>
      </c>
      <c r="N1379" s="217"/>
      <c r="O1379" s="550">
        <f t="shared" si="43"/>
        <v>0</v>
      </c>
      <c r="P1379" s="229">
        <v>4607109967423</v>
      </c>
      <c r="Q1379" s="551"/>
      <c r="R1379" s="230" t="s">
        <v>1181</v>
      </c>
      <c r="S1379" s="231" t="s">
        <v>1995</v>
      </c>
      <c r="T1379" s="525" t="s">
        <v>4314</v>
      </c>
    </row>
    <row r="1380" spans="1:20" ht="41.4">
      <c r="A1380" s="291">
        <v>1366</v>
      </c>
      <c r="B1380" s="421">
        <v>2939</v>
      </c>
      <c r="C1380" s="428" t="s">
        <v>1182</v>
      </c>
      <c r="D1380" s="225"/>
      <c r="E1380" s="366" t="s">
        <v>247</v>
      </c>
      <c r="F1380" s="226" t="s">
        <v>431</v>
      </c>
      <c r="G1380" s="136" t="str">
        <f t="shared" si="42"/>
        <v>фото</v>
      </c>
      <c r="H1380" s="357" t="s">
        <v>1385</v>
      </c>
      <c r="I1380" s="215" t="s">
        <v>585</v>
      </c>
      <c r="J1380" s="526" t="s">
        <v>249</v>
      </c>
      <c r="K1380" s="228">
        <v>3</v>
      </c>
      <c r="L1380" s="233">
        <v>302</v>
      </c>
      <c r="M1380" s="315">
        <v>1</v>
      </c>
      <c r="N1380" s="217"/>
      <c r="O1380" s="550">
        <f t="shared" si="43"/>
        <v>0</v>
      </c>
      <c r="P1380" s="229">
        <v>4607109985069</v>
      </c>
      <c r="Q1380" s="551"/>
      <c r="R1380" s="230" t="s">
        <v>1182</v>
      </c>
      <c r="S1380" s="231" t="s">
        <v>1995</v>
      </c>
      <c r="T1380" s="525" t="s">
        <v>4314</v>
      </c>
    </row>
    <row r="1381" spans="1:20" ht="26.4" customHeight="1">
      <c r="A1381" s="291">
        <v>1367</v>
      </c>
      <c r="B1381" s="421">
        <v>2892</v>
      </c>
      <c r="C1381" s="428" t="s">
        <v>1183</v>
      </c>
      <c r="D1381" s="225"/>
      <c r="E1381" s="366" t="s">
        <v>247</v>
      </c>
      <c r="F1381" s="226" t="s">
        <v>432</v>
      </c>
      <c r="G1381" s="136" t="str">
        <f t="shared" si="42"/>
        <v>фото</v>
      </c>
      <c r="H1381" s="357" t="s">
        <v>433</v>
      </c>
      <c r="I1381" s="215" t="s">
        <v>616</v>
      </c>
      <c r="J1381" s="526" t="s">
        <v>248</v>
      </c>
      <c r="K1381" s="228">
        <v>7</v>
      </c>
      <c r="L1381" s="233">
        <v>355.6</v>
      </c>
      <c r="M1381" s="315">
        <v>1</v>
      </c>
      <c r="N1381" s="217"/>
      <c r="O1381" s="550">
        <f t="shared" si="43"/>
        <v>0</v>
      </c>
      <c r="P1381" s="229">
        <v>4607109978788</v>
      </c>
      <c r="Q1381" s="551"/>
      <c r="R1381" s="230" t="s">
        <v>1183</v>
      </c>
      <c r="S1381" s="231" t="s">
        <v>1995</v>
      </c>
      <c r="T1381" s="525" t="s">
        <v>4314</v>
      </c>
    </row>
    <row r="1382" spans="1:20" ht="41.4">
      <c r="A1382" s="291">
        <v>1368</v>
      </c>
      <c r="B1382" s="421">
        <v>6658</v>
      </c>
      <c r="C1382" s="428" t="s">
        <v>1856</v>
      </c>
      <c r="D1382" s="225"/>
      <c r="E1382" s="366" t="s">
        <v>247</v>
      </c>
      <c r="F1382" s="226" t="s">
        <v>1773</v>
      </c>
      <c r="G1382" s="136" t="str">
        <f t="shared" si="42"/>
        <v>фото</v>
      </c>
      <c r="H1382" s="357" t="s">
        <v>1813</v>
      </c>
      <c r="I1382" s="215" t="s">
        <v>585</v>
      </c>
      <c r="J1382" s="526" t="s">
        <v>249</v>
      </c>
      <c r="K1382" s="228">
        <v>5</v>
      </c>
      <c r="L1382" s="233">
        <v>284.3</v>
      </c>
      <c r="M1382" s="315">
        <v>1</v>
      </c>
      <c r="N1382" s="217"/>
      <c r="O1382" s="550">
        <f t="shared" si="43"/>
        <v>0</v>
      </c>
      <c r="P1382" s="229">
        <v>4607109943021</v>
      </c>
      <c r="Q1382" s="551"/>
      <c r="R1382" s="230" t="s">
        <v>1856</v>
      </c>
      <c r="S1382" s="231" t="s">
        <v>1995</v>
      </c>
      <c r="T1382" s="525" t="s">
        <v>4314</v>
      </c>
    </row>
    <row r="1383" spans="1:20" ht="27.6">
      <c r="A1383" s="291">
        <v>1369</v>
      </c>
      <c r="B1383" s="421">
        <v>2367</v>
      </c>
      <c r="C1383" s="428" t="s">
        <v>2254</v>
      </c>
      <c r="D1383" s="225"/>
      <c r="E1383" s="366" t="s">
        <v>247</v>
      </c>
      <c r="F1383" s="226" t="s">
        <v>1771</v>
      </c>
      <c r="G1383" s="136" t="str">
        <f t="shared" si="42"/>
        <v>фото</v>
      </c>
      <c r="H1383" s="357" t="s">
        <v>1606</v>
      </c>
      <c r="I1383" s="215" t="s">
        <v>585</v>
      </c>
      <c r="J1383" s="526" t="s">
        <v>248</v>
      </c>
      <c r="K1383" s="228">
        <v>7</v>
      </c>
      <c r="L1383" s="233">
        <v>263.3</v>
      </c>
      <c r="M1383" s="315">
        <v>1</v>
      </c>
      <c r="N1383" s="217"/>
      <c r="O1383" s="550">
        <f t="shared" si="43"/>
        <v>0</v>
      </c>
      <c r="P1383" s="229">
        <v>4607109967393</v>
      </c>
      <c r="Q1383" s="551"/>
      <c r="R1383" s="230" t="s">
        <v>2254</v>
      </c>
      <c r="S1383" s="231" t="s">
        <v>1995</v>
      </c>
      <c r="T1383" s="525" t="s">
        <v>4314</v>
      </c>
    </row>
    <row r="1384" spans="1:20" ht="26.4" customHeight="1">
      <c r="A1384" s="291">
        <v>1370</v>
      </c>
      <c r="B1384" s="421">
        <v>16967</v>
      </c>
      <c r="C1384" s="428" t="s">
        <v>3227</v>
      </c>
      <c r="D1384" s="225"/>
      <c r="E1384" s="366" t="s">
        <v>247</v>
      </c>
      <c r="F1384" s="226" t="s">
        <v>3228</v>
      </c>
      <c r="G1384" s="136" t="str">
        <f t="shared" si="42"/>
        <v>фото</v>
      </c>
      <c r="H1384" s="357" t="s">
        <v>3229</v>
      </c>
      <c r="I1384" s="215" t="s">
        <v>585</v>
      </c>
      <c r="J1384" s="526" t="s">
        <v>249</v>
      </c>
      <c r="K1384" s="228">
        <v>5</v>
      </c>
      <c r="L1384" s="233">
        <v>324.8</v>
      </c>
      <c r="M1384" s="315">
        <v>1</v>
      </c>
      <c r="N1384" s="217"/>
      <c r="O1384" s="550">
        <f t="shared" si="43"/>
        <v>0</v>
      </c>
      <c r="P1384" s="229">
        <v>4607109910498</v>
      </c>
      <c r="Q1384" s="551"/>
      <c r="R1384" s="230" t="s">
        <v>3227</v>
      </c>
      <c r="S1384" s="231" t="s">
        <v>1995</v>
      </c>
      <c r="T1384" s="525" t="s">
        <v>4314</v>
      </c>
    </row>
    <row r="1385" spans="1:20" ht="26.4" customHeight="1">
      <c r="A1385" s="291">
        <v>1371</v>
      </c>
      <c r="B1385" s="421">
        <v>6504</v>
      </c>
      <c r="C1385" s="428" t="s">
        <v>1603</v>
      </c>
      <c r="D1385" s="225"/>
      <c r="E1385" s="366" t="s">
        <v>247</v>
      </c>
      <c r="F1385" s="226" t="s">
        <v>1604</v>
      </c>
      <c r="G1385" s="136" t="str">
        <f t="shared" si="42"/>
        <v>фото</v>
      </c>
      <c r="H1385" s="357" t="s">
        <v>1605</v>
      </c>
      <c r="I1385" s="215" t="s">
        <v>616</v>
      </c>
      <c r="J1385" s="526" t="s">
        <v>249</v>
      </c>
      <c r="K1385" s="228">
        <v>5</v>
      </c>
      <c r="L1385" s="233">
        <v>367.2</v>
      </c>
      <c r="M1385" s="315">
        <v>1</v>
      </c>
      <c r="N1385" s="217"/>
      <c r="O1385" s="550">
        <f t="shared" si="43"/>
        <v>0</v>
      </c>
      <c r="P1385" s="229">
        <v>4607109930649</v>
      </c>
      <c r="Q1385" s="551"/>
      <c r="R1385" s="230" t="s">
        <v>1603</v>
      </c>
      <c r="S1385" s="231" t="s">
        <v>1995</v>
      </c>
      <c r="T1385" s="525" t="s">
        <v>4314</v>
      </c>
    </row>
    <row r="1386" spans="1:20" ht="26.4" customHeight="1">
      <c r="A1386" s="291">
        <v>1372</v>
      </c>
      <c r="B1386" s="421">
        <v>2368</v>
      </c>
      <c r="C1386" s="428" t="s">
        <v>1177</v>
      </c>
      <c r="D1386" s="225"/>
      <c r="E1386" s="366" t="s">
        <v>247</v>
      </c>
      <c r="F1386" s="226" t="s">
        <v>434</v>
      </c>
      <c r="G1386" s="136" t="str">
        <f t="shared" si="42"/>
        <v>фото</v>
      </c>
      <c r="H1386" s="357" t="s">
        <v>435</v>
      </c>
      <c r="I1386" s="215" t="s">
        <v>608</v>
      </c>
      <c r="J1386" s="526" t="s">
        <v>249</v>
      </c>
      <c r="K1386" s="228">
        <v>5</v>
      </c>
      <c r="L1386" s="233">
        <v>283.39999999999998</v>
      </c>
      <c r="M1386" s="315">
        <v>1</v>
      </c>
      <c r="N1386" s="217"/>
      <c r="O1386" s="550">
        <f t="shared" si="43"/>
        <v>0</v>
      </c>
      <c r="P1386" s="229">
        <v>4607109967386</v>
      </c>
      <c r="Q1386" s="551"/>
      <c r="R1386" s="230" t="s">
        <v>1177</v>
      </c>
      <c r="S1386" s="231" t="s">
        <v>1995</v>
      </c>
      <c r="T1386" s="525" t="s">
        <v>4314</v>
      </c>
    </row>
    <row r="1387" spans="1:20" ht="26.4" customHeight="1">
      <c r="A1387" s="291">
        <v>1373</v>
      </c>
      <c r="B1387" s="421">
        <v>2895</v>
      </c>
      <c r="C1387" s="428" t="s">
        <v>1178</v>
      </c>
      <c r="D1387" s="225"/>
      <c r="E1387" s="366" t="s">
        <v>247</v>
      </c>
      <c r="F1387" s="226" t="s">
        <v>436</v>
      </c>
      <c r="G1387" s="136" t="str">
        <f t="shared" si="42"/>
        <v>фото</v>
      </c>
      <c r="H1387" s="357" t="s">
        <v>437</v>
      </c>
      <c r="I1387" s="215" t="s">
        <v>601</v>
      </c>
      <c r="J1387" s="526" t="s">
        <v>249</v>
      </c>
      <c r="K1387" s="228">
        <v>5</v>
      </c>
      <c r="L1387" s="233">
        <v>277.7</v>
      </c>
      <c r="M1387" s="315">
        <v>1</v>
      </c>
      <c r="N1387" s="217"/>
      <c r="O1387" s="550">
        <f t="shared" si="43"/>
        <v>0</v>
      </c>
      <c r="P1387" s="229">
        <v>4607109978795</v>
      </c>
      <c r="Q1387" s="551"/>
      <c r="R1387" s="230" t="s">
        <v>1178</v>
      </c>
      <c r="S1387" s="231" t="s">
        <v>1995</v>
      </c>
      <c r="T1387" s="525" t="s">
        <v>4314</v>
      </c>
    </row>
    <row r="1388" spans="1:20" ht="27.6">
      <c r="A1388" s="291">
        <v>1374</v>
      </c>
      <c r="B1388" s="421">
        <v>6645</v>
      </c>
      <c r="C1388" s="428" t="s">
        <v>4604</v>
      </c>
      <c r="D1388" s="225"/>
      <c r="E1388" s="366" t="s">
        <v>247</v>
      </c>
      <c r="F1388" s="226" t="s">
        <v>4634</v>
      </c>
      <c r="G1388" s="136" t="str">
        <f t="shared" si="42"/>
        <v>фото</v>
      </c>
      <c r="H1388" s="357" t="s">
        <v>4662</v>
      </c>
      <c r="I1388" s="215" t="s">
        <v>601</v>
      </c>
      <c r="J1388" s="526" t="s">
        <v>249</v>
      </c>
      <c r="K1388" s="228">
        <v>3</v>
      </c>
      <c r="L1388" s="233">
        <v>300.3</v>
      </c>
      <c r="M1388" s="315">
        <v>1</v>
      </c>
      <c r="N1388" s="217"/>
      <c r="O1388" s="550">
        <f t="shared" si="43"/>
        <v>0</v>
      </c>
      <c r="P1388" s="229">
        <v>4607109942895</v>
      </c>
      <c r="Q1388" s="551"/>
      <c r="R1388" s="230" t="s">
        <v>4604</v>
      </c>
      <c r="S1388" s="231" t="s">
        <v>1995</v>
      </c>
      <c r="T1388" s="525" t="s">
        <v>4314</v>
      </c>
    </row>
    <row r="1389" spans="1:20" ht="27.6">
      <c r="A1389" s="291">
        <v>1375</v>
      </c>
      <c r="B1389" s="421">
        <v>2656</v>
      </c>
      <c r="C1389" s="428" t="s">
        <v>5327</v>
      </c>
      <c r="D1389" s="225"/>
      <c r="E1389" s="366" t="s">
        <v>247</v>
      </c>
      <c r="F1389" s="226" t="s">
        <v>5390</v>
      </c>
      <c r="G1389" s="136" t="str">
        <f t="shared" si="42"/>
        <v>фото</v>
      </c>
      <c r="H1389" s="357" t="s">
        <v>5423</v>
      </c>
      <c r="I1389" s="215" t="s">
        <v>601</v>
      </c>
      <c r="J1389" s="526" t="s">
        <v>249</v>
      </c>
      <c r="K1389" s="228">
        <v>5</v>
      </c>
      <c r="L1389" s="233">
        <v>356.9</v>
      </c>
      <c r="M1389" s="315">
        <v>1</v>
      </c>
      <c r="N1389" s="217"/>
      <c r="O1389" s="550">
        <f t="shared" si="43"/>
        <v>0</v>
      </c>
      <c r="P1389" s="229">
        <v>4607109956076</v>
      </c>
      <c r="Q1389" s="551"/>
      <c r="R1389" s="230" t="s">
        <v>5327</v>
      </c>
      <c r="S1389" s="231" t="s">
        <v>1995</v>
      </c>
      <c r="T1389" s="525" t="s">
        <v>4314</v>
      </c>
    </row>
    <row r="1390" spans="1:20" ht="26.4" customHeight="1">
      <c r="A1390" s="291">
        <v>1376</v>
      </c>
      <c r="B1390" s="421">
        <v>2035</v>
      </c>
      <c r="C1390" s="428" t="s">
        <v>1607</v>
      </c>
      <c r="D1390" s="225"/>
      <c r="E1390" s="366" t="s">
        <v>247</v>
      </c>
      <c r="F1390" s="226" t="s">
        <v>289</v>
      </c>
      <c r="G1390" s="136" t="str">
        <f t="shared" si="42"/>
        <v>фото</v>
      </c>
      <c r="H1390" s="606" t="s">
        <v>1383</v>
      </c>
      <c r="I1390" s="215" t="s">
        <v>616</v>
      </c>
      <c r="J1390" s="526" t="s">
        <v>249</v>
      </c>
      <c r="K1390" s="228">
        <v>3</v>
      </c>
      <c r="L1390" s="233">
        <v>262.39999999999998</v>
      </c>
      <c r="M1390" s="315">
        <v>1</v>
      </c>
      <c r="N1390" s="217"/>
      <c r="O1390" s="550">
        <f t="shared" si="43"/>
        <v>0</v>
      </c>
      <c r="P1390" s="229">
        <v>4607109985113</v>
      </c>
      <c r="Q1390" s="551"/>
      <c r="R1390" s="230" t="s">
        <v>1607</v>
      </c>
      <c r="S1390" s="231" t="s">
        <v>1995</v>
      </c>
      <c r="T1390" s="525" t="s">
        <v>4314</v>
      </c>
    </row>
    <row r="1391" spans="1:20" ht="26.4" customHeight="1">
      <c r="A1391" s="291">
        <v>1377</v>
      </c>
      <c r="B1391" s="421">
        <v>10256</v>
      </c>
      <c r="C1391" s="428" t="s">
        <v>4521</v>
      </c>
      <c r="D1391" s="225"/>
      <c r="E1391" s="366" t="s">
        <v>247</v>
      </c>
      <c r="F1391" s="226" t="s">
        <v>4527</v>
      </c>
      <c r="G1391" s="136" t="str">
        <f t="shared" si="42"/>
        <v>фото</v>
      </c>
      <c r="H1391" s="357" t="s">
        <v>4532</v>
      </c>
      <c r="I1391" s="215" t="s">
        <v>601</v>
      </c>
      <c r="J1391" s="526" t="s">
        <v>249</v>
      </c>
      <c r="K1391" s="228">
        <v>5</v>
      </c>
      <c r="L1391" s="233">
        <v>333.3</v>
      </c>
      <c r="M1391" s="315">
        <v>1</v>
      </c>
      <c r="N1391" s="217"/>
      <c r="O1391" s="550">
        <f t="shared" si="43"/>
        <v>0</v>
      </c>
      <c r="P1391" s="229">
        <v>4607109939123</v>
      </c>
      <c r="Q1391" s="551" t="s">
        <v>4421</v>
      </c>
      <c r="R1391" s="230" t="s">
        <v>4521</v>
      </c>
      <c r="S1391" s="231" t="s">
        <v>1995</v>
      </c>
      <c r="T1391" s="525" t="s">
        <v>4314</v>
      </c>
    </row>
    <row r="1392" spans="1:20" ht="26.4" customHeight="1">
      <c r="A1392" s="291">
        <v>1378</v>
      </c>
      <c r="B1392" s="421">
        <v>2896</v>
      </c>
      <c r="C1392" s="428" t="s">
        <v>1175</v>
      </c>
      <c r="D1392" s="225"/>
      <c r="E1392" s="366" t="s">
        <v>247</v>
      </c>
      <c r="F1392" s="226" t="s">
        <v>290</v>
      </c>
      <c r="G1392" s="136" t="str">
        <f t="shared" si="42"/>
        <v>фото</v>
      </c>
      <c r="H1392" s="357" t="s">
        <v>291</v>
      </c>
      <c r="I1392" s="215" t="s">
        <v>601</v>
      </c>
      <c r="J1392" s="526" t="s">
        <v>3220</v>
      </c>
      <c r="K1392" s="228">
        <v>5</v>
      </c>
      <c r="L1392" s="233">
        <v>268.3</v>
      </c>
      <c r="M1392" s="315">
        <v>1</v>
      </c>
      <c r="N1392" s="217"/>
      <c r="O1392" s="550">
        <f t="shared" si="43"/>
        <v>0</v>
      </c>
      <c r="P1392" s="229">
        <v>4607109978801</v>
      </c>
      <c r="Q1392" s="551"/>
      <c r="R1392" s="230" t="s">
        <v>1175</v>
      </c>
      <c r="S1392" s="231" t="s">
        <v>1995</v>
      </c>
      <c r="T1392" s="525" t="s">
        <v>4314</v>
      </c>
    </row>
    <row r="1393" spans="1:20" ht="69">
      <c r="A1393" s="291">
        <v>1379</v>
      </c>
      <c r="B1393" s="421">
        <v>11791</v>
      </c>
      <c r="C1393" s="428" t="s">
        <v>4605</v>
      </c>
      <c r="D1393" s="225"/>
      <c r="E1393" s="366" t="s">
        <v>247</v>
      </c>
      <c r="F1393" s="226" t="s">
        <v>4635</v>
      </c>
      <c r="G1393" s="136" t="str">
        <f>HYPERLINK("https://www.gardenbulbs.ru/images/summer_CL/thumbnails/"&amp;C1393&amp;".jpg","фото")</f>
        <v>фото</v>
      </c>
      <c r="H1393" s="357" t="s">
        <v>4663</v>
      </c>
      <c r="I1393" s="215" t="s">
        <v>601</v>
      </c>
      <c r="J1393" s="526" t="s">
        <v>249</v>
      </c>
      <c r="K1393" s="228">
        <v>5</v>
      </c>
      <c r="L1393" s="233">
        <v>437</v>
      </c>
      <c r="M1393" s="315">
        <v>1</v>
      </c>
      <c r="N1393" s="217"/>
      <c r="O1393" s="550">
        <f>IF(ISERROR(L1393*N1393),0,L1393*N1393)</f>
        <v>0</v>
      </c>
      <c r="P1393" s="229">
        <v>4607109922682</v>
      </c>
      <c r="Q1393" s="551"/>
      <c r="R1393" s="230" t="s">
        <v>4605</v>
      </c>
      <c r="S1393" s="231" t="s">
        <v>1995</v>
      </c>
      <c r="T1393" s="525" t="s">
        <v>4314</v>
      </c>
    </row>
    <row r="1394" spans="1:20" ht="26.4" customHeight="1">
      <c r="A1394" s="291">
        <v>1380</v>
      </c>
      <c r="B1394" s="421">
        <v>6642</v>
      </c>
      <c r="C1394" s="428" t="s">
        <v>1176</v>
      </c>
      <c r="D1394" s="225"/>
      <c r="E1394" s="366" t="s">
        <v>247</v>
      </c>
      <c r="F1394" s="226" t="s">
        <v>80</v>
      </c>
      <c r="G1394" s="136" t="str">
        <f t="shared" si="42"/>
        <v>фото</v>
      </c>
      <c r="H1394" s="357" t="s">
        <v>81</v>
      </c>
      <c r="I1394" s="215" t="s">
        <v>601</v>
      </c>
      <c r="J1394" s="526" t="s">
        <v>249</v>
      </c>
      <c r="K1394" s="228">
        <v>5</v>
      </c>
      <c r="L1394" s="233">
        <v>330.5</v>
      </c>
      <c r="M1394" s="315">
        <v>1</v>
      </c>
      <c r="N1394" s="217"/>
      <c r="O1394" s="550">
        <f t="shared" si="43"/>
        <v>0</v>
      </c>
      <c r="P1394" s="229">
        <v>4607109942864</v>
      </c>
      <c r="Q1394" s="551"/>
      <c r="R1394" s="230" t="s">
        <v>1176</v>
      </c>
      <c r="S1394" s="231" t="s">
        <v>1995</v>
      </c>
      <c r="T1394" s="525" t="s">
        <v>4314</v>
      </c>
    </row>
    <row r="1395" spans="1:20" ht="55.2">
      <c r="A1395" s="291">
        <v>1381</v>
      </c>
      <c r="B1395" s="421">
        <v>1278</v>
      </c>
      <c r="C1395" s="428" t="s">
        <v>4606</v>
      </c>
      <c r="D1395" s="225"/>
      <c r="E1395" s="366" t="s">
        <v>247</v>
      </c>
      <c r="F1395" s="226" t="s">
        <v>4636</v>
      </c>
      <c r="G1395" s="136" t="str">
        <f t="shared" ref="G1395:G1459" si="44">HYPERLINK("https://www.gardenbulbs.ru/images/summer_CL/thumbnails/"&amp;C1395&amp;".jpg","фото")</f>
        <v>фото</v>
      </c>
      <c r="H1395" s="357" t="s">
        <v>4664</v>
      </c>
      <c r="I1395" s="215" t="s">
        <v>616</v>
      </c>
      <c r="J1395" s="526" t="s">
        <v>249</v>
      </c>
      <c r="K1395" s="228">
        <v>5</v>
      </c>
      <c r="L1395" s="233">
        <v>405.9</v>
      </c>
      <c r="M1395" s="315">
        <v>1</v>
      </c>
      <c r="N1395" s="217"/>
      <c r="O1395" s="550">
        <f t="shared" ref="O1395:O1459" si="45">IF(ISERROR(L1395*N1395),0,L1395*N1395)</f>
        <v>0</v>
      </c>
      <c r="P1395" s="229">
        <v>4607109985137</v>
      </c>
      <c r="Q1395" s="551"/>
      <c r="R1395" s="230" t="s">
        <v>4606</v>
      </c>
      <c r="S1395" s="231" t="s">
        <v>1995</v>
      </c>
      <c r="T1395" s="525" t="s">
        <v>4314</v>
      </c>
    </row>
    <row r="1396" spans="1:20" ht="27.6">
      <c r="A1396" s="291">
        <v>1382</v>
      </c>
      <c r="B1396" s="421">
        <v>10249</v>
      </c>
      <c r="C1396" s="428" t="s">
        <v>4607</v>
      </c>
      <c r="D1396" s="225"/>
      <c r="E1396" s="366" t="s">
        <v>247</v>
      </c>
      <c r="F1396" s="226" t="s">
        <v>4637</v>
      </c>
      <c r="G1396" s="136" t="str">
        <f t="shared" si="44"/>
        <v>фото</v>
      </c>
      <c r="H1396" s="357" t="s">
        <v>4665</v>
      </c>
      <c r="I1396" s="215" t="s">
        <v>585</v>
      </c>
      <c r="J1396" s="526" t="s">
        <v>249</v>
      </c>
      <c r="K1396" s="228">
        <v>5</v>
      </c>
      <c r="L1396" s="233">
        <v>440.7</v>
      </c>
      <c r="M1396" s="315">
        <v>1</v>
      </c>
      <c r="N1396" s="217"/>
      <c r="O1396" s="550">
        <f t="shared" si="45"/>
        <v>0</v>
      </c>
      <c r="P1396" s="229">
        <v>4607109930465</v>
      </c>
      <c r="Q1396" s="551" t="s">
        <v>4421</v>
      </c>
      <c r="R1396" s="230" t="s">
        <v>4607</v>
      </c>
      <c r="S1396" s="231" t="s">
        <v>1995</v>
      </c>
      <c r="T1396" s="525" t="s">
        <v>4314</v>
      </c>
    </row>
    <row r="1397" spans="1:20" ht="26.4" customHeight="1">
      <c r="A1397" s="291">
        <v>1383</v>
      </c>
      <c r="B1397" s="421">
        <v>2657</v>
      </c>
      <c r="C1397" s="428" t="s">
        <v>5328</v>
      </c>
      <c r="D1397" s="225"/>
      <c r="E1397" s="366" t="s">
        <v>247</v>
      </c>
      <c r="F1397" s="226" t="s">
        <v>5391</v>
      </c>
      <c r="G1397" s="136" t="str">
        <f t="shared" si="44"/>
        <v>фото</v>
      </c>
      <c r="H1397" s="357" t="s">
        <v>5424</v>
      </c>
      <c r="I1397" s="215" t="s">
        <v>585</v>
      </c>
      <c r="J1397" s="526" t="s">
        <v>249</v>
      </c>
      <c r="K1397" s="228">
        <v>5</v>
      </c>
      <c r="L1397" s="233">
        <v>358.8</v>
      </c>
      <c r="M1397" s="315">
        <v>1</v>
      </c>
      <c r="N1397" s="217"/>
      <c r="O1397" s="550">
        <f t="shared" si="45"/>
        <v>0</v>
      </c>
      <c r="P1397" s="229">
        <v>4607109956083</v>
      </c>
      <c r="Q1397" s="551"/>
      <c r="R1397" s="230" t="s">
        <v>5328</v>
      </c>
      <c r="S1397" s="231" t="s">
        <v>1995</v>
      </c>
      <c r="T1397" s="525" t="s">
        <v>4314</v>
      </c>
    </row>
    <row r="1398" spans="1:20" ht="26.4" customHeight="1">
      <c r="A1398" s="291">
        <v>1384</v>
      </c>
      <c r="B1398" s="421">
        <v>901</v>
      </c>
      <c r="C1398" s="428" t="s">
        <v>1186</v>
      </c>
      <c r="D1398" s="225"/>
      <c r="E1398" s="366" t="s">
        <v>247</v>
      </c>
      <c r="F1398" s="226" t="s">
        <v>292</v>
      </c>
      <c r="G1398" s="136" t="str">
        <f t="shared" si="44"/>
        <v>фото</v>
      </c>
      <c r="H1398" s="357" t="s">
        <v>1387</v>
      </c>
      <c r="I1398" s="215" t="s">
        <v>585</v>
      </c>
      <c r="J1398" s="526" t="s">
        <v>249</v>
      </c>
      <c r="K1398" s="228">
        <v>5</v>
      </c>
      <c r="L1398" s="233">
        <v>316.39999999999998</v>
      </c>
      <c r="M1398" s="315">
        <v>1</v>
      </c>
      <c r="N1398" s="217"/>
      <c r="O1398" s="550">
        <f t="shared" si="45"/>
        <v>0</v>
      </c>
      <c r="P1398" s="229">
        <v>4607109956113</v>
      </c>
      <c r="Q1398" s="551"/>
      <c r="R1398" s="230" t="s">
        <v>1186</v>
      </c>
      <c r="S1398" s="231" t="s">
        <v>1995</v>
      </c>
      <c r="T1398" s="525" t="s">
        <v>4314</v>
      </c>
    </row>
    <row r="1399" spans="1:20" ht="26.4" customHeight="1">
      <c r="A1399" s="291">
        <v>1385</v>
      </c>
      <c r="B1399" s="421">
        <v>2659</v>
      </c>
      <c r="C1399" s="428" t="s">
        <v>1185</v>
      </c>
      <c r="D1399" s="225"/>
      <c r="E1399" s="366" t="s">
        <v>247</v>
      </c>
      <c r="F1399" s="226" t="s">
        <v>11</v>
      </c>
      <c r="G1399" s="136" t="str">
        <f t="shared" si="44"/>
        <v>фото</v>
      </c>
      <c r="H1399" s="357" t="s">
        <v>1386</v>
      </c>
      <c r="I1399" s="215" t="s">
        <v>618</v>
      </c>
      <c r="J1399" s="526" t="s">
        <v>249</v>
      </c>
      <c r="K1399" s="228">
        <v>5</v>
      </c>
      <c r="L1399" s="233">
        <v>321.10000000000002</v>
      </c>
      <c r="M1399" s="315">
        <v>1</v>
      </c>
      <c r="N1399" s="217"/>
      <c r="O1399" s="550">
        <f t="shared" si="45"/>
        <v>0</v>
      </c>
      <c r="P1399" s="229">
        <v>4607109956120</v>
      </c>
      <c r="Q1399" s="551"/>
      <c r="R1399" s="230" t="s">
        <v>1185</v>
      </c>
      <c r="S1399" s="231" t="s">
        <v>1995</v>
      </c>
      <c r="T1399" s="525" t="s">
        <v>4314</v>
      </c>
    </row>
    <row r="1400" spans="1:20" ht="26.4" customHeight="1">
      <c r="A1400" s="291">
        <v>1386</v>
      </c>
      <c r="B1400" s="421">
        <v>2569</v>
      </c>
      <c r="C1400" s="428" t="s">
        <v>1187</v>
      </c>
      <c r="D1400" s="225"/>
      <c r="E1400" s="366" t="s">
        <v>247</v>
      </c>
      <c r="F1400" s="226" t="s">
        <v>12</v>
      </c>
      <c r="G1400" s="136" t="str">
        <f t="shared" si="44"/>
        <v>фото</v>
      </c>
      <c r="H1400" s="357" t="s">
        <v>235</v>
      </c>
      <c r="I1400" s="215" t="s">
        <v>585</v>
      </c>
      <c r="J1400" s="526" t="s">
        <v>249</v>
      </c>
      <c r="K1400" s="228">
        <v>5</v>
      </c>
      <c r="L1400" s="233">
        <v>320.10000000000002</v>
      </c>
      <c r="M1400" s="315">
        <v>1</v>
      </c>
      <c r="N1400" s="217"/>
      <c r="O1400" s="550">
        <f t="shared" si="45"/>
        <v>0</v>
      </c>
      <c r="P1400" s="229">
        <v>4607109970553</v>
      </c>
      <c r="Q1400" s="551"/>
      <c r="R1400" s="230" t="s">
        <v>1187</v>
      </c>
      <c r="S1400" s="231" t="s">
        <v>1995</v>
      </c>
      <c r="T1400" s="525" t="s">
        <v>4314</v>
      </c>
    </row>
    <row r="1401" spans="1:20" ht="26.4" customHeight="1">
      <c r="A1401" s="291">
        <v>1387</v>
      </c>
      <c r="B1401" s="421">
        <v>11329</v>
      </c>
      <c r="C1401" s="428" t="s">
        <v>5329</v>
      </c>
      <c r="D1401" s="225"/>
      <c r="E1401" s="366" t="s">
        <v>247</v>
      </c>
      <c r="F1401" s="226" t="s">
        <v>5392</v>
      </c>
      <c r="G1401" s="136" t="str">
        <f t="shared" si="44"/>
        <v>фото</v>
      </c>
      <c r="H1401" s="357" t="s">
        <v>5425</v>
      </c>
      <c r="I1401" s="215" t="s">
        <v>616</v>
      </c>
      <c r="J1401" s="526" t="s">
        <v>3225</v>
      </c>
      <c r="K1401" s="228">
        <v>5</v>
      </c>
      <c r="L1401" s="233">
        <v>391.7</v>
      </c>
      <c r="M1401" s="315">
        <v>1</v>
      </c>
      <c r="N1401" s="217"/>
      <c r="O1401" s="550">
        <f t="shared" si="45"/>
        <v>0</v>
      </c>
      <c r="P1401" s="229">
        <v>4607109915271</v>
      </c>
      <c r="Q1401" s="551"/>
      <c r="R1401" s="230" t="s">
        <v>5329</v>
      </c>
      <c r="S1401" s="231" t="s">
        <v>1995</v>
      </c>
      <c r="T1401" s="525" t="s">
        <v>4314</v>
      </c>
    </row>
    <row r="1402" spans="1:20" ht="26.4" customHeight="1">
      <c r="A1402" s="291">
        <v>1388</v>
      </c>
      <c r="B1402" s="421">
        <v>2377</v>
      </c>
      <c r="C1402" s="428" t="s">
        <v>1188</v>
      </c>
      <c r="D1402" s="225"/>
      <c r="E1402" s="366" t="s">
        <v>247</v>
      </c>
      <c r="F1402" s="226" t="s">
        <v>236</v>
      </c>
      <c r="G1402" s="136" t="str">
        <f t="shared" si="44"/>
        <v>фото</v>
      </c>
      <c r="H1402" s="357" t="s">
        <v>237</v>
      </c>
      <c r="I1402" s="215" t="s">
        <v>616</v>
      </c>
      <c r="J1402" s="526" t="s">
        <v>249</v>
      </c>
      <c r="K1402" s="228">
        <v>3</v>
      </c>
      <c r="L1402" s="233">
        <v>318.89999999999998</v>
      </c>
      <c r="M1402" s="315">
        <v>1</v>
      </c>
      <c r="N1402" s="217"/>
      <c r="O1402" s="550">
        <f t="shared" si="45"/>
        <v>0</v>
      </c>
      <c r="P1402" s="229">
        <v>4607109967447</v>
      </c>
      <c r="Q1402" s="551"/>
      <c r="R1402" s="230" t="s">
        <v>1188</v>
      </c>
      <c r="S1402" s="231" t="s">
        <v>1995</v>
      </c>
      <c r="T1402" s="525" t="s">
        <v>4314</v>
      </c>
    </row>
    <row r="1403" spans="1:20" ht="26.4" customHeight="1">
      <c r="A1403" s="291">
        <v>1389</v>
      </c>
      <c r="B1403" s="421">
        <v>2378</v>
      </c>
      <c r="C1403" s="428" t="s">
        <v>1189</v>
      </c>
      <c r="D1403" s="225"/>
      <c r="E1403" s="366" t="s">
        <v>247</v>
      </c>
      <c r="F1403" s="226" t="s">
        <v>238</v>
      </c>
      <c r="G1403" s="136" t="str">
        <f t="shared" si="44"/>
        <v>фото</v>
      </c>
      <c r="H1403" s="357" t="s">
        <v>1388</v>
      </c>
      <c r="I1403" s="215" t="s">
        <v>618</v>
      </c>
      <c r="J1403" s="526" t="s">
        <v>249</v>
      </c>
      <c r="K1403" s="228">
        <v>3</v>
      </c>
      <c r="L1403" s="233">
        <v>313.8</v>
      </c>
      <c r="M1403" s="315">
        <v>1</v>
      </c>
      <c r="N1403" s="217"/>
      <c r="O1403" s="550">
        <f t="shared" si="45"/>
        <v>0</v>
      </c>
      <c r="P1403" s="229">
        <v>4607109967454</v>
      </c>
      <c r="Q1403" s="551"/>
      <c r="R1403" s="230" t="s">
        <v>1189</v>
      </c>
      <c r="S1403" s="231" t="s">
        <v>1995</v>
      </c>
      <c r="T1403" s="525" t="s">
        <v>4314</v>
      </c>
    </row>
    <row r="1404" spans="1:20" ht="26.4" customHeight="1">
      <c r="A1404" s="291">
        <v>1390</v>
      </c>
      <c r="B1404" s="421">
        <v>13739</v>
      </c>
      <c r="C1404" s="428" t="s">
        <v>4608</v>
      </c>
      <c r="D1404" s="225"/>
      <c r="E1404" s="366" t="s">
        <v>247</v>
      </c>
      <c r="F1404" s="226" t="s">
        <v>4638</v>
      </c>
      <c r="G1404" s="136" t="str">
        <f t="shared" si="44"/>
        <v>фото</v>
      </c>
      <c r="H1404" s="357" t="s">
        <v>4666</v>
      </c>
      <c r="I1404" s="215" t="s">
        <v>601</v>
      </c>
      <c r="J1404" s="526" t="s">
        <v>249</v>
      </c>
      <c r="K1404" s="228">
        <v>5</v>
      </c>
      <c r="L1404" s="233">
        <v>455.8</v>
      </c>
      <c r="M1404" s="315">
        <v>1</v>
      </c>
      <c r="N1404" s="217"/>
      <c r="O1404" s="550">
        <f t="shared" si="45"/>
        <v>0</v>
      </c>
      <c r="P1404" s="229">
        <v>4607109966501</v>
      </c>
      <c r="Q1404" s="551" t="s">
        <v>4421</v>
      </c>
      <c r="R1404" s="230" t="s">
        <v>4608</v>
      </c>
      <c r="S1404" s="231" t="s">
        <v>1995</v>
      </c>
      <c r="T1404" s="525" t="s">
        <v>4314</v>
      </c>
    </row>
    <row r="1405" spans="1:20" ht="27.6">
      <c r="A1405" s="291">
        <v>1391</v>
      </c>
      <c r="B1405" s="421">
        <v>879</v>
      </c>
      <c r="C1405" s="428" t="s">
        <v>1190</v>
      </c>
      <c r="D1405" s="225"/>
      <c r="E1405" s="366" t="s">
        <v>247</v>
      </c>
      <c r="F1405" s="226" t="s">
        <v>449</v>
      </c>
      <c r="G1405" s="136" t="str">
        <f t="shared" si="44"/>
        <v>фото</v>
      </c>
      <c r="H1405" s="357" t="s">
        <v>450</v>
      </c>
      <c r="I1405" s="215" t="s">
        <v>616</v>
      </c>
      <c r="J1405" s="526" t="s">
        <v>248</v>
      </c>
      <c r="K1405" s="228">
        <v>7</v>
      </c>
      <c r="L1405" s="233">
        <v>351.7</v>
      </c>
      <c r="M1405" s="315">
        <v>1</v>
      </c>
      <c r="N1405" s="217"/>
      <c r="O1405" s="550">
        <f t="shared" si="45"/>
        <v>0</v>
      </c>
      <c r="P1405" s="229">
        <v>4607109956168</v>
      </c>
      <c r="Q1405" s="551"/>
      <c r="R1405" s="230" t="s">
        <v>1190</v>
      </c>
      <c r="S1405" s="231" t="s">
        <v>1995</v>
      </c>
      <c r="T1405" s="525" t="s">
        <v>4314</v>
      </c>
    </row>
    <row r="1406" spans="1:20" ht="27.6">
      <c r="A1406" s="291">
        <v>1392</v>
      </c>
      <c r="B1406" s="421">
        <v>907</v>
      </c>
      <c r="C1406" s="428" t="s">
        <v>1191</v>
      </c>
      <c r="D1406" s="225"/>
      <c r="E1406" s="366" t="s">
        <v>247</v>
      </c>
      <c r="F1406" s="226" t="s">
        <v>451</v>
      </c>
      <c r="G1406" s="136" t="str">
        <f t="shared" si="44"/>
        <v>фото</v>
      </c>
      <c r="H1406" s="357" t="s">
        <v>452</v>
      </c>
      <c r="I1406" s="215" t="s">
        <v>599</v>
      </c>
      <c r="J1406" s="526" t="s">
        <v>3220</v>
      </c>
      <c r="K1406" s="228">
        <v>7</v>
      </c>
      <c r="L1406" s="233">
        <v>264.60000000000002</v>
      </c>
      <c r="M1406" s="315">
        <v>1</v>
      </c>
      <c r="N1406" s="217"/>
      <c r="O1406" s="550">
        <f t="shared" si="45"/>
        <v>0</v>
      </c>
      <c r="P1406" s="229">
        <v>4607109970577</v>
      </c>
      <c r="Q1406" s="551"/>
      <c r="R1406" s="230" t="s">
        <v>1191</v>
      </c>
      <c r="S1406" s="231" t="s">
        <v>1995</v>
      </c>
      <c r="T1406" s="525" t="s">
        <v>4314</v>
      </c>
    </row>
    <row r="1407" spans="1:20" ht="27.6">
      <c r="A1407" s="291">
        <v>1393</v>
      </c>
      <c r="B1407" s="421">
        <v>880</v>
      </c>
      <c r="C1407" s="428" t="s">
        <v>1192</v>
      </c>
      <c r="D1407" s="225"/>
      <c r="E1407" s="366" t="s">
        <v>247</v>
      </c>
      <c r="F1407" s="226" t="s">
        <v>453</v>
      </c>
      <c r="G1407" s="136" t="str">
        <f t="shared" si="44"/>
        <v>фото</v>
      </c>
      <c r="H1407" s="357" t="s">
        <v>8672</v>
      </c>
      <c r="I1407" s="215" t="s">
        <v>601</v>
      </c>
      <c r="J1407" s="526" t="s">
        <v>249</v>
      </c>
      <c r="K1407" s="228">
        <v>3</v>
      </c>
      <c r="L1407" s="233">
        <v>300.3</v>
      </c>
      <c r="M1407" s="315">
        <v>1</v>
      </c>
      <c r="N1407" s="217"/>
      <c r="O1407" s="550">
        <f t="shared" si="45"/>
        <v>0</v>
      </c>
      <c r="P1407" s="229">
        <v>4607109956175</v>
      </c>
      <c r="Q1407" s="551"/>
      <c r="R1407" s="230" t="s">
        <v>1192</v>
      </c>
      <c r="S1407" s="231" t="s">
        <v>1995</v>
      </c>
      <c r="T1407" s="525" t="s">
        <v>4314</v>
      </c>
    </row>
    <row r="1408" spans="1:20" ht="26.4" customHeight="1">
      <c r="A1408" s="291">
        <v>1394</v>
      </c>
      <c r="B1408" s="421">
        <v>2898</v>
      </c>
      <c r="C1408" s="428" t="s">
        <v>1423</v>
      </c>
      <c r="D1408" s="225"/>
      <c r="E1408" s="366" t="s">
        <v>247</v>
      </c>
      <c r="F1408" s="226" t="s">
        <v>454</v>
      </c>
      <c r="G1408" s="136" t="str">
        <f t="shared" si="44"/>
        <v>фото</v>
      </c>
      <c r="H1408" s="357" t="s">
        <v>455</v>
      </c>
      <c r="I1408" s="215" t="s">
        <v>585</v>
      </c>
      <c r="J1408" s="526" t="s">
        <v>249</v>
      </c>
      <c r="K1408" s="228">
        <v>3</v>
      </c>
      <c r="L1408" s="233">
        <v>338.7</v>
      </c>
      <c r="M1408" s="315">
        <v>1</v>
      </c>
      <c r="N1408" s="217"/>
      <c r="O1408" s="550">
        <f t="shared" si="45"/>
        <v>0</v>
      </c>
      <c r="P1408" s="229">
        <v>4607109978825</v>
      </c>
      <c r="Q1408" s="551"/>
      <c r="R1408" s="230" t="s">
        <v>1423</v>
      </c>
      <c r="S1408" s="231" t="s">
        <v>1995</v>
      </c>
      <c r="T1408" s="525" t="s">
        <v>4314</v>
      </c>
    </row>
    <row r="1409" spans="1:20" ht="27.6">
      <c r="A1409" s="291">
        <v>1395</v>
      </c>
      <c r="B1409" s="421">
        <v>3344</v>
      </c>
      <c r="C1409" s="428" t="s">
        <v>3768</v>
      </c>
      <c r="D1409" s="225"/>
      <c r="E1409" s="366" t="s">
        <v>247</v>
      </c>
      <c r="F1409" s="226" t="s">
        <v>3824</v>
      </c>
      <c r="G1409" s="136" t="str">
        <f t="shared" si="44"/>
        <v>фото</v>
      </c>
      <c r="H1409" s="357" t="s">
        <v>3860</v>
      </c>
      <c r="I1409" s="215" t="s">
        <v>616</v>
      </c>
      <c r="J1409" s="526" t="s">
        <v>249</v>
      </c>
      <c r="K1409" s="228">
        <v>5</v>
      </c>
      <c r="L1409" s="233">
        <v>405.9</v>
      </c>
      <c r="M1409" s="315">
        <v>1</v>
      </c>
      <c r="N1409" s="217"/>
      <c r="O1409" s="550">
        <f t="shared" si="45"/>
        <v>0</v>
      </c>
      <c r="P1409" s="229">
        <v>4607109934951</v>
      </c>
      <c r="Q1409" s="551"/>
      <c r="R1409" s="230" t="s">
        <v>3768</v>
      </c>
      <c r="S1409" s="231" t="s">
        <v>1995</v>
      </c>
      <c r="T1409" s="525" t="s">
        <v>4314</v>
      </c>
    </row>
    <row r="1410" spans="1:20" ht="27.6">
      <c r="A1410" s="291">
        <v>1396</v>
      </c>
      <c r="B1410" s="421">
        <v>7392</v>
      </c>
      <c r="C1410" s="428" t="s">
        <v>4609</v>
      </c>
      <c r="D1410" s="225"/>
      <c r="E1410" s="366" t="s">
        <v>247</v>
      </c>
      <c r="F1410" s="226" t="s">
        <v>4639</v>
      </c>
      <c r="G1410" s="136" t="str">
        <f t="shared" si="44"/>
        <v>фото</v>
      </c>
      <c r="H1410" s="357" t="s">
        <v>4667</v>
      </c>
      <c r="I1410" s="215" t="s">
        <v>601</v>
      </c>
      <c r="J1410" s="526" t="s">
        <v>249</v>
      </c>
      <c r="K1410" s="228">
        <v>5</v>
      </c>
      <c r="L1410" s="233">
        <v>346.5</v>
      </c>
      <c r="M1410" s="315">
        <v>1</v>
      </c>
      <c r="N1410" s="217"/>
      <c r="O1410" s="550">
        <f t="shared" si="45"/>
        <v>0</v>
      </c>
      <c r="P1410" s="229">
        <v>4607109956663</v>
      </c>
      <c r="Q1410" s="551" t="s">
        <v>4421</v>
      </c>
      <c r="R1410" s="230" t="s">
        <v>4609</v>
      </c>
      <c r="S1410" s="231" t="s">
        <v>1995</v>
      </c>
      <c r="T1410" s="525" t="s">
        <v>4314</v>
      </c>
    </row>
    <row r="1411" spans="1:20" ht="41.4">
      <c r="A1411" s="291">
        <v>1397</v>
      </c>
      <c r="B1411" s="421">
        <v>2025</v>
      </c>
      <c r="C1411" s="428" t="s">
        <v>1193</v>
      </c>
      <c r="D1411" s="225"/>
      <c r="E1411" s="366" t="s">
        <v>247</v>
      </c>
      <c r="F1411" s="226" t="s">
        <v>1774</v>
      </c>
      <c r="G1411" s="136" t="str">
        <f t="shared" si="44"/>
        <v>фото</v>
      </c>
      <c r="H1411" s="357" t="s">
        <v>3230</v>
      </c>
      <c r="I1411" s="215" t="s">
        <v>585</v>
      </c>
      <c r="J1411" s="526" t="s">
        <v>249</v>
      </c>
      <c r="K1411" s="228">
        <v>5</v>
      </c>
      <c r="L1411" s="233">
        <v>328.6</v>
      </c>
      <c r="M1411" s="315">
        <v>1</v>
      </c>
      <c r="N1411" s="217"/>
      <c r="O1411" s="550">
        <f t="shared" si="45"/>
        <v>0</v>
      </c>
      <c r="P1411" s="229">
        <v>4607109985250</v>
      </c>
      <c r="Q1411" s="551"/>
      <c r="R1411" s="230" t="s">
        <v>1193</v>
      </c>
      <c r="S1411" s="231" t="s">
        <v>1995</v>
      </c>
      <c r="T1411" s="525" t="s">
        <v>4314</v>
      </c>
    </row>
    <row r="1412" spans="1:20" ht="26.4" customHeight="1">
      <c r="A1412" s="291">
        <v>1398</v>
      </c>
      <c r="B1412" s="421">
        <v>11681</v>
      </c>
      <c r="C1412" s="428" t="s">
        <v>4522</v>
      </c>
      <c r="D1412" s="225"/>
      <c r="E1412" s="366" t="s">
        <v>247</v>
      </c>
      <c r="F1412" s="226" t="s">
        <v>4528</v>
      </c>
      <c r="G1412" s="136" t="str">
        <f t="shared" si="44"/>
        <v>фото</v>
      </c>
      <c r="H1412" s="485" t="s">
        <v>4533</v>
      </c>
      <c r="I1412" s="215" t="s">
        <v>601</v>
      </c>
      <c r="J1412" s="526" t="s">
        <v>249</v>
      </c>
      <c r="K1412" s="228">
        <v>5</v>
      </c>
      <c r="L1412" s="233">
        <v>354.1</v>
      </c>
      <c r="M1412" s="315">
        <v>1</v>
      </c>
      <c r="N1412" s="217"/>
      <c r="O1412" s="550">
        <f t="shared" si="45"/>
        <v>0</v>
      </c>
      <c r="P1412" s="229">
        <v>4607109915585</v>
      </c>
      <c r="Q1412" s="551" t="s">
        <v>4421</v>
      </c>
      <c r="R1412" s="230" t="s">
        <v>4522</v>
      </c>
      <c r="S1412" s="231" t="s">
        <v>1995</v>
      </c>
      <c r="T1412" s="525" t="s">
        <v>4314</v>
      </c>
    </row>
    <row r="1413" spans="1:20" ht="26.4" customHeight="1">
      <c r="A1413" s="291">
        <v>1399</v>
      </c>
      <c r="B1413" s="421">
        <v>10250</v>
      </c>
      <c r="C1413" s="428" t="s">
        <v>4610</v>
      </c>
      <c r="D1413" s="225"/>
      <c r="E1413" s="366" t="s">
        <v>247</v>
      </c>
      <c r="F1413" s="226" t="s">
        <v>4640</v>
      </c>
      <c r="G1413" s="136" t="str">
        <f t="shared" si="44"/>
        <v>фото</v>
      </c>
      <c r="H1413" s="357" t="s">
        <v>4668</v>
      </c>
      <c r="I1413" s="215" t="s">
        <v>601</v>
      </c>
      <c r="J1413" s="526" t="s">
        <v>249</v>
      </c>
      <c r="K1413" s="228">
        <v>5</v>
      </c>
      <c r="L1413" s="233">
        <v>379.5</v>
      </c>
      <c r="M1413" s="315">
        <v>1</v>
      </c>
      <c r="N1413" s="217"/>
      <c r="O1413" s="550">
        <f t="shared" si="45"/>
        <v>0</v>
      </c>
      <c r="P1413" s="229">
        <v>4607109939000</v>
      </c>
      <c r="Q1413" s="551" t="s">
        <v>4421</v>
      </c>
      <c r="R1413" s="230" t="s">
        <v>4610</v>
      </c>
      <c r="S1413" s="231" t="s">
        <v>1995</v>
      </c>
      <c r="T1413" s="525" t="s">
        <v>4314</v>
      </c>
    </row>
    <row r="1414" spans="1:20" ht="41.4">
      <c r="A1414" s="291">
        <v>1400</v>
      </c>
      <c r="B1414" s="421">
        <v>17132</v>
      </c>
      <c r="C1414" s="428" t="s">
        <v>5475</v>
      </c>
      <c r="D1414" s="225"/>
      <c r="E1414" s="367" t="s">
        <v>247</v>
      </c>
      <c r="F1414" s="232" t="s">
        <v>5564</v>
      </c>
      <c r="G1414" s="136" t="str">
        <f>HYPERLINK("https://www.gardenbulbs.ru/images/summer_CL/thumbnails/"&amp;C1414&amp;".jpg","фото")</f>
        <v>фото</v>
      </c>
      <c r="H1414" s="357" t="s">
        <v>5512</v>
      </c>
      <c r="I1414" s="215" t="s">
        <v>618</v>
      </c>
      <c r="J1414" s="526" t="s">
        <v>250</v>
      </c>
      <c r="K1414" s="228">
        <v>2</v>
      </c>
      <c r="L1414" s="233">
        <v>386.8</v>
      </c>
      <c r="M1414" s="315">
        <v>1</v>
      </c>
      <c r="N1414" s="217"/>
      <c r="O1414" s="550">
        <f>IF(ISERROR(L1414*N1414),0,L1414*N1414)</f>
        <v>0</v>
      </c>
      <c r="P1414" s="229">
        <v>4607105105966</v>
      </c>
      <c r="Q1414" s="551" t="s">
        <v>5274</v>
      </c>
      <c r="R1414" s="230" t="s">
        <v>5475</v>
      </c>
      <c r="S1414" s="231" t="s">
        <v>1995</v>
      </c>
      <c r="T1414" s="525" t="s">
        <v>4314</v>
      </c>
    </row>
    <row r="1415" spans="1:20" ht="26.4" customHeight="1">
      <c r="A1415" s="291">
        <v>1401</v>
      </c>
      <c r="B1415" s="421">
        <v>2382</v>
      </c>
      <c r="C1415" s="428" t="s">
        <v>1194</v>
      </c>
      <c r="D1415" s="225"/>
      <c r="E1415" s="366" t="s">
        <v>247</v>
      </c>
      <c r="F1415" s="226" t="s">
        <v>456</v>
      </c>
      <c r="G1415" s="136" t="str">
        <f t="shared" si="44"/>
        <v>фото</v>
      </c>
      <c r="H1415" s="357" t="s">
        <v>457</v>
      </c>
      <c r="I1415" s="215" t="s">
        <v>616</v>
      </c>
      <c r="J1415" s="526" t="s">
        <v>249</v>
      </c>
      <c r="K1415" s="228">
        <v>5</v>
      </c>
      <c r="L1415" s="233">
        <v>302.2</v>
      </c>
      <c r="M1415" s="315">
        <v>1</v>
      </c>
      <c r="N1415" s="217"/>
      <c r="O1415" s="550">
        <f t="shared" si="45"/>
        <v>0</v>
      </c>
      <c r="P1415" s="229">
        <v>4607109967461</v>
      </c>
      <c r="Q1415" s="551"/>
      <c r="R1415" s="230" t="s">
        <v>1194</v>
      </c>
      <c r="S1415" s="231" t="s">
        <v>1995</v>
      </c>
      <c r="T1415" s="525" t="s">
        <v>4314</v>
      </c>
    </row>
    <row r="1416" spans="1:20" ht="26.4" customHeight="1">
      <c r="A1416" s="291">
        <v>1402</v>
      </c>
      <c r="B1416" s="421">
        <v>11070</v>
      </c>
      <c r="C1416" s="428" t="s">
        <v>4611</v>
      </c>
      <c r="D1416" s="225"/>
      <c r="E1416" s="366" t="s">
        <v>247</v>
      </c>
      <c r="F1416" s="226" t="s">
        <v>4641</v>
      </c>
      <c r="G1416" s="136" t="str">
        <f t="shared" si="44"/>
        <v>фото</v>
      </c>
      <c r="H1416" s="357" t="s">
        <v>4669</v>
      </c>
      <c r="I1416" s="215" t="s">
        <v>529</v>
      </c>
      <c r="J1416" s="526" t="s">
        <v>248</v>
      </c>
      <c r="K1416" s="228">
        <v>7</v>
      </c>
      <c r="L1416" s="233">
        <v>246.1</v>
      </c>
      <c r="M1416" s="315">
        <v>1</v>
      </c>
      <c r="N1416" s="217"/>
      <c r="O1416" s="550">
        <f t="shared" si="45"/>
        <v>0</v>
      </c>
      <c r="P1416" s="229">
        <v>4607109951866</v>
      </c>
      <c r="Q1416" s="551" t="s">
        <v>4421</v>
      </c>
      <c r="R1416" s="230" t="s">
        <v>4611</v>
      </c>
      <c r="S1416" s="231" t="s">
        <v>1995</v>
      </c>
      <c r="T1416" s="525" t="s">
        <v>4314</v>
      </c>
    </row>
    <row r="1417" spans="1:20" ht="26.4" customHeight="1">
      <c r="A1417" s="291">
        <v>1403</v>
      </c>
      <c r="B1417" s="421">
        <v>6500</v>
      </c>
      <c r="C1417" s="428" t="s">
        <v>1600</v>
      </c>
      <c r="D1417" s="225"/>
      <c r="E1417" s="366" t="s">
        <v>247</v>
      </c>
      <c r="F1417" s="226" t="s">
        <v>1601</v>
      </c>
      <c r="G1417" s="136" t="str">
        <f t="shared" si="44"/>
        <v>фото</v>
      </c>
      <c r="H1417" s="357" t="s">
        <v>1602</v>
      </c>
      <c r="I1417" s="215" t="s">
        <v>608</v>
      </c>
      <c r="J1417" s="526" t="s">
        <v>249</v>
      </c>
      <c r="K1417" s="228">
        <v>7</v>
      </c>
      <c r="L1417" s="233">
        <v>225</v>
      </c>
      <c r="M1417" s="315">
        <v>1</v>
      </c>
      <c r="N1417" s="217"/>
      <c r="O1417" s="550">
        <f t="shared" si="45"/>
        <v>0</v>
      </c>
      <c r="P1417" s="229">
        <v>4607109930663</v>
      </c>
      <c r="Q1417" s="551"/>
      <c r="R1417" s="230" t="s">
        <v>1600</v>
      </c>
      <c r="S1417" s="231" t="s">
        <v>4679</v>
      </c>
      <c r="T1417" s="525" t="s">
        <v>4314</v>
      </c>
    </row>
    <row r="1418" spans="1:20" ht="27.6">
      <c r="A1418" s="291">
        <v>1404</v>
      </c>
      <c r="B1418" s="421">
        <v>2899</v>
      </c>
      <c r="C1418" s="428" t="s">
        <v>1195</v>
      </c>
      <c r="D1418" s="225"/>
      <c r="E1418" s="366" t="s">
        <v>247</v>
      </c>
      <c r="F1418" s="226" t="s">
        <v>458</v>
      </c>
      <c r="G1418" s="136" t="str">
        <f t="shared" si="44"/>
        <v>фото</v>
      </c>
      <c r="H1418" s="357" t="s">
        <v>1612</v>
      </c>
      <c r="I1418" s="215" t="s">
        <v>601</v>
      </c>
      <c r="J1418" s="526" t="s">
        <v>249</v>
      </c>
      <c r="K1418" s="228">
        <v>5</v>
      </c>
      <c r="L1418" s="233">
        <v>294.7</v>
      </c>
      <c r="M1418" s="315">
        <v>1</v>
      </c>
      <c r="N1418" s="217"/>
      <c r="O1418" s="550">
        <f t="shared" si="45"/>
        <v>0</v>
      </c>
      <c r="P1418" s="229">
        <v>4607109978832</v>
      </c>
      <c r="Q1418" s="551"/>
      <c r="R1418" s="230" t="s">
        <v>1195</v>
      </c>
      <c r="S1418" s="231" t="s">
        <v>1995</v>
      </c>
      <c r="T1418" s="525" t="s">
        <v>4314</v>
      </c>
    </row>
    <row r="1419" spans="1:20" ht="27.6">
      <c r="A1419" s="291">
        <v>1405</v>
      </c>
      <c r="B1419" s="421">
        <v>3234</v>
      </c>
      <c r="C1419" s="428" t="s">
        <v>1200</v>
      </c>
      <c r="D1419" s="225"/>
      <c r="E1419" s="366" t="s">
        <v>247</v>
      </c>
      <c r="F1419" s="226" t="s">
        <v>459</v>
      </c>
      <c r="G1419" s="136" t="str">
        <f t="shared" si="44"/>
        <v>фото</v>
      </c>
      <c r="H1419" s="357" t="s">
        <v>3861</v>
      </c>
      <c r="I1419" s="215" t="s">
        <v>616</v>
      </c>
      <c r="J1419" s="526" t="s">
        <v>249</v>
      </c>
      <c r="K1419" s="228">
        <v>5</v>
      </c>
      <c r="L1419" s="233">
        <v>378.6</v>
      </c>
      <c r="M1419" s="315">
        <v>1</v>
      </c>
      <c r="N1419" s="217"/>
      <c r="O1419" s="550">
        <f t="shared" si="45"/>
        <v>0</v>
      </c>
      <c r="P1419" s="229">
        <v>4607109970638</v>
      </c>
      <c r="Q1419" s="551"/>
      <c r="R1419" s="230" t="s">
        <v>1200</v>
      </c>
      <c r="S1419" s="231" t="s">
        <v>1995</v>
      </c>
      <c r="T1419" s="525" t="s">
        <v>4314</v>
      </c>
    </row>
    <row r="1420" spans="1:20" ht="27.6">
      <c r="A1420" s="291">
        <v>1406</v>
      </c>
      <c r="B1420" s="421">
        <v>10468</v>
      </c>
      <c r="C1420" s="428" t="s">
        <v>4612</v>
      </c>
      <c r="D1420" s="225"/>
      <c r="E1420" s="366" t="s">
        <v>247</v>
      </c>
      <c r="F1420" s="226" t="s">
        <v>4642</v>
      </c>
      <c r="G1420" s="136" t="str">
        <f t="shared" si="44"/>
        <v>фото</v>
      </c>
      <c r="H1420" s="357" t="s">
        <v>4670</v>
      </c>
      <c r="I1420" s="215" t="s">
        <v>601</v>
      </c>
      <c r="J1420" s="526" t="s">
        <v>249</v>
      </c>
      <c r="K1420" s="228">
        <v>3</v>
      </c>
      <c r="L1420" s="233">
        <v>376.6</v>
      </c>
      <c r="M1420" s="315">
        <v>1</v>
      </c>
      <c r="N1420" s="217"/>
      <c r="O1420" s="550">
        <f t="shared" si="45"/>
        <v>0</v>
      </c>
      <c r="P1420" s="229">
        <v>4607109985670</v>
      </c>
      <c r="Q1420" s="551" t="s">
        <v>4421</v>
      </c>
      <c r="R1420" s="230" t="s">
        <v>4612</v>
      </c>
      <c r="S1420" s="231" t="s">
        <v>1995</v>
      </c>
      <c r="T1420" s="525" t="s">
        <v>4314</v>
      </c>
    </row>
    <row r="1421" spans="1:20" ht="41.4">
      <c r="A1421" s="291">
        <v>1407</v>
      </c>
      <c r="B1421" s="421">
        <v>2075</v>
      </c>
      <c r="C1421" s="428" t="s">
        <v>5476</v>
      </c>
      <c r="D1421" s="225"/>
      <c r="E1421" s="367" t="s">
        <v>247</v>
      </c>
      <c r="F1421" s="232" t="s">
        <v>5565</v>
      </c>
      <c r="G1421" s="136" t="str">
        <f t="shared" si="44"/>
        <v>фото</v>
      </c>
      <c r="H1421" s="357" t="s">
        <v>5513</v>
      </c>
      <c r="I1421" s="215" t="s">
        <v>601</v>
      </c>
      <c r="J1421" s="526" t="s">
        <v>249</v>
      </c>
      <c r="K1421" s="228">
        <v>5</v>
      </c>
      <c r="L1421" s="233">
        <v>366.3</v>
      </c>
      <c r="M1421" s="315">
        <v>1</v>
      </c>
      <c r="N1421" s="217"/>
      <c r="O1421" s="550">
        <f t="shared" si="45"/>
        <v>0</v>
      </c>
      <c r="P1421" s="229">
        <v>4607109985274</v>
      </c>
      <c r="Q1421" s="551" t="s">
        <v>5274</v>
      </c>
      <c r="R1421" s="230" t="s">
        <v>5476</v>
      </c>
      <c r="S1421" s="231" t="s">
        <v>1995</v>
      </c>
      <c r="T1421" s="525" t="s">
        <v>4314</v>
      </c>
    </row>
    <row r="1422" spans="1:20" ht="26.4" customHeight="1">
      <c r="A1422" s="291">
        <v>1408</v>
      </c>
      <c r="B1422" s="421">
        <v>16969</v>
      </c>
      <c r="C1422" s="428" t="s">
        <v>3231</v>
      </c>
      <c r="D1422" s="225"/>
      <c r="E1422" s="366" t="s">
        <v>247</v>
      </c>
      <c r="F1422" s="226" t="s">
        <v>3232</v>
      </c>
      <c r="G1422" s="136" t="str">
        <f t="shared" si="44"/>
        <v>фото</v>
      </c>
      <c r="H1422" s="357" t="s">
        <v>3233</v>
      </c>
      <c r="I1422" s="215" t="s">
        <v>616</v>
      </c>
      <c r="J1422" s="526" t="s">
        <v>249</v>
      </c>
      <c r="K1422" s="228">
        <v>3</v>
      </c>
      <c r="L1422" s="233">
        <v>206.4</v>
      </c>
      <c r="M1422" s="315">
        <v>1</v>
      </c>
      <c r="N1422" s="217"/>
      <c r="O1422" s="550">
        <f t="shared" si="45"/>
        <v>0</v>
      </c>
      <c r="P1422" s="229">
        <v>4607109910474</v>
      </c>
      <c r="Q1422" s="551"/>
      <c r="R1422" s="230" t="s">
        <v>3231</v>
      </c>
      <c r="S1422" s="231" t="s">
        <v>1995</v>
      </c>
      <c r="T1422" s="525" t="s">
        <v>4314</v>
      </c>
    </row>
    <row r="1423" spans="1:20" ht="26.4" customHeight="1">
      <c r="A1423" s="291">
        <v>1409</v>
      </c>
      <c r="B1423" s="421">
        <v>3236</v>
      </c>
      <c r="C1423" s="428" t="s">
        <v>1179</v>
      </c>
      <c r="D1423" s="225"/>
      <c r="E1423" s="366" t="s">
        <v>247</v>
      </c>
      <c r="F1423" s="226" t="s">
        <v>460</v>
      </c>
      <c r="G1423" s="136" t="str">
        <f t="shared" si="44"/>
        <v>фото</v>
      </c>
      <c r="H1423" s="357" t="s">
        <v>461</v>
      </c>
      <c r="I1423" s="215" t="s">
        <v>616</v>
      </c>
      <c r="J1423" s="526" t="s">
        <v>249</v>
      </c>
      <c r="K1423" s="228">
        <v>3</v>
      </c>
      <c r="L1423" s="233">
        <v>279.89999999999998</v>
      </c>
      <c r="M1423" s="315">
        <v>1</v>
      </c>
      <c r="N1423" s="217"/>
      <c r="O1423" s="550">
        <f t="shared" si="45"/>
        <v>0</v>
      </c>
      <c r="P1423" s="229">
        <v>4607109970522</v>
      </c>
      <c r="Q1423" s="551"/>
      <c r="R1423" s="230" t="s">
        <v>1179</v>
      </c>
      <c r="S1423" s="231" t="s">
        <v>1995</v>
      </c>
      <c r="T1423" s="525" t="s">
        <v>4314</v>
      </c>
    </row>
    <row r="1424" spans="1:20" ht="26.4" customHeight="1">
      <c r="A1424" s="291">
        <v>1410</v>
      </c>
      <c r="B1424" s="421">
        <v>6648</v>
      </c>
      <c r="C1424" s="428" t="s">
        <v>1608</v>
      </c>
      <c r="D1424" s="225"/>
      <c r="E1424" s="366" t="s">
        <v>247</v>
      </c>
      <c r="F1424" s="226" t="s">
        <v>82</v>
      </c>
      <c r="G1424" s="136" t="str">
        <f t="shared" si="44"/>
        <v>фото</v>
      </c>
      <c r="H1424" s="357" t="s">
        <v>83</v>
      </c>
      <c r="I1424" s="215" t="s">
        <v>601</v>
      </c>
      <c r="J1424" s="526" t="s">
        <v>249</v>
      </c>
      <c r="K1424" s="228">
        <v>5</v>
      </c>
      <c r="L1424" s="233">
        <v>335.2</v>
      </c>
      <c r="M1424" s="315">
        <v>1</v>
      </c>
      <c r="N1424" s="217"/>
      <c r="O1424" s="550">
        <f t="shared" si="45"/>
        <v>0</v>
      </c>
      <c r="P1424" s="229">
        <v>4607109942925</v>
      </c>
      <c r="Q1424" s="551"/>
      <c r="R1424" s="230" t="s">
        <v>1608</v>
      </c>
      <c r="S1424" s="231" t="s">
        <v>1995</v>
      </c>
      <c r="T1424" s="525" t="s">
        <v>4314</v>
      </c>
    </row>
    <row r="1425" spans="1:20" ht="26.4" customHeight="1">
      <c r="A1425" s="291">
        <v>1411</v>
      </c>
      <c r="B1425" s="421">
        <v>2386</v>
      </c>
      <c r="C1425" s="428" t="s">
        <v>1180</v>
      </c>
      <c r="D1425" s="225"/>
      <c r="E1425" s="366" t="s">
        <v>247</v>
      </c>
      <c r="F1425" s="226" t="s">
        <v>40</v>
      </c>
      <c r="G1425" s="136" t="str">
        <f t="shared" si="44"/>
        <v>фото</v>
      </c>
      <c r="H1425" s="357" t="s">
        <v>462</v>
      </c>
      <c r="I1425" s="215" t="s">
        <v>616</v>
      </c>
      <c r="J1425" s="526" t="s">
        <v>249</v>
      </c>
      <c r="K1425" s="228">
        <v>5</v>
      </c>
      <c r="L1425" s="233">
        <v>337.1</v>
      </c>
      <c r="M1425" s="315">
        <v>1</v>
      </c>
      <c r="N1425" s="217"/>
      <c r="O1425" s="550">
        <f t="shared" si="45"/>
        <v>0</v>
      </c>
      <c r="P1425" s="229">
        <v>4607109967416</v>
      </c>
      <c r="Q1425" s="551"/>
      <c r="R1425" s="230" t="s">
        <v>1180</v>
      </c>
      <c r="S1425" s="231" t="s">
        <v>1995</v>
      </c>
      <c r="T1425" s="525" t="s">
        <v>4314</v>
      </c>
    </row>
    <row r="1426" spans="1:20" ht="41.4">
      <c r="A1426" s="291">
        <v>1412</v>
      </c>
      <c r="B1426" s="421">
        <v>6508</v>
      </c>
      <c r="C1426" s="428" t="s">
        <v>1609</v>
      </c>
      <c r="D1426" s="225"/>
      <c r="E1426" s="366" t="s">
        <v>247</v>
      </c>
      <c r="F1426" s="226" t="s">
        <v>1610</v>
      </c>
      <c r="G1426" s="136" t="str">
        <f t="shared" si="44"/>
        <v>фото</v>
      </c>
      <c r="H1426" s="357" t="s">
        <v>1611</v>
      </c>
      <c r="I1426" s="215" t="s">
        <v>585</v>
      </c>
      <c r="J1426" s="526" t="s">
        <v>249</v>
      </c>
      <c r="K1426" s="228">
        <v>5</v>
      </c>
      <c r="L1426" s="233">
        <v>367.2</v>
      </c>
      <c r="M1426" s="315">
        <v>1</v>
      </c>
      <c r="N1426" s="217"/>
      <c r="O1426" s="550">
        <f t="shared" si="45"/>
        <v>0</v>
      </c>
      <c r="P1426" s="229">
        <v>4607109930625</v>
      </c>
      <c r="Q1426" s="551"/>
      <c r="R1426" s="230" t="s">
        <v>1609</v>
      </c>
      <c r="S1426" s="231" t="s">
        <v>1995</v>
      </c>
      <c r="T1426" s="525" t="s">
        <v>4314</v>
      </c>
    </row>
    <row r="1427" spans="1:20" ht="27.6">
      <c r="A1427" s="291">
        <v>1413</v>
      </c>
      <c r="B1427" s="421">
        <v>10055</v>
      </c>
      <c r="C1427" s="428" t="s">
        <v>4613</v>
      </c>
      <c r="D1427" s="225"/>
      <c r="E1427" s="366" t="s">
        <v>247</v>
      </c>
      <c r="F1427" s="226" t="s">
        <v>4643</v>
      </c>
      <c r="G1427" s="136" t="str">
        <f t="shared" si="44"/>
        <v>фото</v>
      </c>
      <c r="H1427" s="357" t="s">
        <v>8673</v>
      </c>
      <c r="I1427" s="215" t="s">
        <v>616</v>
      </c>
      <c r="J1427" s="526" t="s">
        <v>249</v>
      </c>
      <c r="K1427" s="228">
        <v>5</v>
      </c>
      <c r="L1427" s="233">
        <v>367.2</v>
      </c>
      <c r="M1427" s="315">
        <v>1</v>
      </c>
      <c r="N1427" s="217"/>
      <c r="O1427" s="550">
        <f t="shared" si="45"/>
        <v>0</v>
      </c>
      <c r="P1427" s="229">
        <v>4607109939147</v>
      </c>
      <c r="Q1427" s="551" t="s">
        <v>4421</v>
      </c>
      <c r="R1427" s="230" t="s">
        <v>4613</v>
      </c>
      <c r="S1427" s="231" t="s">
        <v>1995</v>
      </c>
      <c r="T1427" s="525" t="s">
        <v>4314</v>
      </c>
    </row>
    <row r="1428" spans="1:20" ht="27.6">
      <c r="A1428" s="291">
        <v>1414</v>
      </c>
      <c r="B1428" s="421">
        <v>3239</v>
      </c>
      <c r="C1428" s="428" t="s">
        <v>3769</v>
      </c>
      <c r="D1428" s="225"/>
      <c r="E1428" s="366" t="s">
        <v>247</v>
      </c>
      <c r="F1428" s="226" t="s">
        <v>3825</v>
      </c>
      <c r="G1428" s="136" t="str">
        <f t="shared" si="44"/>
        <v>фото</v>
      </c>
      <c r="H1428" s="357" t="s">
        <v>8674</v>
      </c>
      <c r="I1428" s="215" t="s">
        <v>990</v>
      </c>
      <c r="J1428" s="526" t="s">
        <v>141</v>
      </c>
      <c r="K1428" s="228">
        <v>5</v>
      </c>
      <c r="L1428" s="233">
        <v>397.4</v>
      </c>
      <c r="M1428" s="315">
        <v>1</v>
      </c>
      <c r="N1428" s="217"/>
      <c r="O1428" s="550">
        <f t="shared" si="45"/>
        <v>0</v>
      </c>
      <c r="P1428" s="229">
        <v>4607109970584</v>
      </c>
      <c r="Q1428" s="551"/>
      <c r="R1428" s="230" t="s">
        <v>3769</v>
      </c>
      <c r="S1428" s="231" t="s">
        <v>1995</v>
      </c>
      <c r="T1428" s="525" t="s">
        <v>4314</v>
      </c>
    </row>
    <row r="1429" spans="1:20" ht="27.6">
      <c r="A1429" s="291">
        <v>1415</v>
      </c>
      <c r="B1429" s="421">
        <v>1741</v>
      </c>
      <c r="C1429" s="428" t="s">
        <v>4614</v>
      </c>
      <c r="D1429" s="225"/>
      <c r="E1429" s="366" t="s">
        <v>247</v>
      </c>
      <c r="F1429" s="226" t="s">
        <v>4644</v>
      </c>
      <c r="G1429" s="136" t="str">
        <f t="shared" si="44"/>
        <v>фото</v>
      </c>
      <c r="H1429" s="357" t="s">
        <v>8839</v>
      </c>
      <c r="I1429" s="215" t="s">
        <v>616</v>
      </c>
      <c r="J1429" s="526" t="s">
        <v>249</v>
      </c>
      <c r="K1429" s="228">
        <v>5</v>
      </c>
      <c r="L1429" s="233">
        <v>412.5</v>
      </c>
      <c r="M1429" s="315">
        <v>1</v>
      </c>
      <c r="N1429" s="217"/>
      <c r="O1429" s="550">
        <f t="shared" si="45"/>
        <v>0</v>
      </c>
      <c r="P1429" s="229">
        <v>4607109985298</v>
      </c>
      <c r="Q1429" s="551"/>
      <c r="R1429" s="230" t="s">
        <v>4614</v>
      </c>
      <c r="S1429" s="231" t="s">
        <v>1995</v>
      </c>
      <c r="T1429" s="525" t="s">
        <v>4314</v>
      </c>
    </row>
    <row r="1430" spans="1:20" ht="18.75" customHeight="1">
      <c r="A1430" s="291">
        <v>1416</v>
      </c>
      <c r="B1430" s="30"/>
      <c r="C1430" s="194"/>
      <c r="D1430" s="407"/>
      <c r="E1430" s="510" t="s">
        <v>463</v>
      </c>
      <c r="F1430" s="310"/>
      <c r="G1430" s="309"/>
      <c r="H1430" s="311"/>
      <c r="I1430" s="312"/>
      <c r="J1430" s="313"/>
      <c r="K1430" s="549"/>
      <c r="L1430" s="311"/>
      <c r="M1430" s="314"/>
      <c r="N1430" s="311"/>
      <c r="O1430" s="311"/>
      <c r="P1430" s="311"/>
      <c r="Q1430" s="311"/>
      <c r="R1430" s="29"/>
      <c r="T1430" s="466"/>
    </row>
    <row r="1431" spans="1:20" ht="17.25" customHeight="1">
      <c r="A1431" s="291">
        <v>1417</v>
      </c>
      <c r="B1431" s="336"/>
      <c r="C1431" s="427"/>
      <c r="D1431" s="427"/>
      <c r="E1431" s="517" t="s">
        <v>2000</v>
      </c>
      <c r="F1431" s="337"/>
      <c r="G1431" s="513"/>
      <c r="H1431" s="616"/>
      <c r="I1431" s="514"/>
      <c r="J1431" s="515"/>
      <c r="K1431" s="515"/>
      <c r="L1431" s="514"/>
      <c r="M1431" s="516"/>
      <c r="N1431" s="513"/>
      <c r="O1431" s="552"/>
      <c r="P1431" s="552"/>
      <c r="Q1431" s="552"/>
      <c r="R1431" s="552"/>
      <c r="S1431" s="552"/>
      <c r="T1431" s="524"/>
    </row>
    <row r="1432" spans="1:20" ht="26.4" customHeight="1">
      <c r="A1432" s="291">
        <v>1418</v>
      </c>
      <c r="B1432" s="421">
        <v>7428</v>
      </c>
      <c r="C1432" s="428" t="s">
        <v>2002</v>
      </c>
      <c r="D1432" s="225"/>
      <c r="E1432" s="366" t="s">
        <v>270</v>
      </c>
      <c r="F1432" s="226" t="s">
        <v>2003</v>
      </c>
      <c r="G1432" s="136" t="str">
        <f t="shared" si="44"/>
        <v>фото</v>
      </c>
      <c r="H1432" s="357" t="s">
        <v>2004</v>
      </c>
      <c r="I1432" s="215" t="s">
        <v>84</v>
      </c>
      <c r="J1432" s="526" t="s">
        <v>267</v>
      </c>
      <c r="K1432" s="228">
        <v>10</v>
      </c>
      <c r="L1432" s="233">
        <v>242.9</v>
      </c>
      <c r="M1432" s="315">
        <v>1</v>
      </c>
      <c r="N1432" s="217"/>
      <c r="O1432" s="550">
        <f t="shared" si="45"/>
        <v>0</v>
      </c>
      <c r="P1432" s="229">
        <v>4607109939352</v>
      </c>
      <c r="Q1432" s="551"/>
      <c r="R1432" s="230" t="s">
        <v>2002</v>
      </c>
      <c r="S1432" s="231" t="s">
        <v>2001</v>
      </c>
      <c r="T1432" s="525" t="s">
        <v>4685</v>
      </c>
    </row>
    <row r="1433" spans="1:20" ht="26.4" customHeight="1">
      <c r="A1433" s="291">
        <v>1419</v>
      </c>
      <c r="B1433" s="421">
        <v>7475</v>
      </c>
      <c r="C1433" s="428" t="s">
        <v>3771</v>
      </c>
      <c r="D1433" s="225"/>
      <c r="E1433" s="366" t="s">
        <v>270</v>
      </c>
      <c r="F1433" s="226" t="s">
        <v>3826</v>
      </c>
      <c r="G1433" s="136" t="str">
        <f t="shared" si="44"/>
        <v>фото</v>
      </c>
      <c r="H1433" s="357" t="s">
        <v>3862</v>
      </c>
      <c r="I1433" s="215" t="s">
        <v>599</v>
      </c>
      <c r="J1433" s="526" t="s">
        <v>267</v>
      </c>
      <c r="K1433" s="228">
        <v>10</v>
      </c>
      <c r="L1433" s="233">
        <v>212.7</v>
      </c>
      <c r="M1433" s="315">
        <v>1</v>
      </c>
      <c r="N1433" s="217"/>
      <c r="O1433" s="550">
        <f t="shared" si="45"/>
        <v>0</v>
      </c>
      <c r="P1433" s="229">
        <v>4607109943724</v>
      </c>
      <c r="Q1433" s="551"/>
      <c r="R1433" s="230" t="s">
        <v>3771</v>
      </c>
      <c r="S1433" s="231" t="s">
        <v>3880</v>
      </c>
      <c r="T1433" s="525" t="s">
        <v>4685</v>
      </c>
    </row>
    <row r="1434" spans="1:20" ht="26.4" customHeight="1">
      <c r="A1434" s="291">
        <v>1420</v>
      </c>
      <c r="B1434" s="421">
        <v>11774</v>
      </c>
      <c r="C1434" s="428" t="s">
        <v>3770</v>
      </c>
      <c r="D1434" s="225"/>
      <c r="E1434" s="366" t="s">
        <v>270</v>
      </c>
      <c r="F1434" s="226" t="s">
        <v>73</v>
      </c>
      <c r="G1434" s="136" t="str">
        <f t="shared" si="44"/>
        <v>фото</v>
      </c>
      <c r="H1434" s="485" t="s">
        <v>479</v>
      </c>
      <c r="I1434" s="215" t="s">
        <v>599</v>
      </c>
      <c r="J1434" s="526" t="s">
        <v>267</v>
      </c>
      <c r="K1434" s="228">
        <v>10</v>
      </c>
      <c r="L1434" s="233">
        <v>220.2</v>
      </c>
      <c r="M1434" s="315">
        <v>1</v>
      </c>
      <c r="N1434" s="217"/>
      <c r="O1434" s="550">
        <f t="shared" si="45"/>
        <v>0</v>
      </c>
      <c r="P1434" s="229">
        <v>4607109943748</v>
      </c>
      <c r="Q1434" s="551"/>
      <c r="R1434" s="230" t="s">
        <v>3770</v>
      </c>
      <c r="S1434" s="231" t="s">
        <v>3880</v>
      </c>
      <c r="T1434" s="525" t="s">
        <v>4685</v>
      </c>
    </row>
    <row r="1435" spans="1:20" ht="26.4" customHeight="1">
      <c r="A1435" s="291">
        <v>1421</v>
      </c>
      <c r="B1435" s="421">
        <v>1366</v>
      </c>
      <c r="C1435" s="428" t="s">
        <v>3772</v>
      </c>
      <c r="D1435" s="225"/>
      <c r="E1435" s="366" t="s">
        <v>270</v>
      </c>
      <c r="F1435" s="226" t="s">
        <v>3827</v>
      </c>
      <c r="G1435" s="136" t="str">
        <f t="shared" si="44"/>
        <v>фото</v>
      </c>
      <c r="H1435" s="485" t="s">
        <v>3863</v>
      </c>
      <c r="I1435" s="215" t="s">
        <v>599</v>
      </c>
      <c r="J1435" s="526" t="s">
        <v>267</v>
      </c>
      <c r="K1435" s="228">
        <v>10</v>
      </c>
      <c r="L1435" s="233">
        <v>220.2</v>
      </c>
      <c r="M1435" s="315">
        <v>1</v>
      </c>
      <c r="N1435" s="217"/>
      <c r="O1435" s="550">
        <f t="shared" si="45"/>
        <v>0</v>
      </c>
      <c r="P1435" s="229">
        <v>4607109978368</v>
      </c>
      <c r="Q1435" s="551"/>
      <c r="R1435" s="230" t="s">
        <v>3772</v>
      </c>
      <c r="S1435" s="231" t="s">
        <v>3880</v>
      </c>
      <c r="T1435" s="525" t="s">
        <v>4685</v>
      </c>
    </row>
    <row r="1436" spans="1:20" ht="26.4" customHeight="1">
      <c r="A1436" s="291">
        <v>1422</v>
      </c>
      <c r="B1436" s="421">
        <v>55</v>
      </c>
      <c r="C1436" s="428" t="s">
        <v>1210</v>
      </c>
      <c r="D1436" s="225"/>
      <c r="E1436" s="366" t="s">
        <v>270</v>
      </c>
      <c r="F1436" s="226" t="s">
        <v>464</v>
      </c>
      <c r="G1436" s="136" t="str">
        <f t="shared" si="44"/>
        <v>фото</v>
      </c>
      <c r="H1436" s="485" t="s">
        <v>465</v>
      </c>
      <c r="I1436" s="215" t="s">
        <v>84</v>
      </c>
      <c r="J1436" s="526" t="s">
        <v>267</v>
      </c>
      <c r="K1436" s="228">
        <v>10</v>
      </c>
      <c r="L1436" s="233">
        <v>263.60000000000002</v>
      </c>
      <c r="M1436" s="315">
        <v>1</v>
      </c>
      <c r="N1436" s="217"/>
      <c r="O1436" s="550">
        <f t="shared" si="45"/>
        <v>0</v>
      </c>
      <c r="P1436" s="229">
        <v>4607109978535</v>
      </c>
      <c r="Q1436" s="551"/>
      <c r="R1436" s="230" t="s">
        <v>1210</v>
      </c>
      <c r="S1436" s="231" t="s">
        <v>2001</v>
      </c>
      <c r="T1436" s="525" t="s">
        <v>4685</v>
      </c>
    </row>
    <row r="1437" spans="1:20" ht="26.4" customHeight="1">
      <c r="A1437" s="291">
        <v>1423</v>
      </c>
      <c r="B1437" s="421">
        <v>2547</v>
      </c>
      <c r="C1437" s="428" t="s">
        <v>3773</v>
      </c>
      <c r="D1437" s="225"/>
      <c r="E1437" s="366" t="s">
        <v>270</v>
      </c>
      <c r="F1437" s="226" t="s">
        <v>3828</v>
      </c>
      <c r="G1437" s="136" t="str">
        <f t="shared" si="44"/>
        <v>фото</v>
      </c>
      <c r="H1437" s="357" t="s">
        <v>3864</v>
      </c>
      <c r="I1437" s="215" t="s">
        <v>599</v>
      </c>
      <c r="J1437" s="526" t="s">
        <v>267</v>
      </c>
      <c r="K1437" s="228">
        <v>10</v>
      </c>
      <c r="L1437" s="233">
        <v>297.5</v>
      </c>
      <c r="M1437" s="315">
        <v>1</v>
      </c>
      <c r="N1437" s="217"/>
      <c r="O1437" s="550">
        <f t="shared" si="45"/>
        <v>0</v>
      </c>
      <c r="P1437" s="229">
        <v>4607109970836</v>
      </c>
      <c r="Q1437" s="551"/>
      <c r="R1437" s="230" t="s">
        <v>3773</v>
      </c>
      <c r="S1437" s="231" t="s">
        <v>2001</v>
      </c>
      <c r="T1437" s="525" t="s">
        <v>4685</v>
      </c>
    </row>
    <row r="1438" spans="1:20" ht="26.4" customHeight="1">
      <c r="A1438" s="291">
        <v>1424</v>
      </c>
      <c r="B1438" s="421">
        <v>56</v>
      </c>
      <c r="C1438" s="428" t="s">
        <v>1202</v>
      </c>
      <c r="D1438" s="225"/>
      <c r="E1438" s="366" t="s">
        <v>270</v>
      </c>
      <c r="F1438" s="226" t="s">
        <v>466</v>
      </c>
      <c r="G1438" s="136" t="str">
        <f t="shared" si="44"/>
        <v>фото</v>
      </c>
      <c r="H1438" s="485" t="s">
        <v>281</v>
      </c>
      <c r="I1438" s="215" t="s">
        <v>84</v>
      </c>
      <c r="J1438" s="526" t="s">
        <v>267</v>
      </c>
      <c r="K1438" s="228">
        <v>10</v>
      </c>
      <c r="L1438" s="233">
        <v>203.3</v>
      </c>
      <c r="M1438" s="315">
        <v>1</v>
      </c>
      <c r="N1438" s="217"/>
      <c r="O1438" s="550">
        <f t="shared" si="45"/>
        <v>0</v>
      </c>
      <c r="P1438" s="229">
        <v>4607109978542</v>
      </c>
      <c r="Q1438" s="551"/>
      <c r="R1438" s="230" t="s">
        <v>1202</v>
      </c>
      <c r="S1438" s="231" t="s">
        <v>2001</v>
      </c>
      <c r="T1438" s="525" t="s">
        <v>4685</v>
      </c>
    </row>
    <row r="1439" spans="1:20" ht="26.4" customHeight="1">
      <c r="A1439" s="291">
        <v>1425</v>
      </c>
      <c r="B1439" s="421">
        <v>984</v>
      </c>
      <c r="C1439" s="428" t="s">
        <v>1203</v>
      </c>
      <c r="D1439" s="225"/>
      <c r="E1439" s="366" t="s">
        <v>270</v>
      </c>
      <c r="F1439" s="226" t="s">
        <v>467</v>
      </c>
      <c r="G1439" s="136" t="str">
        <f t="shared" si="44"/>
        <v>фото</v>
      </c>
      <c r="H1439" s="485" t="s">
        <v>468</v>
      </c>
      <c r="I1439" s="215" t="s">
        <v>84</v>
      </c>
      <c r="J1439" s="526" t="s">
        <v>267</v>
      </c>
      <c r="K1439" s="228">
        <v>10</v>
      </c>
      <c r="L1439" s="233">
        <v>207.1</v>
      </c>
      <c r="M1439" s="315">
        <v>1</v>
      </c>
      <c r="N1439" s="217"/>
      <c r="O1439" s="550">
        <f t="shared" si="45"/>
        <v>0</v>
      </c>
      <c r="P1439" s="229">
        <v>4607109970805</v>
      </c>
      <c r="Q1439" s="551"/>
      <c r="R1439" s="230" t="s">
        <v>1203</v>
      </c>
      <c r="S1439" s="231" t="s">
        <v>2001</v>
      </c>
      <c r="T1439" s="525" t="s">
        <v>4685</v>
      </c>
    </row>
    <row r="1440" spans="1:20" ht="26.4" customHeight="1">
      <c r="A1440" s="291">
        <v>1426</v>
      </c>
      <c r="B1440" s="421">
        <v>2548</v>
      </c>
      <c r="C1440" s="428" t="s">
        <v>1204</v>
      </c>
      <c r="D1440" s="225"/>
      <c r="E1440" s="366" t="s">
        <v>270</v>
      </c>
      <c r="F1440" s="226" t="s">
        <v>469</v>
      </c>
      <c r="G1440" s="136" t="str">
        <f t="shared" si="44"/>
        <v>фото</v>
      </c>
      <c r="H1440" s="357" t="s">
        <v>470</v>
      </c>
      <c r="I1440" s="215" t="s">
        <v>84</v>
      </c>
      <c r="J1440" s="526" t="s">
        <v>267</v>
      </c>
      <c r="K1440" s="228">
        <v>10</v>
      </c>
      <c r="L1440" s="233">
        <v>225.9</v>
      </c>
      <c r="M1440" s="315">
        <v>1</v>
      </c>
      <c r="N1440" s="217"/>
      <c r="O1440" s="550">
        <f t="shared" si="45"/>
        <v>0</v>
      </c>
      <c r="P1440" s="229">
        <v>4607109970812</v>
      </c>
      <c r="Q1440" s="551"/>
      <c r="R1440" s="230" t="s">
        <v>1204</v>
      </c>
      <c r="S1440" s="231" t="s">
        <v>2001</v>
      </c>
      <c r="T1440" s="525" t="s">
        <v>4685</v>
      </c>
    </row>
    <row r="1441" spans="1:20" ht="26.4" customHeight="1">
      <c r="A1441" s="291">
        <v>1427</v>
      </c>
      <c r="B1441" s="421">
        <v>5290</v>
      </c>
      <c r="C1441" s="428" t="s">
        <v>8827</v>
      </c>
      <c r="D1441" s="225"/>
      <c r="E1441" s="367" t="s">
        <v>270</v>
      </c>
      <c r="F1441" s="232" t="s">
        <v>8718</v>
      </c>
      <c r="G1441" s="136" t="str">
        <f t="shared" si="44"/>
        <v>фото</v>
      </c>
      <c r="H1441" s="357" t="s">
        <v>8785</v>
      </c>
      <c r="I1441" s="215" t="s">
        <v>599</v>
      </c>
      <c r="J1441" s="526" t="s">
        <v>532</v>
      </c>
      <c r="K1441" s="228">
        <v>5</v>
      </c>
      <c r="L1441" s="233">
        <v>255.7</v>
      </c>
      <c r="M1441" s="315">
        <v>1</v>
      </c>
      <c r="N1441" s="217"/>
      <c r="O1441" s="550">
        <f t="shared" si="45"/>
        <v>0</v>
      </c>
      <c r="P1441" s="229">
        <v>4607109936771</v>
      </c>
      <c r="Q1441" s="619" t="s">
        <v>6474</v>
      </c>
      <c r="R1441" s="230" t="s">
        <v>8827</v>
      </c>
      <c r="S1441" s="231" t="s">
        <v>3880</v>
      </c>
      <c r="T1441" s="525" t="s">
        <v>4685</v>
      </c>
    </row>
    <row r="1442" spans="1:20" ht="26.4" customHeight="1">
      <c r="A1442" s="291">
        <v>1428</v>
      </c>
      <c r="B1442" s="421">
        <v>57</v>
      </c>
      <c r="C1442" s="428" t="s">
        <v>1205</v>
      </c>
      <c r="D1442" s="225"/>
      <c r="E1442" s="366" t="s">
        <v>270</v>
      </c>
      <c r="F1442" s="226" t="s">
        <v>471</v>
      </c>
      <c r="G1442" s="136" t="str">
        <f t="shared" si="44"/>
        <v>фото</v>
      </c>
      <c r="H1442" s="357" t="s">
        <v>14</v>
      </c>
      <c r="I1442" s="215" t="s">
        <v>84</v>
      </c>
      <c r="J1442" s="526" t="s">
        <v>267</v>
      </c>
      <c r="K1442" s="228">
        <v>10</v>
      </c>
      <c r="L1442" s="233">
        <v>244.7</v>
      </c>
      <c r="M1442" s="315">
        <v>1</v>
      </c>
      <c r="N1442" s="217"/>
      <c r="O1442" s="550">
        <f t="shared" si="45"/>
        <v>0</v>
      </c>
      <c r="P1442" s="229">
        <v>4607109978559</v>
      </c>
      <c r="Q1442" s="551"/>
      <c r="R1442" s="230" t="s">
        <v>1205</v>
      </c>
      <c r="S1442" s="231" t="s">
        <v>2001</v>
      </c>
      <c r="T1442" s="525" t="s">
        <v>4685</v>
      </c>
    </row>
    <row r="1443" spans="1:20" ht="26.4" customHeight="1">
      <c r="A1443" s="291">
        <v>1429</v>
      </c>
      <c r="B1443" s="421">
        <v>1275</v>
      </c>
      <c r="C1443" s="428" t="s">
        <v>1206</v>
      </c>
      <c r="D1443" s="225"/>
      <c r="E1443" s="366" t="s">
        <v>270</v>
      </c>
      <c r="F1443" s="226" t="s">
        <v>472</v>
      </c>
      <c r="G1443" s="136" t="str">
        <f t="shared" si="44"/>
        <v>фото</v>
      </c>
      <c r="H1443" s="357" t="s">
        <v>473</v>
      </c>
      <c r="I1443" s="215" t="s">
        <v>84</v>
      </c>
      <c r="J1443" s="526" t="s">
        <v>271</v>
      </c>
      <c r="K1443" s="228">
        <v>10</v>
      </c>
      <c r="L1443" s="233">
        <v>308.8</v>
      </c>
      <c r="M1443" s="315">
        <v>1</v>
      </c>
      <c r="N1443" s="217"/>
      <c r="O1443" s="550">
        <f t="shared" si="45"/>
        <v>0</v>
      </c>
      <c r="P1443" s="229">
        <v>4607109984949</v>
      </c>
      <c r="Q1443" s="551"/>
      <c r="R1443" s="230" t="s">
        <v>1206</v>
      </c>
      <c r="S1443" s="231" t="s">
        <v>2001</v>
      </c>
      <c r="T1443" s="525" t="s">
        <v>4685</v>
      </c>
    </row>
    <row r="1444" spans="1:20" ht="26.4" customHeight="1">
      <c r="A1444" s="291">
        <v>1430</v>
      </c>
      <c r="B1444" s="421">
        <v>6650</v>
      </c>
      <c r="C1444" s="428" t="s">
        <v>3774</v>
      </c>
      <c r="D1444" s="225"/>
      <c r="E1444" s="366" t="s">
        <v>270</v>
      </c>
      <c r="F1444" s="226" t="s">
        <v>3829</v>
      </c>
      <c r="G1444" s="136" t="str">
        <f t="shared" si="44"/>
        <v>фото</v>
      </c>
      <c r="H1444" s="357" t="s">
        <v>3865</v>
      </c>
      <c r="I1444" s="215" t="s">
        <v>599</v>
      </c>
      <c r="J1444" s="526" t="s">
        <v>271</v>
      </c>
      <c r="K1444" s="228">
        <v>5</v>
      </c>
      <c r="L1444" s="233">
        <v>255.7</v>
      </c>
      <c r="M1444" s="315">
        <v>1</v>
      </c>
      <c r="N1444" s="217"/>
      <c r="O1444" s="550">
        <f t="shared" si="45"/>
        <v>0</v>
      </c>
      <c r="P1444" s="229">
        <v>4607109934968</v>
      </c>
      <c r="Q1444" s="551"/>
      <c r="R1444" s="230" t="s">
        <v>3774</v>
      </c>
      <c r="S1444" s="231" t="s">
        <v>3880</v>
      </c>
      <c r="T1444" s="525" t="s">
        <v>4685</v>
      </c>
    </row>
    <row r="1445" spans="1:20" ht="26.4" customHeight="1">
      <c r="A1445" s="291">
        <v>1431</v>
      </c>
      <c r="B1445" s="421">
        <v>987</v>
      </c>
      <c r="C1445" s="428" t="s">
        <v>1207</v>
      </c>
      <c r="D1445" s="225"/>
      <c r="E1445" s="366" t="s">
        <v>270</v>
      </c>
      <c r="F1445" s="226" t="s">
        <v>474</v>
      </c>
      <c r="G1445" s="136" t="str">
        <f t="shared" si="44"/>
        <v>фото</v>
      </c>
      <c r="H1445" s="357" t="s">
        <v>475</v>
      </c>
      <c r="I1445" s="215" t="s">
        <v>84</v>
      </c>
      <c r="J1445" s="526" t="s">
        <v>267</v>
      </c>
      <c r="K1445" s="228">
        <v>10</v>
      </c>
      <c r="L1445" s="233">
        <v>244.7</v>
      </c>
      <c r="M1445" s="315">
        <v>1</v>
      </c>
      <c r="N1445" s="217"/>
      <c r="O1445" s="550">
        <f t="shared" si="45"/>
        <v>0</v>
      </c>
      <c r="P1445" s="229">
        <v>4607109970829</v>
      </c>
      <c r="Q1445" s="551"/>
      <c r="R1445" s="230" t="s">
        <v>1207</v>
      </c>
      <c r="S1445" s="231" t="s">
        <v>2001</v>
      </c>
      <c r="T1445" s="525" t="s">
        <v>4685</v>
      </c>
    </row>
    <row r="1446" spans="1:20" ht="26.4" customHeight="1">
      <c r="A1446" s="291">
        <v>1432</v>
      </c>
      <c r="B1446" s="421">
        <v>14083</v>
      </c>
      <c r="C1446" s="428" t="s">
        <v>8828</v>
      </c>
      <c r="D1446" s="225"/>
      <c r="E1446" s="367" t="s">
        <v>270</v>
      </c>
      <c r="F1446" s="232" t="s">
        <v>8719</v>
      </c>
      <c r="G1446" s="136" t="str">
        <f t="shared" si="44"/>
        <v>фото</v>
      </c>
      <c r="H1446" s="357" t="s">
        <v>8786</v>
      </c>
      <c r="I1446" s="215" t="s">
        <v>599</v>
      </c>
      <c r="J1446" s="526" t="s">
        <v>532</v>
      </c>
      <c r="K1446" s="228">
        <v>5</v>
      </c>
      <c r="L1446" s="233">
        <v>186</v>
      </c>
      <c r="M1446" s="315">
        <v>1</v>
      </c>
      <c r="N1446" s="217"/>
      <c r="O1446" s="550">
        <f t="shared" si="45"/>
        <v>0</v>
      </c>
      <c r="P1446" s="229">
        <v>4607109952702</v>
      </c>
      <c r="Q1446" s="619" t="s">
        <v>6474</v>
      </c>
      <c r="R1446" s="230" t="s">
        <v>8828</v>
      </c>
      <c r="S1446" s="231" t="s">
        <v>3880</v>
      </c>
      <c r="T1446" s="525" t="s">
        <v>4685</v>
      </c>
    </row>
    <row r="1447" spans="1:20" ht="26.4" customHeight="1">
      <c r="A1447" s="291">
        <v>1433</v>
      </c>
      <c r="B1447" s="421">
        <v>2549</v>
      </c>
      <c r="C1447" s="428" t="s">
        <v>1208</v>
      </c>
      <c r="D1447" s="225"/>
      <c r="E1447" s="366" t="s">
        <v>270</v>
      </c>
      <c r="F1447" s="226" t="s">
        <v>476</v>
      </c>
      <c r="G1447" s="136" t="str">
        <f t="shared" si="44"/>
        <v>фото</v>
      </c>
      <c r="H1447" s="357" t="s">
        <v>477</v>
      </c>
      <c r="I1447" s="215" t="s">
        <v>84</v>
      </c>
      <c r="J1447" s="526" t="s">
        <v>267</v>
      </c>
      <c r="K1447" s="228">
        <v>10</v>
      </c>
      <c r="L1447" s="233">
        <v>256.10000000000002</v>
      </c>
      <c r="M1447" s="315">
        <v>1</v>
      </c>
      <c r="N1447" s="217"/>
      <c r="O1447" s="550">
        <f t="shared" si="45"/>
        <v>0</v>
      </c>
      <c r="P1447" s="229">
        <v>4607109970843</v>
      </c>
      <c r="Q1447" s="551"/>
      <c r="R1447" s="230" t="s">
        <v>1208</v>
      </c>
      <c r="S1447" s="231" t="s">
        <v>2001</v>
      </c>
      <c r="T1447" s="525" t="s">
        <v>4685</v>
      </c>
    </row>
    <row r="1448" spans="1:20" ht="26.4" customHeight="1">
      <c r="A1448" s="291">
        <v>1434</v>
      </c>
      <c r="B1448" s="421">
        <v>2017</v>
      </c>
      <c r="C1448" s="428" t="s">
        <v>3775</v>
      </c>
      <c r="D1448" s="225"/>
      <c r="E1448" s="366" t="s">
        <v>270</v>
      </c>
      <c r="F1448" s="226" t="s">
        <v>3830</v>
      </c>
      <c r="G1448" s="136" t="str">
        <f t="shared" si="44"/>
        <v>фото</v>
      </c>
      <c r="H1448" s="357" t="s">
        <v>3866</v>
      </c>
      <c r="I1448" s="215" t="s">
        <v>84</v>
      </c>
      <c r="J1448" s="526" t="s">
        <v>267</v>
      </c>
      <c r="K1448" s="228">
        <v>10</v>
      </c>
      <c r="L1448" s="233">
        <v>212.7</v>
      </c>
      <c r="M1448" s="315">
        <v>1</v>
      </c>
      <c r="N1448" s="217"/>
      <c r="O1448" s="550">
        <f t="shared" si="45"/>
        <v>0</v>
      </c>
      <c r="P1448" s="229">
        <v>4607109923290</v>
      </c>
      <c r="Q1448" s="551"/>
      <c r="R1448" s="230" t="s">
        <v>3775</v>
      </c>
      <c r="S1448" s="231" t="s">
        <v>3880</v>
      </c>
      <c r="T1448" s="525" t="s">
        <v>4685</v>
      </c>
    </row>
    <row r="1449" spans="1:20" ht="26.4" customHeight="1">
      <c r="A1449" s="291">
        <v>1435</v>
      </c>
      <c r="B1449" s="421">
        <v>1390</v>
      </c>
      <c r="C1449" s="428" t="s">
        <v>1209</v>
      </c>
      <c r="D1449" s="225"/>
      <c r="E1449" s="366" t="s">
        <v>270</v>
      </c>
      <c r="F1449" s="226" t="s">
        <v>85</v>
      </c>
      <c r="G1449" s="136" t="str">
        <f t="shared" si="44"/>
        <v>фото</v>
      </c>
      <c r="H1449" s="357" t="s">
        <v>86</v>
      </c>
      <c r="I1449" s="215" t="s">
        <v>84</v>
      </c>
      <c r="J1449" s="526" t="s">
        <v>267</v>
      </c>
      <c r="K1449" s="228">
        <v>10</v>
      </c>
      <c r="L1449" s="233">
        <v>229.7</v>
      </c>
      <c r="M1449" s="315">
        <v>1</v>
      </c>
      <c r="N1449" s="217"/>
      <c r="O1449" s="550">
        <f t="shared" si="45"/>
        <v>0</v>
      </c>
      <c r="P1449" s="229">
        <v>4607109972052</v>
      </c>
      <c r="Q1449" s="551"/>
      <c r="R1449" s="230" t="s">
        <v>1209</v>
      </c>
      <c r="S1449" s="231" t="s">
        <v>2001</v>
      </c>
      <c r="T1449" s="525" t="s">
        <v>4685</v>
      </c>
    </row>
    <row r="1450" spans="1:20" ht="26.4" customHeight="1">
      <c r="A1450" s="291">
        <v>1436</v>
      </c>
      <c r="B1450" s="421">
        <v>6045</v>
      </c>
      <c r="C1450" s="428" t="s">
        <v>3776</v>
      </c>
      <c r="D1450" s="225"/>
      <c r="E1450" s="366" t="s">
        <v>270</v>
      </c>
      <c r="F1450" s="226" t="s">
        <v>3831</v>
      </c>
      <c r="G1450" s="136" t="str">
        <f t="shared" si="44"/>
        <v>фото</v>
      </c>
      <c r="H1450" s="357" t="s">
        <v>3867</v>
      </c>
      <c r="I1450" s="215" t="s">
        <v>599</v>
      </c>
      <c r="J1450" s="526" t="s">
        <v>532</v>
      </c>
      <c r="K1450" s="228">
        <v>10</v>
      </c>
      <c r="L1450" s="233">
        <v>265.5</v>
      </c>
      <c r="M1450" s="315">
        <v>1</v>
      </c>
      <c r="N1450" s="217"/>
      <c r="O1450" s="550">
        <f t="shared" si="45"/>
        <v>0</v>
      </c>
      <c r="P1450" s="229">
        <v>4607109939475</v>
      </c>
      <c r="Q1450" s="551"/>
      <c r="R1450" s="230" t="s">
        <v>3776</v>
      </c>
      <c r="S1450" s="231" t="s">
        <v>2001</v>
      </c>
      <c r="T1450" s="525" t="s">
        <v>4685</v>
      </c>
    </row>
    <row r="1451" spans="1:20" ht="26.4" customHeight="1">
      <c r="A1451" s="291">
        <v>1437</v>
      </c>
      <c r="B1451" s="421">
        <v>856</v>
      </c>
      <c r="C1451" s="428" t="s">
        <v>1201</v>
      </c>
      <c r="D1451" s="225"/>
      <c r="E1451" s="366" t="s">
        <v>270</v>
      </c>
      <c r="F1451" s="226" t="s">
        <v>478</v>
      </c>
      <c r="G1451" s="136" t="str">
        <f t="shared" si="44"/>
        <v>фото</v>
      </c>
      <c r="H1451" s="357" t="s">
        <v>479</v>
      </c>
      <c r="I1451" s="215" t="s">
        <v>84</v>
      </c>
      <c r="J1451" s="526" t="s">
        <v>267</v>
      </c>
      <c r="K1451" s="228">
        <v>10</v>
      </c>
      <c r="L1451" s="233">
        <v>214.6</v>
      </c>
      <c r="M1451" s="315">
        <v>1</v>
      </c>
      <c r="N1451" s="217"/>
      <c r="O1451" s="550">
        <f t="shared" si="45"/>
        <v>0</v>
      </c>
      <c r="P1451" s="229">
        <v>4607109970799</v>
      </c>
      <c r="Q1451" s="551"/>
      <c r="R1451" s="230" t="s">
        <v>1201</v>
      </c>
      <c r="S1451" s="231" t="s">
        <v>2001</v>
      </c>
      <c r="T1451" s="525" t="s">
        <v>4685</v>
      </c>
    </row>
    <row r="1452" spans="1:20" ht="26.4" customHeight="1">
      <c r="A1452" s="291">
        <v>1438</v>
      </c>
      <c r="B1452" s="421">
        <v>6511</v>
      </c>
      <c r="C1452" s="428" t="s">
        <v>1613</v>
      </c>
      <c r="D1452" s="225"/>
      <c r="E1452" s="366" t="s">
        <v>270</v>
      </c>
      <c r="F1452" s="226" t="s">
        <v>1614</v>
      </c>
      <c r="G1452" s="136" t="str">
        <f t="shared" si="44"/>
        <v>фото</v>
      </c>
      <c r="H1452" s="357" t="s">
        <v>1615</v>
      </c>
      <c r="I1452" s="215" t="s">
        <v>84</v>
      </c>
      <c r="J1452" s="526" t="s">
        <v>255</v>
      </c>
      <c r="K1452" s="228">
        <v>10</v>
      </c>
      <c r="L1452" s="233">
        <v>252.3</v>
      </c>
      <c r="M1452" s="315">
        <v>1</v>
      </c>
      <c r="N1452" s="217"/>
      <c r="O1452" s="550">
        <f t="shared" si="45"/>
        <v>0</v>
      </c>
      <c r="P1452" s="229">
        <v>4607109930601</v>
      </c>
      <c r="Q1452" s="551"/>
      <c r="R1452" s="230" t="s">
        <v>1613</v>
      </c>
      <c r="S1452" s="231" t="s">
        <v>2001</v>
      </c>
      <c r="T1452" s="525" t="s">
        <v>4685</v>
      </c>
    </row>
    <row r="1453" spans="1:20" ht="17.25" customHeight="1">
      <c r="A1453" s="291">
        <v>1439</v>
      </c>
      <c r="B1453" s="336"/>
      <c r="C1453" s="427"/>
      <c r="D1453" s="427"/>
      <c r="E1453" s="517" t="s">
        <v>87</v>
      </c>
      <c r="F1453" s="337"/>
      <c r="G1453" s="513"/>
      <c r="H1453" s="616"/>
      <c r="I1453" s="514"/>
      <c r="J1453" s="515"/>
      <c r="K1453" s="515"/>
      <c r="L1453" s="514"/>
      <c r="M1453" s="516"/>
      <c r="N1453" s="513"/>
      <c r="O1453" s="552"/>
      <c r="P1453" s="552"/>
      <c r="Q1453" s="552"/>
      <c r="R1453" s="552"/>
      <c r="S1453" s="552"/>
      <c r="T1453" s="524"/>
    </row>
    <row r="1454" spans="1:20" ht="26.4" customHeight="1">
      <c r="A1454" s="291">
        <v>1440</v>
      </c>
      <c r="B1454" s="421">
        <v>10109</v>
      </c>
      <c r="C1454" s="428" t="s">
        <v>2511</v>
      </c>
      <c r="D1454" s="225"/>
      <c r="E1454" s="366" t="s">
        <v>270</v>
      </c>
      <c r="F1454" s="226" t="s">
        <v>2512</v>
      </c>
      <c r="G1454" s="136" t="str">
        <f t="shared" si="44"/>
        <v>фото</v>
      </c>
      <c r="H1454" s="357" t="s">
        <v>2512</v>
      </c>
      <c r="I1454" s="215" t="s">
        <v>84</v>
      </c>
      <c r="J1454" s="526" t="s">
        <v>271</v>
      </c>
      <c r="K1454" s="228">
        <v>10</v>
      </c>
      <c r="L1454" s="233">
        <v>207.1</v>
      </c>
      <c r="M1454" s="315">
        <v>1</v>
      </c>
      <c r="N1454" s="217"/>
      <c r="O1454" s="550">
        <f t="shared" si="45"/>
        <v>0</v>
      </c>
      <c r="P1454" s="229">
        <v>4607109915264</v>
      </c>
      <c r="Q1454" s="551"/>
      <c r="R1454" s="230" t="s">
        <v>2511</v>
      </c>
      <c r="S1454" s="231" t="s">
        <v>2005</v>
      </c>
      <c r="T1454" s="525" t="s">
        <v>4685</v>
      </c>
    </row>
    <row r="1455" spans="1:20" ht="26.4" customHeight="1">
      <c r="A1455" s="291">
        <v>1441</v>
      </c>
      <c r="B1455" s="421">
        <v>6732</v>
      </c>
      <c r="C1455" s="428" t="s">
        <v>1211</v>
      </c>
      <c r="D1455" s="225"/>
      <c r="E1455" s="366" t="s">
        <v>270</v>
      </c>
      <c r="F1455" s="226" t="s">
        <v>2513</v>
      </c>
      <c r="G1455" s="136" t="str">
        <f t="shared" si="44"/>
        <v>фото</v>
      </c>
      <c r="H1455" s="485" t="s">
        <v>1212</v>
      </c>
      <c r="I1455" s="215" t="s">
        <v>482</v>
      </c>
      <c r="J1455" s="526" t="s">
        <v>255</v>
      </c>
      <c r="K1455" s="228">
        <v>10</v>
      </c>
      <c r="L1455" s="233">
        <v>312.60000000000002</v>
      </c>
      <c r="M1455" s="315">
        <v>1</v>
      </c>
      <c r="N1455" s="217"/>
      <c r="O1455" s="550">
        <f t="shared" si="45"/>
        <v>0</v>
      </c>
      <c r="P1455" s="229">
        <v>4607109943762</v>
      </c>
      <c r="Q1455" s="551"/>
      <c r="R1455" s="230" t="s">
        <v>1211</v>
      </c>
      <c r="S1455" s="231" t="s">
        <v>2005</v>
      </c>
      <c r="T1455" s="525" t="s">
        <v>4685</v>
      </c>
    </row>
    <row r="1456" spans="1:20" ht="26.4" customHeight="1">
      <c r="A1456" s="291">
        <v>1442</v>
      </c>
      <c r="B1456" s="421">
        <v>6733</v>
      </c>
      <c r="C1456" s="428" t="s">
        <v>1213</v>
      </c>
      <c r="D1456" s="225"/>
      <c r="E1456" s="366" t="s">
        <v>270</v>
      </c>
      <c r="F1456" s="226" t="s">
        <v>2514</v>
      </c>
      <c r="G1456" s="136" t="str">
        <f t="shared" si="44"/>
        <v>фото</v>
      </c>
      <c r="H1456" s="485" t="s">
        <v>1214</v>
      </c>
      <c r="I1456" s="215" t="s">
        <v>482</v>
      </c>
      <c r="J1456" s="526" t="s">
        <v>255</v>
      </c>
      <c r="K1456" s="228">
        <v>10</v>
      </c>
      <c r="L1456" s="233">
        <v>278.7</v>
      </c>
      <c r="M1456" s="315">
        <v>1</v>
      </c>
      <c r="N1456" s="217"/>
      <c r="O1456" s="550">
        <f t="shared" si="45"/>
        <v>0</v>
      </c>
      <c r="P1456" s="229">
        <v>4607109943779</v>
      </c>
      <c r="Q1456" s="551"/>
      <c r="R1456" s="230" t="s">
        <v>1213</v>
      </c>
      <c r="S1456" s="231" t="s">
        <v>2005</v>
      </c>
      <c r="T1456" s="525" t="s">
        <v>4685</v>
      </c>
    </row>
    <row r="1457" spans="1:20" ht="26.4" customHeight="1">
      <c r="A1457" s="291">
        <v>1443</v>
      </c>
      <c r="B1457" s="421">
        <v>7485</v>
      </c>
      <c r="C1457" s="428" t="s">
        <v>2006</v>
      </c>
      <c r="D1457" s="225"/>
      <c r="E1457" s="366" t="s">
        <v>270</v>
      </c>
      <c r="F1457" s="226" t="s">
        <v>2515</v>
      </c>
      <c r="G1457" s="136" t="str">
        <f t="shared" si="44"/>
        <v>фото</v>
      </c>
      <c r="H1457" s="357" t="s">
        <v>2007</v>
      </c>
      <c r="I1457" s="215" t="s">
        <v>591</v>
      </c>
      <c r="J1457" s="526" t="s">
        <v>255</v>
      </c>
      <c r="K1457" s="228">
        <v>10</v>
      </c>
      <c r="L1457" s="233">
        <v>118.5</v>
      </c>
      <c r="M1457" s="315">
        <v>1</v>
      </c>
      <c r="N1457" s="217"/>
      <c r="O1457" s="550">
        <f t="shared" si="45"/>
        <v>0</v>
      </c>
      <c r="P1457" s="229">
        <v>4607109950586</v>
      </c>
      <c r="Q1457" s="551"/>
      <c r="R1457" s="230" t="s">
        <v>2006</v>
      </c>
      <c r="S1457" s="231" t="s">
        <v>2005</v>
      </c>
      <c r="T1457" s="525" t="s">
        <v>4685</v>
      </c>
    </row>
    <row r="1458" spans="1:20" ht="26.4" customHeight="1">
      <c r="A1458" s="291">
        <v>1444</v>
      </c>
      <c r="B1458" s="421">
        <v>6069</v>
      </c>
      <c r="C1458" s="428" t="s">
        <v>8829</v>
      </c>
      <c r="D1458" s="225"/>
      <c r="E1458" s="366" t="s">
        <v>270</v>
      </c>
      <c r="F1458" s="226" t="s">
        <v>8720</v>
      </c>
      <c r="G1458" s="136" t="str">
        <f t="shared" si="44"/>
        <v>фото</v>
      </c>
      <c r="H1458" s="357" t="s">
        <v>8787</v>
      </c>
      <c r="I1458" s="215" t="s">
        <v>84</v>
      </c>
      <c r="J1458" s="526" t="s">
        <v>264</v>
      </c>
      <c r="K1458" s="228">
        <v>10</v>
      </c>
      <c r="L1458" s="233">
        <v>314.5</v>
      </c>
      <c r="M1458" s="315">
        <v>1</v>
      </c>
      <c r="N1458" s="217"/>
      <c r="O1458" s="550">
        <f t="shared" si="45"/>
        <v>0</v>
      </c>
      <c r="P1458" s="229">
        <v>4607109943113</v>
      </c>
      <c r="Q1458" s="551"/>
      <c r="R1458" s="230" t="s">
        <v>8829</v>
      </c>
      <c r="S1458" s="231" t="s">
        <v>2005</v>
      </c>
      <c r="T1458" s="525" t="s">
        <v>4685</v>
      </c>
    </row>
    <row r="1459" spans="1:20" ht="26.4" customHeight="1">
      <c r="A1459" s="291">
        <v>1445</v>
      </c>
      <c r="B1459" s="421">
        <v>7502</v>
      </c>
      <c r="C1459" s="428" t="s">
        <v>1425</v>
      </c>
      <c r="D1459" s="225"/>
      <c r="E1459" s="366" t="s">
        <v>270</v>
      </c>
      <c r="F1459" s="226" t="s">
        <v>1761</v>
      </c>
      <c r="G1459" s="136" t="str">
        <f t="shared" si="44"/>
        <v>фото</v>
      </c>
      <c r="H1459" s="357" t="s">
        <v>1215</v>
      </c>
      <c r="I1459" s="215" t="s">
        <v>84</v>
      </c>
      <c r="J1459" s="526" t="s">
        <v>255</v>
      </c>
      <c r="K1459" s="228">
        <v>10</v>
      </c>
      <c r="L1459" s="233">
        <v>288.10000000000002</v>
      </c>
      <c r="M1459" s="315">
        <v>1</v>
      </c>
      <c r="N1459" s="217"/>
      <c r="O1459" s="550">
        <f t="shared" si="45"/>
        <v>0</v>
      </c>
      <c r="P1459" s="229">
        <v>4607109938614</v>
      </c>
      <c r="Q1459" s="551"/>
      <c r="R1459" s="230" t="s">
        <v>1425</v>
      </c>
      <c r="S1459" s="231" t="s">
        <v>2005</v>
      </c>
      <c r="T1459" s="525" t="s">
        <v>4685</v>
      </c>
    </row>
    <row r="1460" spans="1:20" ht="26.4" customHeight="1">
      <c r="A1460" s="291">
        <v>1446</v>
      </c>
      <c r="B1460" s="421">
        <v>7503</v>
      </c>
      <c r="C1460" s="428" t="s">
        <v>1426</v>
      </c>
      <c r="D1460" s="225"/>
      <c r="E1460" s="366" t="s">
        <v>270</v>
      </c>
      <c r="F1460" s="226" t="s">
        <v>2516</v>
      </c>
      <c r="G1460" s="136" t="str">
        <f t="shared" ref="G1460:G1523" si="46">HYPERLINK("https://www.gardenbulbs.ru/images/summer_CL/thumbnails/"&amp;C1460&amp;".jpg","фото")</f>
        <v>фото</v>
      </c>
      <c r="H1460" s="357" t="s">
        <v>1216</v>
      </c>
      <c r="I1460" s="215" t="s">
        <v>482</v>
      </c>
      <c r="J1460" s="526" t="s">
        <v>255</v>
      </c>
      <c r="K1460" s="228">
        <v>10</v>
      </c>
      <c r="L1460" s="233">
        <v>363.5</v>
      </c>
      <c r="M1460" s="315">
        <v>1</v>
      </c>
      <c r="N1460" s="217"/>
      <c r="O1460" s="550">
        <f t="shared" ref="O1460:O1523" si="47">IF(ISERROR(L1460*N1460),0,L1460*N1460)</f>
        <v>0</v>
      </c>
      <c r="P1460" s="229">
        <v>4607109938607</v>
      </c>
      <c r="Q1460" s="551"/>
      <c r="R1460" s="230" t="s">
        <v>1426</v>
      </c>
      <c r="S1460" s="231" t="s">
        <v>2005</v>
      </c>
      <c r="T1460" s="525" t="s">
        <v>4685</v>
      </c>
    </row>
    <row r="1461" spans="1:20" ht="26.4" customHeight="1">
      <c r="A1461" s="291">
        <v>1447</v>
      </c>
      <c r="B1461" s="421">
        <v>6735</v>
      </c>
      <c r="C1461" s="428" t="s">
        <v>1217</v>
      </c>
      <c r="D1461" s="225"/>
      <c r="E1461" s="366" t="s">
        <v>270</v>
      </c>
      <c r="F1461" s="226" t="s">
        <v>2517</v>
      </c>
      <c r="G1461" s="136" t="str">
        <f t="shared" si="46"/>
        <v>фото</v>
      </c>
      <c r="H1461" s="357" t="s">
        <v>1218</v>
      </c>
      <c r="I1461" s="215" t="s">
        <v>482</v>
      </c>
      <c r="J1461" s="526" t="s">
        <v>255</v>
      </c>
      <c r="K1461" s="228">
        <v>10</v>
      </c>
      <c r="L1461" s="233">
        <v>278.7</v>
      </c>
      <c r="M1461" s="315">
        <v>1</v>
      </c>
      <c r="N1461" s="217"/>
      <c r="O1461" s="550">
        <f t="shared" si="47"/>
        <v>0</v>
      </c>
      <c r="P1461" s="229">
        <v>4607109943793</v>
      </c>
      <c r="Q1461" s="551"/>
      <c r="R1461" s="230" t="s">
        <v>1217</v>
      </c>
      <c r="S1461" s="231" t="s">
        <v>2005</v>
      </c>
      <c r="T1461" s="525" t="s">
        <v>4685</v>
      </c>
    </row>
    <row r="1462" spans="1:20" ht="26.4" customHeight="1">
      <c r="A1462" s="291">
        <v>1448</v>
      </c>
      <c r="B1462" s="421">
        <v>6425</v>
      </c>
      <c r="C1462" s="428" t="s">
        <v>2518</v>
      </c>
      <c r="D1462" s="225"/>
      <c r="E1462" s="366" t="s">
        <v>270</v>
      </c>
      <c r="F1462" s="226" t="s">
        <v>2519</v>
      </c>
      <c r="G1462" s="136" t="str">
        <f t="shared" si="46"/>
        <v>фото</v>
      </c>
      <c r="H1462" s="357" t="s">
        <v>2520</v>
      </c>
      <c r="I1462" s="215" t="s">
        <v>482</v>
      </c>
      <c r="J1462" s="526" t="s">
        <v>271</v>
      </c>
      <c r="K1462" s="228">
        <v>10</v>
      </c>
      <c r="L1462" s="233">
        <v>176.9</v>
      </c>
      <c r="M1462" s="315">
        <v>1</v>
      </c>
      <c r="N1462" s="217"/>
      <c r="O1462" s="550">
        <f t="shared" si="47"/>
        <v>0</v>
      </c>
      <c r="P1462" s="229">
        <v>4607109915257</v>
      </c>
      <c r="Q1462" s="551"/>
      <c r="R1462" s="230" t="s">
        <v>2518</v>
      </c>
      <c r="S1462" s="231" t="s">
        <v>2005</v>
      </c>
      <c r="T1462" s="525" t="s">
        <v>4685</v>
      </c>
    </row>
    <row r="1463" spans="1:20" ht="26.4" customHeight="1">
      <c r="A1463" s="291">
        <v>1449</v>
      </c>
      <c r="B1463" s="421">
        <v>16973</v>
      </c>
      <c r="C1463" s="428" t="s">
        <v>3234</v>
      </c>
      <c r="D1463" s="225"/>
      <c r="E1463" s="366" t="s">
        <v>270</v>
      </c>
      <c r="F1463" s="226" t="s">
        <v>3235</v>
      </c>
      <c r="G1463" s="136" t="str">
        <f t="shared" si="46"/>
        <v>фото</v>
      </c>
      <c r="H1463" s="357" t="s">
        <v>3236</v>
      </c>
      <c r="I1463" s="215" t="s">
        <v>84</v>
      </c>
      <c r="J1463" s="526" t="s">
        <v>271</v>
      </c>
      <c r="K1463" s="228">
        <v>10</v>
      </c>
      <c r="L1463" s="233">
        <v>288.10000000000002</v>
      </c>
      <c r="M1463" s="315">
        <v>1</v>
      </c>
      <c r="N1463" s="217"/>
      <c r="O1463" s="550">
        <f t="shared" si="47"/>
        <v>0</v>
      </c>
      <c r="P1463" s="229">
        <v>4607109910436</v>
      </c>
      <c r="Q1463" s="551"/>
      <c r="R1463" s="230" t="s">
        <v>3234</v>
      </c>
      <c r="S1463" s="231" t="s">
        <v>2005</v>
      </c>
      <c r="T1463" s="525" t="s">
        <v>4685</v>
      </c>
    </row>
    <row r="1464" spans="1:20" ht="26.4" customHeight="1">
      <c r="A1464" s="291">
        <v>1450</v>
      </c>
      <c r="B1464" s="421">
        <v>2578</v>
      </c>
      <c r="C1464" s="428" t="s">
        <v>1857</v>
      </c>
      <c r="D1464" s="225"/>
      <c r="E1464" s="366" t="s">
        <v>270</v>
      </c>
      <c r="F1464" s="226" t="s">
        <v>1775</v>
      </c>
      <c r="G1464" s="136" t="str">
        <f t="shared" si="46"/>
        <v>фото</v>
      </c>
      <c r="H1464" s="357" t="s">
        <v>1814</v>
      </c>
      <c r="I1464" s="215" t="s">
        <v>3877</v>
      </c>
      <c r="J1464" s="526" t="s">
        <v>264</v>
      </c>
      <c r="K1464" s="228">
        <v>10</v>
      </c>
      <c r="L1464" s="233">
        <v>229.7</v>
      </c>
      <c r="M1464" s="315">
        <v>1</v>
      </c>
      <c r="N1464" s="217"/>
      <c r="O1464" s="550">
        <f t="shared" si="47"/>
        <v>0</v>
      </c>
      <c r="P1464" s="229">
        <v>4607109970355</v>
      </c>
      <c r="Q1464" s="551"/>
      <c r="R1464" s="230" t="s">
        <v>1857</v>
      </c>
      <c r="S1464" s="231" t="s">
        <v>2005</v>
      </c>
      <c r="T1464" s="525" t="s">
        <v>4685</v>
      </c>
    </row>
    <row r="1465" spans="1:20" ht="26.4" customHeight="1">
      <c r="A1465" s="291">
        <v>1451</v>
      </c>
      <c r="B1465" s="421">
        <v>6734</v>
      </c>
      <c r="C1465" s="428" t="s">
        <v>1219</v>
      </c>
      <c r="D1465" s="225"/>
      <c r="E1465" s="366" t="s">
        <v>270</v>
      </c>
      <c r="F1465" s="226" t="s">
        <v>2521</v>
      </c>
      <c r="G1465" s="136" t="str">
        <f t="shared" si="46"/>
        <v>фото</v>
      </c>
      <c r="H1465" s="357" t="s">
        <v>1220</v>
      </c>
      <c r="I1465" s="215" t="s">
        <v>482</v>
      </c>
      <c r="J1465" s="526" t="s">
        <v>255</v>
      </c>
      <c r="K1465" s="228">
        <v>10</v>
      </c>
      <c r="L1465" s="233">
        <v>212.7</v>
      </c>
      <c r="M1465" s="315">
        <v>1</v>
      </c>
      <c r="N1465" s="217"/>
      <c r="O1465" s="550">
        <f t="shared" si="47"/>
        <v>0</v>
      </c>
      <c r="P1465" s="229">
        <v>4607109943786</v>
      </c>
      <c r="Q1465" s="551"/>
      <c r="R1465" s="230" t="s">
        <v>1219</v>
      </c>
      <c r="S1465" s="231" t="s">
        <v>2005</v>
      </c>
      <c r="T1465" s="525" t="s">
        <v>4685</v>
      </c>
    </row>
    <row r="1466" spans="1:20" ht="26.4" customHeight="1">
      <c r="A1466" s="291">
        <v>1452</v>
      </c>
      <c r="B1466" s="421">
        <v>6737</v>
      </c>
      <c r="C1466" s="428" t="s">
        <v>1221</v>
      </c>
      <c r="D1466" s="225"/>
      <c r="E1466" s="366" t="s">
        <v>270</v>
      </c>
      <c r="F1466" s="226" t="s">
        <v>2522</v>
      </c>
      <c r="G1466" s="136" t="str">
        <f t="shared" si="46"/>
        <v>фото</v>
      </c>
      <c r="H1466" s="357" t="s">
        <v>1222</v>
      </c>
      <c r="I1466" s="215" t="s">
        <v>482</v>
      </c>
      <c r="J1466" s="526" t="s">
        <v>271</v>
      </c>
      <c r="K1466" s="228">
        <v>10</v>
      </c>
      <c r="L1466" s="233">
        <v>299.39999999999998</v>
      </c>
      <c r="M1466" s="315">
        <v>1</v>
      </c>
      <c r="N1466" s="217"/>
      <c r="O1466" s="550">
        <f t="shared" si="47"/>
        <v>0</v>
      </c>
      <c r="P1466" s="229">
        <v>4607109943816</v>
      </c>
      <c r="Q1466" s="551"/>
      <c r="R1466" s="230" t="s">
        <v>1221</v>
      </c>
      <c r="S1466" s="231" t="s">
        <v>2005</v>
      </c>
      <c r="T1466" s="525" t="s">
        <v>4685</v>
      </c>
    </row>
    <row r="1467" spans="1:20" ht="26.4" customHeight="1">
      <c r="A1467" s="291">
        <v>1453</v>
      </c>
      <c r="B1467" s="421">
        <v>7505</v>
      </c>
      <c r="C1467" s="428" t="s">
        <v>1427</v>
      </c>
      <c r="D1467" s="225"/>
      <c r="E1467" s="366" t="s">
        <v>270</v>
      </c>
      <c r="F1467" s="226" t="s">
        <v>536</v>
      </c>
      <c r="G1467" s="136" t="str">
        <f t="shared" si="46"/>
        <v>фото</v>
      </c>
      <c r="H1467" s="357" t="s">
        <v>713</v>
      </c>
      <c r="I1467" s="215" t="s">
        <v>482</v>
      </c>
      <c r="J1467" s="526" t="s">
        <v>271</v>
      </c>
      <c r="K1467" s="228">
        <v>10</v>
      </c>
      <c r="L1467" s="233">
        <v>146.69999999999999</v>
      </c>
      <c r="M1467" s="315">
        <v>1</v>
      </c>
      <c r="N1467" s="217"/>
      <c r="O1467" s="550">
        <f t="shared" si="47"/>
        <v>0</v>
      </c>
      <c r="P1467" s="229">
        <v>4607109938584</v>
      </c>
      <c r="Q1467" s="551"/>
      <c r="R1467" s="230" t="s">
        <v>1427</v>
      </c>
      <c r="S1467" s="231" t="s">
        <v>2005</v>
      </c>
      <c r="T1467" s="525" t="s">
        <v>4685</v>
      </c>
    </row>
    <row r="1468" spans="1:20" ht="26.4" customHeight="1">
      <c r="A1468" s="291">
        <v>1454</v>
      </c>
      <c r="B1468" s="421">
        <v>7506</v>
      </c>
      <c r="C1468" s="428" t="s">
        <v>1428</v>
      </c>
      <c r="D1468" s="225"/>
      <c r="E1468" s="366" t="s">
        <v>270</v>
      </c>
      <c r="F1468" s="226" t="s">
        <v>2523</v>
      </c>
      <c r="G1468" s="136" t="str">
        <f t="shared" si="46"/>
        <v>фото</v>
      </c>
      <c r="H1468" s="357" t="s">
        <v>1223</v>
      </c>
      <c r="I1468" s="215" t="s">
        <v>591</v>
      </c>
      <c r="J1468" s="526" t="s">
        <v>255</v>
      </c>
      <c r="K1468" s="228">
        <v>10</v>
      </c>
      <c r="L1468" s="233">
        <v>126</v>
      </c>
      <c r="M1468" s="315">
        <v>1</v>
      </c>
      <c r="N1468" s="217"/>
      <c r="O1468" s="550">
        <f t="shared" si="47"/>
        <v>0</v>
      </c>
      <c r="P1468" s="229">
        <v>4607109938577</v>
      </c>
      <c r="Q1468" s="551"/>
      <c r="R1468" s="230" t="s">
        <v>1428</v>
      </c>
      <c r="S1468" s="231" t="s">
        <v>2005</v>
      </c>
      <c r="T1468" s="525" t="s">
        <v>4685</v>
      </c>
    </row>
    <row r="1469" spans="1:20" ht="26.4" customHeight="1">
      <c r="A1469" s="291">
        <v>1455</v>
      </c>
      <c r="B1469" s="421">
        <v>6738</v>
      </c>
      <c r="C1469" s="428" t="s">
        <v>1224</v>
      </c>
      <c r="D1469" s="225"/>
      <c r="E1469" s="366" t="s">
        <v>270</v>
      </c>
      <c r="F1469" s="226" t="s">
        <v>2121</v>
      </c>
      <c r="G1469" s="136" t="str">
        <f t="shared" si="46"/>
        <v>фото</v>
      </c>
      <c r="H1469" s="357" t="s">
        <v>1225</v>
      </c>
      <c r="I1469" s="215" t="s">
        <v>482</v>
      </c>
      <c r="J1469" s="526" t="s">
        <v>255</v>
      </c>
      <c r="K1469" s="228">
        <v>10</v>
      </c>
      <c r="L1469" s="233">
        <v>246.6</v>
      </c>
      <c r="M1469" s="315">
        <v>1</v>
      </c>
      <c r="N1469" s="217"/>
      <c r="O1469" s="550">
        <f t="shared" si="47"/>
        <v>0</v>
      </c>
      <c r="P1469" s="229">
        <v>4607109943823</v>
      </c>
      <c r="Q1469" s="551"/>
      <c r="R1469" s="230" t="s">
        <v>1224</v>
      </c>
      <c r="S1469" s="231" t="s">
        <v>2005</v>
      </c>
      <c r="T1469" s="525" t="s">
        <v>4685</v>
      </c>
    </row>
    <row r="1470" spans="1:20" ht="26.4" customHeight="1">
      <c r="A1470" s="291">
        <v>1456</v>
      </c>
      <c r="B1470" s="421">
        <v>6739</v>
      </c>
      <c r="C1470" s="428" t="s">
        <v>1226</v>
      </c>
      <c r="D1470" s="225"/>
      <c r="E1470" s="366" t="s">
        <v>270</v>
      </c>
      <c r="F1470" s="226" t="s">
        <v>2524</v>
      </c>
      <c r="G1470" s="136" t="str">
        <f t="shared" si="46"/>
        <v>фото</v>
      </c>
      <c r="H1470" s="357" t="s">
        <v>1227</v>
      </c>
      <c r="I1470" s="215" t="s">
        <v>84</v>
      </c>
      <c r="J1470" s="526" t="s">
        <v>256</v>
      </c>
      <c r="K1470" s="228">
        <v>10</v>
      </c>
      <c r="L1470" s="233">
        <v>297.5</v>
      </c>
      <c r="M1470" s="315">
        <v>1</v>
      </c>
      <c r="N1470" s="217"/>
      <c r="O1470" s="550">
        <f t="shared" si="47"/>
        <v>0</v>
      </c>
      <c r="P1470" s="229">
        <v>4607109943830</v>
      </c>
      <c r="Q1470" s="551"/>
      <c r="R1470" s="230" t="s">
        <v>1226</v>
      </c>
      <c r="S1470" s="231" t="s">
        <v>2005</v>
      </c>
      <c r="T1470" s="525" t="s">
        <v>4685</v>
      </c>
    </row>
    <row r="1471" spans="1:20" ht="26.4" customHeight="1">
      <c r="A1471" s="291">
        <v>1457</v>
      </c>
      <c r="B1471" s="421">
        <v>51</v>
      </c>
      <c r="C1471" s="428" t="s">
        <v>1858</v>
      </c>
      <c r="D1471" s="225"/>
      <c r="E1471" s="366" t="s">
        <v>270</v>
      </c>
      <c r="F1471" s="226" t="s">
        <v>2525</v>
      </c>
      <c r="G1471" s="136" t="str">
        <f t="shared" si="46"/>
        <v>фото</v>
      </c>
      <c r="H1471" s="357" t="s">
        <v>1815</v>
      </c>
      <c r="I1471" s="215" t="s">
        <v>591</v>
      </c>
      <c r="J1471" s="526" t="s">
        <v>255</v>
      </c>
      <c r="K1471" s="228">
        <v>10</v>
      </c>
      <c r="L1471" s="233">
        <v>148.6</v>
      </c>
      <c r="M1471" s="315">
        <v>1</v>
      </c>
      <c r="N1471" s="217"/>
      <c r="O1471" s="550">
        <f t="shared" si="47"/>
        <v>0</v>
      </c>
      <c r="P1471" s="229">
        <v>4607109978733</v>
      </c>
      <c r="Q1471" s="551"/>
      <c r="R1471" s="230" t="s">
        <v>1858</v>
      </c>
      <c r="S1471" s="231" t="s">
        <v>2005</v>
      </c>
      <c r="T1471" s="525" t="s">
        <v>4685</v>
      </c>
    </row>
    <row r="1472" spans="1:20" ht="26.4" customHeight="1">
      <c r="A1472" s="291">
        <v>1458</v>
      </c>
      <c r="B1472" s="421">
        <v>16972</v>
      </c>
      <c r="C1472" s="428" t="s">
        <v>3237</v>
      </c>
      <c r="D1472" s="225"/>
      <c r="E1472" s="366" t="s">
        <v>270</v>
      </c>
      <c r="F1472" s="226" t="s">
        <v>3238</v>
      </c>
      <c r="G1472" s="136" t="str">
        <f t="shared" si="46"/>
        <v>фото</v>
      </c>
      <c r="H1472" s="357" t="s">
        <v>3239</v>
      </c>
      <c r="I1472" s="215" t="s">
        <v>591</v>
      </c>
      <c r="J1472" s="526" t="s">
        <v>271</v>
      </c>
      <c r="K1472" s="228">
        <v>10</v>
      </c>
      <c r="L1472" s="233">
        <v>276.8</v>
      </c>
      <c r="M1472" s="315">
        <v>1</v>
      </c>
      <c r="N1472" s="217"/>
      <c r="O1472" s="550">
        <f t="shared" si="47"/>
        <v>0</v>
      </c>
      <c r="P1472" s="229">
        <v>4607109910443</v>
      </c>
      <c r="Q1472" s="551"/>
      <c r="R1472" s="230" t="s">
        <v>3237</v>
      </c>
      <c r="S1472" s="231" t="s">
        <v>2005</v>
      </c>
      <c r="T1472" s="525" t="s">
        <v>4685</v>
      </c>
    </row>
    <row r="1473" spans="1:20" ht="26.4" customHeight="1">
      <c r="A1473" s="291">
        <v>1459</v>
      </c>
      <c r="B1473" s="421">
        <v>1161</v>
      </c>
      <c r="C1473" s="428" t="s">
        <v>2008</v>
      </c>
      <c r="D1473" s="225"/>
      <c r="E1473" s="366" t="s">
        <v>270</v>
      </c>
      <c r="F1473" s="226" t="s">
        <v>2526</v>
      </c>
      <c r="G1473" s="136" t="str">
        <f t="shared" si="46"/>
        <v>фото</v>
      </c>
      <c r="H1473" s="357" t="s">
        <v>2009</v>
      </c>
      <c r="I1473" s="215" t="s">
        <v>591</v>
      </c>
      <c r="J1473" s="526" t="s">
        <v>255</v>
      </c>
      <c r="K1473" s="228">
        <v>10</v>
      </c>
      <c r="L1473" s="233">
        <v>212.7</v>
      </c>
      <c r="M1473" s="315">
        <v>1</v>
      </c>
      <c r="N1473" s="217"/>
      <c r="O1473" s="550">
        <f t="shared" si="47"/>
        <v>0</v>
      </c>
      <c r="P1473" s="229">
        <v>4607109937655</v>
      </c>
      <c r="Q1473" s="551"/>
      <c r="R1473" s="230" t="s">
        <v>2008</v>
      </c>
      <c r="S1473" s="231" t="s">
        <v>2005</v>
      </c>
      <c r="T1473" s="525" t="s">
        <v>4685</v>
      </c>
    </row>
    <row r="1474" spans="1:20" ht="26.4" customHeight="1">
      <c r="A1474" s="291">
        <v>1460</v>
      </c>
      <c r="B1474" s="421">
        <v>3350</v>
      </c>
      <c r="C1474" s="428" t="s">
        <v>3777</v>
      </c>
      <c r="D1474" s="225"/>
      <c r="E1474" s="366" t="s">
        <v>270</v>
      </c>
      <c r="F1474" s="226" t="s">
        <v>3832</v>
      </c>
      <c r="G1474" s="136" t="str">
        <f t="shared" si="46"/>
        <v>фото</v>
      </c>
      <c r="H1474" s="357" t="s">
        <v>3868</v>
      </c>
      <c r="I1474" s="215" t="s">
        <v>84</v>
      </c>
      <c r="J1474" s="526" t="s">
        <v>264</v>
      </c>
      <c r="K1474" s="228">
        <v>10</v>
      </c>
      <c r="L1474" s="233">
        <v>161.80000000000001</v>
      </c>
      <c r="M1474" s="315">
        <v>1</v>
      </c>
      <c r="N1474" s="217"/>
      <c r="O1474" s="550">
        <f t="shared" si="47"/>
        <v>0</v>
      </c>
      <c r="P1474" s="229">
        <v>4607109951293</v>
      </c>
      <c r="Q1474" s="551"/>
      <c r="R1474" s="230" t="s">
        <v>3777</v>
      </c>
      <c r="S1474" s="231" t="s">
        <v>2005</v>
      </c>
      <c r="T1474" s="525" t="s">
        <v>4685</v>
      </c>
    </row>
    <row r="1475" spans="1:20" ht="17.25" customHeight="1">
      <c r="A1475" s="291">
        <v>1461</v>
      </c>
      <c r="B1475" s="336"/>
      <c r="C1475" s="427"/>
      <c r="D1475" s="427"/>
      <c r="E1475" s="517" t="s">
        <v>480</v>
      </c>
      <c r="F1475" s="337"/>
      <c r="G1475" s="513"/>
      <c r="H1475" s="616"/>
      <c r="I1475" s="514"/>
      <c r="J1475" s="515"/>
      <c r="K1475" s="515"/>
      <c r="L1475" s="514"/>
      <c r="M1475" s="516"/>
      <c r="N1475" s="513"/>
      <c r="O1475" s="552"/>
      <c r="P1475" s="552"/>
      <c r="Q1475" s="552"/>
      <c r="R1475" s="552"/>
      <c r="S1475" s="552"/>
      <c r="T1475" s="524"/>
    </row>
    <row r="1476" spans="1:20" ht="26.4" customHeight="1">
      <c r="A1476" s="291">
        <v>1462</v>
      </c>
      <c r="B1476" s="421">
        <v>6516</v>
      </c>
      <c r="C1476" s="428" t="s">
        <v>1616</v>
      </c>
      <c r="D1476" s="225"/>
      <c r="E1476" s="366" t="s">
        <v>270</v>
      </c>
      <c r="F1476" s="226" t="s">
        <v>2527</v>
      </c>
      <c r="G1476" s="136" t="str">
        <f t="shared" si="46"/>
        <v>фото</v>
      </c>
      <c r="H1476" s="357" t="s">
        <v>1617</v>
      </c>
      <c r="I1476" s="215" t="s">
        <v>591</v>
      </c>
      <c r="J1476" s="526" t="s">
        <v>255</v>
      </c>
      <c r="K1476" s="228">
        <v>10</v>
      </c>
      <c r="L1476" s="233">
        <v>386.1</v>
      </c>
      <c r="M1476" s="315">
        <v>1</v>
      </c>
      <c r="N1476" s="217"/>
      <c r="O1476" s="550">
        <f t="shared" si="47"/>
        <v>0</v>
      </c>
      <c r="P1476" s="229">
        <v>4607109930571</v>
      </c>
      <c r="Q1476" s="551"/>
      <c r="R1476" s="230" t="s">
        <v>1616</v>
      </c>
      <c r="S1476" s="231" t="s">
        <v>2010</v>
      </c>
      <c r="T1476" s="525" t="s">
        <v>4685</v>
      </c>
    </row>
    <row r="1477" spans="1:20" ht="26.4" customHeight="1">
      <c r="A1477" s="291">
        <v>1463</v>
      </c>
      <c r="B1477" s="421">
        <v>985</v>
      </c>
      <c r="C1477" s="428" t="s">
        <v>1228</v>
      </c>
      <c r="D1477" s="225"/>
      <c r="E1477" s="366" t="s">
        <v>270</v>
      </c>
      <c r="F1477" s="226" t="s">
        <v>2528</v>
      </c>
      <c r="G1477" s="136" t="str">
        <f t="shared" si="46"/>
        <v>фото</v>
      </c>
      <c r="H1477" s="357" t="s">
        <v>1229</v>
      </c>
      <c r="I1477" s="215" t="s">
        <v>591</v>
      </c>
      <c r="J1477" s="526" t="s">
        <v>267</v>
      </c>
      <c r="K1477" s="228">
        <v>10</v>
      </c>
      <c r="L1477" s="233">
        <v>252.3</v>
      </c>
      <c r="M1477" s="315">
        <v>1</v>
      </c>
      <c r="N1477" s="217"/>
      <c r="O1477" s="550">
        <f t="shared" si="47"/>
        <v>0</v>
      </c>
      <c r="P1477" s="229">
        <v>4607109970782</v>
      </c>
      <c r="Q1477" s="551"/>
      <c r="R1477" s="230" t="s">
        <v>1228</v>
      </c>
      <c r="S1477" s="231" t="s">
        <v>2010</v>
      </c>
      <c r="T1477" s="525" t="s">
        <v>4685</v>
      </c>
    </row>
    <row r="1478" spans="1:20" ht="26.4" customHeight="1">
      <c r="A1478" s="291">
        <v>1464</v>
      </c>
      <c r="B1478" s="421">
        <v>6740</v>
      </c>
      <c r="C1478" s="428" t="s">
        <v>1859</v>
      </c>
      <c r="D1478" s="225"/>
      <c r="E1478" s="366" t="s">
        <v>270</v>
      </c>
      <c r="F1478" s="226" t="s">
        <v>2529</v>
      </c>
      <c r="G1478" s="136" t="str">
        <f t="shared" si="46"/>
        <v>фото</v>
      </c>
      <c r="H1478" s="357" t="s">
        <v>1230</v>
      </c>
      <c r="I1478" s="215" t="s">
        <v>84</v>
      </c>
      <c r="J1478" s="526" t="s">
        <v>275</v>
      </c>
      <c r="K1478" s="228">
        <v>10</v>
      </c>
      <c r="L1478" s="233">
        <v>192</v>
      </c>
      <c r="M1478" s="315">
        <v>1</v>
      </c>
      <c r="N1478" s="217"/>
      <c r="O1478" s="550">
        <f t="shared" si="47"/>
        <v>0</v>
      </c>
      <c r="P1478" s="229">
        <v>4607109943847</v>
      </c>
      <c r="Q1478" s="551"/>
      <c r="R1478" s="230" t="s">
        <v>1859</v>
      </c>
      <c r="S1478" s="231" t="s">
        <v>2010</v>
      </c>
      <c r="T1478" s="525" t="s">
        <v>4685</v>
      </c>
    </row>
    <row r="1479" spans="1:20" ht="26.4" customHeight="1">
      <c r="A1479" s="291">
        <v>1465</v>
      </c>
      <c r="B1479" s="421">
        <v>6666</v>
      </c>
      <c r="C1479" s="428" t="s">
        <v>3581</v>
      </c>
      <c r="D1479" s="225"/>
      <c r="E1479" s="366" t="s">
        <v>270</v>
      </c>
      <c r="F1479" s="226" t="s">
        <v>3618</v>
      </c>
      <c r="G1479" s="136" t="str">
        <f t="shared" si="46"/>
        <v>фото</v>
      </c>
      <c r="H1479" s="357" t="s">
        <v>3642</v>
      </c>
      <c r="I1479" s="215" t="s">
        <v>84</v>
      </c>
      <c r="J1479" s="526" t="s">
        <v>8790</v>
      </c>
      <c r="K1479" s="228">
        <v>10</v>
      </c>
      <c r="L1479" s="233">
        <v>192</v>
      </c>
      <c r="M1479" s="315">
        <v>1</v>
      </c>
      <c r="N1479" s="217"/>
      <c r="O1479" s="550">
        <f t="shared" si="47"/>
        <v>0</v>
      </c>
      <c r="P1479" s="229">
        <v>4607109951811</v>
      </c>
      <c r="Q1479" s="551"/>
      <c r="R1479" s="230" t="s">
        <v>3581</v>
      </c>
      <c r="S1479" s="231" t="s">
        <v>2010</v>
      </c>
      <c r="T1479" s="525" t="s">
        <v>4685</v>
      </c>
    </row>
    <row r="1480" spans="1:20" ht="26.4" customHeight="1">
      <c r="A1480" s="291">
        <v>1466</v>
      </c>
      <c r="B1480" s="421">
        <v>2568</v>
      </c>
      <c r="C1480" s="428" t="s">
        <v>1860</v>
      </c>
      <c r="D1480" s="225"/>
      <c r="E1480" s="366" t="s">
        <v>270</v>
      </c>
      <c r="F1480" s="226" t="s">
        <v>2530</v>
      </c>
      <c r="G1480" s="136" t="str">
        <f t="shared" si="46"/>
        <v>фото</v>
      </c>
      <c r="H1480" s="357" t="s">
        <v>1816</v>
      </c>
      <c r="I1480" s="215" t="s">
        <v>591</v>
      </c>
      <c r="J1480" s="526" t="s">
        <v>267</v>
      </c>
      <c r="K1480" s="228">
        <v>10</v>
      </c>
      <c r="L1480" s="233">
        <v>224</v>
      </c>
      <c r="M1480" s="315">
        <v>1</v>
      </c>
      <c r="N1480" s="217"/>
      <c r="O1480" s="550">
        <f t="shared" si="47"/>
        <v>0</v>
      </c>
      <c r="P1480" s="229">
        <v>4607109970546</v>
      </c>
      <c r="Q1480" s="551"/>
      <c r="R1480" s="230" t="s">
        <v>1860</v>
      </c>
      <c r="S1480" s="231" t="s">
        <v>2010</v>
      </c>
      <c r="T1480" s="525" t="s">
        <v>4685</v>
      </c>
    </row>
    <row r="1481" spans="1:20" ht="17.25" customHeight="1">
      <c r="A1481" s="291">
        <v>1467</v>
      </c>
      <c r="B1481" s="336"/>
      <c r="C1481" s="427"/>
      <c r="D1481" s="427"/>
      <c r="E1481" s="517" t="s">
        <v>481</v>
      </c>
      <c r="F1481" s="337"/>
      <c r="G1481" s="513"/>
      <c r="H1481" s="616"/>
      <c r="I1481" s="514"/>
      <c r="J1481" s="515"/>
      <c r="K1481" s="515"/>
      <c r="L1481" s="514"/>
      <c r="M1481" s="516"/>
      <c r="N1481" s="513"/>
      <c r="O1481" s="552"/>
      <c r="P1481" s="552"/>
      <c r="Q1481" s="552"/>
      <c r="R1481" s="552"/>
      <c r="S1481" s="552"/>
      <c r="T1481" s="524"/>
    </row>
    <row r="1482" spans="1:20" ht="26.4" customHeight="1">
      <c r="A1482" s="291">
        <v>1468</v>
      </c>
      <c r="B1482" s="421">
        <v>983</v>
      </c>
      <c r="C1482" s="428" t="s">
        <v>1231</v>
      </c>
      <c r="D1482" s="225"/>
      <c r="E1482" s="366" t="s">
        <v>257</v>
      </c>
      <c r="F1482" s="226" t="s">
        <v>2531</v>
      </c>
      <c r="G1482" s="136" t="str">
        <f t="shared" si="46"/>
        <v>фото</v>
      </c>
      <c r="H1482" s="357" t="s">
        <v>1232</v>
      </c>
      <c r="I1482" s="215" t="s">
        <v>618</v>
      </c>
      <c r="J1482" s="526" t="s">
        <v>258</v>
      </c>
      <c r="K1482" s="228">
        <v>1</v>
      </c>
      <c r="L1482" s="233">
        <v>416.6</v>
      </c>
      <c r="M1482" s="315">
        <v>1</v>
      </c>
      <c r="N1482" s="217"/>
      <c r="O1482" s="550">
        <f t="shared" si="47"/>
        <v>0</v>
      </c>
      <c r="P1482" s="229">
        <v>4607109970751</v>
      </c>
      <c r="Q1482" s="551"/>
      <c r="R1482" s="230" t="s">
        <v>1231</v>
      </c>
      <c r="S1482" s="231" t="s">
        <v>2010</v>
      </c>
      <c r="T1482" s="525" t="s">
        <v>4685</v>
      </c>
    </row>
    <row r="1483" spans="1:20" ht="26.4" customHeight="1">
      <c r="A1483" s="291">
        <v>1469</v>
      </c>
      <c r="B1483" s="421">
        <v>2615</v>
      </c>
      <c r="C1483" s="428" t="s">
        <v>1233</v>
      </c>
      <c r="D1483" s="225"/>
      <c r="E1483" s="366" t="s">
        <v>257</v>
      </c>
      <c r="F1483" s="226" t="s">
        <v>2532</v>
      </c>
      <c r="G1483" s="136" t="str">
        <f t="shared" si="46"/>
        <v>фото</v>
      </c>
      <c r="H1483" s="357" t="s">
        <v>1234</v>
      </c>
      <c r="I1483" s="215" t="s">
        <v>482</v>
      </c>
      <c r="J1483" s="526" t="s">
        <v>252</v>
      </c>
      <c r="K1483" s="228">
        <v>1</v>
      </c>
      <c r="L1483" s="233">
        <v>235</v>
      </c>
      <c r="M1483" s="315">
        <v>1</v>
      </c>
      <c r="N1483" s="217"/>
      <c r="O1483" s="550">
        <f t="shared" si="47"/>
        <v>0</v>
      </c>
      <c r="P1483" s="229">
        <v>4607109970768</v>
      </c>
      <c r="Q1483" s="551"/>
      <c r="R1483" s="230" t="s">
        <v>1233</v>
      </c>
      <c r="S1483" s="231" t="s">
        <v>2010</v>
      </c>
      <c r="T1483" s="525" t="s">
        <v>4685</v>
      </c>
    </row>
    <row r="1484" spans="1:20" ht="26.4" customHeight="1">
      <c r="A1484" s="291">
        <v>1470</v>
      </c>
      <c r="B1484" s="421">
        <v>58</v>
      </c>
      <c r="C1484" s="428" t="s">
        <v>1235</v>
      </c>
      <c r="D1484" s="225"/>
      <c r="E1484" s="366" t="s">
        <v>257</v>
      </c>
      <c r="F1484" s="226" t="s">
        <v>327</v>
      </c>
      <c r="G1484" s="136" t="str">
        <f t="shared" si="46"/>
        <v>фото</v>
      </c>
      <c r="H1484" s="357" t="s">
        <v>483</v>
      </c>
      <c r="I1484" s="215" t="s">
        <v>482</v>
      </c>
      <c r="J1484" s="526" t="s">
        <v>252</v>
      </c>
      <c r="K1484" s="228">
        <v>1</v>
      </c>
      <c r="L1484" s="233">
        <v>253.3</v>
      </c>
      <c r="M1484" s="315">
        <v>1</v>
      </c>
      <c r="N1484" s="217"/>
      <c r="O1484" s="550">
        <f t="shared" si="47"/>
        <v>0</v>
      </c>
      <c r="P1484" s="229">
        <v>4607109978511</v>
      </c>
      <c r="Q1484" s="551"/>
      <c r="R1484" s="230" t="s">
        <v>1235</v>
      </c>
      <c r="S1484" s="231" t="s">
        <v>2010</v>
      </c>
      <c r="T1484" s="525" t="s">
        <v>4685</v>
      </c>
    </row>
    <row r="1485" spans="1:20" ht="26.4" customHeight="1">
      <c r="A1485" s="291">
        <v>1471</v>
      </c>
      <c r="B1485" s="421">
        <v>2600</v>
      </c>
      <c r="C1485" s="428" t="s">
        <v>4615</v>
      </c>
      <c r="D1485" s="225"/>
      <c r="E1485" s="366" t="s">
        <v>257</v>
      </c>
      <c r="F1485" s="226" t="s">
        <v>4645</v>
      </c>
      <c r="G1485" s="136" t="str">
        <f t="shared" si="46"/>
        <v>фото</v>
      </c>
      <c r="H1485" s="357" t="s">
        <v>4671</v>
      </c>
      <c r="I1485" s="215" t="s">
        <v>84</v>
      </c>
      <c r="J1485" s="526" t="s">
        <v>258</v>
      </c>
      <c r="K1485" s="228">
        <v>1</v>
      </c>
      <c r="L1485" s="233">
        <v>317.5</v>
      </c>
      <c r="M1485" s="315">
        <v>1</v>
      </c>
      <c r="N1485" s="217"/>
      <c r="O1485" s="550">
        <f t="shared" si="47"/>
        <v>0</v>
      </c>
      <c r="P1485" s="229">
        <v>4607109950890</v>
      </c>
      <c r="Q1485" s="551" t="s">
        <v>4421</v>
      </c>
      <c r="R1485" s="230" t="s">
        <v>4615</v>
      </c>
      <c r="S1485" s="231" t="s">
        <v>2010</v>
      </c>
      <c r="T1485" s="525" t="s">
        <v>4685</v>
      </c>
    </row>
    <row r="1486" spans="1:20" ht="26.4" customHeight="1">
      <c r="A1486" s="291">
        <v>1472</v>
      </c>
      <c r="B1486" s="421">
        <v>2546</v>
      </c>
      <c r="C1486" s="428" t="s">
        <v>1236</v>
      </c>
      <c r="D1486" s="225"/>
      <c r="E1486" s="366" t="s">
        <v>257</v>
      </c>
      <c r="F1486" s="226" t="s">
        <v>2533</v>
      </c>
      <c r="G1486" s="136" t="str">
        <f t="shared" si="46"/>
        <v>фото</v>
      </c>
      <c r="H1486" s="357" t="s">
        <v>1237</v>
      </c>
      <c r="I1486" s="215" t="s">
        <v>315</v>
      </c>
      <c r="J1486" s="526" t="s">
        <v>250</v>
      </c>
      <c r="K1486" s="228">
        <v>1</v>
      </c>
      <c r="L1486" s="233">
        <v>367.1</v>
      </c>
      <c r="M1486" s="315">
        <v>1</v>
      </c>
      <c r="N1486" s="217"/>
      <c r="O1486" s="550">
        <f t="shared" si="47"/>
        <v>0</v>
      </c>
      <c r="P1486" s="229">
        <v>4607109970775</v>
      </c>
      <c r="Q1486" s="551"/>
      <c r="R1486" s="230" t="s">
        <v>1236</v>
      </c>
      <c r="S1486" s="231" t="s">
        <v>2010</v>
      </c>
      <c r="T1486" s="525" t="s">
        <v>4685</v>
      </c>
    </row>
    <row r="1487" spans="1:20" ht="18.75" customHeight="1">
      <c r="A1487" s="291">
        <v>1473</v>
      </c>
      <c r="B1487" s="30"/>
      <c r="C1487" s="194"/>
      <c r="D1487" s="407"/>
      <c r="E1487" s="510" t="s">
        <v>1734</v>
      </c>
      <c r="F1487" s="310"/>
      <c r="G1487" s="309"/>
      <c r="H1487" s="311"/>
      <c r="I1487" s="312"/>
      <c r="J1487" s="313"/>
      <c r="K1487" s="549"/>
      <c r="L1487" s="311"/>
      <c r="M1487" s="314"/>
      <c r="N1487" s="311"/>
      <c r="O1487" s="311"/>
      <c r="P1487" s="311"/>
      <c r="Q1487" s="311"/>
      <c r="R1487" s="29"/>
      <c r="T1487" s="466"/>
    </row>
    <row r="1488" spans="1:20" ht="17.25" customHeight="1">
      <c r="A1488" s="291">
        <v>1474</v>
      </c>
      <c r="B1488" s="336"/>
      <c r="C1488" s="427"/>
      <c r="D1488" s="427"/>
      <c r="E1488" s="517" t="s">
        <v>484</v>
      </c>
      <c r="F1488" s="337"/>
      <c r="G1488" s="513"/>
      <c r="H1488" s="616"/>
      <c r="I1488" s="514"/>
      <c r="J1488" s="515"/>
      <c r="K1488" s="515"/>
      <c r="L1488" s="514"/>
      <c r="M1488" s="516"/>
      <c r="N1488" s="513"/>
      <c r="O1488" s="552"/>
      <c r="P1488" s="552"/>
      <c r="Q1488" s="552"/>
      <c r="R1488" s="552"/>
      <c r="S1488" s="552"/>
      <c r="T1488" s="524"/>
    </row>
    <row r="1489" spans="1:20" ht="26.4" customHeight="1">
      <c r="A1489" s="291">
        <v>1475</v>
      </c>
      <c r="B1489" s="421">
        <v>7451</v>
      </c>
      <c r="C1489" s="428" t="s">
        <v>4616</v>
      </c>
      <c r="D1489" s="225"/>
      <c r="E1489" s="366" t="s">
        <v>273</v>
      </c>
      <c r="F1489" s="226" t="s">
        <v>4646</v>
      </c>
      <c r="G1489" s="136" t="str">
        <f t="shared" si="46"/>
        <v>фото</v>
      </c>
      <c r="H1489" s="357" t="s">
        <v>4672</v>
      </c>
      <c r="I1489" s="215">
        <v>60</v>
      </c>
      <c r="J1489" s="526" t="s">
        <v>267</v>
      </c>
      <c r="K1489" s="228">
        <v>10</v>
      </c>
      <c r="L1489" s="233">
        <v>198</v>
      </c>
      <c r="M1489" s="315">
        <v>1</v>
      </c>
      <c r="N1489" s="217"/>
      <c r="O1489" s="550">
        <f t="shared" si="47"/>
        <v>0</v>
      </c>
      <c r="P1489" s="229">
        <v>4607109951125</v>
      </c>
      <c r="Q1489" s="551" t="s">
        <v>4421</v>
      </c>
      <c r="R1489" s="230" t="s">
        <v>4616</v>
      </c>
      <c r="S1489" s="231"/>
      <c r="T1489" s="525" t="s">
        <v>4686</v>
      </c>
    </row>
    <row r="1490" spans="1:20" ht="26.4" customHeight="1">
      <c r="A1490" s="291">
        <v>1476</v>
      </c>
      <c r="B1490" s="421">
        <v>11793</v>
      </c>
      <c r="C1490" s="428" t="s">
        <v>3778</v>
      </c>
      <c r="D1490" s="225"/>
      <c r="E1490" s="366" t="s">
        <v>273</v>
      </c>
      <c r="F1490" s="226" t="s">
        <v>1618</v>
      </c>
      <c r="G1490" s="136" t="str">
        <f t="shared" si="46"/>
        <v>фото</v>
      </c>
      <c r="H1490" s="357" t="s">
        <v>3869</v>
      </c>
      <c r="I1490" s="215">
        <v>60</v>
      </c>
      <c r="J1490" s="526" t="s">
        <v>263</v>
      </c>
      <c r="K1490" s="228">
        <v>10</v>
      </c>
      <c r="L1490" s="233">
        <v>183</v>
      </c>
      <c r="M1490" s="315">
        <v>1</v>
      </c>
      <c r="N1490" s="217"/>
      <c r="O1490" s="550">
        <f t="shared" si="47"/>
        <v>0</v>
      </c>
      <c r="P1490" s="229">
        <v>4607109922668</v>
      </c>
      <c r="Q1490" s="551"/>
      <c r="R1490" s="230" t="s">
        <v>3778</v>
      </c>
      <c r="S1490" s="231"/>
      <c r="T1490" s="525" t="s">
        <v>4686</v>
      </c>
    </row>
    <row r="1491" spans="1:20" ht="26.4" customHeight="1">
      <c r="A1491" s="291">
        <v>1477</v>
      </c>
      <c r="B1491" s="421">
        <v>11795</v>
      </c>
      <c r="C1491" s="428" t="s">
        <v>2259</v>
      </c>
      <c r="D1491" s="225"/>
      <c r="E1491" s="366" t="s">
        <v>273</v>
      </c>
      <c r="F1491" s="226" t="s">
        <v>2128</v>
      </c>
      <c r="G1491" s="136" t="str">
        <f t="shared" si="46"/>
        <v>фото</v>
      </c>
      <c r="H1491" s="357" t="s">
        <v>2185</v>
      </c>
      <c r="I1491" s="215">
        <v>60</v>
      </c>
      <c r="J1491" s="526" t="s">
        <v>272</v>
      </c>
      <c r="K1491" s="228">
        <v>10</v>
      </c>
      <c r="L1491" s="233">
        <v>199.9</v>
      </c>
      <c r="M1491" s="315">
        <v>1</v>
      </c>
      <c r="N1491" s="217"/>
      <c r="O1491" s="550">
        <f t="shared" si="47"/>
        <v>0</v>
      </c>
      <c r="P1491" s="229">
        <v>4607109922644</v>
      </c>
      <c r="Q1491" s="551"/>
      <c r="R1491" s="230" t="s">
        <v>2259</v>
      </c>
      <c r="S1491" s="231"/>
      <c r="T1491" s="525" t="s">
        <v>4686</v>
      </c>
    </row>
    <row r="1492" spans="1:20" ht="41.4">
      <c r="A1492" s="291">
        <v>1478</v>
      </c>
      <c r="B1492" s="421">
        <v>2544</v>
      </c>
      <c r="C1492" s="428" t="s">
        <v>1239</v>
      </c>
      <c r="D1492" s="225"/>
      <c r="E1492" s="366" t="s">
        <v>273</v>
      </c>
      <c r="F1492" s="226" t="s">
        <v>486</v>
      </c>
      <c r="G1492" s="136" t="str">
        <f t="shared" si="46"/>
        <v>фото</v>
      </c>
      <c r="H1492" s="357" t="s">
        <v>487</v>
      </c>
      <c r="I1492" s="215">
        <v>60</v>
      </c>
      <c r="J1492" s="526" t="s">
        <v>275</v>
      </c>
      <c r="K1492" s="228">
        <v>10</v>
      </c>
      <c r="L1492" s="233">
        <v>139.6</v>
      </c>
      <c r="M1492" s="315">
        <v>1</v>
      </c>
      <c r="N1492" s="217"/>
      <c r="O1492" s="550">
        <f t="shared" si="47"/>
        <v>0</v>
      </c>
      <c r="P1492" s="229">
        <v>4607109970690</v>
      </c>
      <c r="Q1492" s="551"/>
      <c r="R1492" s="230" t="s">
        <v>1239</v>
      </c>
      <c r="S1492" s="231"/>
      <c r="T1492" s="525" t="s">
        <v>4686</v>
      </c>
    </row>
    <row r="1493" spans="1:20" ht="26.4" customHeight="1">
      <c r="A1493" s="291">
        <v>1479</v>
      </c>
      <c r="B1493" s="421">
        <v>11331</v>
      </c>
      <c r="C1493" s="428" t="s">
        <v>2534</v>
      </c>
      <c r="D1493" s="225"/>
      <c r="E1493" s="366" t="s">
        <v>273</v>
      </c>
      <c r="F1493" s="226" t="s">
        <v>2535</v>
      </c>
      <c r="G1493" s="136" t="str">
        <f t="shared" si="46"/>
        <v>фото</v>
      </c>
      <c r="H1493" s="357" t="s">
        <v>2536</v>
      </c>
      <c r="I1493" s="215">
        <v>60</v>
      </c>
      <c r="J1493" s="526" t="s">
        <v>264</v>
      </c>
      <c r="K1493" s="228">
        <v>10</v>
      </c>
      <c r="L1493" s="233">
        <v>154.69999999999999</v>
      </c>
      <c r="M1493" s="315">
        <v>1</v>
      </c>
      <c r="N1493" s="217"/>
      <c r="O1493" s="550">
        <f t="shared" si="47"/>
        <v>0</v>
      </c>
      <c r="P1493" s="229">
        <v>4607109915233</v>
      </c>
      <c r="Q1493" s="551"/>
      <c r="R1493" s="230" t="s">
        <v>2534</v>
      </c>
      <c r="S1493" s="231"/>
      <c r="T1493" s="525" t="s">
        <v>4686</v>
      </c>
    </row>
    <row r="1494" spans="1:20" ht="26.4" customHeight="1">
      <c r="A1494" s="291">
        <v>1480</v>
      </c>
      <c r="B1494" s="421">
        <v>2545</v>
      </c>
      <c r="C1494" s="428" t="s">
        <v>1238</v>
      </c>
      <c r="D1494" s="225"/>
      <c r="E1494" s="366" t="s">
        <v>273</v>
      </c>
      <c r="F1494" s="226" t="s">
        <v>488</v>
      </c>
      <c r="G1494" s="136" t="str">
        <f t="shared" si="46"/>
        <v>фото</v>
      </c>
      <c r="H1494" s="357" t="s">
        <v>489</v>
      </c>
      <c r="I1494" s="215">
        <v>60</v>
      </c>
      <c r="J1494" s="526" t="s">
        <v>275</v>
      </c>
      <c r="K1494" s="228">
        <v>10</v>
      </c>
      <c r="L1494" s="233">
        <v>183</v>
      </c>
      <c r="M1494" s="315">
        <v>1</v>
      </c>
      <c r="N1494" s="217"/>
      <c r="O1494" s="550">
        <f t="shared" si="47"/>
        <v>0</v>
      </c>
      <c r="P1494" s="229">
        <v>4607109970645</v>
      </c>
      <c r="Q1494" s="551"/>
      <c r="R1494" s="230" t="s">
        <v>1238</v>
      </c>
      <c r="S1494" s="231"/>
      <c r="T1494" s="525" t="s">
        <v>4686</v>
      </c>
    </row>
    <row r="1495" spans="1:20" ht="26.4" customHeight="1">
      <c r="A1495" s="291">
        <v>1481</v>
      </c>
      <c r="B1495" s="421">
        <v>10111</v>
      </c>
      <c r="C1495" s="428" t="s">
        <v>2537</v>
      </c>
      <c r="D1495" s="225"/>
      <c r="E1495" s="366" t="s">
        <v>273</v>
      </c>
      <c r="F1495" s="226" t="s">
        <v>2135</v>
      </c>
      <c r="G1495" s="136" t="str">
        <f t="shared" si="46"/>
        <v>фото</v>
      </c>
      <c r="H1495" s="357" t="s">
        <v>3240</v>
      </c>
      <c r="I1495" s="215">
        <v>60</v>
      </c>
      <c r="J1495" s="526" t="s">
        <v>267</v>
      </c>
      <c r="K1495" s="228">
        <v>10</v>
      </c>
      <c r="L1495" s="233">
        <v>250.8</v>
      </c>
      <c r="M1495" s="315">
        <v>1</v>
      </c>
      <c r="N1495" s="217"/>
      <c r="O1495" s="550">
        <f t="shared" si="47"/>
        <v>0</v>
      </c>
      <c r="P1495" s="229">
        <v>4607109915226</v>
      </c>
      <c r="Q1495" s="551"/>
      <c r="R1495" s="230" t="s">
        <v>2537</v>
      </c>
      <c r="S1495" s="231"/>
      <c r="T1495" s="525" t="s">
        <v>4686</v>
      </c>
    </row>
    <row r="1496" spans="1:20" ht="27.6">
      <c r="A1496" s="291">
        <v>1482</v>
      </c>
      <c r="B1496" s="421">
        <v>1271</v>
      </c>
      <c r="C1496" s="428" t="s">
        <v>1240</v>
      </c>
      <c r="D1496" s="225"/>
      <c r="E1496" s="366" t="s">
        <v>273</v>
      </c>
      <c r="F1496" s="226" t="s">
        <v>491</v>
      </c>
      <c r="G1496" s="136" t="str">
        <f t="shared" si="46"/>
        <v>фото</v>
      </c>
      <c r="H1496" s="357" t="s">
        <v>492</v>
      </c>
      <c r="I1496" s="215">
        <v>60</v>
      </c>
      <c r="J1496" s="526" t="s">
        <v>275</v>
      </c>
      <c r="K1496" s="228">
        <v>10</v>
      </c>
      <c r="L1496" s="233">
        <v>215</v>
      </c>
      <c r="M1496" s="315">
        <v>1</v>
      </c>
      <c r="N1496" s="217"/>
      <c r="O1496" s="550">
        <f t="shared" si="47"/>
        <v>0</v>
      </c>
      <c r="P1496" s="229">
        <v>4607109984871</v>
      </c>
      <c r="Q1496" s="551"/>
      <c r="R1496" s="230" t="s">
        <v>1240</v>
      </c>
      <c r="S1496" s="231"/>
      <c r="T1496" s="525" t="s">
        <v>4686</v>
      </c>
    </row>
    <row r="1497" spans="1:20" ht="26.4" customHeight="1">
      <c r="A1497" s="291">
        <v>1483</v>
      </c>
      <c r="B1497" s="421">
        <v>946</v>
      </c>
      <c r="C1497" s="428" t="s">
        <v>3885</v>
      </c>
      <c r="D1497" s="225"/>
      <c r="E1497" s="366" t="s">
        <v>273</v>
      </c>
      <c r="F1497" s="226" t="s">
        <v>2129</v>
      </c>
      <c r="G1497" s="136" t="str">
        <f t="shared" si="46"/>
        <v>фото</v>
      </c>
      <c r="H1497" s="485" t="s">
        <v>485</v>
      </c>
      <c r="I1497" s="215">
        <v>60</v>
      </c>
      <c r="J1497" s="526" t="s">
        <v>267</v>
      </c>
      <c r="K1497" s="228">
        <v>10</v>
      </c>
      <c r="L1497" s="233">
        <v>207.5</v>
      </c>
      <c r="M1497" s="315">
        <v>1</v>
      </c>
      <c r="N1497" s="217"/>
      <c r="O1497" s="550">
        <f t="shared" si="47"/>
        <v>0</v>
      </c>
      <c r="P1497" s="229">
        <v>4607109970669</v>
      </c>
      <c r="Q1497" s="551"/>
      <c r="R1497" s="230" t="s">
        <v>3885</v>
      </c>
      <c r="S1497" s="231"/>
      <c r="T1497" s="525" t="s">
        <v>4686</v>
      </c>
    </row>
    <row r="1498" spans="1:20" ht="17.25" customHeight="1">
      <c r="A1498" s="291">
        <v>1484</v>
      </c>
      <c r="B1498" s="336"/>
      <c r="C1498" s="427"/>
      <c r="D1498" s="427"/>
      <c r="E1498" s="517" t="s">
        <v>494</v>
      </c>
      <c r="F1498" s="337"/>
      <c r="G1498" s="513"/>
      <c r="H1498" s="616"/>
      <c r="I1498" s="514"/>
      <c r="J1498" s="515"/>
      <c r="K1498" s="515"/>
      <c r="L1498" s="514"/>
      <c r="M1498" s="516"/>
      <c r="N1498" s="513"/>
      <c r="O1498" s="552"/>
      <c r="P1498" s="552"/>
      <c r="Q1498" s="552"/>
      <c r="R1498" s="552"/>
      <c r="S1498" s="552"/>
      <c r="T1498" s="524"/>
    </row>
    <row r="1499" spans="1:20" ht="26.4" customHeight="1">
      <c r="A1499" s="291">
        <v>1485</v>
      </c>
      <c r="B1499" s="421">
        <v>7500</v>
      </c>
      <c r="C1499" s="428" t="s">
        <v>3583</v>
      </c>
      <c r="D1499" s="225"/>
      <c r="E1499" s="366" t="s">
        <v>13</v>
      </c>
      <c r="F1499" s="226" t="s">
        <v>254</v>
      </c>
      <c r="G1499" s="136" t="str">
        <f t="shared" si="46"/>
        <v>фото</v>
      </c>
      <c r="H1499" s="357" t="s">
        <v>3644</v>
      </c>
      <c r="I1499" s="215" t="s">
        <v>529</v>
      </c>
      <c r="J1499" s="526" t="s">
        <v>256</v>
      </c>
      <c r="K1499" s="228">
        <v>8</v>
      </c>
      <c r="L1499" s="233">
        <v>207.2</v>
      </c>
      <c r="M1499" s="315">
        <v>1</v>
      </c>
      <c r="N1499" s="217"/>
      <c r="O1499" s="550">
        <f t="shared" si="47"/>
        <v>0</v>
      </c>
      <c r="P1499" s="229">
        <v>4607109943311</v>
      </c>
      <c r="Q1499" s="551"/>
      <c r="R1499" s="230" t="s">
        <v>3583</v>
      </c>
      <c r="S1499" s="231"/>
      <c r="T1499" s="525" t="s">
        <v>4686</v>
      </c>
    </row>
    <row r="1500" spans="1:20" ht="41.4">
      <c r="A1500" s="291">
        <v>1486</v>
      </c>
      <c r="B1500" s="421">
        <v>11792</v>
      </c>
      <c r="C1500" s="428" t="s">
        <v>8830</v>
      </c>
      <c r="D1500" s="225"/>
      <c r="E1500" s="366" t="s">
        <v>13</v>
      </c>
      <c r="F1500" s="226" t="s">
        <v>8721</v>
      </c>
      <c r="G1500" s="136" t="str">
        <f t="shared" si="46"/>
        <v>фото</v>
      </c>
      <c r="H1500" s="357" t="s">
        <v>8788</v>
      </c>
      <c r="I1500" s="215">
        <v>15</v>
      </c>
      <c r="J1500" s="526" t="s">
        <v>264</v>
      </c>
      <c r="K1500" s="228">
        <v>3</v>
      </c>
      <c r="L1500" s="233">
        <v>300.2</v>
      </c>
      <c r="M1500" s="315">
        <v>1</v>
      </c>
      <c r="N1500" s="217"/>
      <c r="O1500" s="550">
        <f t="shared" si="47"/>
        <v>0</v>
      </c>
      <c r="P1500" s="229">
        <v>4607109922675</v>
      </c>
      <c r="Q1500" s="551"/>
      <c r="R1500" s="230" t="s">
        <v>8830</v>
      </c>
      <c r="S1500" s="231"/>
      <c r="T1500" s="525" t="s">
        <v>4686</v>
      </c>
    </row>
    <row r="1501" spans="1:20" ht="27.6">
      <c r="A1501" s="291">
        <v>1487</v>
      </c>
      <c r="B1501" s="421">
        <v>871</v>
      </c>
      <c r="C1501" s="428" t="s">
        <v>1241</v>
      </c>
      <c r="D1501" s="225"/>
      <c r="E1501" s="366" t="s">
        <v>13</v>
      </c>
      <c r="F1501" s="226" t="s">
        <v>495</v>
      </c>
      <c r="G1501" s="136" t="str">
        <f t="shared" si="46"/>
        <v>фото</v>
      </c>
      <c r="H1501" s="357" t="s">
        <v>496</v>
      </c>
      <c r="I1501" s="215">
        <v>20</v>
      </c>
      <c r="J1501" s="526" t="s">
        <v>256</v>
      </c>
      <c r="K1501" s="228">
        <v>7</v>
      </c>
      <c r="L1501" s="233">
        <v>235.4</v>
      </c>
      <c r="M1501" s="315">
        <v>1</v>
      </c>
      <c r="N1501" s="217"/>
      <c r="O1501" s="550">
        <f t="shared" si="47"/>
        <v>0</v>
      </c>
      <c r="P1501" s="229">
        <v>4607109984888</v>
      </c>
      <c r="Q1501" s="551"/>
      <c r="R1501" s="230" t="s">
        <v>1241</v>
      </c>
      <c r="S1501" s="231"/>
      <c r="T1501" s="525" t="s">
        <v>4686</v>
      </c>
    </row>
    <row r="1502" spans="1:20" ht="26.4" customHeight="1">
      <c r="A1502" s="291">
        <v>1488</v>
      </c>
      <c r="B1502" s="421">
        <v>11794</v>
      </c>
      <c r="C1502" s="428" t="s">
        <v>2260</v>
      </c>
      <c r="D1502" s="225"/>
      <c r="E1502" s="366" t="s">
        <v>13</v>
      </c>
      <c r="F1502" s="226" t="s">
        <v>2130</v>
      </c>
      <c r="G1502" s="136" t="str">
        <f t="shared" si="46"/>
        <v>фото</v>
      </c>
      <c r="H1502" s="357" t="s">
        <v>2186</v>
      </c>
      <c r="I1502" s="215">
        <v>15</v>
      </c>
      <c r="J1502" s="526" t="s">
        <v>264</v>
      </c>
      <c r="K1502" s="228">
        <v>8</v>
      </c>
      <c r="L1502" s="233">
        <v>243.4</v>
      </c>
      <c r="M1502" s="315">
        <v>1</v>
      </c>
      <c r="N1502" s="217"/>
      <c r="O1502" s="550">
        <f t="shared" si="47"/>
        <v>0</v>
      </c>
      <c r="P1502" s="229">
        <v>4607109922651</v>
      </c>
      <c r="Q1502" s="551"/>
      <c r="R1502" s="230" t="s">
        <v>2260</v>
      </c>
      <c r="S1502" s="231"/>
      <c r="T1502" s="525" t="s">
        <v>4686</v>
      </c>
    </row>
    <row r="1503" spans="1:20" ht="26.4" customHeight="1">
      <c r="A1503" s="291">
        <v>1489</v>
      </c>
      <c r="B1503" s="421">
        <v>1939</v>
      </c>
      <c r="C1503" s="428" t="s">
        <v>1242</v>
      </c>
      <c r="D1503" s="225"/>
      <c r="E1503" s="366" t="s">
        <v>13</v>
      </c>
      <c r="F1503" s="226" t="s">
        <v>497</v>
      </c>
      <c r="G1503" s="136" t="str">
        <f t="shared" si="46"/>
        <v>фото</v>
      </c>
      <c r="H1503" s="357" t="s">
        <v>498</v>
      </c>
      <c r="I1503" s="215">
        <v>12</v>
      </c>
      <c r="J1503" s="526" t="s">
        <v>264</v>
      </c>
      <c r="K1503" s="228">
        <v>10</v>
      </c>
      <c r="L1503" s="233">
        <v>248.9</v>
      </c>
      <c r="M1503" s="315">
        <v>1</v>
      </c>
      <c r="N1503" s="217"/>
      <c r="O1503" s="550">
        <f t="shared" si="47"/>
        <v>0</v>
      </c>
      <c r="P1503" s="229">
        <v>4607109984895</v>
      </c>
      <c r="Q1503" s="551"/>
      <c r="R1503" s="230" t="s">
        <v>1242</v>
      </c>
      <c r="S1503" s="231"/>
      <c r="T1503" s="525" t="s">
        <v>4686</v>
      </c>
    </row>
    <row r="1504" spans="1:20" ht="26.4" customHeight="1">
      <c r="A1504" s="291">
        <v>1490</v>
      </c>
      <c r="B1504" s="421">
        <v>7479</v>
      </c>
      <c r="C1504" s="428" t="s">
        <v>3582</v>
      </c>
      <c r="D1504" s="225"/>
      <c r="E1504" s="366" t="s">
        <v>13</v>
      </c>
      <c r="F1504" s="226" t="s">
        <v>3619</v>
      </c>
      <c r="G1504" s="136" t="str">
        <f t="shared" si="46"/>
        <v>фото</v>
      </c>
      <c r="H1504" s="357" t="s">
        <v>3643</v>
      </c>
      <c r="I1504" s="215">
        <v>15</v>
      </c>
      <c r="J1504" s="526" t="s">
        <v>264</v>
      </c>
      <c r="K1504" s="228">
        <v>10</v>
      </c>
      <c r="L1504" s="233">
        <v>248.9</v>
      </c>
      <c r="M1504" s="315">
        <v>1</v>
      </c>
      <c r="N1504" s="217"/>
      <c r="O1504" s="550">
        <f t="shared" si="47"/>
        <v>0</v>
      </c>
      <c r="P1504" s="229">
        <v>4607109939413</v>
      </c>
      <c r="Q1504" s="551"/>
      <c r="R1504" s="230" t="s">
        <v>3582</v>
      </c>
      <c r="S1504" s="231"/>
      <c r="T1504" s="525" t="s">
        <v>4686</v>
      </c>
    </row>
    <row r="1505" spans="1:20" ht="41.4">
      <c r="A1505" s="291">
        <v>1491</v>
      </c>
      <c r="B1505" s="421">
        <v>2583</v>
      </c>
      <c r="C1505" s="428" t="s">
        <v>2261</v>
      </c>
      <c r="D1505" s="225"/>
      <c r="E1505" s="366" t="s">
        <v>13</v>
      </c>
      <c r="F1505" s="226" t="s">
        <v>504</v>
      </c>
      <c r="G1505" s="136" t="str">
        <f t="shared" si="46"/>
        <v>фото</v>
      </c>
      <c r="H1505" s="357" t="s">
        <v>505</v>
      </c>
      <c r="I1505" s="215">
        <v>15</v>
      </c>
      <c r="J1505" s="526" t="s">
        <v>264</v>
      </c>
      <c r="K1505" s="228">
        <v>10</v>
      </c>
      <c r="L1505" s="233">
        <v>303.60000000000002</v>
      </c>
      <c r="M1505" s="315">
        <v>1</v>
      </c>
      <c r="N1505" s="217"/>
      <c r="O1505" s="550">
        <f t="shared" si="47"/>
        <v>0</v>
      </c>
      <c r="P1505" s="229">
        <v>4607109984857</v>
      </c>
      <c r="Q1505" s="551"/>
      <c r="R1505" s="230" t="s">
        <v>2261</v>
      </c>
      <c r="S1505" s="231"/>
      <c r="T1505" s="525" t="s">
        <v>4686</v>
      </c>
    </row>
    <row r="1506" spans="1:20" ht="27.6">
      <c r="A1506" s="291">
        <v>1492</v>
      </c>
      <c r="B1506" s="421">
        <v>1749</v>
      </c>
      <c r="C1506" s="428" t="s">
        <v>1243</v>
      </c>
      <c r="D1506" s="225"/>
      <c r="E1506" s="366" t="s">
        <v>13</v>
      </c>
      <c r="F1506" s="226" t="s">
        <v>499</v>
      </c>
      <c r="G1506" s="136" t="str">
        <f t="shared" si="46"/>
        <v>фото</v>
      </c>
      <c r="H1506" s="357" t="s">
        <v>500</v>
      </c>
      <c r="I1506" s="215">
        <v>12</v>
      </c>
      <c r="J1506" s="526" t="s">
        <v>264</v>
      </c>
      <c r="K1506" s="228">
        <v>10</v>
      </c>
      <c r="L1506" s="233">
        <v>248.9</v>
      </c>
      <c r="M1506" s="315">
        <v>1</v>
      </c>
      <c r="N1506" s="217"/>
      <c r="O1506" s="550">
        <f t="shared" si="47"/>
        <v>0</v>
      </c>
      <c r="P1506" s="229">
        <v>4607109984918</v>
      </c>
      <c r="Q1506" s="551"/>
      <c r="R1506" s="230" t="s">
        <v>1243</v>
      </c>
      <c r="S1506" s="231"/>
      <c r="T1506" s="525" t="s">
        <v>4686</v>
      </c>
    </row>
    <row r="1507" spans="1:20" ht="26.4" customHeight="1">
      <c r="A1507" s="291">
        <v>1493</v>
      </c>
      <c r="B1507" s="421">
        <v>1971</v>
      </c>
      <c r="C1507" s="428" t="s">
        <v>1244</v>
      </c>
      <c r="D1507" s="225"/>
      <c r="E1507" s="366" t="s">
        <v>13</v>
      </c>
      <c r="F1507" s="226" t="s">
        <v>501</v>
      </c>
      <c r="G1507" s="136" t="str">
        <f t="shared" si="46"/>
        <v>фото</v>
      </c>
      <c r="H1507" s="357" t="s">
        <v>502</v>
      </c>
      <c r="I1507" s="215">
        <v>15</v>
      </c>
      <c r="J1507" s="526" t="s">
        <v>264</v>
      </c>
      <c r="K1507" s="228">
        <v>10</v>
      </c>
      <c r="L1507" s="233">
        <v>248.9</v>
      </c>
      <c r="M1507" s="315">
        <v>1</v>
      </c>
      <c r="N1507" s="217"/>
      <c r="O1507" s="550">
        <f t="shared" si="47"/>
        <v>0</v>
      </c>
      <c r="P1507" s="229">
        <v>4607109984925</v>
      </c>
      <c r="Q1507" s="551"/>
      <c r="R1507" s="230" t="s">
        <v>1244</v>
      </c>
      <c r="S1507" s="231"/>
      <c r="T1507" s="525" t="s">
        <v>4686</v>
      </c>
    </row>
    <row r="1508" spans="1:20" ht="26.4" customHeight="1">
      <c r="A1508" s="291">
        <v>1494</v>
      </c>
      <c r="B1508" s="421">
        <v>4771</v>
      </c>
      <c r="C1508" s="428" t="s">
        <v>3779</v>
      </c>
      <c r="D1508" s="225"/>
      <c r="E1508" s="366" t="s">
        <v>13</v>
      </c>
      <c r="F1508" s="226" t="s">
        <v>3833</v>
      </c>
      <c r="G1508" s="136" t="str">
        <f t="shared" si="46"/>
        <v>фото</v>
      </c>
      <c r="H1508" s="357" t="s">
        <v>3870</v>
      </c>
      <c r="I1508" s="215">
        <v>15</v>
      </c>
      <c r="J1508" s="526" t="s">
        <v>264</v>
      </c>
      <c r="K1508" s="228">
        <v>7</v>
      </c>
      <c r="L1508" s="233">
        <v>284.2</v>
      </c>
      <c r="M1508" s="315">
        <v>1</v>
      </c>
      <c r="N1508" s="217"/>
      <c r="O1508" s="550">
        <f t="shared" si="47"/>
        <v>0</v>
      </c>
      <c r="P1508" s="229">
        <v>4607109985656</v>
      </c>
      <c r="Q1508" s="551"/>
      <c r="R1508" s="230" t="s">
        <v>3779</v>
      </c>
      <c r="S1508" s="231"/>
      <c r="T1508" s="525" t="s">
        <v>4686</v>
      </c>
    </row>
    <row r="1509" spans="1:20" ht="17.25" customHeight="1">
      <c r="A1509" s="291">
        <v>1495</v>
      </c>
      <c r="B1509" s="336"/>
      <c r="C1509" s="427"/>
      <c r="D1509" s="427"/>
      <c r="E1509" s="517" t="s">
        <v>503</v>
      </c>
      <c r="F1509" s="337"/>
      <c r="G1509" s="513"/>
      <c r="H1509" s="616"/>
      <c r="I1509" s="514"/>
      <c r="J1509" s="515"/>
      <c r="K1509" s="515"/>
      <c r="L1509" s="514"/>
      <c r="M1509" s="516"/>
      <c r="N1509" s="513"/>
      <c r="O1509" s="552"/>
      <c r="P1509" s="552"/>
      <c r="Q1509" s="552"/>
      <c r="R1509" s="552"/>
      <c r="S1509" s="552"/>
      <c r="T1509" s="524"/>
    </row>
    <row r="1510" spans="1:20" ht="26.4" customHeight="1">
      <c r="A1510" s="291">
        <v>1496</v>
      </c>
      <c r="B1510" s="421">
        <v>6747</v>
      </c>
      <c r="C1510" s="428" t="s">
        <v>1245</v>
      </c>
      <c r="D1510" s="225"/>
      <c r="E1510" s="366" t="s">
        <v>274</v>
      </c>
      <c r="F1510" s="226" t="s">
        <v>88</v>
      </c>
      <c r="G1510" s="136" t="str">
        <f t="shared" si="46"/>
        <v>фото</v>
      </c>
      <c r="H1510" s="357" t="s">
        <v>89</v>
      </c>
      <c r="I1510" s="215" t="s">
        <v>599</v>
      </c>
      <c r="J1510" s="526" t="s">
        <v>256</v>
      </c>
      <c r="K1510" s="228">
        <v>8</v>
      </c>
      <c r="L1510" s="233">
        <v>284.10000000000002</v>
      </c>
      <c r="M1510" s="315">
        <v>1</v>
      </c>
      <c r="N1510" s="217"/>
      <c r="O1510" s="550">
        <f t="shared" si="47"/>
        <v>0</v>
      </c>
      <c r="P1510" s="229">
        <v>4607109943915</v>
      </c>
      <c r="Q1510" s="551"/>
      <c r="R1510" s="230" t="s">
        <v>1245</v>
      </c>
      <c r="S1510" s="231"/>
      <c r="T1510" s="525" t="s">
        <v>4686</v>
      </c>
    </row>
    <row r="1511" spans="1:20" ht="18.75" customHeight="1">
      <c r="A1511" s="291">
        <v>1497</v>
      </c>
      <c r="B1511" s="30"/>
      <c r="C1511" s="194"/>
      <c r="D1511" s="407"/>
      <c r="E1511" s="510" t="s">
        <v>506</v>
      </c>
      <c r="F1511" s="310"/>
      <c r="G1511" s="309"/>
      <c r="H1511" s="311"/>
      <c r="I1511" s="312"/>
      <c r="J1511" s="313"/>
      <c r="K1511" s="549"/>
      <c r="L1511" s="311"/>
      <c r="M1511" s="314"/>
      <c r="N1511" s="311"/>
      <c r="O1511" s="311"/>
      <c r="P1511" s="311"/>
      <c r="Q1511" s="311"/>
      <c r="R1511" s="29"/>
      <c r="T1511" s="466"/>
    </row>
    <row r="1512" spans="1:20" ht="17.25" customHeight="1">
      <c r="A1512" s="291">
        <v>1498</v>
      </c>
      <c r="B1512" s="336"/>
      <c r="C1512" s="427"/>
      <c r="D1512" s="427"/>
      <c r="E1512" s="517" t="s">
        <v>506</v>
      </c>
      <c r="F1512" s="337"/>
      <c r="G1512" s="513"/>
      <c r="H1512" s="616"/>
      <c r="I1512" s="514"/>
      <c r="J1512" s="515"/>
      <c r="K1512" s="515"/>
      <c r="L1512" s="514"/>
      <c r="M1512" s="516"/>
      <c r="N1512" s="513"/>
      <c r="O1512" s="552"/>
      <c r="P1512" s="552"/>
      <c r="Q1512" s="552"/>
      <c r="R1512" s="552"/>
      <c r="S1512" s="552"/>
      <c r="T1512" s="524"/>
    </row>
    <row r="1513" spans="1:20" ht="26.4" customHeight="1">
      <c r="A1513" s="291">
        <v>1499</v>
      </c>
      <c r="B1513" s="421">
        <v>10570</v>
      </c>
      <c r="C1513" s="428" t="s">
        <v>3241</v>
      </c>
      <c r="D1513" s="225"/>
      <c r="E1513" s="366" t="s">
        <v>262</v>
      </c>
      <c r="F1513" s="226" t="s">
        <v>3242</v>
      </c>
      <c r="G1513" s="136" t="str">
        <f t="shared" si="46"/>
        <v>фото</v>
      </c>
      <c r="H1513" s="485" t="s">
        <v>3194</v>
      </c>
      <c r="I1513" s="215" t="s">
        <v>110</v>
      </c>
      <c r="J1513" s="526" t="s">
        <v>3243</v>
      </c>
      <c r="K1513" s="228">
        <v>10</v>
      </c>
      <c r="L1513" s="233">
        <v>198</v>
      </c>
      <c r="M1513" s="315">
        <v>1</v>
      </c>
      <c r="N1513" s="217"/>
      <c r="O1513" s="550">
        <f t="shared" si="47"/>
        <v>0</v>
      </c>
      <c r="P1513" s="229">
        <v>4607109910306</v>
      </c>
      <c r="Q1513" s="551"/>
      <c r="R1513" s="230" t="s">
        <v>3241</v>
      </c>
      <c r="S1513" s="231"/>
      <c r="T1513" s="525" t="s">
        <v>262</v>
      </c>
    </row>
    <row r="1514" spans="1:20" ht="26.4" customHeight="1">
      <c r="A1514" s="291">
        <v>1500</v>
      </c>
      <c r="B1514" s="421">
        <v>6625</v>
      </c>
      <c r="C1514" s="428" t="s">
        <v>2538</v>
      </c>
      <c r="D1514" s="225"/>
      <c r="E1514" s="366" t="s">
        <v>262</v>
      </c>
      <c r="F1514" s="226" t="s">
        <v>2539</v>
      </c>
      <c r="G1514" s="136" t="str">
        <f t="shared" si="46"/>
        <v>фото</v>
      </c>
      <c r="H1514" s="357" t="s">
        <v>2540</v>
      </c>
      <c r="I1514" s="215">
        <v>20</v>
      </c>
      <c r="J1514" s="526" t="s">
        <v>264</v>
      </c>
      <c r="K1514" s="228">
        <v>10</v>
      </c>
      <c r="L1514" s="233">
        <v>205.6</v>
      </c>
      <c r="M1514" s="315">
        <v>1</v>
      </c>
      <c r="N1514" s="217"/>
      <c r="O1514" s="550">
        <f t="shared" si="47"/>
        <v>0</v>
      </c>
      <c r="P1514" s="229">
        <v>4607109915219</v>
      </c>
      <c r="Q1514" s="551"/>
      <c r="R1514" s="230" t="s">
        <v>2538</v>
      </c>
      <c r="S1514" s="231"/>
      <c r="T1514" s="525" t="s">
        <v>262</v>
      </c>
    </row>
    <row r="1515" spans="1:20" ht="26.4" customHeight="1">
      <c r="A1515" s="291">
        <v>1501</v>
      </c>
      <c r="B1515" s="421">
        <v>11313</v>
      </c>
      <c r="C1515" s="428" t="s">
        <v>4617</v>
      </c>
      <c r="D1515" s="225"/>
      <c r="E1515" s="366" t="s">
        <v>262</v>
      </c>
      <c r="F1515" s="226" t="s">
        <v>4647</v>
      </c>
      <c r="G1515" s="136" t="str">
        <f t="shared" si="46"/>
        <v>фото</v>
      </c>
      <c r="H1515" s="485" t="s">
        <v>4673</v>
      </c>
      <c r="I1515" s="215">
        <v>20</v>
      </c>
      <c r="J1515" s="526" t="s">
        <v>267</v>
      </c>
      <c r="K1515" s="228">
        <v>10</v>
      </c>
      <c r="L1515" s="233">
        <v>131.69999999999999</v>
      </c>
      <c r="M1515" s="315">
        <v>1</v>
      </c>
      <c r="N1515" s="217"/>
      <c r="O1515" s="550">
        <f t="shared" si="47"/>
        <v>0</v>
      </c>
      <c r="P1515" s="229">
        <v>4607109950265</v>
      </c>
      <c r="Q1515" s="551" t="s">
        <v>4421</v>
      </c>
      <c r="R1515" s="230" t="s">
        <v>4617</v>
      </c>
      <c r="S1515" s="231"/>
      <c r="T1515" s="525" t="s">
        <v>262</v>
      </c>
    </row>
    <row r="1516" spans="1:20" ht="26.4" customHeight="1">
      <c r="A1516" s="291">
        <v>1502</v>
      </c>
      <c r="B1516" s="421">
        <v>5849</v>
      </c>
      <c r="C1516" s="428" t="s">
        <v>3780</v>
      </c>
      <c r="D1516" s="225"/>
      <c r="E1516" s="366" t="s">
        <v>262</v>
      </c>
      <c r="F1516" s="226" t="s">
        <v>3834</v>
      </c>
      <c r="G1516" s="136" t="str">
        <f t="shared" si="46"/>
        <v>фото</v>
      </c>
      <c r="H1516" s="357" t="s">
        <v>3871</v>
      </c>
      <c r="I1516" s="215">
        <v>20</v>
      </c>
      <c r="J1516" s="526" t="s">
        <v>267</v>
      </c>
      <c r="K1516" s="228">
        <v>10</v>
      </c>
      <c r="L1516" s="233">
        <v>184.8</v>
      </c>
      <c r="M1516" s="315">
        <v>1</v>
      </c>
      <c r="N1516" s="217"/>
      <c r="O1516" s="550">
        <f t="shared" si="47"/>
        <v>0</v>
      </c>
      <c r="P1516" s="229">
        <v>4607109934814</v>
      </c>
      <c r="Q1516" s="551"/>
      <c r="R1516" s="230" t="s">
        <v>3780</v>
      </c>
      <c r="S1516" s="231"/>
      <c r="T1516" s="525" t="s">
        <v>262</v>
      </c>
    </row>
    <row r="1517" spans="1:20" ht="26.4" customHeight="1">
      <c r="A1517" s="291">
        <v>1503</v>
      </c>
      <c r="B1517" s="421">
        <v>2550</v>
      </c>
      <c r="C1517" s="428" t="s">
        <v>1246</v>
      </c>
      <c r="D1517" s="225"/>
      <c r="E1517" s="366" t="s">
        <v>262</v>
      </c>
      <c r="F1517" s="226" t="s">
        <v>507</v>
      </c>
      <c r="G1517" s="136" t="str">
        <f t="shared" si="46"/>
        <v>фото</v>
      </c>
      <c r="H1517" s="485" t="s">
        <v>508</v>
      </c>
      <c r="I1517" s="215">
        <v>30</v>
      </c>
      <c r="J1517" s="526" t="s">
        <v>267</v>
      </c>
      <c r="K1517" s="228">
        <v>10</v>
      </c>
      <c r="L1517" s="233">
        <v>147.19999999999999</v>
      </c>
      <c r="M1517" s="315">
        <v>1</v>
      </c>
      <c r="N1517" s="217"/>
      <c r="O1517" s="550">
        <f t="shared" si="47"/>
        <v>0</v>
      </c>
      <c r="P1517" s="229">
        <v>4607109970850</v>
      </c>
      <c r="Q1517" s="551"/>
      <c r="R1517" s="230" t="s">
        <v>1246</v>
      </c>
      <c r="S1517" s="231"/>
      <c r="T1517" s="525" t="s">
        <v>262</v>
      </c>
    </row>
    <row r="1518" spans="1:20" ht="26.4" customHeight="1">
      <c r="A1518" s="291">
        <v>1504</v>
      </c>
      <c r="B1518" s="421">
        <v>59</v>
      </c>
      <c r="C1518" s="428" t="s">
        <v>1247</v>
      </c>
      <c r="D1518" s="225"/>
      <c r="E1518" s="366" t="s">
        <v>262</v>
      </c>
      <c r="F1518" s="226" t="s">
        <v>509</v>
      </c>
      <c r="G1518" s="136" t="str">
        <f t="shared" si="46"/>
        <v>фото</v>
      </c>
      <c r="H1518" s="485" t="s">
        <v>90</v>
      </c>
      <c r="I1518" s="215">
        <v>30</v>
      </c>
      <c r="J1518" s="526" t="s">
        <v>267</v>
      </c>
      <c r="K1518" s="228">
        <v>10</v>
      </c>
      <c r="L1518" s="233">
        <v>150.9</v>
      </c>
      <c r="M1518" s="315">
        <v>1</v>
      </c>
      <c r="N1518" s="217"/>
      <c r="O1518" s="550">
        <f t="shared" si="47"/>
        <v>0</v>
      </c>
      <c r="P1518" s="229">
        <v>4607109978665</v>
      </c>
      <c r="Q1518" s="551"/>
      <c r="R1518" s="230" t="s">
        <v>1247</v>
      </c>
      <c r="S1518" s="231"/>
      <c r="T1518" s="525" t="s">
        <v>262</v>
      </c>
    </row>
    <row r="1519" spans="1:20" ht="26.4" customHeight="1">
      <c r="A1519" s="291">
        <v>1505</v>
      </c>
      <c r="B1519" s="421">
        <v>2903</v>
      </c>
      <c r="C1519" s="428" t="s">
        <v>1255</v>
      </c>
      <c r="D1519" s="225"/>
      <c r="E1519" s="366" t="s">
        <v>262</v>
      </c>
      <c r="F1519" s="226" t="s">
        <v>510</v>
      </c>
      <c r="G1519" s="136" t="str">
        <f t="shared" si="46"/>
        <v>фото</v>
      </c>
      <c r="H1519" s="357" t="s">
        <v>91</v>
      </c>
      <c r="I1519" s="215">
        <v>30</v>
      </c>
      <c r="J1519" s="526" t="s">
        <v>8791</v>
      </c>
      <c r="K1519" s="228">
        <v>10</v>
      </c>
      <c r="L1519" s="233">
        <v>190.5</v>
      </c>
      <c r="M1519" s="315">
        <v>1</v>
      </c>
      <c r="N1519" s="217"/>
      <c r="O1519" s="550">
        <f t="shared" si="47"/>
        <v>0</v>
      </c>
      <c r="P1519" s="229">
        <v>4607109978672</v>
      </c>
      <c r="Q1519" s="551"/>
      <c r="R1519" s="230" t="s">
        <v>1255</v>
      </c>
      <c r="S1519" s="231"/>
      <c r="T1519" s="525" t="s">
        <v>262</v>
      </c>
    </row>
    <row r="1520" spans="1:20" ht="26.4" customHeight="1">
      <c r="A1520" s="291">
        <v>1506</v>
      </c>
      <c r="B1520" s="421">
        <v>2661</v>
      </c>
      <c r="C1520" s="428" t="s">
        <v>2011</v>
      </c>
      <c r="D1520" s="225"/>
      <c r="E1520" s="366" t="s">
        <v>262</v>
      </c>
      <c r="F1520" s="226" t="s">
        <v>2012</v>
      </c>
      <c r="G1520" s="136" t="str">
        <f t="shared" si="46"/>
        <v>фото</v>
      </c>
      <c r="H1520" s="357" t="s">
        <v>2013</v>
      </c>
      <c r="I1520" s="215">
        <v>15</v>
      </c>
      <c r="J1520" s="526" t="s">
        <v>255</v>
      </c>
      <c r="K1520" s="228">
        <v>5</v>
      </c>
      <c r="L1520" s="233">
        <v>271</v>
      </c>
      <c r="M1520" s="315">
        <v>1</v>
      </c>
      <c r="N1520" s="217"/>
      <c r="O1520" s="550">
        <f t="shared" si="47"/>
        <v>0</v>
      </c>
      <c r="P1520" s="229">
        <v>4607109956182</v>
      </c>
      <c r="Q1520" s="551"/>
      <c r="R1520" s="230" t="s">
        <v>2011</v>
      </c>
      <c r="S1520" s="231"/>
      <c r="T1520" s="525" t="s">
        <v>262</v>
      </c>
    </row>
    <row r="1521" spans="1:20" ht="26.4" customHeight="1">
      <c r="A1521" s="291">
        <v>1507</v>
      </c>
      <c r="B1521" s="421">
        <v>11799</v>
      </c>
      <c r="C1521" s="428" t="s">
        <v>2262</v>
      </c>
      <c r="D1521" s="225"/>
      <c r="E1521" s="366" t="s">
        <v>262</v>
      </c>
      <c r="F1521" s="226" t="s">
        <v>2131</v>
      </c>
      <c r="G1521" s="136" t="str">
        <f t="shared" si="46"/>
        <v>фото</v>
      </c>
      <c r="H1521" s="357" t="s">
        <v>2187</v>
      </c>
      <c r="I1521" s="215">
        <v>20</v>
      </c>
      <c r="J1521" s="526" t="s">
        <v>264</v>
      </c>
      <c r="K1521" s="228">
        <v>10</v>
      </c>
      <c r="L1521" s="233">
        <v>237.6</v>
      </c>
      <c r="M1521" s="315">
        <v>1</v>
      </c>
      <c r="N1521" s="217"/>
      <c r="O1521" s="550">
        <f t="shared" si="47"/>
        <v>0</v>
      </c>
      <c r="P1521" s="229">
        <v>4607109922606</v>
      </c>
      <c r="Q1521" s="551"/>
      <c r="R1521" s="230" t="s">
        <v>2262</v>
      </c>
      <c r="S1521" s="231"/>
      <c r="T1521" s="525" t="s">
        <v>262</v>
      </c>
    </row>
    <row r="1522" spans="1:20" ht="26.4" customHeight="1">
      <c r="A1522" s="291">
        <v>1508</v>
      </c>
      <c r="B1522" s="421">
        <v>11800</v>
      </c>
      <c r="C1522" s="428" t="s">
        <v>2263</v>
      </c>
      <c r="D1522" s="225"/>
      <c r="E1522" s="366" t="s">
        <v>262</v>
      </c>
      <c r="F1522" s="226" t="s">
        <v>2132</v>
      </c>
      <c r="G1522" s="136" t="str">
        <f t="shared" si="46"/>
        <v>фото</v>
      </c>
      <c r="H1522" s="357" t="s">
        <v>2188</v>
      </c>
      <c r="I1522" s="215">
        <v>15</v>
      </c>
      <c r="J1522" s="526" t="s">
        <v>267</v>
      </c>
      <c r="K1522" s="228">
        <v>10</v>
      </c>
      <c r="L1522" s="233">
        <v>162.19999999999999</v>
      </c>
      <c r="M1522" s="315">
        <v>1</v>
      </c>
      <c r="N1522" s="217"/>
      <c r="O1522" s="550">
        <f t="shared" si="47"/>
        <v>0</v>
      </c>
      <c r="P1522" s="229">
        <v>4607109922590</v>
      </c>
      <c r="Q1522" s="551"/>
      <c r="R1522" s="230" t="s">
        <v>2263</v>
      </c>
      <c r="S1522" s="231"/>
      <c r="T1522" s="525" t="s">
        <v>262</v>
      </c>
    </row>
    <row r="1523" spans="1:20" ht="26.4" customHeight="1">
      <c r="A1523" s="291">
        <v>1509</v>
      </c>
      <c r="B1523" s="421">
        <v>2551</v>
      </c>
      <c r="C1523" s="428" t="s">
        <v>5330</v>
      </c>
      <c r="D1523" s="225"/>
      <c r="E1523" s="366" t="s">
        <v>262</v>
      </c>
      <c r="F1523" s="226" t="s">
        <v>5393</v>
      </c>
      <c r="G1523" s="136" t="str">
        <f t="shared" si="46"/>
        <v>фото</v>
      </c>
      <c r="H1523" s="357" t="s">
        <v>5426</v>
      </c>
      <c r="I1523" s="215">
        <v>40</v>
      </c>
      <c r="J1523" s="526" t="s">
        <v>267</v>
      </c>
      <c r="K1523" s="228">
        <v>10</v>
      </c>
      <c r="L1523" s="233">
        <v>271.5</v>
      </c>
      <c r="M1523" s="315">
        <v>1</v>
      </c>
      <c r="N1523" s="217"/>
      <c r="O1523" s="550">
        <f t="shared" si="47"/>
        <v>0</v>
      </c>
      <c r="P1523" s="229">
        <v>4607109970867</v>
      </c>
      <c r="Q1523" s="551"/>
      <c r="R1523" s="230" t="s">
        <v>5330</v>
      </c>
      <c r="S1523" s="231"/>
      <c r="T1523" s="525" t="s">
        <v>262</v>
      </c>
    </row>
    <row r="1524" spans="1:20" ht="27.6">
      <c r="A1524" s="291">
        <v>1510</v>
      </c>
      <c r="B1524" s="421">
        <v>2552</v>
      </c>
      <c r="C1524" s="428" t="s">
        <v>1249</v>
      </c>
      <c r="D1524" s="225"/>
      <c r="E1524" s="366" t="s">
        <v>262</v>
      </c>
      <c r="F1524" s="226" t="s">
        <v>512</v>
      </c>
      <c r="G1524" s="136" t="str">
        <f t="shared" ref="G1524:G1587" si="48">HYPERLINK("https://www.gardenbulbs.ru/images/summer_CL/thumbnails/"&amp;C1524&amp;".jpg","фото")</f>
        <v>фото</v>
      </c>
      <c r="H1524" s="357" t="s">
        <v>513</v>
      </c>
      <c r="I1524" s="215">
        <v>30</v>
      </c>
      <c r="J1524" s="526" t="s">
        <v>267</v>
      </c>
      <c r="K1524" s="228">
        <v>10</v>
      </c>
      <c r="L1524" s="233">
        <v>164.1</v>
      </c>
      <c r="M1524" s="315">
        <v>1</v>
      </c>
      <c r="N1524" s="217"/>
      <c r="O1524" s="550">
        <f t="shared" ref="O1524:O1587" si="49">IF(ISERROR(L1524*N1524),0,L1524*N1524)</f>
        <v>0</v>
      </c>
      <c r="P1524" s="229">
        <v>4607109970898</v>
      </c>
      <c r="Q1524" s="551"/>
      <c r="R1524" s="230" t="s">
        <v>1249</v>
      </c>
      <c r="S1524" s="231"/>
      <c r="T1524" s="525" t="s">
        <v>262</v>
      </c>
    </row>
    <row r="1525" spans="1:20" ht="27.6">
      <c r="A1525" s="291">
        <v>1511</v>
      </c>
      <c r="B1525" s="421">
        <v>15715</v>
      </c>
      <c r="C1525" s="428" t="s">
        <v>5477</v>
      </c>
      <c r="D1525" s="225"/>
      <c r="E1525" s="367" t="s">
        <v>262</v>
      </c>
      <c r="F1525" s="232" t="s">
        <v>5560</v>
      </c>
      <c r="G1525" s="136" t="str">
        <f t="shared" si="48"/>
        <v>фото</v>
      </c>
      <c r="H1525" s="357" t="s">
        <v>5514</v>
      </c>
      <c r="I1525" s="215">
        <v>15</v>
      </c>
      <c r="J1525" s="526" t="s">
        <v>263</v>
      </c>
      <c r="K1525" s="228">
        <v>10</v>
      </c>
      <c r="L1525" s="233">
        <v>273.7</v>
      </c>
      <c r="M1525" s="315">
        <v>1</v>
      </c>
      <c r="N1525" s="217"/>
      <c r="O1525" s="550">
        <f t="shared" si="49"/>
        <v>0</v>
      </c>
      <c r="P1525" s="229">
        <v>4607109946381</v>
      </c>
      <c r="Q1525" s="551" t="s">
        <v>5274</v>
      </c>
      <c r="R1525" s="230" t="s">
        <v>5477</v>
      </c>
      <c r="S1525" s="231"/>
      <c r="T1525" s="525" t="s">
        <v>262</v>
      </c>
    </row>
    <row r="1526" spans="1:20" ht="29.25" customHeight="1">
      <c r="A1526" s="291">
        <v>1512</v>
      </c>
      <c r="B1526" s="421">
        <v>11801</v>
      </c>
      <c r="C1526" s="428" t="s">
        <v>2264</v>
      </c>
      <c r="D1526" s="225"/>
      <c r="E1526" s="366" t="s">
        <v>262</v>
      </c>
      <c r="F1526" s="226" t="s">
        <v>2133</v>
      </c>
      <c r="G1526" s="136" t="str">
        <f t="shared" si="48"/>
        <v>фото</v>
      </c>
      <c r="H1526" s="357" t="s">
        <v>2189</v>
      </c>
      <c r="I1526" s="215">
        <v>15</v>
      </c>
      <c r="J1526" s="526" t="s">
        <v>267</v>
      </c>
      <c r="K1526" s="228">
        <v>10</v>
      </c>
      <c r="L1526" s="233">
        <v>188.6</v>
      </c>
      <c r="M1526" s="315">
        <v>1</v>
      </c>
      <c r="N1526" s="217"/>
      <c r="O1526" s="550">
        <f t="shared" si="49"/>
        <v>0</v>
      </c>
      <c r="P1526" s="229">
        <v>4607109922583</v>
      </c>
      <c r="Q1526" s="551"/>
      <c r="R1526" s="230" t="s">
        <v>2264</v>
      </c>
      <c r="S1526" s="231"/>
      <c r="T1526" s="525" t="s">
        <v>262</v>
      </c>
    </row>
    <row r="1527" spans="1:20" ht="41.4">
      <c r="A1527" s="291">
        <v>1513</v>
      </c>
      <c r="B1527" s="421">
        <v>61</v>
      </c>
      <c r="C1527" s="428" t="s">
        <v>3886</v>
      </c>
      <c r="D1527" s="225"/>
      <c r="E1527" s="366" t="s">
        <v>262</v>
      </c>
      <c r="F1527" s="226" t="s">
        <v>3835</v>
      </c>
      <c r="G1527" s="136" t="str">
        <f t="shared" si="48"/>
        <v>фото</v>
      </c>
      <c r="H1527" s="357" t="s">
        <v>3645</v>
      </c>
      <c r="I1527" s="215">
        <v>20</v>
      </c>
      <c r="J1527" s="526" t="s">
        <v>532</v>
      </c>
      <c r="K1527" s="228">
        <v>5</v>
      </c>
      <c r="L1527" s="233">
        <v>209.7</v>
      </c>
      <c r="M1527" s="315">
        <v>1</v>
      </c>
      <c r="N1527" s="217"/>
      <c r="O1527" s="550">
        <f t="shared" si="49"/>
        <v>0</v>
      </c>
      <c r="P1527" s="229">
        <v>4607109943380</v>
      </c>
      <c r="Q1527" s="551"/>
      <c r="R1527" s="230" t="s">
        <v>3886</v>
      </c>
      <c r="S1527" s="231"/>
      <c r="T1527" s="525" t="s">
        <v>262</v>
      </c>
    </row>
    <row r="1528" spans="1:20" ht="26.4" customHeight="1">
      <c r="A1528" s="291">
        <v>1514</v>
      </c>
      <c r="B1528" s="421">
        <v>1272</v>
      </c>
      <c r="C1528" s="428" t="s">
        <v>1250</v>
      </c>
      <c r="D1528" s="225"/>
      <c r="E1528" s="366" t="s">
        <v>262</v>
      </c>
      <c r="F1528" s="226" t="s">
        <v>511</v>
      </c>
      <c r="G1528" s="136" t="str">
        <f t="shared" si="48"/>
        <v>фото</v>
      </c>
      <c r="H1528" s="357" t="s">
        <v>338</v>
      </c>
      <c r="I1528" s="215">
        <v>30</v>
      </c>
      <c r="J1528" s="526" t="s">
        <v>256</v>
      </c>
      <c r="K1528" s="228">
        <v>10</v>
      </c>
      <c r="L1528" s="233">
        <v>262.10000000000002</v>
      </c>
      <c r="M1528" s="315">
        <v>1</v>
      </c>
      <c r="N1528" s="217"/>
      <c r="O1528" s="550">
        <f t="shared" si="49"/>
        <v>0</v>
      </c>
      <c r="P1528" s="229">
        <v>4607109985014</v>
      </c>
      <c r="Q1528" s="551"/>
      <c r="R1528" s="230" t="s">
        <v>1250</v>
      </c>
      <c r="S1528" s="231"/>
      <c r="T1528" s="525" t="s">
        <v>262</v>
      </c>
    </row>
    <row r="1529" spans="1:20" ht="26.4" customHeight="1">
      <c r="A1529" s="291">
        <v>1515</v>
      </c>
      <c r="B1529" s="421">
        <v>2904</v>
      </c>
      <c r="C1529" s="428" t="s">
        <v>1251</v>
      </c>
      <c r="D1529" s="225"/>
      <c r="E1529" s="366" t="s">
        <v>262</v>
      </c>
      <c r="F1529" s="226" t="s">
        <v>514</v>
      </c>
      <c r="G1529" s="136" t="str">
        <f t="shared" si="48"/>
        <v>фото</v>
      </c>
      <c r="H1529" s="357" t="s">
        <v>92</v>
      </c>
      <c r="I1529" s="215">
        <v>30</v>
      </c>
      <c r="J1529" s="526" t="s">
        <v>263</v>
      </c>
      <c r="K1529" s="228">
        <v>10</v>
      </c>
      <c r="L1529" s="233">
        <v>220.7</v>
      </c>
      <c r="M1529" s="315">
        <v>1</v>
      </c>
      <c r="N1529" s="217"/>
      <c r="O1529" s="550">
        <f t="shared" si="49"/>
        <v>0</v>
      </c>
      <c r="P1529" s="229">
        <v>4607109978689</v>
      </c>
      <c r="Q1529" s="551"/>
      <c r="R1529" s="230" t="s">
        <v>1251</v>
      </c>
      <c r="S1529" s="231"/>
      <c r="T1529" s="525" t="s">
        <v>262</v>
      </c>
    </row>
    <row r="1530" spans="1:20" ht="26.4" customHeight="1">
      <c r="A1530" s="291">
        <v>1516</v>
      </c>
      <c r="B1530" s="421">
        <v>2553</v>
      </c>
      <c r="C1530" s="428" t="s">
        <v>1252</v>
      </c>
      <c r="D1530" s="225"/>
      <c r="E1530" s="366" t="s">
        <v>262</v>
      </c>
      <c r="F1530" s="226" t="s">
        <v>515</v>
      </c>
      <c r="G1530" s="136" t="str">
        <f t="shared" si="48"/>
        <v>фото</v>
      </c>
      <c r="H1530" s="357" t="s">
        <v>93</v>
      </c>
      <c r="I1530" s="215">
        <v>30</v>
      </c>
      <c r="J1530" s="526" t="s">
        <v>263</v>
      </c>
      <c r="K1530" s="228">
        <v>10</v>
      </c>
      <c r="L1530" s="233">
        <v>188.6</v>
      </c>
      <c r="M1530" s="315">
        <v>1</v>
      </c>
      <c r="N1530" s="217"/>
      <c r="O1530" s="550">
        <f t="shared" si="49"/>
        <v>0</v>
      </c>
      <c r="P1530" s="229">
        <v>4607109970904</v>
      </c>
      <c r="Q1530" s="551"/>
      <c r="R1530" s="230" t="s">
        <v>1252</v>
      </c>
      <c r="S1530" s="231"/>
      <c r="T1530" s="525" t="s">
        <v>262</v>
      </c>
    </row>
    <row r="1531" spans="1:20" ht="26.4" customHeight="1">
      <c r="A1531" s="291">
        <v>1517</v>
      </c>
      <c r="B1531" s="421">
        <v>6755</v>
      </c>
      <c r="C1531" s="428" t="s">
        <v>1253</v>
      </c>
      <c r="D1531" s="225"/>
      <c r="E1531" s="366" t="s">
        <v>262</v>
      </c>
      <c r="F1531" s="226" t="s">
        <v>94</v>
      </c>
      <c r="G1531" s="136" t="str">
        <f t="shared" si="48"/>
        <v>фото</v>
      </c>
      <c r="H1531" s="485" t="s">
        <v>95</v>
      </c>
      <c r="I1531" s="215">
        <v>25</v>
      </c>
      <c r="J1531" s="526" t="s">
        <v>264</v>
      </c>
      <c r="K1531" s="228">
        <v>3</v>
      </c>
      <c r="L1531" s="233">
        <v>320.5</v>
      </c>
      <c r="M1531" s="315">
        <v>1</v>
      </c>
      <c r="N1531" s="217"/>
      <c r="O1531" s="550">
        <f t="shared" si="49"/>
        <v>0</v>
      </c>
      <c r="P1531" s="229">
        <v>4607109943991</v>
      </c>
      <c r="Q1531" s="551"/>
      <c r="R1531" s="230" t="s">
        <v>1253</v>
      </c>
      <c r="S1531" s="231"/>
      <c r="T1531" s="525" t="s">
        <v>262</v>
      </c>
    </row>
    <row r="1532" spans="1:20" ht="26.4" customHeight="1">
      <c r="A1532" s="291">
        <v>1518</v>
      </c>
      <c r="B1532" s="421">
        <v>11802</v>
      </c>
      <c r="C1532" s="428" t="s">
        <v>2265</v>
      </c>
      <c r="D1532" s="225"/>
      <c r="E1532" s="366" t="s">
        <v>262</v>
      </c>
      <c r="F1532" s="226" t="s">
        <v>2134</v>
      </c>
      <c r="G1532" s="136" t="str">
        <f t="shared" si="48"/>
        <v>фото</v>
      </c>
      <c r="H1532" s="485" t="s">
        <v>2190</v>
      </c>
      <c r="I1532" s="215">
        <v>25</v>
      </c>
      <c r="J1532" s="526" t="s">
        <v>275</v>
      </c>
      <c r="K1532" s="228">
        <v>10</v>
      </c>
      <c r="L1532" s="233">
        <v>215</v>
      </c>
      <c r="M1532" s="315">
        <v>1</v>
      </c>
      <c r="N1532" s="217"/>
      <c r="O1532" s="550">
        <f t="shared" si="49"/>
        <v>0</v>
      </c>
      <c r="P1532" s="229">
        <v>4607109922576</v>
      </c>
      <c r="Q1532" s="551"/>
      <c r="R1532" s="230" t="s">
        <v>2265</v>
      </c>
      <c r="S1532" s="231"/>
      <c r="T1532" s="525" t="s">
        <v>262</v>
      </c>
    </row>
    <row r="1533" spans="1:20" ht="26.4" customHeight="1">
      <c r="A1533" s="291">
        <v>1519</v>
      </c>
      <c r="B1533" s="421">
        <v>15716</v>
      </c>
      <c r="C1533" s="428" t="s">
        <v>5478</v>
      </c>
      <c r="D1533" s="225"/>
      <c r="E1533" s="367" t="s">
        <v>262</v>
      </c>
      <c r="F1533" s="232" t="s">
        <v>5566</v>
      </c>
      <c r="G1533" s="136" t="str">
        <f t="shared" si="48"/>
        <v>фото</v>
      </c>
      <c r="H1533" s="357" t="s">
        <v>5515</v>
      </c>
      <c r="I1533" s="215">
        <v>20</v>
      </c>
      <c r="J1533" s="526" t="s">
        <v>532</v>
      </c>
      <c r="K1533" s="228">
        <v>10</v>
      </c>
      <c r="L1533" s="233">
        <v>256.7</v>
      </c>
      <c r="M1533" s="315">
        <v>1</v>
      </c>
      <c r="N1533" s="217"/>
      <c r="O1533" s="550">
        <f t="shared" si="49"/>
        <v>0</v>
      </c>
      <c r="P1533" s="229">
        <v>4607109938102</v>
      </c>
      <c r="Q1533" s="551" t="s">
        <v>5274</v>
      </c>
      <c r="R1533" s="230" t="s">
        <v>5478</v>
      </c>
      <c r="S1533" s="231"/>
      <c r="T1533" s="525" t="s">
        <v>262</v>
      </c>
    </row>
    <row r="1534" spans="1:20" ht="26.4" customHeight="1">
      <c r="A1534" s="291">
        <v>1520</v>
      </c>
      <c r="B1534" s="421">
        <v>845</v>
      </c>
      <c r="C1534" s="428" t="s">
        <v>1254</v>
      </c>
      <c r="D1534" s="225"/>
      <c r="E1534" s="366" t="s">
        <v>262</v>
      </c>
      <c r="F1534" s="226" t="s">
        <v>516</v>
      </c>
      <c r="G1534" s="136" t="str">
        <f t="shared" si="48"/>
        <v>фото</v>
      </c>
      <c r="H1534" s="485" t="s">
        <v>96</v>
      </c>
      <c r="I1534" s="215">
        <v>30</v>
      </c>
      <c r="J1534" s="526" t="s">
        <v>267</v>
      </c>
      <c r="K1534" s="228">
        <v>10</v>
      </c>
      <c r="L1534" s="233">
        <v>205.6</v>
      </c>
      <c r="M1534" s="315">
        <v>1</v>
      </c>
      <c r="N1534" s="217"/>
      <c r="O1534" s="550">
        <f t="shared" si="49"/>
        <v>0</v>
      </c>
      <c r="P1534" s="229">
        <v>4607109970911</v>
      </c>
      <c r="Q1534" s="551"/>
      <c r="R1534" s="230" t="s">
        <v>1254</v>
      </c>
      <c r="S1534" s="231"/>
      <c r="T1534" s="525" t="s">
        <v>262</v>
      </c>
    </row>
    <row r="1535" spans="1:20" ht="26.4" customHeight="1">
      <c r="A1535" s="291">
        <v>1521</v>
      </c>
      <c r="B1535" s="421">
        <v>2554</v>
      </c>
      <c r="C1535" s="428" t="s">
        <v>1256</v>
      </c>
      <c r="D1535" s="225"/>
      <c r="E1535" s="366" t="s">
        <v>262</v>
      </c>
      <c r="F1535" s="226" t="s">
        <v>517</v>
      </c>
      <c r="G1535" s="136" t="str">
        <f t="shared" si="48"/>
        <v>фото</v>
      </c>
      <c r="H1535" s="357" t="s">
        <v>152</v>
      </c>
      <c r="I1535" s="215">
        <v>30</v>
      </c>
      <c r="J1535" s="526" t="s">
        <v>267</v>
      </c>
      <c r="K1535" s="228">
        <v>10</v>
      </c>
      <c r="L1535" s="233">
        <v>186.7</v>
      </c>
      <c r="M1535" s="315">
        <v>1</v>
      </c>
      <c r="N1535" s="217"/>
      <c r="O1535" s="550">
        <f t="shared" si="49"/>
        <v>0</v>
      </c>
      <c r="P1535" s="229">
        <v>4607109970928</v>
      </c>
      <c r="Q1535" s="551"/>
      <c r="R1535" s="230" t="s">
        <v>1256</v>
      </c>
      <c r="S1535" s="231"/>
      <c r="T1535" s="525" t="s">
        <v>262</v>
      </c>
    </row>
    <row r="1536" spans="1:20" ht="26.4" customHeight="1">
      <c r="A1536" s="291">
        <v>1522</v>
      </c>
      <c r="B1536" s="421">
        <v>891</v>
      </c>
      <c r="C1536" s="428" t="s">
        <v>1248</v>
      </c>
      <c r="D1536" s="225"/>
      <c r="E1536" s="366" t="s">
        <v>262</v>
      </c>
      <c r="F1536" s="226" t="s">
        <v>518</v>
      </c>
      <c r="G1536" s="136" t="str">
        <f t="shared" si="48"/>
        <v>фото</v>
      </c>
      <c r="H1536" s="607" t="s">
        <v>822</v>
      </c>
      <c r="I1536" s="215">
        <v>30</v>
      </c>
      <c r="J1536" s="526" t="s">
        <v>263</v>
      </c>
      <c r="K1536" s="228">
        <v>10</v>
      </c>
      <c r="L1536" s="233">
        <v>175.4</v>
      </c>
      <c r="M1536" s="315">
        <v>1</v>
      </c>
      <c r="N1536" s="217"/>
      <c r="O1536" s="550">
        <f t="shared" si="49"/>
        <v>0</v>
      </c>
      <c r="P1536" s="229">
        <v>4607109970874</v>
      </c>
      <c r="Q1536" s="551"/>
      <c r="R1536" s="230" t="s">
        <v>1248</v>
      </c>
      <c r="S1536" s="231"/>
      <c r="T1536" s="525" t="s">
        <v>262</v>
      </c>
    </row>
    <row r="1537" spans="1:20" ht="18.75" customHeight="1">
      <c r="A1537" s="291">
        <v>1523</v>
      </c>
      <c r="B1537" s="30"/>
      <c r="C1537" s="194"/>
      <c r="D1537" s="407"/>
      <c r="E1537" s="510" t="s">
        <v>519</v>
      </c>
      <c r="F1537" s="310"/>
      <c r="G1537" s="309"/>
      <c r="H1537" s="311"/>
      <c r="I1537" s="312"/>
      <c r="J1537" s="313"/>
      <c r="K1537" s="549"/>
      <c r="L1537" s="311"/>
      <c r="M1537" s="314"/>
      <c r="N1537" s="311"/>
      <c r="O1537" s="311"/>
      <c r="P1537" s="311"/>
      <c r="Q1537" s="311"/>
      <c r="R1537" s="29"/>
      <c r="T1537" s="466"/>
    </row>
    <row r="1538" spans="1:20" ht="17.25" customHeight="1">
      <c r="A1538" s="291">
        <v>1524</v>
      </c>
      <c r="B1538" s="336"/>
      <c r="C1538" s="427"/>
      <c r="D1538" s="427"/>
      <c r="E1538" s="517" t="s">
        <v>519</v>
      </c>
      <c r="F1538" s="337"/>
      <c r="G1538" s="513"/>
      <c r="H1538" s="616"/>
      <c r="I1538" s="514"/>
      <c r="J1538" s="515"/>
      <c r="K1538" s="515"/>
      <c r="L1538" s="514"/>
      <c r="M1538" s="516"/>
      <c r="N1538" s="513"/>
      <c r="O1538" s="552"/>
      <c r="P1538" s="552"/>
      <c r="Q1538" s="552"/>
      <c r="R1538" s="552"/>
      <c r="S1538" s="552"/>
      <c r="T1538" s="524"/>
    </row>
    <row r="1539" spans="1:20" ht="26.4" customHeight="1">
      <c r="A1539" s="291">
        <v>1525</v>
      </c>
      <c r="B1539" s="421">
        <v>3417</v>
      </c>
      <c r="C1539" s="428" t="s">
        <v>2266</v>
      </c>
      <c r="D1539" s="225"/>
      <c r="E1539" s="366" t="s">
        <v>261</v>
      </c>
      <c r="F1539" s="226" t="s">
        <v>520</v>
      </c>
      <c r="G1539" s="136" t="str">
        <f t="shared" si="48"/>
        <v>фото</v>
      </c>
      <c r="H1539" s="485" t="s">
        <v>245</v>
      </c>
      <c r="I1539" s="215" t="s">
        <v>521</v>
      </c>
      <c r="J1539" s="526" t="s">
        <v>252</v>
      </c>
      <c r="K1539" s="228">
        <v>1</v>
      </c>
      <c r="L1539" s="233">
        <v>305.10000000000002</v>
      </c>
      <c r="M1539" s="315">
        <v>1</v>
      </c>
      <c r="N1539" s="217"/>
      <c r="O1539" s="550">
        <f t="shared" si="49"/>
        <v>0</v>
      </c>
      <c r="P1539" s="229">
        <v>4607109970935</v>
      </c>
      <c r="Q1539" s="551"/>
      <c r="R1539" s="230" t="s">
        <v>2266</v>
      </c>
      <c r="S1539" s="231"/>
      <c r="T1539" s="525" t="s">
        <v>4315</v>
      </c>
    </row>
    <row r="1540" spans="1:20" ht="26.4" customHeight="1">
      <c r="A1540" s="291">
        <v>1526</v>
      </c>
      <c r="B1540" s="421">
        <v>6742</v>
      </c>
      <c r="C1540" s="428" t="s">
        <v>1257</v>
      </c>
      <c r="D1540" s="225"/>
      <c r="E1540" s="366" t="s">
        <v>261</v>
      </c>
      <c r="F1540" s="226" t="s">
        <v>97</v>
      </c>
      <c r="G1540" s="136" t="str">
        <f t="shared" si="48"/>
        <v>фото</v>
      </c>
      <c r="H1540" s="485" t="s">
        <v>98</v>
      </c>
      <c r="I1540" s="215">
        <v>75</v>
      </c>
      <c r="J1540" s="526" t="s">
        <v>252</v>
      </c>
      <c r="K1540" s="228">
        <v>1</v>
      </c>
      <c r="L1540" s="233">
        <v>324.7</v>
      </c>
      <c r="M1540" s="315">
        <v>1</v>
      </c>
      <c r="N1540" s="217"/>
      <c r="O1540" s="550">
        <f t="shared" si="49"/>
        <v>0</v>
      </c>
      <c r="P1540" s="229">
        <v>4607109943861</v>
      </c>
      <c r="Q1540" s="551"/>
      <c r="R1540" s="230" t="s">
        <v>1257</v>
      </c>
      <c r="S1540" s="231"/>
      <c r="T1540" s="525" t="s">
        <v>4315</v>
      </c>
    </row>
    <row r="1541" spans="1:20" ht="26.4" customHeight="1">
      <c r="A1541" s="291">
        <v>1527</v>
      </c>
      <c r="B1541" s="421">
        <v>3418</v>
      </c>
      <c r="C1541" s="428" t="s">
        <v>3584</v>
      </c>
      <c r="D1541" s="225"/>
      <c r="E1541" s="366" t="s">
        <v>261</v>
      </c>
      <c r="F1541" s="226" t="s">
        <v>523</v>
      </c>
      <c r="G1541" s="136" t="str">
        <f t="shared" si="48"/>
        <v>фото</v>
      </c>
      <c r="H1541" s="485" t="s">
        <v>288</v>
      </c>
      <c r="I1541" s="215" t="s">
        <v>521</v>
      </c>
      <c r="J1541" s="526" t="s">
        <v>252</v>
      </c>
      <c r="K1541" s="228">
        <v>1</v>
      </c>
      <c r="L1541" s="233">
        <v>461.7</v>
      </c>
      <c r="M1541" s="315">
        <v>1</v>
      </c>
      <c r="N1541" s="217"/>
      <c r="O1541" s="550">
        <f t="shared" si="49"/>
        <v>0</v>
      </c>
      <c r="P1541" s="229">
        <v>4607109970942</v>
      </c>
      <c r="Q1541" s="551"/>
      <c r="R1541" s="230" t="s">
        <v>3584</v>
      </c>
      <c r="S1541" s="231"/>
      <c r="T1541" s="525" t="s">
        <v>4315</v>
      </c>
    </row>
    <row r="1542" spans="1:20" ht="26.4" customHeight="1">
      <c r="A1542" s="291">
        <v>1528</v>
      </c>
      <c r="B1542" s="421">
        <v>11721</v>
      </c>
      <c r="C1542" s="428" t="s">
        <v>4618</v>
      </c>
      <c r="D1542" s="225"/>
      <c r="E1542" s="366" t="s">
        <v>261</v>
      </c>
      <c r="F1542" s="226" t="s">
        <v>4648</v>
      </c>
      <c r="G1542" s="136" t="str">
        <f t="shared" si="48"/>
        <v>фото</v>
      </c>
      <c r="H1542" s="485" t="s">
        <v>4674</v>
      </c>
      <c r="I1542" s="215">
        <v>100</v>
      </c>
      <c r="J1542" s="526" t="s">
        <v>252</v>
      </c>
      <c r="K1542" s="228">
        <v>1</v>
      </c>
      <c r="L1542" s="233">
        <v>385.8</v>
      </c>
      <c r="M1542" s="315">
        <v>1</v>
      </c>
      <c r="N1542" s="217"/>
      <c r="O1542" s="550">
        <f t="shared" si="49"/>
        <v>0</v>
      </c>
      <c r="P1542" s="229">
        <v>4607109963371</v>
      </c>
      <c r="Q1542" s="551" t="s">
        <v>4421</v>
      </c>
      <c r="R1542" s="230" t="s">
        <v>4618</v>
      </c>
      <c r="S1542" s="231"/>
      <c r="T1542" s="525" t="s">
        <v>4315</v>
      </c>
    </row>
    <row r="1543" spans="1:20" ht="26.4" customHeight="1">
      <c r="A1543" s="291">
        <v>1529</v>
      </c>
      <c r="B1543" s="421">
        <v>3419</v>
      </c>
      <c r="C1543" s="428" t="s">
        <v>1260</v>
      </c>
      <c r="D1543" s="225"/>
      <c r="E1543" s="366" t="s">
        <v>261</v>
      </c>
      <c r="F1543" s="226" t="s">
        <v>524</v>
      </c>
      <c r="G1543" s="136" t="str">
        <f t="shared" si="48"/>
        <v>фото</v>
      </c>
      <c r="H1543" s="485" t="s">
        <v>525</v>
      </c>
      <c r="I1543" s="215" t="s">
        <v>526</v>
      </c>
      <c r="J1543" s="526" t="s">
        <v>252</v>
      </c>
      <c r="K1543" s="228">
        <v>1</v>
      </c>
      <c r="L1543" s="233">
        <v>346</v>
      </c>
      <c r="M1543" s="315">
        <v>1</v>
      </c>
      <c r="N1543" s="217"/>
      <c r="O1543" s="550">
        <f t="shared" si="49"/>
        <v>0</v>
      </c>
      <c r="P1543" s="229">
        <v>4607109970959</v>
      </c>
      <c r="Q1543" s="551"/>
      <c r="R1543" s="230" t="s">
        <v>1260</v>
      </c>
      <c r="S1543" s="231"/>
      <c r="T1543" s="525" t="s">
        <v>4315</v>
      </c>
    </row>
    <row r="1544" spans="1:20" ht="26.4" customHeight="1">
      <c r="A1544" s="291">
        <v>1530</v>
      </c>
      <c r="B1544" s="421">
        <v>3420</v>
      </c>
      <c r="C1544" s="428" t="s">
        <v>1261</v>
      </c>
      <c r="D1544" s="225"/>
      <c r="E1544" s="366" t="s">
        <v>261</v>
      </c>
      <c r="F1544" s="226" t="s">
        <v>527</v>
      </c>
      <c r="G1544" s="136" t="str">
        <f t="shared" si="48"/>
        <v>фото</v>
      </c>
      <c r="H1544" s="485" t="s">
        <v>27</v>
      </c>
      <c r="I1544" s="215" t="s">
        <v>521</v>
      </c>
      <c r="J1544" s="526" t="s">
        <v>252</v>
      </c>
      <c r="K1544" s="228">
        <v>1</v>
      </c>
      <c r="L1544" s="233">
        <v>313</v>
      </c>
      <c r="M1544" s="315">
        <v>1</v>
      </c>
      <c r="N1544" s="217"/>
      <c r="O1544" s="550">
        <f t="shared" si="49"/>
        <v>0</v>
      </c>
      <c r="P1544" s="229">
        <v>4607109970966</v>
      </c>
      <c r="Q1544" s="551"/>
      <c r="R1544" s="230" t="s">
        <v>1261</v>
      </c>
      <c r="S1544" s="231"/>
      <c r="T1544" s="525" t="s">
        <v>4315</v>
      </c>
    </row>
    <row r="1545" spans="1:20" ht="41.4">
      <c r="A1545" s="291">
        <v>1531</v>
      </c>
      <c r="B1545" s="421">
        <v>2036</v>
      </c>
      <c r="C1545" s="428" t="s">
        <v>2268</v>
      </c>
      <c r="D1545" s="225"/>
      <c r="E1545" s="366" t="s">
        <v>261</v>
      </c>
      <c r="F1545" s="226" t="s">
        <v>1776</v>
      </c>
      <c r="G1545" s="136" t="str">
        <f t="shared" si="48"/>
        <v>фото</v>
      </c>
      <c r="H1545" s="485" t="s">
        <v>1817</v>
      </c>
      <c r="I1545" s="215" t="s">
        <v>1818</v>
      </c>
      <c r="J1545" s="526" t="s">
        <v>252</v>
      </c>
      <c r="K1545" s="228">
        <v>1</v>
      </c>
      <c r="L1545" s="233">
        <v>313</v>
      </c>
      <c r="M1545" s="315">
        <v>1</v>
      </c>
      <c r="N1545" s="217"/>
      <c r="O1545" s="550">
        <f t="shared" si="49"/>
        <v>0</v>
      </c>
      <c r="P1545" s="229">
        <v>4607109985106</v>
      </c>
      <c r="Q1545" s="551"/>
      <c r="R1545" s="230" t="s">
        <v>2268</v>
      </c>
      <c r="S1545" s="231"/>
      <c r="T1545" s="525" t="s">
        <v>4315</v>
      </c>
    </row>
    <row r="1546" spans="1:20" ht="41.4">
      <c r="A1546" s="291">
        <v>1532</v>
      </c>
      <c r="B1546" s="421">
        <v>7480</v>
      </c>
      <c r="C1546" s="428" t="s">
        <v>2269</v>
      </c>
      <c r="D1546" s="225"/>
      <c r="E1546" s="366" t="s">
        <v>261</v>
      </c>
      <c r="F1546" s="226" t="s">
        <v>1777</v>
      </c>
      <c r="G1546" s="136" t="str">
        <f t="shared" si="48"/>
        <v>фото</v>
      </c>
      <c r="H1546" s="485" t="s">
        <v>1819</v>
      </c>
      <c r="I1546" s="215" t="s">
        <v>1820</v>
      </c>
      <c r="J1546" s="526" t="s">
        <v>252</v>
      </c>
      <c r="K1546" s="228">
        <v>1</v>
      </c>
      <c r="L1546" s="233">
        <v>329.6</v>
      </c>
      <c r="M1546" s="315">
        <v>1</v>
      </c>
      <c r="N1546" s="217"/>
      <c r="O1546" s="550">
        <f t="shared" si="49"/>
        <v>0</v>
      </c>
      <c r="P1546" s="229">
        <v>4607109938836</v>
      </c>
      <c r="Q1546" s="551"/>
      <c r="R1546" s="230" t="s">
        <v>2269</v>
      </c>
      <c r="S1546" s="231"/>
      <c r="T1546" s="525" t="s">
        <v>4315</v>
      </c>
    </row>
    <row r="1547" spans="1:20" ht="26.4" customHeight="1">
      <c r="A1547" s="291">
        <v>1533</v>
      </c>
      <c r="B1547" s="421">
        <v>1277</v>
      </c>
      <c r="C1547" s="428" t="s">
        <v>1258</v>
      </c>
      <c r="D1547" s="225"/>
      <c r="E1547" s="366" t="s">
        <v>261</v>
      </c>
      <c r="F1547" s="226" t="s">
        <v>528</v>
      </c>
      <c r="G1547" s="136" t="str">
        <f t="shared" si="48"/>
        <v>фото</v>
      </c>
      <c r="H1547" s="485" t="s">
        <v>468</v>
      </c>
      <c r="I1547" s="215" t="s">
        <v>529</v>
      </c>
      <c r="J1547" s="526" t="s">
        <v>264</v>
      </c>
      <c r="K1547" s="228">
        <v>8</v>
      </c>
      <c r="L1547" s="233">
        <v>306.39999999999998</v>
      </c>
      <c r="M1547" s="315">
        <v>1</v>
      </c>
      <c r="N1547" s="217"/>
      <c r="O1547" s="550">
        <f t="shared" si="49"/>
        <v>0</v>
      </c>
      <c r="P1547" s="229">
        <v>4607109985854</v>
      </c>
      <c r="Q1547" s="551"/>
      <c r="R1547" s="230" t="s">
        <v>1258</v>
      </c>
      <c r="S1547" s="231"/>
      <c r="T1547" s="525" t="s">
        <v>4315</v>
      </c>
    </row>
    <row r="1548" spans="1:20" ht="26.4" customHeight="1">
      <c r="A1548" s="291">
        <v>1534</v>
      </c>
      <c r="B1548" s="421">
        <v>60</v>
      </c>
      <c r="C1548" s="428" t="s">
        <v>1429</v>
      </c>
      <c r="D1548" s="225"/>
      <c r="E1548" s="366" t="s">
        <v>261</v>
      </c>
      <c r="F1548" s="226" t="s">
        <v>530</v>
      </c>
      <c r="G1548" s="136" t="str">
        <f t="shared" si="48"/>
        <v>фото</v>
      </c>
      <c r="H1548" s="485" t="s">
        <v>531</v>
      </c>
      <c r="I1548" s="215" t="s">
        <v>529</v>
      </c>
      <c r="J1548" s="526" t="s">
        <v>256</v>
      </c>
      <c r="K1548" s="228">
        <v>10</v>
      </c>
      <c r="L1548" s="233">
        <v>224</v>
      </c>
      <c r="M1548" s="315">
        <v>1</v>
      </c>
      <c r="N1548" s="217"/>
      <c r="O1548" s="550">
        <f t="shared" si="49"/>
        <v>0</v>
      </c>
      <c r="P1548" s="229">
        <v>4607109978627</v>
      </c>
      <c r="Q1548" s="551"/>
      <c r="R1548" s="230" t="s">
        <v>1429</v>
      </c>
      <c r="S1548" s="231"/>
      <c r="T1548" s="525" t="s">
        <v>4315</v>
      </c>
    </row>
    <row r="1549" spans="1:20" ht="26.4" customHeight="1">
      <c r="A1549" s="291">
        <v>1535</v>
      </c>
      <c r="B1549" s="421">
        <v>918</v>
      </c>
      <c r="C1549" s="428" t="s">
        <v>1259</v>
      </c>
      <c r="D1549" s="225"/>
      <c r="E1549" s="366" t="s">
        <v>261</v>
      </c>
      <c r="F1549" s="226" t="s">
        <v>533</v>
      </c>
      <c r="G1549" s="136" t="str">
        <f t="shared" si="48"/>
        <v>фото</v>
      </c>
      <c r="H1549" s="485" t="s">
        <v>534</v>
      </c>
      <c r="I1549" s="215">
        <v>20</v>
      </c>
      <c r="J1549" s="526" t="s">
        <v>256</v>
      </c>
      <c r="K1549" s="228">
        <v>5</v>
      </c>
      <c r="L1549" s="233">
        <v>280.2</v>
      </c>
      <c r="M1549" s="315">
        <v>1</v>
      </c>
      <c r="N1549" s="217"/>
      <c r="O1549" s="550">
        <f t="shared" si="49"/>
        <v>0</v>
      </c>
      <c r="P1549" s="229">
        <v>4607109978634</v>
      </c>
      <c r="Q1549" s="551"/>
      <c r="R1549" s="230" t="s">
        <v>1259</v>
      </c>
      <c r="S1549" s="231"/>
      <c r="T1549" s="525" t="s">
        <v>4315</v>
      </c>
    </row>
    <row r="1550" spans="1:20" ht="26.4" customHeight="1">
      <c r="A1550" s="291">
        <v>1536</v>
      </c>
      <c r="B1550" s="421">
        <v>3421</v>
      </c>
      <c r="C1550" s="428" t="s">
        <v>1262</v>
      </c>
      <c r="D1550" s="225"/>
      <c r="E1550" s="366" t="s">
        <v>261</v>
      </c>
      <c r="F1550" s="226" t="s">
        <v>535</v>
      </c>
      <c r="G1550" s="136" t="str">
        <f t="shared" si="48"/>
        <v>фото</v>
      </c>
      <c r="H1550" s="485" t="s">
        <v>696</v>
      </c>
      <c r="I1550" s="215">
        <v>25</v>
      </c>
      <c r="J1550" s="526" t="s">
        <v>275</v>
      </c>
      <c r="K1550" s="228">
        <v>10</v>
      </c>
      <c r="L1550" s="233">
        <v>171.2</v>
      </c>
      <c r="M1550" s="315">
        <v>1</v>
      </c>
      <c r="N1550" s="217"/>
      <c r="O1550" s="550">
        <f t="shared" si="49"/>
        <v>0</v>
      </c>
      <c r="P1550" s="229">
        <v>4607109970973</v>
      </c>
      <c r="Q1550" s="551"/>
      <c r="R1550" s="230" t="s">
        <v>1262</v>
      </c>
      <c r="S1550" s="231"/>
      <c r="T1550" s="525" t="s">
        <v>4315</v>
      </c>
    </row>
    <row r="1551" spans="1:20" ht="18.75" customHeight="1">
      <c r="A1551" s="291">
        <v>1537</v>
      </c>
      <c r="B1551" s="30"/>
      <c r="C1551" s="194"/>
      <c r="D1551" s="407"/>
      <c r="E1551" s="510" t="s">
        <v>1340</v>
      </c>
      <c r="F1551" s="310"/>
      <c r="G1551" s="309"/>
      <c r="H1551" s="311"/>
      <c r="I1551" s="312"/>
      <c r="J1551" s="313"/>
      <c r="K1551" s="549"/>
      <c r="L1551" s="311"/>
      <c r="M1551" s="314"/>
      <c r="N1551" s="311"/>
      <c r="O1551" s="311"/>
      <c r="P1551" s="311"/>
      <c r="Q1551" s="311"/>
      <c r="R1551" s="29"/>
      <c r="T1551" s="466"/>
    </row>
    <row r="1552" spans="1:20" ht="17.25" customHeight="1">
      <c r="A1552" s="291">
        <v>1538</v>
      </c>
      <c r="B1552" s="336"/>
      <c r="C1552" s="427"/>
      <c r="D1552" s="427"/>
      <c r="E1552" s="517" t="s">
        <v>1340</v>
      </c>
      <c r="F1552" s="337"/>
      <c r="G1552" s="513"/>
      <c r="H1552" s="616"/>
      <c r="I1552" s="514"/>
      <c r="J1552" s="515"/>
      <c r="K1552" s="515"/>
      <c r="L1552" s="514"/>
      <c r="M1552" s="516"/>
      <c r="N1552" s="513"/>
      <c r="O1552" s="552"/>
      <c r="P1552" s="552"/>
      <c r="Q1552" s="552"/>
      <c r="R1552" s="552"/>
      <c r="S1552" s="552"/>
      <c r="T1552" s="524"/>
    </row>
    <row r="1553" spans="1:20" ht="26.4" customHeight="1">
      <c r="A1553" s="291">
        <v>1539</v>
      </c>
      <c r="B1553" s="421">
        <v>1780</v>
      </c>
      <c r="C1553" s="428" t="s">
        <v>1265</v>
      </c>
      <c r="D1553" s="225"/>
      <c r="E1553" s="366" t="s">
        <v>253</v>
      </c>
      <c r="F1553" s="226" t="s">
        <v>538</v>
      </c>
      <c r="G1553" s="136" t="str">
        <f t="shared" si="48"/>
        <v>фото</v>
      </c>
      <c r="H1553" s="357" t="s">
        <v>254</v>
      </c>
      <c r="I1553" s="215">
        <v>15</v>
      </c>
      <c r="J1553" s="526" t="s">
        <v>256</v>
      </c>
      <c r="K1553" s="228">
        <v>10</v>
      </c>
      <c r="L1553" s="233">
        <v>137.5</v>
      </c>
      <c r="M1553" s="315">
        <v>1</v>
      </c>
      <c r="N1553" s="217"/>
      <c r="O1553" s="550">
        <f t="shared" si="49"/>
        <v>0</v>
      </c>
      <c r="P1553" s="229">
        <v>4607109978399</v>
      </c>
      <c r="Q1553" s="551"/>
      <c r="R1553" s="230" t="s">
        <v>1265</v>
      </c>
      <c r="S1553" s="231"/>
      <c r="T1553" s="525" t="s">
        <v>4315</v>
      </c>
    </row>
    <row r="1554" spans="1:20" ht="26.4" customHeight="1">
      <c r="A1554" s="291">
        <v>1540</v>
      </c>
      <c r="B1554" s="421">
        <v>159</v>
      </c>
      <c r="C1554" s="428" t="s">
        <v>1266</v>
      </c>
      <c r="D1554" s="225"/>
      <c r="E1554" s="366" t="s">
        <v>253</v>
      </c>
      <c r="F1554" s="226" t="s">
        <v>99</v>
      </c>
      <c r="G1554" s="136" t="str">
        <f t="shared" si="48"/>
        <v>фото</v>
      </c>
      <c r="H1554" s="485" t="s">
        <v>4675</v>
      </c>
      <c r="I1554" s="215">
        <v>15</v>
      </c>
      <c r="J1554" s="526" t="s">
        <v>256</v>
      </c>
      <c r="K1554" s="228">
        <v>10</v>
      </c>
      <c r="L1554" s="233">
        <v>139.30000000000001</v>
      </c>
      <c r="M1554" s="315">
        <v>1</v>
      </c>
      <c r="N1554" s="217"/>
      <c r="O1554" s="550">
        <f t="shared" si="49"/>
        <v>0</v>
      </c>
      <c r="P1554" s="229">
        <v>4607109985861</v>
      </c>
      <c r="Q1554" s="551"/>
      <c r="R1554" s="230" t="s">
        <v>1266</v>
      </c>
      <c r="S1554" s="231"/>
      <c r="T1554" s="525" t="s">
        <v>4315</v>
      </c>
    </row>
    <row r="1555" spans="1:20" ht="26.4" customHeight="1">
      <c r="A1555" s="291">
        <v>1541</v>
      </c>
      <c r="B1555" s="421">
        <v>2540</v>
      </c>
      <c r="C1555" s="428" t="s">
        <v>1861</v>
      </c>
      <c r="D1555" s="225"/>
      <c r="E1555" s="366" t="s">
        <v>253</v>
      </c>
      <c r="F1555" s="226" t="s">
        <v>669</v>
      </c>
      <c r="G1555" s="136" t="str">
        <f t="shared" si="48"/>
        <v>фото</v>
      </c>
      <c r="H1555" s="485" t="s">
        <v>4676</v>
      </c>
      <c r="I1555" s="215">
        <v>15</v>
      </c>
      <c r="J1555" s="526" t="s">
        <v>256</v>
      </c>
      <c r="K1555" s="228">
        <v>10</v>
      </c>
      <c r="L1555" s="233">
        <v>286.60000000000002</v>
      </c>
      <c r="M1555" s="315">
        <v>1</v>
      </c>
      <c r="N1555" s="217"/>
      <c r="O1555" s="550">
        <f t="shared" si="49"/>
        <v>0</v>
      </c>
      <c r="P1555" s="229">
        <v>4607109950012</v>
      </c>
      <c r="Q1555" s="551"/>
      <c r="R1555" s="230" t="s">
        <v>1861</v>
      </c>
      <c r="S1555" s="231"/>
      <c r="T1555" s="525" t="s">
        <v>4315</v>
      </c>
    </row>
    <row r="1556" spans="1:20" ht="26.4" customHeight="1">
      <c r="A1556" s="291">
        <v>1542</v>
      </c>
      <c r="B1556" s="421">
        <v>2889</v>
      </c>
      <c r="C1556" s="428" t="s">
        <v>1271</v>
      </c>
      <c r="D1556" s="225"/>
      <c r="E1556" s="366" t="s">
        <v>253</v>
      </c>
      <c r="F1556" s="226" t="s">
        <v>543</v>
      </c>
      <c r="G1556" s="136" t="str">
        <f t="shared" si="48"/>
        <v>фото</v>
      </c>
      <c r="H1556" s="357" t="s">
        <v>254</v>
      </c>
      <c r="I1556" s="215">
        <v>15</v>
      </c>
      <c r="J1556" s="526" t="s">
        <v>256</v>
      </c>
      <c r="K1556" s="228">
        <v>10</v>
      </c>
      <c r="L1556" s="233">
        <v>177</v>
      </c>
      <c r="M1556" s="315">
        <v>1</v>
      </c>
      <c r="N1556" s="217"/>
      <c r="O1556" s="550">
        <f t="shared" si="49"/>
        <v>0</v>
      </c>
      <c r="P1556" s="229">
        <v>4607109978443</v>
      </c>
      <c r="Q1556" s="551"/>
      <c r="R1556" s="230" t="s">
        <v>1271</v>
      </c>
      <c r="S1556" s="231"/>
      <c r="T1556" s="525" t="s">
        <v>4315</v>
      </c>
    </row>
    <row r="1557" spans="1:20" ht="26.4" customHeight="1">
      <c r="A1557" s="291">
        <v>1543</v>
      </c>
      <c r="B1557" s="421">
        <v>1779</v>
      </c>
      <c r="C1557" s="428" t="s">
        <v>3781</v>
      </c>
      <c r="D1557" s="225"/>
      <c r="E1557" s="366" t="s">
        <v>253</v>
      </c>
      <c r="F1557" s="226" t="s">
        <v>3836</v>
      </c>
      <c r="G1557" s="136" t="str">
        <f t="shared" si="48"/>
        <v>фото</v>
      </c>
      <c r="H1557" s="357" t="s">
        <v>4535</v>
      </c>
      <c r="I1557" s="215">
        <v>15</v>
      </c>
      <c r="J1557" s="526" t="s">
        <v>256</v>
      </c>
      <c r="K1557" s="228">
        <v>10</v>
      </c>
      <c r="L1557" s="233">
        <v>199.7</v>
      </c>
      <c r="M1557" s="315">
        <v>1</v>
      </c>
      <c r="N1557" s="217"/>
      <c r="O1557" s="550">
        <f t="shared" si="49"/>
        <v>0</v>
      </c>
      <c r="P1557" s="229">
        <v>4607109978382</v>
      </c>
      <c r="Q1557" s="551"/>
      <c r="R1557" s="230" t="s">
        <v>3781</v>
      </c>
      <c r="S1557" s="231"/>
      <c r="T1557" s="525" t="s">
        <v>4315</v>
      </c>
    </row>
    <row r="1558" spans="1:20" ht="26.4" customHeight="1">
      <c r="A1558" s="291">
        <v>1544</v>
      </c>
      <c r="B1558" s="421">
        <v>1781</v>
      </c>
      <c r="C1558" s="428" t="s">
        <v>1267</v>
      </c>
      <c r="D1558" s="225"/>
      <c r="E1558" s="366" t="s">
        <v>253</v>
      </c>
      <c r="F1558" s="226" t="s">
        <v>539</v>
      </c>
      <c r="G1558" s="136" t="str">
        <f t="shared" si="48"/>
        <v>фото</v>
      </c>
      <c r="H1558" s="357" t="s">
        <v>4536</v>
      </c>
      <c r="I1558" s="215">
        <v>15</v>
      </c>
      <c r="J1558" s="526" t="s">
        <v>275</v>
      </c>
      <c r="K1558" s="228">
        <v>10</v>
      </c>
      <c r="L1558" s="233">
        <v>199.7</v>
      </c>
      <c r="M1558" s="315">
        <v>1</v>
      </c>
      <c r="N1558" s="217"/>
      <c r="O1558" s="550">
        <f t="shared" si="49"/>
        <v>0</v>
      </c>
      <c r="P1558" s="229">
        <v>4607109978405</v>
      </c>
      <c r="Q1558" s="551"/>
      <c r="R1558" s="230" t="s">
        <v>1267</v>
      </c>
      <c r="S1558" s="231"/>
      <c r="T1558" s="525" t="s">
        <v>4315</v>
      </c>
    </row>
    <row r="1559" spans="1:20" ht="26.4" customHeight="1">
      <c r="A1559" s="291">
        <v>1545</v>
      </c>
      <c r="B1559" s="421">
        <v>1783</v>
      </c>
      <c r="C1559" s="428" t="s">
        <v>1269</v>
      </c>
      <c r="D1559" s="225"/>
      <c r="E1559" s="366" t="s">
        <v>253</v>
      </c>
      <c r="F1559" s="226" t="s">
        <v>541</v>
      </c>
      <c r="G1559" s="136" t="str">
        <f t="shared" si="48"/>
        <v>фото</v>
      </c>
      <c r="H1559" s="357" t="s">
        <v>4538</v>
      </c>
      <c r="I1559" s="215">
        <v>15</v>
      </c>
      <c r="J1559" s="526" t="s">
        <v>275</v>
      </c>
      <c r="K1559" s="228">
        <v>10</v>
      </c>
      <c r="L1559" s="233">
        <v>197.8</v>
      </c>
      <c r="M1559" s="315">
        <v>1</v>
      </c>
      <c r="N1559" s="217"/>
      <c r="O1559" s="550">
        <f t="shared" si="49"/>
        <v>0</v>
      </c>
      <c r="P1559" s="229">
        <v>4607109978429</v>
      </c>
      <c r="Q1559" s="551"/>
      <c r="R1559" s="230" t="s">
        <v>1269</v>
      </c>
      <c r="S1559" s="231"/>
      <c r="T1559" s="525" t="s">
        <v>4315</v>
      </c>
    </row>
    <row r="1560" spans="1:20" ht="26.4" customHeight="1">
      <c r="A1560" s="291">
        <v>1546</v>
      </c>
      <c r="B1560" s="421">
        <v>2905</v>
      </c>
      <c r="C1560" s="428" t="s">
        <v>1273</v>
      </c>
      <c r="D1560" s="225"/>
      <c r="E1560" s="366" t="s">
        <v>253</v>
      </c>
      <c r="F1560" s="226" t="s">
        <v>3249</v>
      </c>
      <c r="G1560" s="136" t="str">
        <f t="shared" si="48"/>
        <v>фото</v>
      </c>
      <c r="H1560" s="357" t="s">
        <v>4541</v>
      </c>
      <c r="I1560" s="215">
        <v>15</v>
      </c>
      <c r="J1560" s="526" t="s">
        <v>275</v>
      </c>
      <c r="K1560" s="228">
        <v>10</v>
      </c>
      <c r="L1560" s="233">
        <v>197.8</v>
      </c>
      <c r="M1560" s="315">
        <v>1</v>
      </c>
      <c r="N1560" s="217"/>
      <c r="O1560" s="550">
        <f t="shared" si="49"/>
        <v>0</v>
      </c>
      <c r="P1560" s="229">
        <v>4607109978467</v>
      </c>
      <c r="Q1560" s="551"/>
      <c r="R1560" s="230" t="s">
        <v>1273</v>
      </c>
      <c r="S1560" s="231"/>
      <c r="T1560" s="525" t="s">
        <v>4315</v>
      </c>
    </row>
    <row r="1561" spans="1:20" ht="26.4" customHeight="1">
      <c r="A1561" s="291">
        <v>1547</v>
      </c>
      <c r="B1561" s="421">
        <v>1777</v>
      </c>
      <c r="C1561" s="428" t="s">
        <v>1276</v>
      </c>
      <c r="D1561" s="225"/>
      <c r="E1561" s="366" t="s">
        <v>253</v>
      </c>
      <c r="F1561" s="226" t="s">
        <v>545</v>
      </c>
      <c r="G1561" s="136" t="str">
        <f t="shared" si="48"/>
        <v>фото</v>
      </c>
      <c r="H1561" s="357" t="s">
        <v>4542</v>
      </c>
      <c r="I1561" s="215">
        <v>15</v>
      </c>
      <c r="J1561" s="526" t="s">
        <v>275</v>
      </c>
      <c r="K1561" s="228">
        <v>10</v>
      </c>
      <c r="L1561" s="233">
        <v>197.8</v>
      </c>
      <c r="M1561" s="315">
        <v>1</v>
      </c>
      <c r="N1561" s="217"/>
      <c r="O1561" s="550">
        <f t="shared" si="49"/>
        <v>0</v>
      </c>
      <c r="P1561" s="229">
        <v>4607109978481</v>
      </c>
      <c r="Q1561" s="551"/>
      <c r="R1561" s="230" t="s">
        <v>1276</v>
      </c>
      <c r="S1561" s="231"/>
      <c r="T1561" s="525" t="s">
        <v>4315</v>
      </c>
    </row>
    <row r="1562" spans="1:20" ht="26.4" customHeight="1">
      <c r="A1562" s="291">
        <v>1548</v>
      </c>
      <c r="B1562" s="421">
        <v>1776</v>
      </c>
      <c r="C1562" s="428" t="s">
        <v>1274</v>
      </c>
      <c r="D1562" s="225"/>
      <c r="E1562" s="366" t="s">
        <v>253</v>
      </c>
      <c r="F1562" s="226" t="s">
        <v>3250</v>
      </c>
      <c r="G1562" s="136" t="str">
        <f t="shared" si="48"/>
        <v>фото</v>
      </c>
      <c r="H1562" s="357" t="s">
        <v>1275</v>
      </c>
      <c r="I1562" s="215">
        <v>15</v>
      </c>
      <c r="J1562" s="526" t="s">
        <v>275</v>
      </c>
      <c r="K1562" s="228">
        <v>10</v>
      </c>
      <c r="L1562" s="233">
        <v>214.7</v>
      </c>
      <c r="M1562" s="315">
        <v>1</v>
      </c>
      <c r="N1562" s="217"/>
      <c r="O1562" s="550">
        <f t="shared" si="49"/>
        <v>0</v>
      </c>
      <c r="P1562" s="229">
        <v>4607109978474</v>
      </c>
      <c r="Q1562" s="551"/>
      <c r="R1562" s="230" t="s">
        <v>1274</v>
      </c>
      <c r="S1562" s="231" t="s">
        <v>1995</v>
      </c>
      <c r="T1562" s="525" t="s">
        <v>4315</v>
      </c>
    </row>
    <row r="1563" spans="1:20" ht="26.4" customHeight="1">
      <c r="A1563" s="291">
        <v>1549</v>
      </c>
      <c r="B1563" s="421">
        <v>2911</v>
      </c>
      <c r="C1563" s="428" t="s">
        <v>1264</v>
      </c>
      <c r="D1563" s="225"/>
      <c r="E1563" s="366" t="s">
        <v>253</v>
      </c>
      <c r="F1563" s="226" t="s">
        <v>537</v>
      </c>
      <c r="G1563" s="136" t="str">
        <f t="shared" si="48"/>
        <v>фото</v>
      </c>
      <c r="H1563" s="357" t="s">
        <v>4534</v>
      </c>
      <c r="I1563" s="215">
        <v>15</v>
      </c>
      <c r="J1563" s="526" t="s">
        <v>275</v>
      </c>
      <c r="K1563" s="228">
        <v>10</v>
      </c>
      <c r="L1563" s="233">
        <v>226</v>
      </c>
      <c r="M1563" s="315">
        <v>1</v>
      </c>
      <c r="N1563" s="217"/>
      <c r="O1563" s="550">
        <f t="shared" si="49"/>
        <v>0</v>
      </c>
      <c r="P1563" s="229">
        <v>4607109978375</v>
      </c>
      <c r="Q1563" s="551"/>
      <c r="R1563" s="230" t="s">
        <v>1264</v>
      </c>
      <c r="S1563" s="231" t="s">
        <v>1995</v>
      </c>
      <c r="T1563" s="525" t="s">
        <v>4315</v>
      </c>
    </row>
    <row r="1564" spans="1:20" ht="26.4" customHeight="1">
      <c r="A1564" s="291">
        <v>1550</v>
      </c>
      <c r="B1564" s="421">
        <v>1782</v>
      </c>
      <c r="C1564" s="428" t="s">
        <v>1268</v>
      </c>
      <c r="D1564" s="225"/>
      <c r="E1564" s="366" t="s">
        <v>253</v>
      </c>
      <c r="F1564" s="226" t="s">
        <v>540</v>
      </c>
      <c r="G1564" s="136" t="str">
        <f t="shared" si="48"/>
        <v>фото</v>
      </c>
      <c r="H1564" s="485" t="s">
        <v>4537</v>
      </c>
      <c r="I1564" s="215">
        <v>15</v>
      </c>
      <c r="J1564" s="526" t="s">
        <v>275</v>
      </c>
      <c r="K1564" s="228">
        <v>10</v>
      </c>
      <c r="L1564" s="233">
        <v>226</v>
      </c>
      <c r="M1564" s="315">
        <v>1</v>
      </c>
      <c r="N1564" s="217"/>
      <c r="O1564" s="550">
        <f t="shared" si="49"/>
        <v>0</v>
      </c>
      <c r="P1564" s="229">
        <v>4607109978412</v>
      </c>
      <c r="Q1564" s="551"/>
      <c r="R1564" s="230" t="s">
        <v>1268</v>
      </c>
      <c r="S1564" s="231" t="s">
        <v>1995</v>
      </c>
      <c r="T1564" s="525" t="s">
        <v>4315</v>
      </c>
    </row>
    <row r="1565" spans="1:20" ht="26.4" customHeight="1">
      <c r="A1565" s="291">
        <v>1551</v>
      </c>
      <c r="B1565" s="421">
        <v>1784</v>
      </c>
      <c r="C1565" s="428" t="s">
        <v>1270</v>
      </c>
      <c r="D1565" s="225"/>
      <c r="E1565" s="366" t="s">
        <v>253</v>
      </c>
      <c r="F1565" s="226" t="s">
        <v>542</v>
      </c>
      <c r="G1565" s="136" t="str">
        <f t="shared" si="48"/>
        <v>фото</v>
      </c>
      <c r="H1565" s="357" t="s">
        <v>4539</v>
      </c>
      <c r="I1565" s="215">
        <v>15</v>
      </c>
      <c r="J1565" s="526" t="s">
        <v>275</v>
      </c>
      <c r="K1565" s="228">
        <v>10</v>
      </c>
      <c r="L1565" s="233">
        <v>226</v>
      </c>
      <c r="M1565" s="315">
        <v>1</v>
      </c>
      <c r="N1565" s="217"/>
      <c r="O1565" s="550">
        <f t="shared" si="49"/>
        <v>0</v>
      </c>
      <c r="P1565" s="229">
        <v>4607109978436</v>
      </c>
      <c r="Q1565" s="551"/>
      <c r="R1565" s="230" t="s">
        <v>1270</v>
      </c>
      <c r="S1565" s="231" t="s">
        <v>1995</v>
      </c>
      <c r="T1565" s="525" t="s">
        <v>4315</v>
      </c>
    </row>
    <row r="1566" spans="1:20" ht="26.4" customHeight="1">
      <c r="A1566" s="291">
        <v>1552</v>
      </c>
      <c r="B1566" s="421">
        <v>36</v>
      </c>
      <c r="C1566" s="428" t="s">
        <v>1272</v>
      </c>
      <c r="D1566" s="225"/>
      <c r="E1566" s="366" t="s">
        <v>253</v>
      </c>
      <c r="F1566" s="226" t="s">
        <v>544</v>
      </c>
      <c r="G1566" s="136" t="str">
        <f t="shared" si="48"/>
        <v>фото</v>
      </c>
      <c r="H1566" s="357" t="s">
        <v>4540</v>
      </c>
      <c r="I1566" s="215">
        <v>15</v>
      </c>
      <c r="J1566" s="526" t="s">
        <v>275</v>
      </c>
      <c r="K1566" s="228">
        <v>10</v>
      </c>
      <c r="L1566" s="233">
        <v>226</v>
      </c>
      <c r="M1566" s="315">
        <v>1</v>
      </c>
      <c r="N1566" s="217"/>
      <c r="O1566" s="550">
        <f t="shared" si="49"/>
        <v>0</v>
      </c>
      <c r="P1566" s="229">
        <v>4607109978450</v>
      </c>
      <c r="Q1566" s="551"/>
      <c r="R1566" s="230" t="s">
        <v>1272</v>
      </c>
      <c r="S1566" s="231" t="s">
        <v>1995</v>
      </c>
      <c r="T1566" s="525" t="s">
        <v>4315</v>
      </c>
    </row>
    <row r="1567" spans="1:20" ht="26.4" customHeight="1">
      <c r="A1567" s="291">
        <v>1553</v>
      </c>
      <c r="B1567" s="421">
        <v>16983</v>
      </c>
      <c r="C1567" s="428" t="s">
        <v>3251</v>
      </c>
      <c r="D1567" s="225"/>
      <c r="E1567" s="366" t="s">
        <v>3252</v>
      </c>
      <c r="F1567" s="226" t="s">
        <v>3253</v>
      </c>
      <c r="G1567" s="136" t="str">
        <f t="shared" si="48"/>
        <v>фото</v>
      </c>
      <c r="H1567" s="357" t="s">
        <v>3254</v>
      </c>
      <c r="I1567" s="215" t="s">
        <v>551</v>
      </c>
      <c r="J1567" s="526" t="s">
        <v>264</v>
      </c>
      <c r="K1567" s="228">
        <v>10</v>
      </c>
      <c r="L1567" s="233">
        <v>235.3</v>
      </c>
      <c r="M1567" s="315">
        <v>1</v>
      </c>
      <c r="N1567" s="217"/>
      <c r="O1567" s="550">
        <f t="shared" si="49"/>
        <v>0</v>
      </c>
      <c r="P1567" s="229">
        <v>4607109910344</v>
      </c>
      <c r="Q1567" s="551"/>
      <c r="R1567" s="230" t="s">
        <v>3251</v>
      </c>
      <c r="S1567" s="231"/>
      <c r="T1567" s="525" t="s">
        <v>4315</v>
      </c>
    </row>
    <row r="1568" spans="1:20" ht="27.6">
      <c r="A1568" s="291">
        <v>1554</v>
      </c>
      <c r="B1568" s="421">
        <v>6596</v>
      </c>
      <c r="C1568" s="428" t="s">
        <v>1622</v>
      </c>
      <c r="D1568" s="225"/>
      <c r="E1568" s="366" t="s">
        <v>1318</v>
      </c>
      <c r="F1568" s="226" t="s">
        <v>560</v>
      </c>
      <c r="G1568" s="136" t="str">
        <f t="shared" si="48"/>
        <v>фото</v>
      </c>
      <c r="H1568" s="357" t="s">
        <v>1621</v>
      </c>
      <c r="I1568" s="215" t="s">
        <v>618</v>
      </c>
      <c r="J1568" s="526" t="s">
        <v>275</v>
      </c>
      <c r="K1568" s="228">
        <v>10</v>
      </c>
      <c r="L1568" s="233">
        <v>264</v>
      </c>
      <c r="M1568" s="315">
        <v>1</v>
      </c>
      <c r="N1568" s="217"/>
      <c r="O1568" s="550">
        <f t="shared" si="49"/>
        <v>0</v>
      </c>
      <c r="P1568" s="229">
        <v>4607109930526</v>
      </c>
      <c r="Q1568" s="551"/>
      <c r="R1568" s="230" t="s">
        <v>1622</v>
      </c>
      <c r="S1568" s="231" t="s">
        <v>2554</v>
      </c>
      <c r="T1568" s="525" t="s">
        <v>4315</v>
      </c>
    </row>
    <row r="1569" spans="1:20" ht="27.6">
      <c r="A1569" s="291">
        <v>1555</v>
      </c>
      <c r="B1569" s="421">
        <v>6595</v>
      </c>
      <c r="C1569" s="428" t="s">
        <v>1619</v>
      </c>
      <c r="D1569" s="225"/>
      <c r="E1569" s="366" t="s">
        <v>1318</v>
      </c>
      <c r="F1569" s="226" t="s">
        <v>1620</v>
      </c>
      <c r="G1569" s="136" t="str">
        <f t="shared" si="48"/>
        <v>фото</v>
      </c>
      <c r="H1569" s="357" t="s">
        <v>1621</v>
      </c>
      <c r="I1569" s="215" t="s">
        <v>618</v>
      </c>
      <c r="J1569" s="526" t="s">
        <v>275</v>
      </c>
      <c r="K1569" s="228">
        <v>10</v>
      </c>
      <c r="L1569" s="233">
        <v>264</v>
      </c>
      <c r="M1569" s="315">
        <v>1</v>
      </c>
      <c r="N1569" s="217"/>
      <c r="O1569" s="550">
        <f t="shared" si="49"/>
        <v>0</v>
      </c>
      <c r="P1569" s="229">
        <v>4607109930533</v>
      </c>
      <c r="Q1569" s="551"/>
      <c r="R1569" s="230" t="s">
        <v>1619</v>
      </c>
      <c r="S1569" s="231" t="s">
        <v>2554</v>
      </c>
      <c r="T1569" s="525" t="s">
        <v>4315</v>
      </c>
    </row>
    <row r="1570" spans="1:20" ht="26.4" customHeight="1">
      <c r="A1570" s="291">
        <v>1556</v>
      </c>
      <c r="B1570" s="421">
        <v>42</v>
      </c>
      <c r="C1570" s="428" t="s">
        <v>2016</v>
      </c>
      <c r="D1570" s="225"/>
      <c r="E1570" s="366" t="s">
        <v>1318</v>
      </c>
      <c r="F1570" s="226" t="s">
        <v>570</v>
      </c>
      <c r="G1570" s="136" t="str">
        <f t="shared" si="48"/>
        <v>фото</v>
      </c>
      <c r="H1570" s="357" t="s">
        <v>773</v>
      </c>
      <c r="I1570" s="215" t="s">
        <v>551</v>
      </c>
      <c r="J1570" s="526" t="s">
        <v>275</v>
      </c>
      <c r="K1570" s="228">
        <v>10</v>
      </c>
      <c r="L1570" s="233">
        <v>264</v>
      </c>
      <c r="M1570" s="315">
        <v>1</v>
      </c>
      <c r="N1570" s="217"/>
      <c r="O1570" s="550">
        <f t="shared" si="49"/>
        <v>0</v>
      </c>
      <c r="P1570" s="229">
        <v>4607109978955</v>
      </c>
      <c r="Q1570" s="551"/>
      <c r="R1570" s="230" t="s">
        <v>2016</v>
      </c>
      <c r="S1570" s="231" t="s">
        <v>2554</v>
      </c>
      <c r="T1570" s="525" t="s">
        <v>4315</v>
      </c>
    </row>
    <row r="1571" spans="1:20" ht="26.4" customHeight="1">
      <c r="A1571" s="291">
        <v>1557</v>
      </c>
      <c r="B1571" s="421">
        <v>40</v>
      </c>
      <c r="C1571" s="428" t="s">
        <v>1623</v>
      </c>
      <c r="D1571" s="225"/>
      <c r="E1571" s="366" t="s">
        <v>1318</v>
      </c>
      <c r="F1571" s="226" t="s">
        <v>254</v>
      </c>
      <c r="G1571" s="136" t="str">
        <f t="shared" si="48"/>
        <v>фото</v>
      </c>
      <c r="H1571" s="357" t="s">
        <v>1624</v>
      </c>
      <c r="I1571" s="215" t="s">
        <v>551</v>
      </c>
      <c r="J1571" s="526" t="s">
        <v>275</v>
      </c>
      <c r="K1571" s="228">
        <v>10</v>
      </c>
      <c r="L1571" s="233">
        <v>254.6</v>
      </c>
      <c r="M1571" s="315">
        <v>1</v>
      </c>
      <c r="N1571" s="217"/>
      <c r="O1571" s="550">
        <f t="shared" si="49"/>
        <v>0</v>
      </c>
      <c r="P1571" s="229">
        <v>4607109978931</v>
      </c>
      <c r="Q1571" s="551"/>
      <c r="R1571" s="230" t="s">
        <v>1623</v>
      </c>
      <c r="S1571" s="231"/>
      <c r="T1571" s="525" t="s">
        <v>4315</v>
      </c>
    </row>
    <row r="1572" spans="1:20" ht="26.4" customHeight="1">
      <c r="A1572" s="291">
        <v>1558</v>
      </c>
      <c r="B1572" s="421">
        <v>6745</v>
      </c>
      <c r="C1572" s="428" t="s">
        <v>1277</v>
      </c>
      <c r="D1572" s="225"/>
      <c r="E1572" s="366" t="s">
        <v>100</v>
      </c>
      <c r="F1572" s="226" t="s">
        <v>101</v>
      </c>
      <c r="G1572" s="136" t="str">
        <f t="shared" si="48"/>
        <v>фото</v>
      </c>
      <c r="H1572" s="357" t="s">
        <v>1278</v>
      </c>
      <c r="I1572" s="215" t="s">
        <v>102</v>
      </c>
      <c r="J1572" s="526" t="s">
        <v>264</v>
      </c>
      <c r="K1572" s="228">
        <v>10</v>
      </c>
      <c r="L1572" s="233">
        <v>220.7</v>
      </c>
      <c r="M1572" s="315">
        <v>1</v>
      </c>
      <c r="N1572" s="217"/>
      <c r="O1572" s="550">
        <f t="shared" si="49"/>
        <v>0</v>
      </c>
      <c r="P1572" s="229">
        <v>4607109943892</v>
      </c>
      <c r="Q1572" s="551"/>
      <c r="R1572" s="230" t="s">
        <v>1277</v>
      </c>
      <c r="S1572" s="231"/>
      <c r="T1572" s="525" t="s">
        <v>4315</v>
      </c>
    </row>
    <row r="1573" spans="1:20" ht="26.4" customHeight="1">
      <c r="A1573" s="291">
        <v>1559</v>
      </c>
      <c r="B1573" s="421">
        <v>16984</v>
      </c>
      <c r="C1573" s="428" t="s">
        <v>3255</v>
      </c>
      <c r="D1573" s="225"/>
      <c r="E1573" s="366" t="s">
        <v>3256</v>
      </c>
      <c r="F1573" s="226" t="s">
        <v>3257</v>
      </c>
      <c r="G1573" s="136" t="str">
        <f t="shared" si="48"/>
        <v>фото</v>
      </c>
      <c r="H1573" s="357" t="s">
        <v>3258</v>
      </c>
      <c r="I1573" s="215" t="s">
        <v>3259</v>
      </c>
      <c r="J1573" s="526" t="s">
        <v>255</v>
      </c>
      <c r="K1573" s="228">
        <v>10</v>
      </c>
      <c r="L1573" s="233">
        <v>401.2</v>
      </c>
      <c r="M1573" s="315">
        <v>1</v>
      </c>
      <c r="N1573" s="217"/>
      <c r="O1573" s="550">
        <f t="shared" si="49"/>
        <v>0</v>
      </c>
      <c r="P1573" s="229">
        <v>4607109910337</v>
      </c>
      <c r="Q1573" s="551"/>
      <c r="R1573" s="230" t="s">
        <v>3255</v>
      </c>
      <c r="S1573" s="231"/>
      <c r="T1573" s="525" t="s">
        <v>4315</v>
      </c>
    </row>
    <row r="1574" spans="1:20" ht="26.4" customHeight="1">
      <c r="A1574" s="291">
        <v>1560</v>
      </c>
      <c r="B1574" s="421">
        <v>16985</v>
      </c>
      <c r="C1574" s="428" t="s">
        <v>3260</v>
      </c>
      <c r="D1574" s="225"/>
      <c r="E1574" s="366" t="s">
        <v>3256</v>
      </c>
      <c r="F1574" s="226" t="s">
        <v>3261</v>
      </c>
      <c r="G1574" s="136" t="str">
        <f t="shared" si="48"/>
        <v>фото</v>
      </c>
      <c r="H1574" s="357" t="s">
        <v>3262</v>
      </c>
      <c r="I1574" s="215" t="s">
        <v>3259</v>
      </c>
      <c r="J1574" s="526" t="s">
        <v>255</v>
      </c>
      <c r="K1574" s="228">
        <v>10</v>
      </c>
      <c r="L1574" s="233">
        <v>401.2</v>
      </c>
      <c r="M1574" s="315">
        <v>1</v>
      </c>
      <c r="N1574" s="217"/>
      <c r="O1574" s="550">
        <f t="shared" si="49"/>
        <v>0</v>
      </c>
      <c r="P1574" s="229">
        <v>4607109910320</v>
      </c>
      <c r="Q1574" s="551"/>
      <c r="R1574" s="230" t="s">
        <v>3260</v>
      </c>
      <c r="S1574" s="231"/>
      <c r="T1574" s="525" t="s">
        <v>4315</v>
      </c>
    </row>
    <row r="1575" spans="1:20" ht="26.4" customHeight="1">
      <c r="A1575" s="291">
        <v>1561</v>
      </c>
      <c r="B1575" s="421">
        <v>1279</v>
      </c>
      <c r="C1575" s="428" t="s">
        <v>1279</v>
      </c>
      <c r="D1575" s="225"/>
      <c r="E1575" s="366" t="s">
        <v>268</v>
      </c>
      <c r="F1575" s="226" t="s">
        <v>555</v>
      </c>
      <c r="G1575" s="136" t="str">
        <f t="shared" si="48"/>
        <v>фото</v>
      </c>
      <c r="H1575" s="357" t="s">
        <v>556</v>
      </c>
      <c r="I1575" s="215" t="s">
        <v>557</v>
      </c>
      <c r="J1575" s="526" t="s">
        <v>264</v>
      </c>
      <c r="K1575" s="228">
        <v>10</v>
      </c>
      <c r="L1575" s="233">
        <v>276.89999999999998</v>
      </c>
      <c r="M1575" s="315">
        <v>1</v>
      </c>
      <c r="N1575" s="217"/>
      <c r="O1575" s="550">
        <f t="shared" si="49"/>
        <v>0</v>
      </c>
      <c r="P1575" s="229">
        <v>4607109984932</v>
      </c>
      <c r="Q1575" s="551"/>
      <c r="R1575" s="230" t="s">
        <v>1279</v>
      </c>
      <c r="S1575" s="231"/>
      <c r="T1575" s="525" t="s">
        <v>4315</v>
      </c>
    </row>
    <row r="1576" spans="1:20" ht="31.2">
      <c r="A1576" s="291">
        <v>1562</v>
      </c>
      <c r="B1576" s="421">
        <v>5892</v>
      </c>
      <c r="C1576" s="428" t="s">
        <v>1430</v>
      </c>
      <c r="D1576" s="225"/>
      <c r="E1576" s="366" t="s">
        <v>2083</v>
      </c>
      <c r="F1576" s="226" t="s">
        <v>1358</v>
      </c>
      <c r="G1576" s="136" t="str">
        <f t="shared" si="48"/>
        <v>фото</v>
      </c>
      <c r="H1576" s="357" t="s">
        <v>1391</v>
      </c>
      <c r="I1576" s="215">
        <v>60</v>
      </c>
      <c r="J1576" s="526" t="s">
        <v>249</v>
      </c>
      <c r="K1576" s="228">
        <v>3</v>
      </c>
      <c r="L1576" s="233">
        <v>195.6</v>
      </c>
      <c r="M1576" s="315">
        <v>1</v>
      </c>
      <c r="N1576" s="217"/>
      <c r="O1576" s="550">
        <f t="shared" si="49"/>
        <v>0</v>
      </c>
      <c r="P1576" s="229">
        <v>4607109934562</v>
      </c>
      <c r="Q1576" s="551"/>
      <c r="R1576" s="230" t="s">
        <v>1430</v>
      </c>
      <c r="S1576" s="231"/>
      <c r="T1576" s="525" t="s">
        <v>4315</v>
      </c>
    </row>
    <row r="1577" spans="1:20" ht="26.4" customHeight="1">
      <c r="A1577" s="291">
        <v>1563</v>
      </c>
      <c r="B1577" s="421">
        <v>11883</v>
      </c>
      <c r="C1577" s="428" t="s">
        <v>3585</v>
      </c>
      <c r="D1577" s="225"/>
      <c r="E1577" s="366" t="s">
        <v>251</v>
      </c>
      <c r="F1577" s="226" t="s">
        <v>3620</v>
      </c>
      <c r="G1577" s="136" t="str">
        <f t="shared" si="48"/>
        <v>фото</v>
      </c>
      <c r="H1577" s="357" t="s">
        <v>3646</v>
      </c>
      <c r="I1577" s="215">
        <v>100</v>
      </c>
      <c r="J1577" s="526" t="s">
        <v>522</v>
      </c>
      <c r="K1577" s="228">
        <v>1</v>
      </c>
      <c r="L1577" s="233">
        <v>476.9</v>
      </c>
      <c r="M1577" s="315">
        <v>1</v>
      </c>
      <c r="N1577" s="217"/>
      <c r="O1577" s="550">
        <f t="shared" si="49"/>
        <v>0</v>
      </c>
      <c r="P1577" s="229">
        <v>4607109943175</v>
      </c>
      <c r="Q1577" s="551"/>
      <c r="R1577" s="230" t="s">
        <v>3585</v>
      </c>
      <c r="S1577" s="231"/>
      <c r="T1577" s="525" t="s">
        <v>4315</v>
      </c>
    </row>
    <row r="1578" spans="1:20" ht="26.4" customHeight="1">
      <c r="A1578" s="291">
        <v>1564</v>
      </c>
      <c r="B1578" s="421">
        <v>16982</v>
      </c>
      <c r="C1578" s="428" t="s">
        <v>3245</v>
      </c>
      <c r="D1578" s="225"/>
      <c r="E1578" s="366" t="s">
        <v>251</v>
      </c>
      <c r="F1578" s="226" t="s">
        <v>3246</v>
      </c>
      <c r="G1578" s="136" t="str">
        <f t="shared" si="48"/>
        <v>фото</v>
      </c>
      <c r="H1578" s="357" t="s">
        <v>3247</v>
      </c>
      <c r="I1578" s="215" t="s">
        <v>3647</v>
      </c>
      <c r="J1578" s="526" t="s">
        <v>267</v>
      </c>
      <c r="K1578" s="228">
        <v>10</v>
      </c>
      <c r="L1578" s="233">
        <v>301.3</v>
      </c>
      <c r="M1578" s="315">
        <v>1</v>
      </c>
      <c r="N1578" s="217"/>
      <c r="O1578" s="550">
        <f t="shared" si="49"/>
        <v>0</v>
      </c>
      <c r="P1578" s="229">
        <v>4607109910351</v>
      </c>
      <c r="Q1578" s="551"/>
      <c r="R1578" s="230" t="s">
        <v>3245</v>
      </c>
      <c r="S1578" s="231"/>
      <c r="T1578" s="525" t="s">
        <v>4315</v>
      </c>
    </row>
    <row r="1579" spans="1:20" ht="26.4" customHeight="1">
      <c r="A1579" s="291">
        <v>1565</v>
      </c>
      <c r="B1579" s="421">
        <v>2072</v>
      </c>
      <c r="C1579" s="428" t="s">
        <v>1280</v>
      </c>
      <c r="D1579" s="225"/>
      <c r="E1579" s="366" t="s">
        <v>251</v>
      </c>
      <c r="F1579" s="226" t="s">
        <v>2136</v>
      </c>
      <c r="G1579" s="136" t="str">
        <f t="shared" si="48"/>
        <v>фото</v>
      </c>
      <c r="H1579" s="357" t="s">
        <v>1281</v>
      </c>
      <c r="I1579" s="215" t="s">
        <v>546</v>
      </c>
      <c r="J1579" s="526" t="s">
        <v>5485</v>
      </c>
      <c r="K1579" s="228">
        <v>5</v>
      </c>
      <c r="L1579" s="233">
        <v>168.4</v>
      </c>
      <c r="M1579" s="315">
        <v>1</v>
      </c>
      <c r="N1579" s="217"/>
      <c r="O1579" s="550">
        <f t="shared" si="49"/>
        <v>0</v>
      </c>
      <c r="P1579" s="229">
        <v>4607109984963</v>
      </c>
      <c r="Q1579" s="551"/>
      <c r="R1579" s="230" t="s">
        <v>1280</v>
      </c>
      <c r="S1579" s="231"/>
      <c r="T1579" s="525" t="s">
        <v>4315</v>
      </c>
    </row>
    <row r="1580" spans="1:20" ht="26.4" customHeight="1">
      <c r="A1580" s="291">
        <v>1566</v>
      </c>
      <c r="B1580" s="421">
        <v>1385</v>
      </c>
      <c r="C1580" s="428" t="s">
        <v>3586</v>
      </c>
      <c r="D1580" s="225"/>
      <c r="E1580" s="366" t="s">
        <v>251</v>
      </c>
      <c r="F1580" s="226" t="s">
        <v>818</v>
      </c>
      <c r="G1580" s="136" t="str">
        <f t="shared" si="48"/>
        <v>фото</v>
      </c>
      <c r="H1580" s="357" t="s">
        <v>3648</v>
      </c>
      <c r="I1580" s="215">
        <v>60</v>
      </c>
      <c r="J1580" s="526" t="s">
        <v>2014</v>
      </c>
      <c r="K1580" s="228">
        <v>8</v>
      </c>
      <c r="L1580" s="233">
        <v>323</v>
      </c>
      <c r="M1580" s="315">
        <v>1</v>
      </c>
      <c r="N1580" s="217"/>
      <c r="O1580" s="550">
        <f t="shared" si="49"/>
        <v>0</v>
      </c>
      <c r="P1580" s="229">
        <v>4607109951774</v>
      </c>
      <c r="Q1580" s="551"/>
      <c r="R1580" s="230" t="s">
        <v>3586</v>
      </c>
      <c r="S1580" s="231"/>
      <c r="T1580" s="525" t="s">
        <v>4315</v>
      </c>
    </row>
    <row r="1581" spans="1:20" ht="26.4" customHeight="1">
      <c r="A1581" s="291">
        <v>1567</v>
      </c>
      <c r="B1581" s="421">
        <v>2918</v>
      </c>
      <c r="C1581" s="428" t="s">
        <v>1282</v>
      </c>
      <c r="D1581" s="225"/>
      <c r="E1581" s="366" t="s">
        <v>251</v>
      </c>
      <c r="F1581" s="226" t="s">
        <v>547</v>
      </c>
      <c r="G1581" s="136" t="str">
        <f t="shared" si="48"/>
        <v>фото</v>
      </c>
      <c r="H1581" s="600" t="s">
        <v>548</v>
      </c>
      <c r="I1581" s="215">
        <v>125</v>
      </c>
      <c r="J1581" s="526" t="s">
        <v>5486</v>
      </c>
      <c r="K1581" s="228">
        <v>2</v>
      </c>
      <c r="L1581" s="233">
        <v>303.10000000000002</v>
      </c>
      <c r="M1581" s="315">
        <v>1</v>
      </c>
      <c r="N1581" s="217"/>
      <c r="O1581" s="550">
        <f t="shared" si="49"/>
        <v>0</v>
      </c>
      <c r="P1581" s="229">
        <v>4607109978313</v>
      </c>
      <c r="Q1581" s="551"/>
      <c r="R1581" s="230" t="s">
        <v>1282</v>
      </c>
      <c r="S1581" s="231"/>
      <c r="T1581" s="525" t="s">
        <v>4315</v>
      </c>
    </row>
    <row r="1582" spans="1:20" ht="27.6">
      <c r="A1582" s="291">
        <v>1568</v>
      </c>
      <c r="B1582" s="421">
        <v>10112</v>
      </c>
      <c r="C1582" s="428" t="s">
        <v>2541</v>
      </c>
      <c r="D1582" s="225"/>
      <c r="E1582" s="366" t="s">
        <v>251</v>
      </c>
      <c r="F1582" s="226" t="s">
        <v>2542</v>
      </c>
      <c r="G1582" s="136" t="str">
        <f t="shared" si="48"/>
        <v>фото</v>
      </c>
      <c r="H1582" s="357" t="s">
        <v>2543</v>
      </c>
      <c r="I1582" s="215">
        <v>100</v>
      </c>
      <c r="J1582" s="526" t="s">
        <v>252</v>
      </c>
      <c r="K1582" s="228">
        <v>1</v>
      </c>
      <c r="L1582" s="233">
        <v>445.6</v>
      </c>
      <c r="M1582" s="315">
        <v>1</v>
      </c>
      <c r="N1582" s="217"/>
      <c r="O1582" s="550">
        <f t="shared" si="49"/>
        <v>0</v>
      </c>
      <c r="P1582" s="229">
        <v>4607109915202</v>
      </c>
      <c r="Q1582" s="551"/>
      <c r="R1582" s="230" t="s">
        <v>2541</v>
      </c>
      <c r="S1582" s="231"/>
      <c r="T1582" s="525" t="s">
        <v>4315</v>
      </c>
    </row>
    <row r="1583" spans="1:20" ht="26.4" customHeight="1">
      <c r="A1583" s="291">
        <v>1569</v>
      </c>
      <c r="B1583" s="421">
        <v>37</v>
      </c>
      <c r="C1583" s="428" t="s">
        <v>1283</v>
      </c>
      <c r="D1583" s="225"/>
      <c r="E1583" s="366" t="s">
        <v>251</v>
      </c>
      <c r="F1583" s="226" t="s">
        <v>549</v>
      </c>
      <c r="G1583" s="136" t="str">
        <f t="shared" si="48"/>
        <v>фото</v>
      </c>
      <c r="H1583" s="357" t="s">
        <v>278</v>
      </c>
      <c r="I1583" s="215">
        <v>40</v>
      </c>
      <c r="J1583" s="526" t="s">
        <v>4544</v>
      </c>
      <c r="K1583" s="228">
        <v>10</v>
      </c>
      <c r="L1583" s="233">
        <v>203.3</v>
      </c>
      <c r="M1583" s="315">
        <v>1</v>
      </c>
      <c r="N1583" s="217"/>
      <c r="O1583" s="550">
        <f t="shared" si="49"/>
        <v>0</v>
      </c>
      <c r="P1583" s="229">
        <v>4607109978320</v>
      </c>
      <c r="Q1583" s="551"/>
      <c r="R1583" s="230" t="s">
        <v>1283</v>
      </c>
      <c r="S1583" s="231"/>
      <c r="T1583" s="525" t="s">
        <v>4315</v>
      </c>
    </row>
    <row r="1584" spans="1:20" ht="26.4" customHeight="1">
      <c r="A1584" s="291">
        <v>1570</v>
      </c>
      <c r="B1584" s="421">
        <v>11817</v>
      </c>
      <c r="C1584" s="428" t="s">
        <v>2544</v>
      </c>
      <c r="D1584" s="225"/>
      <c r="E1584" s="366" t="s">
        <v>251</v>
      </c>
      <c r="F1584" s="226" t="s">
        <v>2137</v>
      </c>
      <c r="G1584" s="136" t="str">
        <f t="shared" si="48"/>
        <v>фото</v>
      </c>
      <c r="H1584" s="357" t="s">
        <v>2191</v>
      </c>
      <c r="I1584" s="215">
        <v>30</v>
      </c>
      <c r="J1584" s="526" t="s">
        <v>264</v>
      </c>
      <c r="K1584" s="228">
        <v>5</v>
      </c>
      <c r="L1584" s="233">
        <v>229.5</v>
      </c>
      <c r="M1584" s="315">
        <v>1</v>
      </c>
      <c r="N1584" s="217"/>
      <c r="O1584" s="550">
        <f t="shared" si="49"/>
        <v>0</v>
      </c>
      <c r="P1584" s="229">
        <v>4607109922422</v>
      </c>
      <c r="Q1584" s="551"/>
      <c r="R1584" s="230" t="s">
        <v>2544</v>
      </c>
      <c r="S1584" s="231"/>
      <c r="T1584" s="525" t="s">
        <v>4315</v>
      </c>
    </row>
    <row r="1585" spans="1:20" ht="27.6">
      <c r="A1585" s="291">
        <v>1571</v>
      </c>
      <c r="B1585" s="421">
        <v>2252</v>
      </c>
      <c r="C1585" s="428" t="s">
        <v>3587</v>
      </c>
      <c r="D1585" s="225"/>
      <c r="E1585" s="366" t="s">
        <v>251</v>
      </c>
      <c r="F1585" s="226" t="s">
        <v>3621</v>
      </c>
      <c r="G1585" s="136" t="str">
        <f t="shared" si="48"/>
        <v>фото</v>
      </c>
      <c r="H1585" s="357" t="s">
        <v>3649</v>
      </c>
      <c r="I1585" s="215">
        <v>25</v>
      </c>
      <c r="J1585" s="526" t="s">
        <v>248</v>
      </c>
      <c r="K1585" s="228">
        <v>5</v>
      </c>
      <c r="L1585" s="233">
        <v>235</v>
      </c>
      <c r="M1585" s="315">
        <v>1</v>
      </c>
      <c r="N1585" s="217"/>
      <c r="O1585" s="550">
        <f t="shared" si="49"/>
        <v>0</v>
      </c>
      <c r="P1585" s="229">
        <v>4607109967737</v>
      </c>
      <c r="Q1585" s="551"/>
      <c r="R1585" s="230" t="s">
        <v>3587</v>
      </c>
      <c r="S1585" s="231"/>
      <c r="T1585" s="525" t="s">
        <v>4315</v>
      </c>
    </row>
    <row r="1586" spans="1:20" ht="26.4" customHeight="1">
      <c r="A1586" s="291">
        <v>1572</v>
      </c>
      <c r="B1586" s="421">
        <v>1953</v>
      </c>
      <c r="C1586" s="428" t="s">
        <v>3782</v>
      </c>
      <c r="D1586" s="225"/>
      <c r="E1586" s="366" t="s">
        <v>251</v>
      </c>
      <c r="F1586" s="226" t="s">
        <v>5567</v>
      </c>
      <c r="G1586" s="136" t="str">
        <f t="shared" si="48"/>
        <v>фото</v>
      </c>
      <c r="H1586" s="600" t="s">
        <v>3872</v>
      </c>
      <c r="I1586" s="215" t="s">
        <v>551</v>
      </c>
      <c r="J1586" s="526" t="s">
        <v>248</v>
      </c>
      <c r="K1586" s="228">
        <v>5</v>
      </c>
      <c r="L1586" s="233">
        <v>329.4</v>
      </c>
      <c r="M1586" s="315">
        <v>1</v>
      </c>
      <c r="N1586" s="217"/>
      <c r="O1586" s="550">
        <f t="shared" si="49"/>
        <v>0</v>
      </c>
      <c r="P1586" s="229">
        <v>4607109984956</v>
      </c>
      <c r="Q1586" s="551"/>
      <c r="R1586" s="230" t="s">
        <v>3782</v>
      </c>
      <c r="S1586" s="231"/>
      <c r="T1586" s="525" t="s">
        <v>4315</v>
      </c>
    </row>
    <row r="1587" spans="1:20" ht="26.4" customHeight="1">
      <c r="A1587" s="291">
        <v>1573</v>
      </c>
      <c r="B1587" s="421">
        <v>17133</v>
      </c>
      <c r="C1587" s="428" t="s">
        <v>5479</v>
      </c>
      <c r="D1587" s="225"/>
      <c r="E1587" s="367" t="s">
        <v>251</v>
      </c>
      <c r="F1587" s="232" t="s">
        <v>5568</v>
      </c>
      <c r="G1587" s="136" t="str">
        <f t="shared" si="48"/>
        <v>фото</v>
      </c>
      <c r="H1587" s="357" t="s">
        <v>5516</v>
      </c>
      <c r="I1587" s="215">
        <v>30</v>
      </c>
      <c r="J1587" s="526" t="s">
        <v>248</v>
      </c>
      <c r="K1587" s="228">
        <v>5</v>
      </c>
      <c r="L1587" s="233">
        <v>305.10000000000002</v>
      </c>
      <c r="M1587" s="315">
        <v>1</v>
      </c>
      <c r="N1587" s="217"/>
      <c r="O1587" s="550">
        <f t="shared" si="49"/>
        <v>0</v>
      </c>
      <c r="P1587" s="229">
        <v>4607109938089</v>
      </c>
      <c r="Q1587" s="551" t="s">
        <v>5274</v>
      </c>
      <c r="R1587" s="230" t="s">
        <v>5479</v>
      </c>
      <c r="S1587" s="231"/>
      <c r="T1587" s="525" t="s">
        <v>4315</v>
      </c>
    </row>
    <row r="1588" spans="1:20" ht="26.4" customHeight="1">
      <c r="A1588" s="291">
        <v>1574</v>
      </c>
      <c r="B1588" s="421">
        <v>2919</v>
      </c>
      <c r="C1588" s="428" t="s">
        <v>1284</v>
      </c>
      <c r="D1588" s="225"/>
      <c r="E1588" s="366" t="s">
        <v>251</v>
      </c>
      <c r="F1588" s="226" t="s">
        <v>550</v>
      </c>
      <c r="G1588" s="136" t="str">
        <f t="shared" ref="G1588:G1651" si="50">HYPERLINK("https://www.gardenbulbs.ru/images/summer_CL/thumbnails/"&amp;C1588&amp;".jpg","фото")</f>
        <v>фото</v>
      </c>
      <c r="H1588" s="357" t="s">
        <v>1821</v>
      </c>
      <c r="I1588" s="215">
        <v>50</v>
      </c>
      <c r="J1588" s="526" t="s">
        <v>248</v>
      </c>
      <c r="K1588" s="228">
        <v>8</v>
      </c>
      <c r="L1588" s="233">
        <v>294.7</v>
      </c>
      <c r="M1588" s="315">
        <v>1</v>
      </c>
      <c r="N1588" s="217"/>
      <c r="O1588" s="550">
        <f t="shared" ref="O1588:O1651" si="51">IF(ISERROR(L1588*N1588),0,L1588*N1588)</f>
        <v>0</v>
      </c>
      <c r="P1588" s="229">
        <v>4607109978337</v>
      </c>
      <c r="Q1588" s="551"/>
      <c r="R1588" s="230" t="s">
        <v>1284</v>
      </c>
      <c r="S1588" s="231"/>
      <c r="T1588" s="525" t="s">
        <v>4315</v>
      </c>
    </row>
    <row r="1589" spans="1:20" ht="26.4" customHeight="1">
      <c r="A1589" s="291">
        <v>1575</v>
      </c>
      <c r="B1589" s="421">
        <v>1922</v>
      </c>
      <c r="C1589" s="428" t="s">
        <v>1285</v>
      </c>
      <c r="D1589" s="225"/>
      <c r="E1589" s="366" t="s">
        <v>251</v>
      </c>
      <c r="F1589" s="226" t="s">
        <v>552</v>
      </c>
      <c r="G1589" s="136" t="str">
        <f t="shared" si="50"/>
        <v>фото</v>
      </c>
      <c r="H1589" s="357" t="s">
        <v>1286</v>
      </c>
      <c r="I1589" s="215">
        <v>60</v>
      </c>
      <c r="J1589" s="526" t="s">
        <v>264</v>
      </c>
      <c r="K1589" s="228">
        <v>10</v>
      </c>
      <c r="L1589" s="233">
        <v>131.69999999999999</v>
      </c>
      <c r="M1589" s="315">
        <v>1</v>
      </c>
      <c r="N1589" s="217"/>
      <c r="O1589" s="550">
        <f t="shared" si="51"/>
        <v>0</v>
      </c>
      <c r="P1589" s="229">
        <v>4607109984970</v>
      </c>
      <c r="Q1589" s="551"/>
      <c r="R1589" s="230" t="s">
        <v>1285</v>
      </c>
      <c r="S1589" s="231"/>
      <c r="T1589" s="525" t="s">
        <v>4315</v>
      </c>
    </row>
    <row r="1590" spans="1:20" ht="26.4" customHeight="1">
      <c r="A1590" s="291">
        <v>1576</v>
      </c>
      <c r="B1590" s="421">
        <v>15455</v>
      </c>
      <c r="C1590" s="428" t="s">
        <v>5480</v>
      </c>
      <c r="D1590" s="225"/>
      <c r="E1590" s="367" t="s">
        <v>251</v>
      </c>
      <c r="F1590" s="232" t="s">
        <v>5569</v>
      </c>
      <c r="G1590" s="136" t="str">
        <f t="shared" si="50"/>
        <v>фото</v>
      </c>
      <c r="H1590" s="357" t="s">
        <v>5517</v>
      </c>
      <c r="I1590" s="215">
        <v>70</v>
      </c>
      <c r="J1590" s="526" t="s">
        <v>252</v>
      </c>
      <c r="K1590" s="228">
        <v>1</v>
      </c>
      <c r="L1590" s="233">
        <v>323.7</v>
      </c>
      <c r="M1590" s="315">
        <v>1</v>
      </c>
      <c r="N1590" s="217"/>
      <c r="O1590" s="550">
        <f t="shared" si="51"/>
        <v>0</v>
      </c>
      <c r="P1590" s="229">
        <v>4607109986981</v>
      </c>
      <c r="Q1590" s="551" t="s">
        <v>5274</v>
      </c>
      <c r="R1590" s="230" t="s">
        <v>5480</v>
      </c>
      <c r="S1590" s="231"/>
      <c r="T1590" s="525" t="s">
        <v>4315</v>
      </c>
    </row>
    <row r="1591" spans="1:20" ht="26.4" customHeight="1">
      <c r="A1591" s="291">
        <v>1577</v>
      </c>
      <c r="B1591" s="421">
        <v>2920</v>
      </c>
      <c r="C1591" s="428" t="s">
        <v>1287</v>
      </c>
      <c r="D1591" s="225"/>
      <c r="E1591" s="366" t="s">
        <v>251</v>
      </c>
      <c r="F1591" s="226" t="s">
        <v>553</v>
      </c>
      <c r="G1591" s="136" t="str">
        <f t="shared" si="50"/>
        <v>фото</v>
      </c>
      <c r="H1591" s="357" t="s">
        <v>152</v>
      </c>
      <c r="I1591" s="215">
        <v>100</v>
      </c>
      <c r="J1591" s="526" t="s">
        <v>250</v>
      </c>
      <c r="K1591" s="228">
        <v>1</v>
      </c>
      <c r="L1591" s="233">
        <v>178.3</v>
      </c>
      <c r="M1591" s="315">
        <v>1</v>
      </c>
      <c r="N1591" s="217"/>
      <c r="O1591" s="550">
        <f t="shared" si="51"/>
        <v>0</v>
      </c>
      <c r="P1591" s="229">
        <v>4607109978344</v>
      </c>
      <c r="Q1591" s="551"/>
      <c r="R1591" s="230" t="s">
        <v>1287</v>
      </c>
      <c r="S1591" s="231"/>
      <c r="T1591" s="525" t="s">
        <v>4315</v>
      </c>
    </row>
    <row r="1592" spans="1:20" ht="26.4" customHeight="1">
      <c r="A1592" s="291">
        <v>1578</v>
      </c>
      <c r="B1592" s="421">
        <v>6726</v>
      </c>
      <c r="C1592" s="428" t="s">
        <v>1288</v>
      </c>
      <c r="D1592" s="225"/>
      <c r="E1592" s="366" t="s">
        <v>251</v>
      </c>
      <c r="F1592" s="226" t="s">
        <v>103</v>
      </c>
      <c r="G1592" s="136" t="str">
        <f t="shared" si="50"/>
        <v>фото</v>
      </c>
      <c r="H1592" s="357" t="s">
        <v>3873</v>
      </c>
      <c r="I1592" s="215" t="s">
        <v>551</v>
      </c>
      <c r="J1592" s="526" t="s">
        <v>255</v>
      </c>
      <c r="K1592" s="228">
        <v>15</v>
      </c>
      <c r="L1592" s="233">
        <v>104.9</v>
      </c>
      <c r="M1592" s="315">
        <v>1</v>
      </c>
      <c r="N1592" s="217"/>
      <c r="O1592" s="550">
        <f t="shared" si="51"/>
        <v>0</v>
      </c>
      <c r="P1592" s="229">
        <v>4607109943700</v>
      </c>
      <c r="Q1592" s="551"/>
      <c r="R1592" s="230" t="s">
        <v>1288</v>
      </c>
      <c r="S1592" s="231"/>
      <c r="T1592" s="525" t="s">
        <v>4315</v>
      </c>
    </row>
    <row r="1593" spans="1:20" ht="26.4" customHeight="1">
      <c r="A1593" s="291">
        <v>1579</v>
      </c>
      <c r="B1593" s="421">
        <v>10114</v>
      </c>
      <c r="C1593" s="428" t="s">
        <v>2545</v>
      </c>
      <c r="D1593" s="225"/>
      <c r="E1593" s="366" t="s">
        <v>251</v>
      </c>
      <c r="F1593" s="226" t="s">
        <v>2546</v>
      </c>
      <c r="G1593" s="136" t="str">
        <f t="shared" si="50"/>
        <v>фото</v>
      </c>
      <c r="H1593" s="357" t="s">
        <v>2547</v>
      </c>
      <c r="I1593" s="215">
        <v>35</v>
      </c>
      <c r="J1593" s="526" t="s">
        <v>255</v>
      </c>
      <c r="K1593" s="228">
        <v>15</v>
      </c>
      <c r="L1593" s="233">
        <v>127.3</v>
      </c>
      <c r="M1593" s="315">
        <v>1</v>
      </c>
      <c r="N1593" s="217"/>
      <c r="O1593" s="550">
        <f t="shared" si="51"/>
        <v>0</v>
      </c>
      <c r="P1593" s="229">
        <v>4607109915196</v>
      </c>
      <c r="Q1593" s="551"/>
      <c r="R1593" s="230" t="s">
        <v>2545</v>
      </c>
      <c r="S1593" s="231"/>
      <c r="T1593" s="525" t="s">
        <v>4315</v>
      </c>
    </row>
    <row r="1594" spans="1:20" ht="26.4" customHeight="1">
      <c r="A1594" s="291">
        <v>1580</v>
      </c>
      <c r="B1594" s="421">
        <v>6198</v>
      </c>
      <c r="C1594" s="428" t="s">
        <v>4523</v>
      </c>
      <c r="D1594" s="225"/>
      <c r="E1594" s="366" t="s">
        <v>251</v>
      </c>
      <c r="F1594" s="226" t="s">
        <v>4529</v>
      </c>
      <c r="G1594" s="136" t="str">
        <f t="shared" si="50"/>
        <v>фото</v>
      </c>
      <c r="H1594" s="357" t="s">
        <v>4543</v>
      </c>
      <c r="I1594" s="215">
        <v>20</v>
      </c>
      <c r="J1594" s="526" t="s">
        <v>4544</v>
      </c>
      <c r="K1594" s="228">
        <v>15</v>
      </c>
      <c r="L1594" s="233">
        <v>246</v>
      </c>
      <c r="M1594" s="315">
        <v>1</v>
      </c>
      <c r="N1594" s="217"/>
      <c r="O1594" s="550">
        <f t="shared" si="51"/>
        <v>0</v>
      </c>
      <c r="P1594" s="229">
        <v>4607109915189</v>
      </c>
      <c r="Q1594" s="551"/>
      <c r="R1594" s="230" t="s">
        <v>4523</v>
      </c>
      <c r="S1594" s="231"/>
      <c r="T1594" s="525" t="s">
        <v>4315</v>
      </c>
    </row>
    <row r="1595" spans="1:20" ht="41.4">
      <c r="A1595" s="291">
        <v>1581</v>
      </c>
      <c r="B1595" s="421">
        <v>15447</v>
      </c>
      <c r="C1595" s="428" t="s">
        <v>5481</v>
      </c>
      <c r="D1595" s="225"/>
      <c r="E1595" s="367" t="s">
        <v>251</v>
      </c>
      <c r="F1595" s="232" t="s">
        <v>5570</v>
      </c>
      <c r="G1595" s="136" t="str">
        <f t="shared" si="50"/>
        <v>фото</v>
      </c>
      <c r="H1595" s="357" t="s">
        <v>5518</v>
      </c>
      <c r="I1595" s="215">
        <v>70</v>
      </c>
      <c r="J1595" s="526" t="s">
        <v>830</v>
      </c>
      <c r="K1595" s="228">
        <v>1</v>
      </c>
      <c r="L1595" s="233">
        <v>326.89999999999998</v>
      </c>
      <c r="M1595" s="315">
        <v>1</v>
      </c>
      <c r="N1595" s="217"/>
      <c r="O1595" s="550">
        <f t="shared" si="51"/>
        <v>0</v>
      </c>
      <c r="P1595" s="229">
        <v>4607109980873</v>
      </c>
      <c r="Q1595" s="551" t="s">
        <v>5274</v>
      </c>
      <c r="R1595" s="230" t="s">
        <v>5481</v>
      </c>
      <c r="S1595" s="231"/>
      <c r="T1595" s="525" t="s">
        <v>4315</v>
      </c>
    </row>
    <row r="1596" spans="1:20" ht="26.4" customHeight="1">
      <c r="A1596" s="291">
        <v>1582</v>
      </c>
      <c r="B1596" s="421">
        <v>11820</v>
      </c>
      <c r="C1596" s="428" t="s">
        <v>2270</v>
      </c>
      <c r="D1596" s="225"/>
      <c r="E1596" s="366" t="s">
        <v>251</v>
      </c>
      <c r="F1596" s="226" t="s">
        <v>2138</v>
      </c>
      <c r="G1596" s="136" t="str">
        <f t="shared" si="50"/>
        <v>фото</v>
      </c>
      <c r="H1596" s="357" t="s">
        <v>2192</v>
      </c>
      <c r="I1596" s="215">
        <v>60</v>
      </c>
      <c r="J1596" s="526" t="s">
        <v>252</v>
      </c>
      <c r="K1596" s="228">
        <v>1</v>
      </c>
      <c r="L1596" s="233">
        <v>289</v>
      </c>
      <c r="M1596" s="315">
        <v>1</v>
      </c>
      <c r="N1596" s="217"/>
      <c r="O1596" s="550">
        <f t="shared" si="51"/>
        <v>0</v>
      </c>
      <c r="P1596" s="229">
        <v>4607109922392</v>
      </c>
      <c r="Q1596" s="551"/>
      <c r="R1596" s="230" t="s">
        <v>2270</v>
      </c>
      <c r="S1596" s="231"/>
      <c r="T1596" s="525" t="s">
        <v>4315</v>
      </c>
    </row>
    <row r="1597" spans="1:20" ht="26.4" customHeight="1">
      <c r="A1597" s="291">
        <v>1583</v>
      </c>
      <c r="B1597" s="421">
        <v>2934</v>
      </c>
      <c r="C1597" s="428" t="s">
        <v>1289</v>
      </c>
      <c r="D1597" s="225"/>
      <c r="E1597" s="366" t="s">
        <v>251</v>
      </c>
      <c r="F1597" s="226" t="s">
        <v>490</v>
      </c>
      <c r="G1597" s="136" t="str">
        <f t="shared" si="50"/>
        <v>фото</v>
      </c>
      <c r="H1597" s="357" t="s">
        <v>281</v>
      </c>
      <c r="I1597" s="215" t="s">
        <v>554</v>
      </c>
      <c r="J1597" s="526" t="s">
        <v>248</v>
      </c>
      <c r="K1597" s="228">
        <v>5</v>
      </c>
      <c r="L1597" s="233">
        <v>184.3</v>
      </c>
      <c r="M1597" s="315">
        <v>1</v>
      </c>
      <c r="N1597" s="217"/>
      <c r="O1597" s="550">
        <f t="shared" si="51"/>
        <v>0</v>
      </c>
      <c r="P1597" s="229">
        <v>4607109978351</v>
      </c>
      <c r="Q1597" s="551"/>
      <c r="R1597" s="230" t="s">
        <v>1289</v>
      </c>
      <c r="S1597" s="231"/>
      <c r="T1597" s="525" t="s">
        <v>4315</v>
      </c>
    </row>
    <row r="1598" spans="1:20" ht="26.4" customHeight="1">
      <c r="A1598" s="291">
        <v>1584</v>
      </c>
      <c r="B1598" s="421">
        <v>6673</v>
      </c>
      <c r="C1598" s="428" t="s">
        <v>3588</v>
      </c>
      <c r="D1598" s="225"/>
      <c r="E1598" s="366" t="s">
        <v>251</v>
      </c>
      <c r="F1598" s="226" t="s">
        <v>3622</v>
      </c>
      <c r="G1598" s="136" t="str">
        <f t="shared" si="50"/>
        <v>фото</v>
      </c>
      <c r="H1598" s="357" t="s">
        <v>3650</v>
      </c>
      <c r="I1598" s="215" t="s">
        <v>3651</v>
      </c>
      <c r="J1598" s="526" t="s">
        <v>255</v>
      </c>
      <c r="K1598" s="228">
        <v>10</v>
      </c>
      <c r="L1598" s="233">
        <v>126</v>
      </c>
      <c r="M1598" s="315">
        <v>1</v>
      </c>
      <c r="N1598" s="217"/>
      <c r="O1598" s="550">
        <f t="shared" si="51"/>
        <v>0</v>
      </c>
      <c r="P1598" s="229">
        <v>4607109943427</v>
      </c>
      <c r="Q1598" s="551"/>
      <c r="R1598" s="230" t="s">
        <v>3588</v>
      </c>
      <c r="S1598" s="231"/>
      <c r="T1598" s="525" t="s">
        <v>4315</v>
      </c>
    </row>
    <row r="1599" spans="1:20" ht="27.6">
      <c r="A1599" s="291">
        <v>1585</v>
      </c>
      <c r="B1599" s="421">
        <v>10115</v>
      </c>
      <c r="C1599" s="428" t="s">
        <v>2548</v>
      </c>
      <c r="D1599" s="225"/>
      <c r="E1599" s="366" t="s">
        <v>251</v>
      </c>
      <c r="F1599" s="226" t="s">
        <v>2549</v>
      </c>
      <c r="G1599" s="136" t="str">
        <f t="shared" si="50"/>
        <v>фото</v>
      </c>
      <c r="H1599" s="357" t="s">
        <v>3248</v>
      </c>
      <c r="I1599" s="215" t="s">
        <v>2550</v>
      </c>
      <c r="J1599" s="526" t="s">
        <v>277</v>
      </c>
      <c r="K1599" s="228">
        <v>2</v>
      </c>
      <c r="L1599" s="233">
        <v>209.5</v>
      </c>
      <c r="M1599" s="315">
        <v>1</v>
      </c>
      <c r="N1599" s="217"/>
      <c r="O1599" s="550">
        <f t="shared" si="51"/>
        <v>0</v>
      </c>
      <c r="P1599" s="229">
        <v>4607109915172</v>
      </c>
      <c r="Q1599" s="551"/>
      <c r="R1599" s="230" t="s">
        <v>2548</v>
      </c>
      <c r="S1599" s="231"/>
      <c r="T1599" s="525" t="s">
        <v>4315</v>
      </c>
    </row>
    <row r="1600" spans="1:20" ht="26.4" customHeight="1">
      <c r="A1600" s="291">
        <v>1586</v>
      </c>
      <c r="B1600" s="421">
        <v>15448</v>
      </c>
      <c r="C1600" s="428" t="s">
        <v>8840</v>
      </c>
      <c r="D1600" s="225"/>
      <c r="E1600" s="367" t="s">
        <v>251</v>
      </c>
      <c r="F1600" s="232" t="s">
        <v>5571</v>
      </c>
      <c r="G1600" s="136" t="str">
        <f t="shared" si="50"/>
        <v>фото</v>
      </c>
      <c r="H1600" s="357" t="s">
        <v>5519</v>
      </c>
      <c r="I1600" s="215">
        <v>80</v>
      </c>
      <c r="J1600" s="526" t="s">
        <v>2199</v>
      </c>
      <c r="K1600" s="228">
        <v>2</v>
      </c>
      <c r="L1600" s="233">
        <v>379.3</v>
      </c>
      <c r="M1600" s="315">
        <v>1</v>
      </c>
      <c r="N1600" s="217"/>
      <c r="O1600" s="550">
        <f t="shared" si="51"/>
        <v>0</v>
      </c>
      <c r="P1600" s="229">
        <v>4607109946596</v>
      </c>
      <c r="Q1600" s="551" t="s">
        <v>5274</v>
      </c>
      <c r="R1600" s="230" t="s">
        <v>8840</v>
      </c>
      <c r="S1600" s="231"/>
      <c r="T1600" s="525" t="s">
        <v>4315</v>
      </c>
    </row>
    <row r="1601" spans="1:20" ht="26.4" customHeight="1">
      <c r="A1601" s="291">
        <v>1587</v>
      </c>
      <c r="B1601" s="421">
        <v>6724</v>
      </c>
      <c r="C1601" s="428" t="s">
        <v>1290</v>
      </c>
      <c r="D1601" s="225"/>
      <c r="E1601" s="366" t="s">
        <v>251</v>
      </c>
      <c r="F1601" s="226" t="s">
        <v>104</v>
      </c>
      <c r="G1601" s="136" t="str">
        <f t="shared" si="50"/>
        <v>фото</v>
      </c>
      <c r="H1601" s="357" t="s">
        <v>105</v>
      </c>
      <c r="I1601" s="215" t="s">
        <v>106</v>
      </c>
      <c r="J1601" s="526" t="s">
        <v>255</v>
      </c>
      <c r="K1601" s="228">
        <v>10</v>
      </c>
      <c r="L1601" s="233">
        <v>280.7</v>
      </c>
      <c r="M1601" s="315">
        <v>1</v>
      </c>
      <c r="N1601" s="217"/>
      <c r="O1601" s="550">
        <f t="shared" si="51"/>
        <v>0</v>
      </c>
      <c r="P1601" s="229">
        <v>4607109943687</v>
      </c>
      <c r="Q1601" s="551"/>
      <c r="R1601" s="230" t="s">
        <v>1290</v>
      </c>
      <c r="S1601" s="231"/>
      <c r="T1601" s="525" t="s">
        <v>4315</v>
      </c>
    </row>
    <row r="1602" spans="1:20" ht="26.4" customHeight="1">
      <c r="A1602" s="291">
        <v>1588</v>
      </c>
      <c r="B1602" s="421">
        <v>6727</v>
      </c>
      <c r="C1602" s="428" t="s">
        <v>1291</v>
      </c>
      <c r="D1602" s="225"/>
      <c r="E1602" s="366" t="s">
        <v>251</v>
      </c>
      <c r="F1602" s="226" t="s">
        <v>107</v>
      </c>
      <c r="G1602" s="136" t="str">
        <f t="shared" si="50"/>
        <v>фото</v>
      </c>
      <c r="H1602" s="357" t="s">
        <v>1822</v>
      </c>
      <c r="I1602" s="215">
        <v>70</v>
      </c>
      <c r="J1602" s="526" t="s">
        <v>248</v>
      </c>
      <c r="K1602" s="228">
        <v>8</v>
      </c>
      <c r="L1602" s="233">
        <v>317</v>
      </c>
      <c r="M1602" s="315">
        <v>1</v>
      </c>
      <c r="N1602" s="217"/>
      <c r="O1602" s="550">
        <f t="shared" si="51"/>
        <v>0</v>
      </c>
      <c r="P1602" s="229">
        <v>4607109943717</v>
      </c>
      <c r="Q1602" s="551"/>
      <c r="R1602" s="230" t="s">
        <v>1291</v>
      </c>
      <c r="S1602" s="231"/>
      <c r="T1602" s="525" t="s">
        <v>4315</v>
      </c>
    </row>
    <row r="1603" spans="1:20" ht="26.4" customHeight="1">
      <c r="A1603" s="291">
        <v>1589</v>
      </c>
      <c r="B1603" s="421">
        <v>11818</v>
      </c>
      <c r="C1603" s="428" t="s">
        <v>2275</v>
      </c>
      <c r="D1603" s="225"/>
      <c r="E1603" s="366" t="s">
        <v>108</v>
      </c>
      <c r="F1603" s="226" t="s">
        <v>2143</v>
      </c>
      <c r="G1603" s="136" t="str">
        <f t="shared" si="50"/>
        <v>фото</v>
      </c>
      <c r="H1603" s="357" t="s">
        <v>2197</v>
      </c>
      <c r="I1603" s="215" t="s">
        <v>84</v>
      </c>
      <c r="J1603" s="526" t="s">
        <v>264</v>
      </c>
      <c r="K1603" s="228">
        <v>8</v>
      </c>
      <c r="L1603" s="233">
        <v>412</v>
      </c>
      <c r="M1603" s="315">
        <v>1</v>
      </c>
      <c r="N1603" s="217"/>
      <c r="O1603" s="550">
        <f t="shared" si="51"/>
        <v>0</v>
      </c>
      <c r="P1603" s="229">
        <v>4607109922415</v>
      </c>
      <c r="Q1603" s="551"/>
      <c r="R1603" s="230" t="s">
        <v>2275</v>
      </c>
      <c r="S1603" s="231"/>
      <c r="T1603" s="525" t="s">
        <v>4315</v>
      </c>
    </row>
    <row r="1604" spans="1:20" ht="41.4">
      <c r="A1604" s="291">
        <v>1590</v>
      </c>
      <c r="B1604" s="421">
        <v>6757</v>
      </c>
      <c r="C1604" s="428" t="s">
        <v>1292</v>
      </c>
      <c r="D1604" s="225"/>
      <c r="E1604" s="366" t="s">
        <v>108</v>
      </c>
      <c r="F1604" s="226" t="s">
        <v>109</v>
      </c>
      <c r="G1604" s="136" t="str">
        <f t="shared" si="50"/>
        <v>фото</v>
      </c>
      <c r="H1604" s="357" t="s">
        <v>1293</v>
      </c>
      <c r="I1604" s="215" t="s">
        <v>110</v>
      </c>
      <c r="J1604" s="526" t="s">
        <v>8792</v>
      </c>
      <c r="K1604" s="228">
        <v>10</v>
      </c>
      <c r="L1604" s="233">
        <v>111.1</v>
      </c>
      <c r="M1604" s="315">
        <v>1</v>
      </c>
      <c r="N1604" s="217"/>
      <c r="O1604" s="550">
        <f t="shared" si="51"/>
        <v>0</v>
      </c>
      <c r="P1604" s="229">
        <v>4607109944011</v>
      </c>
      <c r="Q1604" s="551"/>
      <c r="R1604" s="230" t="s">
        <v>1292</v>
      </c>
      <c r="S1604" s="231"/>
      <c r="T1604" s="525" t="s">
        <v>4315</v>
      </c>
    </row>
    <row r="1605" spans="1:20" ht="41.4">
      <c r="A1605" s="291">
        <v>1591</v>
      </c>
      <c r="B1605" s="421">
        <v>3117</v>
      </c>
      <c r="C1605" s="428" t="s">
        <v>2276</v>
      </c>
      <c r="D1605" s="225"/>
      <c r="E1605" s="366" t="s">
        <v>108</v>
      </c>
      <c r="F1605" s="226" t="s">
        <v>2144</v>
      </c>
      <c r="G1605" s="136" t="str">
        <f t="shared" si="50"/>
        <v>фото</v>
      </c>
      <c r="H1605" s="357" t="s">
        <v>2198</v>
      </c>
      <c r="I1605" s="215" t="s">
        <v>84</v>
      </c>
      <c r="J1605" s="526" t="s">
        <v>259</v>
      </c>
      <c r="K1605" s="228">
        <v>3</v>
      </c>
      <c r="L1605" s="233">
        <v>348.1</v>
      </c>
      <c r="M1605" s="315">
        <v>1</v>
      </c>
      <c r="N1605" s="217"/>
      <c r="O1605" s="550">
        <f t="shared" si="51"/>
        <v>0</v>
      </c>
      <c r="P1605" s="229">
        <v>4607109927977</v>
      </c>
      <c r="Q1605" s="551"/>
      <c r="R1605" s="230" t="s">
        <v>2276</v>
      </c>
      <c r="S1605" s="231"/>
      <c r="T1605" s="525" t="s">
        <v>4315</v>
      </c>
    </row>
    <row r="1606" spans="1:20" ht="31.2">
      <c r="A1606" s="291">
        <v>1592</v>
      </c>
      <c r="B1606" s="421">
        <v>1577</v>
      </c>
      <c r="C1606" s="428" t="s">
        <v>8831</v>
      </c>
      <c r="D1606" s="225"/>
      <c r="E1606" s="367" t="s">
        <v>108</v>
      </c>
      <c r="F1606" s="232" t="s">
        <v>8722</v>
      </c>
      <c r="G1606" s="136" t="str">
        <f t="shared" si="50"/>
        <v>фото</v>
      </c>
      <c r="H1606" s="357" t="s">
        <v>8789</v>
      </c>
      <c r="I1606" s="215" t="s">
        <v>612</v>
      </c>
      <c r="J1606" s="526" t="s">
        <v>259</v>
      </c>
      <c r="K1606" s="228">
        <v>3</v>
      </c>
      <c r="L1606" s="233">
        <v>368.5</v>
      </c>
      <c r="M1606" s="315">
        <v>1</v>
      </c>
      <c r="N1606" s="217"/>
      <c r="O1606" s="550">
        <f t="shared" si="51"/>
        <v>0</v>
      </c>
      <c r="P1606" s="229">
        <v>4607109974292</v>
      </c>
      <c r="Q1606" s="619" t="s">
        <v>6474</v>
      </c>
      <c r="R1606" s="230" t="s">
        <v>8831</v>
      </c>
      <c r="S1606" s="231"/>
      <c r="T1606" s="525" t="s">
        <v>4315</v>
      </c>
    </row>
    <row r="1607" spans="1:20" ht="41.4">
      <c r="A1607" s="291">
        <v>1593</v>
      </c>
      <c r="B1607" s="421">
        <v>3364</v>
      </c>
      <c r="C1607" s="428" t="s">
        <v>4619</v>
      </c>
      <c r="D1607" s="225"/>
      <c r="E1607" s="366" t="s">
        <v>558</v>
      </c>
      <c r="F1607" s="226" t="s">
        <v>4649</v>
      </c>
      <c r="G1607" s="136" t="str">
        <f t="shared" si="50"/>
        <v>фото</v>
      </c>
      <c r="H1607" s="357" t="s">
        <v>4677</v>
      </c>
      <c r="I1607" s="215">
        <v>20</v>
      </c>
      <c r="J1607" s="526" t="s">
        <v>264</v>
      </c>
      <c r="K1607" s="228">
        <v>3</v>
      </c>
      <c r="L1607" s="233">
        <v>390</v>
      </c>
      <c r="M1607" s="315">
        <v>1</v>
      </c>
      <c r="N1607" s="217"/>
      <c r="O1607" s="550">
        <f t="shared" si="51"/>
        <v>0</v>
      </c>
      <c r="P1607" s="229">
        <v>4607109923115</v>
      </c>
      <c r="Q1607" s="551" t="s">
        <v>4421</v>
      </c>
      <c r="R1607" s="230" t="s">
        <v>4619</v>
      </c>
      <c r="S1607" s="231"/>
      <c r="T1607" s="525" t="s">
        <v>4315</v>
      </c>
    </row>
    <row r="1608" spans="1:20" ht="26.4" customHeight="1">
      <c r="A1608" s="291">
        <v>1594</v>
      </c>
      <c r="B1608" s="421">
        <v>1976</v>
      </c>
      <c r="C1608" s="428" t="s">
        <v>1294</v>
      </c>
      <c r="D1608" s="225"/>
      <c r="E1608" s="366" t="s">
        <v>558</v>
      </c>
      <c r="F1608" s="226" t="s">
        <v>559</v>
      </c>
      <c r="G1608" s="136" t="str">
        <f t="shared" si="50"/>
        <v>фото</v>
      </c>
      <c r="H1608" s="357" t="s">
        <v>1295</v>
      </c>
      <c r="I1608" s="215">
        <v>15</v>
      </c>
      <c r="J1608" s="526" t="s">
        <v>256</v>
      </c>
      <c r="K1608" s="228">
        <v>5</v>
      </c>
      <c r="L1608" s="233">
        <v>321.7</v>
      </c>
      <c r="M1608" s="315">
        <v>1</v>
      </c>
      <c r="N1608" s="217"/>
      <c r="O1608" s="550">
        <f t="shared" si="51"/>
        <v>0</v>
      </c>
      <c r="P1608" s="229">
        <v>4607109985304</v>
      </c>
      <c r="Q1608" s="551"/>
      <c r="R1608" s="230" t="s">
        <v>1294</v>
      </c>
      <c r="S1608" s="231"/>
      <c r="T1608" s="525" t="s">
        <v>4315</v>
      </c>
    </row>
    <row r="1609" spans="1:20" ht="26.4" customHeight="1">
      <c r="A1609" s="291">
        <v>1595</v>
      </c>
      <c r="B1609" s="421">
        <v>1973</v>
      </c>
      <c r="C1609" s="428" t="s">
        <v>2015</v>
      </c>
      <c r="D1609" s="225"/>
      <c r="E1609" s="366" t="s">
        <v>558</v>
      </c>
      <c r="F1609" s="226" t="s">
        <v>1547</v>
      </c>
      <c r="G1609" s="136" t="str">
        <f t="shared" si="50"/>
        <v>фото</v>
      </c>
      <c r="H1609" s="357" t="s">
        <v>152</v>
      </c>
      <c r="I1609" s="215">
        <v>20</v>
      </c>
      <c r="J1609" s="526" t="s">
        <v>264</v>
      </c>
      <c r="K1609" s="228">
        <v>5</v>
      </c>
      <c r="L1609" s="233">
        <v>329.2</v>
      </c>
      <c r="M1609" s="315">
        <v>1</v>
      </c>
      <c r="N1609" s="217"/>
      <c r="O1609" s="550">
        <f t="shared" si="51"/>
        <v>0</v>
      </c>
      <c r="P1609" s="229">
        <v>4607109942956</v>
      </c>
      <c r="Q1609" s="551"/>
      <c r="R1609" s="230" t="s">
        <v>2015</v>
      </c>
      <c r="S1609" s="231"/>
      <c r="T1609" s="525" t="s">
        <v>4315</v>
      </c>
    </row>
    <row r="1610" spans="1:20" ht="26.4" customHeight="1">
      <c r="A1610" s="291">
        <v>1596</v>
      </c>
      <c r="B1610" s="421">
        <v>11814</v>
      </c>
      <c r="C1610" s="428" t="s">
        <v>2274</v>
      </c>
      <c r="D1610" s="225"/>
      <c r="E1610" s="366" t="s">
        <v>558</v>
      </c>
      <c r="F1610" s="226" t="s">
        <v>2142</v>
      </c>
      <c r="G1610" s="136" t="str">
        <f t="shared" si="50"/>
        <v>фото</v>
      </c>
      <c r="H1610" s="357" t="s">
        <v>2196</v>
      </c>
      <c r="I1610" s="215">
        <v>20</v>
      </c>
      <c r="J1610" s="526" t="s">
        <v>275</v>
      </c>
      <c r="K1610" s="228">
        <v>8</v>
      </c>
      <c r="L1610" s="233">
        <v>267.2</v>
      </c>
      <c r="M1610" s="315">
        <v>1</v>
      </c>
      <c r="N1610" s="217"/>
      <c r="O1610" s="550">
        <f t="shared" si="51"/>
        <v>0</v>
      </c>
      <c r="P1610" s="229">
        <v>4607109922453</v>
      </c>
      <c r="Q1610" s="551"/>
      <c r="R1610" s="230" t="s">
        <v>2274</v>
      </c>
      <c r="S1610" s="231"/>
      <c r="T1610" s="525" t="s">
        <v>4315</v>
      </c>
    </row>
    <row r="1611" spans="1:20" ht="26.4" customHeight="1">
      <c r="A1611" s="291">
        <v>1597</v>
      </c>
      <c r="B1611" s="421">
        <v>38</v>
      </c>
      <c r="C1611" s="428" t="s">
        <v>1296</v>
      </c>
      <c r="D1611" s="225"/>
      <c r="E1611" s="366" t="s">
        <v>276</v>
      </c>
      <c r="F1611" s="226" t="s">
        <v>111</v>
      </c>
      <c r="G1611" s="136" t="str">
        <f t="shared" si="50"/>
        <v>фото</v>
      </c>
      <c r="H1611" s="357" t="s">
        <v>112</v>
      </c>
      <c r="I1611" s="215" t="s">
        <v>84</v>
      </c>
      <c r="J1611" s="526" t="s">
        <v>264</v>
      </c>
      <c r="K1611" s="228">
        <v>10</v>
      </c>
      <c r="L1611" s="233">
        <v>105.3</v>
      </c>
      <c r="M1611" s="315">
        <v>1</v>
      </c>
      <c r="N1611" s="217"/>
      <c r="O1611" s="550">
        <f t="shared" si="51"/>
        <v>0</v>
      </c>
      <c r="P1611" s="229">
        <v>4607109978863</v>
      </c>
      <c r="Q1611" s="551"/>
      <c r="R1611" s="230" t="s">
        <v>1296</v>
      </c>
      <c r="S1611" s="231"/>
      <c r="T1611" s="525" t="s">
        <v>4315</v>
      </c>
    </row>
    <row r="1612" spans="1:20" ht="26.4" customHeight="1">
      <c r="A1612" s="291">
        <v>1598</v>
      </c>
      <c r="B1612" s="421">
        <v>6758</v>
      </c>
      <c r="C1612" s="428" t="s">
        <v>3263</v>
      </c>
      <c r="D1612" s="225"/>
      <c r="E1612" s="366" t="s">
        <v>276</v>
      </c>
      <c r="F1612" s="226" t="s">
        <v>113</v>
      </c>
      <c r="G1612" s="136" t="str">
        <f t="shared" si="50"/>
        <v>фото</v>
      </c>
      <c r="H1612" s="357" t="s">
        <v>152</v>
      </c>
      <c r="I1612" s="215" t="s">
        <v>84</v>
      </c>
      <c r="J1612" s="526" t="s">
        <v>256</v>
      </c>
      <c r="K1612" s="228">
        <v>10</v>
      </c>
      <c r="L1612" s="233">
        <v>127.9</v>
      </c>
      <c r="M1612" s="315">
        <v>1</v>
      </c>
      <c r="N1612" s="217"/>
      <c r="O1612" s="550">
        <f t="shared" si="51"/>
        <v>0</v>
      </c>
      <c r="P1612" s="229">
        <v>4607109944028</v>
      </c>
      <c r="Q1612" s="551"/>
      <c r="R1612" s="230" t="s">
        <v>3263</v>
      </c>
      <c r="S1612" s="231"/>
      <c r="T1612" s="525" t="s">
        <v>4315</v>
      </c>
    </row>
    <row r="1613" spans="1:20" ht="26.4" customHeight="1">
      <c r="A1613" s="291">
        <v>1599</v>
      </c>
      <c r="B1613" s="421">
        <v>39</v>
      </c>
      <c r="C1613" s="428" t="s">
        <v>1304</v>
      </c>
      <c r="D1613" s="225"/>
      <c r="E1613" s="366" t="s">
        <v>265</v>
      </c>
      <c r="F1613" s="226" t="s">
        <v>565</v>
      </c>
      <c r="G1613" s="136" t="str">
        <f t="shared" si="50"/>
        <v>фото</v>
      </c>
      <c r="H1613" s="357" t="s">
        <v>254</v>
      </c>
      <c r="I1613" s="215" t="s">
        <v>557</v>
      </c>
      <c r="J1613" s="526" t="s">
        <v>267</v>
      </c>
      <c r="K1613" s="228">
        <v>10</v>
      </c>
      <c r="L1613" s="233">
        <v>183</v>
      </c>
      <c r="M1613" s="315">
        <v>1</v>
      </c>
      <c r="N1613" s="217"/>
      <c r="O1613" s="550">
        <f t="shared" si="51"/>
        <v>0</v>
      </c>
      <c r="P1613" s="229">
        <v>4607109978924</v>
      </c>
      <c r="Q1613" s="551"/>
      <c r="R1613" s="230" t="s">
        <v>1304</v>
      </c>
      <c r="S1613" s="231"/>
      <c r="T1613" s="525" t="s">
        <v>4315</v>
      </c>
    </row>
    <row r="1614" spans="1:20" ht="26.4" customHeight="1">
      <c r="A1614" s="291">
        <v>1600</v>
      </c>
      <c r="B1614" s="421">
        <v>308</v>
      </c>
      <c r="C1614" s="428" t="s">
        <v>1297</v>
      </c>
      <c r="D1614" s="225"/>
      <c r="E1614" s="366" t="s">
        <v>265</v>
      </c>
      <c r="F1614" s="226" t="s">
        <v>560</v>
      </c>
      <c r="G1614" s="136" t="str">
        <f t="shared" si="50"/>
        <v>фото</v>
      </c>
      <c r="H1614" s="357" t="s">
        <v>152</v>
      </c>
      <c r="I1614" s="215" t="s">
        <v>557</v>
      </c>
      <c r="J1614" s="526" t="s">
        <v>275</v>
      </c>
      <c r="K1614" s="228">
        <v>10</v>
      </c>
      <c r="L1614" s="233">
        <v>190.5</v>
      </c>
      <c r="M1614" s="315">
        <v>1</v>
      </c>
      <c r="N1614" s="217"/>
      <c r="O1614" s="550">
        <f t="shared" si="51"/>
        <v>0</v>
      </c>
      <c r="P1614" s="229">
        <v>4607109984727</v>
      </c>
      <c r="Q1614" s="551"/>
      <c r="R1614" s="230" t="s">
        <v>1297</v>
      </c>
      <c r="S1614" s="231"/>
      <c r="T1614" s="525" t="s">
        <v>4315</v>
      </c>
    </row>
    <row r="1615" spans="1:20" ht="26.4" customHeight="1">
      <c r="A1615" s="291">
        <v>1601</v>
      </c>
      <c r="B1615" s="421">
        <v>2941</v>
      </c>
      <c r="C1615" s="428" t="s">
        <v>1298</v>
      </c>
      <c r="D1615" s="225"/>
      <c r="E1615" s="366" t="s">
        <v>265</v>
      </c>
      <c r="F1615" s="226" t="s">
        <v>561</v>
      </c>
      <c r="G1615" s="136" t="str">
        <f t="shared" si="50"/>
        <v>фото</v>
      </c>
      <c r="H1615" s="357" t="s">
        <v>288</v>
      </c>
      <c r="I1615" s="215" t="s">
        <v>557</v>
      </c>
      <c r="J1615" s="526" t="s">
        <v>275</v>
      </c>
      <c r="K1615" s="228">
        <v>10</v>
      </c>
      <c r="L1615" s="233">
        <v>190.5</v>
      </c>
      <c r="M1615" s="315">
        <v>1</v>
      </c>
      <c r="N1615" s="217"/>
      <c r="O1615" s="550">
        <f t="shared" si="51"/>
        <v>0</v>
      </c>
      <c r="P1615" s="229">
        <v>4607109978870</v>
      </c>
      <c r="Q1615" s="551"/>
      <c r="R1615" s="230" t="s">
        <v>1298</v>
      </c>
      <c r="S1615" s="231"/>
      <c r="T1615" s="525" t="s">
        <v>4315</v>
      </c>
    </row>
    <row r="1616" spans="1:20" ht="26.4" customHeight="1">
      <c r="A1616" s="291">
        <v>1602</v>
      </c>
      <c r="B1616" s="421">
        <v>2942</v>
      </c>
      <c r="C1616" s="428" t="s">
        <v>1299</v>
      </c>
      <c r="D1616" s="225"/>
      <c r="E1616" s="366" t="s">
        <v>265</v>
      </c>
      <c r="F1616" s="226" t="s">
        <v>562</v>
      </c>
      <c r="G1616" s="136" t="str">
        <f t="shared" si="50"/>
        <v>фото</v>
      </c>
      <c r="H1616" s="357" t="s">
        <v>21</v>
      </c>
      <c r="I1616" s="215" t="s">
        <v>557</v>
      </c>
      <c r="J1616" s="526" t="s">
        <v>275</v>
      </c>
      <c r="K1616" s="228">
        <v>10</v>
      </c>
      <c r="L1616" s="233">
        <v>190.5</v>
      </c>
      <c r="M1616" s="315">
        <v>1</v>
      </c>
      <c r="N1616" s="217"/>
      <c r="O1616" s="550">
        <f t="shared" si="51"/>
        <v>0</v>
      </c>
      <c r="P1616" s="229">
        <v>4607109978887</v>
      </c>
      <c r="Q1616" s="551"/>
      <c r="R1616" s="230" t="s">
        <v>1299</v>
      </c>
      <c r="S1616" s="231"/>
      <c r="T1616" s="525" t="s">
        <v>4315</v>
      </c>
    </row>
    <row r="1617" spans="1:20" ht="26.4" customHeight="1">
      <c r="A1617" s="291">
        <v>1603</v>
      </c>
      <c r="B1617" s="421">
        <v>793</v>
      </c>
      <c r="C1617" s="428" t="s">
        <v>1300</v>
      </c>
      <c r="D1617" s="225"/>
      <c r="E1617" s="366" t="s">
        <v>265</v>
      </c>
      <c r="F1617" s="226" t="s">
        <v>563</v>
      </c>
      <c r="G1617" s="136" t="str">
        <f t="shared" si="50"/>
        <v>фото</v>
      </c>
      <c r="H1617" s="357" t="s">
        <v>245</v>
      </c>
      <c r="I1617" s="215" t="s">
        <v>557</v>
      </c>
      <c r="J1617" s="526" t="s">
        <v>275</v>
      </c>
      <c r="K1617" s="228">
        <v>10</v>
      </c>
      <c r="L1617" s="233">
        <v>192.4</v>
      </c>
      <c r="M1617" s="315">
        <v>1</v>
      </c>
      <c r="N1617" s="217"/>
      <c r="O1617" s="550">
        <f t="shared" si="51"/>
        <v>0</v>
      </c>
      <c r="P1617" s="229">
        <v>4607109984710</v>
      </c>
      <c r="Q1617" s="551"/>
      <c r="R1617" s="230" t="s">
        <v>1300</v>
      </c>
      <c r="S1617" s="231"/>
      <c r="T1617" s="525" t="s">
        <v>4315</v>
      </c>
    </row>
    <row r="1618" spans="1:20" ht="26.4" customHeight="1">
      <c r="A1618" s="291">
        <v>1604</v>
      </c>
      <c r="B1618" s="421">
        <v>7520</v>
      </c>
      <c r="C1618" s="428" t="s">
        <v>1431</v>
      </c>
      <c r="D1618" s="225"/>
      <c r="E1618" s="366" t="s">
        <v>265</v>
      </c>
      <c r="F1618" s="226" t="s">
        <v>1302</v>
      </c>
      <c r="G1618" s="136" t="str">
        <f t="shared" si="50"/>
        <v>фото</v>
      </c>
      <c r="H1618" s="485" t="s">
        <v>1303</v>
      </c>
      <c r="I1618" s="215" t="s">
        <v>557</v>
      </c>
      <c r="J1618" s="526" t="s">
        <v>275</v>
      </c>
      <c r="K1618" s="228">
        <v>10</v>
      </c>
      <c r="L1618" s="233">
        <v>190.5</v>
      </c>
      <c r="M1618" s="315">
        <v>1</v>
      </c>
      <c r="N1618" s="217"/>
      <c r="O1618" s="550">
        <f t="shared" si="51"/>
        <v>0</v>
      </c>
      <c r="P1618" s="229">
        <v>4607109938430</v>
      </c>
      <c r="Q1618" s="551"/>
      <c r="R1618" s="230" t="s">
        <v>1431</v>
      </c>
      <c r="S1618" s="231"/>
      <c r="T1618" s="525" t="s">
        <v>4315</v>
      </c>
    </row>
    <row r="1619" spans="1:20" ht="26.4" customHeight="1">
      <c r="A1619" s="291">
        <v>1605</v>
      </c>
      <c r="B1619" s="421">
        <v>2864</v>
      </c>
      <c r="C1619" s="428" t="s">
        <v>1301</v>
      </c>
      <c r="D1619" s="225"/>
      <c r="E1619" s="366" t="s">
        <v>265</v>
      </c>
      <c r="F1619" s="226" t="s">
        <v>564</v>
      </c>
      <c r="G1619" s="136" t="str">
        <f t="shared" si="50"/>
        <v>фото</v>
      </c>
      <c r="H1619" s="357" t="s">
        <v>149</v>
      </c>
      <c r="I1619" s="215" t="s">
        <v>557</v>
      </c>
      <c r="J1619" s="526" t="s">
        <v>275</v>
      </c>
      <c r="K1619" s="228">
        <v>10</v>
      </c>
      <c r="L1619" s="233">
        <v>190.5</v>
      </c>
      <c r="M1619" s="315">
        <v>1</v>
      </c>
      <c r="N1619" s="217"/>
      <c r="O1619" s="550">
        <f t="shared" si="51"/>
        <v>0</v>
      </c>
      <c r="P1619" s="229">
        <v>4607109978917</v>
      </c>
      <c r="Q1619" s="551"/>
      <c r="R1619" s="230" t="s">
        <v>1301</v>
      </c>
      <c r="S1619" s="231"/>
      <c r="T1619" s="525" t="s">
        <v>4315</v>
      </c>
    </row>
    <row r="1620" spans="1:20" ht="26.4" customHeight="1">
      <c r="A1620" s="291">
        <v>1606</v>
      </c>
      <c r="B1620" s="421">
        <v>1435</v>
      </c>
      <c r="C1620" s="428" t="s">
        <v>3783</v>
      </c>
      <c r="D1620" s="225"/>
      <c r="E1620" s="366" t="s">
        <v>265</v>
      </c>
      <c r="F1620" s="226" t="s">
        <v>3837</v>
      </c>
      <c r="G1620" s="136" t="str">
        <f t="shared" si="50"/>
        <v>фото</v>
      </c>
      <c r="H1620" s="357" t="s">
        <v>3874</v>
      </c>
      <c r="I1620" s="215" t="s">
        <v>116</v>
      </c>
      <c r="J1620" s="526" t="s">
        <v>256</v>
      </c>
      <c r="K1620" s="228">
        <v>10</v>
      </c>
      <c r="L1620" s="233">
        <v>200.2</v>
      </c>
      <c r="M1620" s="315">
        <v>1</v>
      </c>
      <c r="N1620" s="217"/>
      <c r="O1620" s="550">
        <f t="shared" si="51"/>
        <v>0</v>
      </c>
      <c r="P1620" s="229">
        <v>4607109928707</v>
      </c>
      <c r="Q1620" s="551"/>
      <c r="R1620" s="230" t="s">
        <v>3783</v>
      </c>
      <c r="S1620" s="231"/>
      <c r="T1620" s="525" t="s">
        <v>4315</v>
      </c>
    </row>
    <row r="1621" spans="1:20" ht="26.4" customHeight="1">
      <c r="A1621" s="291">
        <v>1607</v>
      </c>
      <c r="B1621" s="421">
        <v>3683</v>
      </c>
      <c r="C1621" s="428" t="s">
        <v>2017</v>
      </c>
      <c r="D1621" s="225"/>
      <c r="E1621" s="366" t="s">
        <v>265</v>
      </c>
      <c r="F1621" s="226" t="s">
        <v>2018</v>
      </c>
      <c r="G1621" s="136" t="str">
        <f t="shared" si="50"/>
        <v>фото</v>
      </c>
      <c r="H1621" s="357" t="s">
        <v>2019</v>
      </c>
      <c r="I1621" s="215" t="s">
        <v>116</v>
      </c>
      <c r="J1621" s="526" t="s">
        <v>256</v>
      </c>
      <c r="K1621" s="228">
        <v>10</v>
      </c>
      <c r="L1621" s="233">
        <v>200.2</v>
      </c>
      <c r="M1621" s="315">
        <v>1</v>
      </c>
      <c r="N1621" s="217"/>
      <c r="O1621" s="550">
        <f t="shared" si="51"/>
        <v>0</v>
      </c>
      <c r="P1621" s="229">
        <v>4607109928721</v>
      </c>
      <c r="Q1621" s="551"/>
      <c r="R1621" s="230" t="s">
        <v>2017</v>
      </c>
      <c r="S1621" s="231"/>
      <c r="T1621" s="525" t="s">
        <v>4315</v>
      </c>
    </row>
    <row r="1622" spans="1:20" ht="26.4" customHeight="1">
      <c r="A1622" s="291">
        <v>1608</v>
      </c>
      <c r="B1622" s="421">
        <v>9247</v>
      </c>
      <c r="C1622" s="428" t="s">
        <v>2020</v>
      </c>
      <c r="D1622" s="225"/>
      <c r="E1622" s="366" t="s">
        <v>265</v>
      </c>
      <c r="F1622" s="226" t="s">
        <v>2021</v>
      </c>
      <c r="G1622" s="136" t="str">
        <f t="shared" si="50"/>
        <v>фото</v>
      </c>
      <c r="H1622" s="357" t="s">
        <v>2022</v>
      </c>
      <c r="I1622" s="215" t="s">
        <v>116</v>
      </c>
      <c r="J1622" s="526" t="s">
        <v>256</v>
      </c>
      <c r="K1622" s="228">
        <v>10</v>
      </c>
      <c r="L1622" s="233">
        <v>200.2</v>
      </c>
      <c r="M1622" s="315">
        <v>1</v>
      </c>
      <c r="N1622" s="217"/>
      <c r="O1622" s="550">
        <f t="shared" si="51"/>
        <v>0</v>
      </c>
      <c r="P1622" s="229">
        <v>4607109928714</v>
      </c>
      <c r="Q1622" s="551"/>
      <c r="R1622" s="230" t="s">
        <v>2020</v>
      </c>
      <c r="S1622" s="231"/>
      <c r="T1622" s="525" t="s">
        <v>4315</v>
      </c>
    </row>
    <row r="1623" spans="1:20" ht="26.4" customHeight="1">
      <c r="A1623" s="291">
        <v>1609</v>
      </c>
      <c r="B1623" s="421">
        <v>2861</v>
      </c>
      <c r="C1623" s="428" t="s">
        <v>2023</v>
      </c>
      <c r="D1623" s="225"/>
      <c r="E1623" s="366" t="s">
        <v>265</v>
      </c>
      <c r="F1623" s="226" t="s">
        <v>2024</v>
      </c>
      <c r="G1623" s="136" t="str">
        <f t="shared" si="50"/>
        <v>фото</v>
      </c>
      <c r="H1623" s="357" t="s">
        <v>2025</v>
      </c>
      <c r="I1623" s="215" t="s">
        <v>116</v>
      </c>
      <c r="J1623" s="526" t="s">
        <v>256</v>
      </c>
      <c r="K1623" s="228">
        <v>10</v>
      </c>
      <c r="L1623" s="233">
        <v>200.2</v>
      </c>
      <c r="M1623" s="315">
        <v>1</v>
      </c>
      <c r="N1623" s="217"/>
      <c r="O1623" s="550">
        <f t="shared" si="51"/>
        <v>0</v>
      </c>
      <c r="P1623" s="229">
        <v>4607109978900</v>
      </c>
      <c r="Q1623" s="551"/>
      <c r="R1623" s="230" t="s">
        <v>2023</v>
      </c>
      <c r="S1623" s="231"/>
      <c r="T1623" s="525" t="s">
        <v>4315</v>
      </c>
    </row>
    <row r="1624" spans="1:20" ht="26.4" customHeight="1">
      <c r="A1624" s="291">
        <v>1610</v>
      </c>
      <c r="B1624" s="421">
        <v>7521</v>
      </c>
      <c r="C1624" s="428" t="s">
        <v>1628</v>
      </c>
      <c r="D1624" s="225"/>
      <c r="E1624" s="366" t="s">
        <v>266</v>
      </c>
      <c r="F1624" s="226" t="s">
        <v>1308</v>
      </c>
      <c r="G1624" s="136" t="str">
        <f t="shared" si="50"/>
        <v>фото</v>
      </c>
      <c r="H1624" s="357" t="s">
        <v>1309</v>
      </c>
      <c r="I1624" s="215" t="s">
        <v>551</v>
      </c>
      <c r="J1624" s="526" t="s">
        <v>255</v>
      </c>
      <c r="K1624" s="228">
        <v>10</v>
      </c>
      <c r="L1624" s="233">
        <v>186.3</v>
      </c>
      <c r="M1624" s="315">
        <v>1</v>
      </c>
      <c r="N1624" s="217"/>
      <c r="O1624" s="550">
        <f t="shared" si="51"/>
        <v>0</v>
      </c>
      <c r="P1624" s="229">
        <v>4607109938423</v>
      </c>
      <c r="Q1624" s="551"/>
      <c r="R1624" s="230" t="s">
        <v>1628</v>
      </c>
      <c r="S1624" s="231"/>
      <c r="T1624" s="525" t="s">
        <v>4315</v>
      </c>
    </row>
    <row r="1625" spans="1:20" ht="26.4" customHeight="1">
      <c r="A1625" s="291">
        <v>1611</v>
      </c>
      <c r="B1625" s="421">
        <v>2837</v>
      </c>
      <c r="C1625" s="428" t="s">
        <v>1306</v>
      </c>
      <c r="D1625" s="225"/>
      <c r="E1625" s="366" t="s">
        <v>266</v>
      </c>
      <c r="F1625" s="226" t="s">
        <v>568</v>
      </c>
      <c r="G1625" s="136" t="str">
        <f t="shared" si="50"/>
        <v>фото</v>
      </c>
      <c r="H1625" s="357" t="s">
        <v>1823</v>
      </c>
      <c r="I1625" s="215" t="s">
        <v>557</v>
      </c>
      <c r="J1625" s="526" t="s">
        <v>264</v>
      </c>
      <c r="K1625" s="228">
        <v>10</v>
      </c>
      <c r="L1625" s="233">
        <v>384.2</v>
      </c>
      <c r="M1625" s="315">
        <v>1</v>
      </c>
      <c r="N1625" s="217"/>
      <c r="O1625" s="550">
        <f t="shared" si="51"/>
        <v>0</v>
      </c>
      <c r="P1625" s="229">
        <v>4607109985328</v>
      </c>
      <c r="Q1625" s="551"/>
      <c r="R1625" s="230" t="s">
        <v>1306</v>
      </c>
      <c r="S1625" s="231"/>
      <c r="T1625" s="525" t="s">
        <v>4315</v>
      </c>
    </row>
    <row r="1626" spans="1:20" ht="26.4" customHeight="1">
      <c r="A1626" s="291">
        <v>1612</v>
      </c>
      <c r="B1626" s="421">
        <v>41</v>
      </c>
      <c r="C1626" s="428" t="s">
        <v>1307</v>
      </c>
      <c r="D1626" s="225"/>
      <c r="E1626" s="366" t="s">
        <v>266</v>
      </c>
      <c r="F1626" s="226" t="s">
        <v>569</v>
      </c>
      <c r="G1626" s="136" t="str">
        <f t="shared" si="50"/>
        <v>фото</v>
      </c>
      <c r="H1626" s="357" t="s">
        <v>152</v>
      </c>
      <c r="I1626" s="215" t="s">
        <v>551</v>
      </c>
      <c r="J1626" s="526" t="s">
        <v>532</v>
      </c>
      <c r="K1626" s="228">
        <v>8</v>
      </c>
      <c r="L1626" s="233">
        <v>350.5</v>
      </c>
      <c r="M1626" s="315">
        <v>1</v>
      </c>
      <c r="N1626" s="217"/>
      <c r="O1626" s="550">
        <f t="shared" si="51"/>
        <v>0</v>
      </c>
      <c r="P1626" s="229">
        <v>4607109978948</v>
      </c>
      <c r="Q1626" s="551"/>
      <c r="R1626" s="230" t="s">
        <v>1307</v>
      </c>
      <c r="S1626" s="231"/>
      <c r="T1626" s="525" t="s">
        <v>4315</v>
      </c>
    </row>
    <row r="1627" spans="1:20" ht="26.4" customHeight="1">
      <c r="A1627" s="291">
        <v>1613</v>
      </c>
      <c r="B1627" s="421">
        <v>2866</v>
      </c>
      <c r="C1627" s="428" t="s">
        <v>1629</v>
      </c>
      <c r="D1627" s="225"/>
      <c r="E1627" s="366" t="s">
        <v>266</v>
      </c>
      <c r="F1627" s="226" t="s">
        <v>571</v>
      </c>
      <c r="G1627" s="136" t="str">
        <f t="shared" si="50"/>
        <v>фото</v>
      </c>
      <c r="H1627" s="357" t="s">
        <v>572</v>
      </c>
      <c r="I1627" s="215" t="s">
        <v>551</v>
      </c>
      <c r="J1627" s="526" t="s">
        <v>267</v>
      </c>
      <c r="K1627" s="228">
        <v>10</v>
      </c>
      <c r="L1627" s="233">
        <v>176.9</v>
      </c>
      <c r="M1627" s="315">
        <v>1</v>
      </c>
      <c r="N1627" s="217"/>
      <c r="O1627" s="550">
        <f t="shared" si="51"/>
        <v>0</v>
      </c>
      <c r="P1627" s="229">
        <v>4607109978962</v>
      </c>
      <c r="Q1627" s="551"/>
      <c r="R1627" s="230" t="s">
        <v>1629</v>
      </c>
      <c r="S1627" s="231"/>
      <c r="T1627" s="525" t="s">
        <v>4315</v>
      </c>
    </row>
    <row r="1628" spans="1:20" ht="26.4" customHeight="1">
      <c r="A1628" s="291">
        <v>1614</v>
      </c>
      <c r="B1628" s="421">
        <v>2577</v>
      </c>
      <c r="C1628" s="428" t="s">
        <v>2026</v>
      </c>
      <c r="D1628" s="225"/>
      <c r="E1628" s="366" t="s">
        <v>266</v>
      </c>
      <c r="F1628" s="226" t="s">
        <v>2027</v>
      </c>
      <c r="G1628" s="136" t="str">
        <f t="shared" si="50"/>
        <v>фото</v>
      </c>
      <c r="H1628" s="357" t="s">
        <v>2028</v>
      </c>
      <c r="I1628" s="215">
        <v>20</v>
      </c>
      <c r="J1628" s="526" t="s">
        <v>267</v>
      </c>
      <c r="K1628" s="228">
        <v>10</v>
      </c>
      <c r="L1628" s="233">
        <v>195.7</v>
      </c>
      <c r="M1628" s="315">
        <v>1</v>
      </c>
      <c r="N1628" s="217"/>
      <c r="O1628" s="550">
        <f t="shared" si="51"/>
        <v>0</v>
      </c>
      <c r="P1628" s="229">
        <v>4607109970324</v>
      </c>
      <c r="Q1628" s="551"/>
      <c r="R1628" s="230" t="s">
        <v>2026</v>
      </c>
      <c r="S1628" s="231"/>
      <c r="T1628" s="525" t="s">
        <v>4315</v>
      </c>
    </row>
    <row r="1629" spans="1:20" ht="26.4" customHeight="1">
      <c r="A1629" s="291">
        <v>1615</v>
      </c>
      <c r="B1629" s="421">
        <v>10120</v>
      </c>
      <c r="C1629" s="428" t="s">
        <v>2555</v>
      </c>
      <c r="D1629" s="225"/>
      <c r="E1629" s="366" t="s">
        <v>266</v>
      </c>
      <c r="F1629" s="226" t="s">
        <v>2121</v>
      </c>
      <c r="G1629" s="136" t="str">
        <f t="shared" si="50"/>
        <v>фото</v>
      </c>
      <c r="H1629" s="357" t="s">
        <v>822</v>
      </c>
      <c r="I1629" s="215" t="s">
        <v>529</v>
      </c>
      <c r="J1629" s="526" t="s">
        <v>263</v>
      </c>
      <c r="K1629" s="228">
        <v>5</v>
      </c>
      <c r="L1629" s="233">
        <v>202.9</v>
      </c>
      <c r="M1629" s="315">
        <v>1</v>
      </c>
      <c r="N1629" s="217"/>
      <c r="O1629" s="550">
        <f t="shared" si="51"/>
        <v>0</v>
      </c>
      <c r="P1629" s="229">
        <v>4607109915134</v>
      </c>
      <c r="Q1629" s="551"/>
      <c r="R1629" s="230" t="s">
        <v>2555</v>
      </c>
      <c r="S1629" s="231"/>
      <c r="T1629" s="525" t="s">
        <v>4315</v>
      </c>
    </row>
    <row r="1630" spans="1:20" ht="26.4" customHeight="1">
      <c r="A1630" s="291">
        <v>1616</v>
      </c>
      <c r="B1630" s="421">
        <v>2906</v>
      </c>
      <c r="C1630" s="428" t="s">
        <v>1305</v>
      </c>
      <c r="D1630" s="225"/>
      <c r="E1630" s="366" t="s">
        <v>566</v>
      </c>
      <c r="F1630" s="226" t="s">
        <v>567</v>
      </c>
      <c r="G1630" s="136" t="str">
        <f t="shared" si="50"/>
        <v>фото</v>
      </c>
      <c r="H1630" s="357" t="s">
        <v>254</v>
      </c>
      <c r="I1630" s="215" t="s">
        <v>557</v>
      </c>
      <c r="J1630" s="526" t="s">
        <v>255</v>
      </c>
      <c r="K1630" s="228">
        <v>15</v>
      </c>
      <c r="L1630" s="233">
        <v>152.9</v>
      </c>
      <c r="M1630" s="315">
        <v>1</v>
      </c>
      <c r="N1630" s="217"/>
      <c r="O1630" s="550">
        <f t="shared" si="51"/>
        <v>0</v>
      </c>
      <c r="P1630" s="229">
        <v>4607109985311</v>
      </c>
      <c r="Q1630" s="551"/>
      <c r="R1630" s="230" t="s">
        <v>1305</v>
      </c>
      <c r="S1630" s="231"/>
      <c r="T1630" s="525" t="s">
        <v>4315</v>
      </c>
    </row>
    <row r="1631" spans="1:20" ht="26.4" customHeight="1">
      <c r="A1631" s="291">
        <v>1617</v>
      </c>
      <c r="B1631" s="421">
        <v>6760</v>
      </c>
      <c r="C1631" s="428" t="s">
        <v>1310</v>
      </c>
      <c r="D1631" s="225"/>
      <c r="E1631" s="366" t="s">
        <v>15</v>
      </c>
      <c r="F1631" s="226" t="s">
        <v>114</v>
      </c>
      <c r="G1631" s="136" t="str">
        <f t="shared" si="50"/>
        <v>фото</v>
      </c>
      <c r="H1631" s="357" t="s">
        <v>115</v>
      </c>
      <c r="I1631" s="215" t="s">
        <v>557</v>
      </c>
      <c r="J1631" s="526" t="s">
        <v>255</v>
      </c>
      <c r="K1631" s="228">
        <v>10</v>
      </c>
      <c r="L1631" s="233">
        <v>363.5</v>
      </c>
      <c r="M1631" s="315">
        <v>1</v>
      </c>
      <c r="N1631" s="217"/>
      <c r="O1631" s="550">
        <f t="shared" si="51"/>
        <v>0</v>
      </c>
      <c r="P1631" s="229">
        <v>4607109944042</v>
      </c>
      <c r="Q1631" s="551"/>
      <c r="R1631" s="230" t="s">
        <v>1310</v>
      </c>
      <c r="S1631" s="231"/>
      <c r="T1631" s="525" t="s">
        <v>4315</v>
      </c>
    </row>
    <row r="1632" spans="1:20" ht="26.4" customHeight="1">
      <c r="A1632" s="291">
        <v>1618</v>
      </c>
      <c r="B1632" s="421">
        <v>43</v>
      </c>
      <c r="C1632" s="428" t="s">
        <v>1312</v>
      </c>
      <c r="D1632" s="225"/>
      <c r="E1632" s="366" t="s">
        <v>260</v>
      </c>
      <c r="F1632" s="226" t="s">
        <v>574</v>
      </c>
      <c r="G1632" s="136" t="str">
        <f t="shared" si="50"/>
        <v>фото</v>
      </c>
      <c r="H1632" s="357" t="s">
        <v>575</v>
      </c>
      <c r="I1632" s="215" t="s">
        <v>573</v>
      </c>
      <c r="J1632" s="526" t="s">
        <v>256</v>
      </c>
      <c r="K1632" s="228">
        <v>10</v>
      </c>
      <c r="L1632" s="233">
        <v>224</v>
      </c>
      <c r="M1632" s="315">
        <v>1</v>
      </c>
      <c r="N1632" s="217"/>
      <c r="O1632" s="550">
        <f t="shared" si="51"/>
        <v>0</v>
      </c>
      <c r="P1632" s="229">
        <v>4607109978610</v>
      </c>
      <c r="Q1632" s="551"/>
      <c r="R1632" s="230" t="s">
        <v>1312</v>
      </c>
      <c r="S1632" s="231"/>
      <c r="T1632" s="525" t="s">
        <v>4315</v>
      </c>
    </row>
    <row r="1633" spans="1:20" ht="26.4" customHeight="1">
      <c r="A1633" s="291">
        <v>1619</v>
      </c>
      <c r="B1633" s="421">
        <v>2867</v>
      </c>
      <c r="C1633" s="428" t="s">
        <v>1311</v>
      </c>
      <c r="D1633" s="225"/>
      <c r="E1633" s="366" t="s">
        <v>260</v>
      </c>
      <c r="F1633" s="226" t="s">
        <v>565</v>
      </c>
      <c r="G1633" s="136" t="str">
        <f t="shared" si="50"/>
        <v>фото</v>
      </c>
      <c r="H1633" s="357" t="s">
        <v>254</v>
      </c>
      <c r="I1633" s="215" t="s">
        <v>573</v>
      </c>
      <c r="J1633" s="526" t="s">
        <v>256</v>
      </c>
      <c r="K1633" s="228">
        <v>10</v>
      </c>
      <c r="L1633" s="233">
        <v>224</v>
      </c>
      <c r="M1633" s="315">
        <v>1</v>
      </c>
      <c r="N1633" s="217"/>
      <c r="O1633" s="550">
        <f t="shared" si="51"/>
        <v>0</v>
      </c>
      <c r="P1633" s="229">
        <v>4607109978603</v>
      </c>
      <c r="Q1633" s="551"/>
      <c r="R1633" s="230" t="s">
        <v>1311</v>
      </c>
      <c r="S1633" s="231"/>
      <c r="T1633" s="525" t="s">
        <v>4315</v>
      </c>
    </row>
    <row r="1634" spans="1:20" ht="26.4" customHeight="1">
      <c r="A1634" s="291">
        <v>1620</v>
      </c>
      <c r="B1634" s="421">
        <v>3223</v>
      </c>
      <c r="C1634" s="428" t="s">
        <v>8832</v>
      </c>
      <c r="D1634" s="225"/>
      <c r="E1634" s="366" t="s">
        <v>260</v>
      </c>
      <c r="F1634" s="226" t="s">
        <v>8723</v>
      </c>
      <c r="G1634" s="136" t="str">
        <f t="shared" si="50"/>
        <v>фото</v>
      </c>
      <c r="H1634" s="357" t="s">
        <v>152</v>
      </c>
      <c r="I1634" s="215" t="s">
        <v>573</v>
      </c>
      <c r="J1634" s="526" t="s">
        <v>256</v>
      </c>
      <c r="K1634" s="228">
        <v>10</v>
      </c>
      <c r="L1634" s="233">
        <v>148.6</v>
      </c>
      <c r="M1634" s="315">
        <v>1</v>
      </c>
      <c r="N1634" s="217"/>
      <c r="O1634" s="550">
        <f t="shared" si="51"/>
        <v>0</v>
      </c>
      <c r="P1634" s="229">
        <v>4607109984697</v>
      </c>
      <c r="Q1634" s="551"/>
      <c r="R1634" s="230" t="s">
        <v>8832</v>
      </c>
      <c r="S1634" s="231"/>
      <c r="T1634" s="525" t="s">
        <v>4315</v>
      </c>
    </row>
    <row r="1635" spans="1:20" ht="26.4" customHeight="1">
      <c r="A1635" s="291">
        <v>1621</v>
      </c>
      <c r="B1635" s="421">
        <v>2265</v>
      </c>
      <c r="C1635" s="428" t="s">
        <v>8833</v>
      </c>
      <c r="D1635" s="225"/>
      <c r="E1635" s="366" t="s">
        <v>260</v>
      </c>
      <c r="F1635" s="226" t="s">
        <v>8724</v>
      </c>
      <c r="G1635" s="136" t="str">
        <f t="shared" si="50"/>
        <v>фото</v>
      </c>
      <c r="H1635" s="357" t="s">
        <v>288</v>
      </c>
      <c r="I1635" s="215" t="s">
        <v>573</v>
      </c>
      <c r="J1635" s="526" t="s">
        <v>256</v>
      </c>
      <c r="K1635" s="228">
        <v>10</v>
      </c>
      <c r="L1635" s="233">
        <v>148.6</v>
      </c>
      <c r="M1635" s="315">
        <v>1</v>
      </c>
      <c r="N1635" s="217"/>
      <c r="O1635" s="550">
        <f t="shared" si="51"/>
        <v>0</v>
      </c>
      <c r="P1635" s="229">
        <v>4607109984703</v>
      </c>
      <c r="Q1635" s="551"/>
      <c r="R1635" s="230" t="s">
        <v>8833</v>
      </c>
      <c r="S1635" s="231"/>
      <c r="T1635" s="525" t="s">
        <v>4315</v>
      </c>
    </row>
    <row r="1636" spans="1:20" ht="26.4" customHeight="1">
      <c r="A1636" s="291">
        <v>1622</v>
      </c>
      <c r="B1636" s="421">
        <v>1569</v>
      </c>
      <c r="C1636" s="428" t="s">
        <v>8834</v>
      </c>
      <c r="D1636" s="225"/>
      <c r="E1636" s="366" t="s">
        <v>260</v>
      </c>
      <c r="F1636" s="226" t="s">
        <v>8725</v>
      </c>
      <c r="G1636" s="136" t="str">
        <f t="shared" si="50"/>
        <v>фото</v>
      </c>
      <c r="H1636" s="357" t="s">
        <v>21</v>
      </c>
      <c r="I1636" s="215" t="s">
        <v>573</v>
      </c>
      <c r="J1636" s="526" t="s">
        <v>256</v>
      </c>
      <c r="K1636" s="228">
        <v>10</v>
      </c>
      <c r="L1636" s="233">
        <v>148.6</v>
      </c>
      <c r="M1636" s="315">
        <v>1</v>
      </c>
      <c r="N1636" s="217"/>
      <c r="O1636" s="550">
        <f t="shared" si="51"/>
        <v>0</v>
      </c>
      <c r="P1636" s="229">
        <v>4607109984680</v>
      </c>
      <c r="Q1636" s="551"/>
      <c r="R1636" s="230" t="s">
        <v>8834</v>
      </c>
      <c r="S1636" s="231"/>
      <c r="T1636" s="525" t="s">
        <v>4315</v>
      </c>
    </row>
    <row r="1637" spans="1:20" ht="26.4" customHeight="1">
      <c r="A1637" s="291">
        <v>1623</v>
      </c>
      <c r="B1637" s="421">
        <v>478</v>
      </c>
      <c r="C1637" s="428" t="s">
        <v>8835</v>
      </c>
      <c r="D1637" s="225"/>
      <c r="E1637" s="366" t="s">
        <v>260</v>
      </c>
      <c r="F1637" s="226" t="s">
        <v>8726</v>
      </c>
      <c r="G1637" s="136" t="str">
        <f t="shared" si="50"/>
        <v>фото</v>
      </c>
      <c r="H1637" s="357" t="s">
        <v>149</v>
      </c>
      <c r="I1637" s="215" t="s">
        <v>573</v>
      </c>
      <c r="J1637" s="526" t="s">
        <v>256</v>
      </c>
      <c r="K1637" s="228">
        <v>10</v>
      </c>
      <c r="L1637" s="233">
        <v>148.6</v>
      </c>
      <c r="M1637" s="315">
        <v>1</v>
      </c>
      <c r="N1637" s="217"/>
      <c r="O1637" s="550">
        <f t="shared" si="51"/>
        <v>0</v>
      </c>
      <c r="P1637" s="229">
        <v>4607109984673</v>
      </c>
      <c r="Q1637" s="551"/>
      <c r="R1637" s="230" t="s">
        <v>8835</v>
      </c>
      <c r="S1637" s="231"/>
      <c r="T1637" s="525" t="s">
        <v>4315</v>
      </c>
    </row>
    <row r="1638" spans="1:20" ht="26.4" customHeight="1">
      <c r="A1638" s="291">
        <v>1624</v>
      </c>
      <c r="B1638" s="421">
        <v>482</v>
      </c>
      <c r="C1638" s="428" t="s">
        <v>8836</v>
      </c>
      <c r="D1638" s="225"/>
      <c r="E1638" s="366" t="s">
        <v>260</v>
      </c>
      <c r="F1638" s="226" t="s">
        <v>8727</v>
      </c>
      <c r="G1638" s="136" t="str">
        <f t="shared" si="50"/>
        <v>фото</v>
      </c>
      <c r="H1638" s="357" t="s">
        <v>822</v>
      </c>
      <c r="I1638" s="215" t="s">
        <v>573</v>
      </c>
      <c r="J1638" s="526" t="s">
        <v>256</v>
      </c>
      <c r="K1638" s="228">
        <v>10</v>
      </c>
      <c r="L1638" s="233">
        <v>148.6</v>
      </c>
      <c r="M1638" s="315">
        <v>1</v>
      </c>
      <c r="N1638" s="217"/>
      <c r="O1638" s="550">
        <f t="shared" si="51"/>
        <v>0</v>
      </c>
      <c r="P1638" s="229">
        <v>4607109984666</v>
      </c>
      <c r="Q1638" s="551"/>
      <c r="R1638" s="230" t="s">
        <v>8836</v>
      </c>
      <c r="S1638" s="231"/>
      <c r="T1638" s="525" t="s">
        <v>4315</v>
      </c>
    </row>
    <row r="1639" spans="1:20" ht="26.4" customHeight="1">
      <c r="A1639" s="291">
        <v>1625</v>
      </c>
      <c r="B1639" s="421">
        <v>6043</v>
      </c>
      <c r="C1639" s="428" t="s">
        <v>3590</v>
      </c>
      <c r="D1639" s="225"/>
      <c r="E1639" s="366" t="s">
        <v>269</v>
      </c>
      <c r="F1639" s="226" t="s">
        <v>3624</v>
      </c>
      <c r="G1639" s="136" t="str">
        <f t="shared" si="50"/>
        <v>фото</v>
      </c>
      <c r="H1639" s="357" t="s">
        <v>822</v>
      </c>
      <c r="I1639" s="215" t="s">
        <v>84</v>
      </c>
      <c r="J1639" s="526" t="s">
        <v>255</v>
      </c>
      <c r="K1639" s="228">
        <v>10</v>
      </c>
      <c r="L1639" s="233">
        <v>137.30000000000001</v>
      </c>
      <c r="M1639" s="315">
        <v>1</v>
      </c>
      <c r="N1639" s="217"/>
      <c r="O1639" s="550">
        <f t="shared" si="51"/>
        <v>0</v>
      </c>
      <c r="P1639" s="229">
        <v>4607109930984</v>
      </c>
      <c r="Q1639" s="551"/>
      <c r="R1639" s="230" t="s">
        <v>3590</v>
      </c>
      <c r="S1639" s="231" t="s">
        <v>2551</v>
      </c>
      <c r="T1639" s="525" t="s">
        <v>4315</v>
      </c>
    </row>
    <row r="1640" spans="1:20" ht="27.6">
      <c r="A1640" s="291">
        <v>1626</v>
      </c>
      <c r="B1640" s="421">
        <v>2870</v>
      </c>
      <c r="C1640" s="428" t="s">
        <v>1313</v>
      </c>
      <c r="D1640" s="225"/>
      <c r="E1640" s="366" t="s">
        <v>269</v>
      </c>
      <c r="F1640" s="226" t="s">
        <v>576</v>
      </c>
      <c r="G1640" s="136" t="str">
        <f t="shared" si="50"/>
        <v>фото</v>
      </c>
      <c r="H1640" s="357" t="s">
        <v>2194</v>
      </c>
      <c r="I1640" s="215" t="s">
        <v>581</v>
      </c>
      <c r="J1640" s="526" t="s">
        <v>256</v>
      </c>
      <c r="K1640" s="228">
        <v>10</v>
      </c>
      <c r="L1640" s="233">
        <v>256.5</v>
      </c>
      <c r="M1640" s="315">
        <v>1</v>
      </c>
      <c r="N1640" s="217"/>
      <c r="O1640" s="550">
        <f t="shared" si="51"/>
        <v>0</v>
      </c>
      <c r="P1640" s="229">
        <v>4607109978498</v>
      </c>
      <c r="Q1640" s="551"/>
      <c r="R1640" s="230" t="s">
        <v>1313</v>
      </c>
      <c r="S1640" s="231" t="s">
        <v>2551</v>
      </c>
      <c r="T1640" s="525" t="s">
        <v>4315</v>
      </c>
    </row>
    <row r="1641" spans="1:20" ht="26.4" customHeight="1">
      <c r="A1641" s="291">
        <v>1627</v>
      </c>
      <c r="B1641" s="421">
        <v>6701</v>
      </c>
      <c r="C1641" s="428" t="s">
        <v>3589</v>
      </c>
      <c r="D1641" s="225"/>
      <c r="E1641" s="366" t="s">
        <v>269</v>
      </c>
      <c r="F1641" s="226" t="s">
        <v>3623</v>
      </c>
      <c r="G1641" s="136" t="str">
        <f t="shared" si="50"/>
        <v>фото</v>
      </c>
      <c r="H1641" s="357" t="s">
        <v>3652</v>
      </c>
      <c r="I1641" s="215" t="s">
        <v>581</v>
      </c>
      <c r="J1641" s="526" t="s">
        <v>256</v>
      </c>
      <c r="K1641" s="228">
        <v>10</v>
      </c>
      <c r="L1641" s="233">
        <v>171.2</v>
      </c>
      <c r="M1641" s="315">
        <v>1</v>
      </c>
      <c r="N1641" s="217"/>
      <c r="O1641" s="550">
        <f t="shared" si="51"/>
        <v>0</v>
      </c>
      <c r="P1641" s="229">
        <v>4607109951361</v>
      </c>
      <c r="Q1641" s="551"/>
      <c r="R1641" s="230" t="s">
        <v>3589</v>
      </c>
      <c r="S1641" s="231" t="s">
        <v>2551</v>
      </c>
      <c r="T1641" s="525" t="s">
        <v>4315</v>
      </c>
    </row>
    <row r="1642" spans="1:20" ht="26.4" customHeight="1">
      <c r="A1642" s="291">
        <v>1628</v>
      </c>
      <c r="B1642" s="421">
        <v>44</v>
      </c>
      <c r="C1642" s="428" t="s">
        <v>1633</v>
      </c>
      <c r="D1642" s="225"/>
      <c r="E1642" s="366" t="s">
        <v>269</v>
      </c>
      <c r="F1642" s="226" t="s">
        <v>577</v>
      </c>
      <c r="G1642" s="136" t="str">
        <f t="shared" si="50"/>
        <v>фото</v>
      </c>
      <c r="H1642" s="357" t="s">
        <v>773</v>
      </c>
      <c r="I1642" s="215" t="s">
        <v>581</v>
      </c>
      <c r="J1642" s="526" t="s">
        <v>255</v>
      </c>
      <c r="K1642" s="228">
        <v>10</v>
      </c>
      <c r="L1642" s="233">
        <v>148.6</v>
      </c>
      <c r="M1642" s="315">
        <v>1</v>
      </c>
      <c r="N1642" s="217"/>
      <c r="O1642" s="550">
        <f t="shared" si="51"/>
        <v>0</v>
      </c>
      <c r="P1642" s="229">
        <v>4607109978504</v>
      </c>
      <c r="Q1642" s="551"/>
      <c r="R1642" s="230" t="s">
        <v>1633</v>
      </c>
      <c r="S1642" s="231" t="s">
        <v>2551</v>
      </c>
      <c r="T1642" s="525" t="s">
        <v>4315</v>
      </c>
    </row>
    <row r="1643" spans="1:20" ht="26.4" customHeight="1">
      <c r="A1643" s="291">
        <v>1629</v>
      </c>
      <c r="B1643" s="421">
        <v>11816</v>
      </c>
      <c r="C1643" s="428" t="s">
        <v>2272</v>
      </c>
      <c r="D1643" s="225"/>
      <c r="E1643" s="366" t="s">
        <v>269</v>
      </c>
      <c r="F1643" s="226" t="s">
        <v>2140</v>
      </c>
      <c r="G1643" s="136" t="str">
        <f t="shared" si="50"/>
        <v>фото</v>
      </c>
      <c r="H1643" s="357" t="s">
        <v>1314</v>
      </c>
      <c r="I1643" s="215" t="s">
        <v>84</v>
      </c>
      <c r="J1643" s="526" t="s">
        <v>255</v>
      </c>
      <c r="K1643" s="228">
        <v>10</v>
      </c>
      <c r="L1643" s="233">
        <v>120.4</v>
      </c>
      <c r="M1643" s="315">
        <v>1</v>
      </c>
      <c r="N1643" s="217"/>
      <c r="O1643" s="550">
        <f t="shared" si="51"/>
        <v>0</v>
      </c>
      <c r="P1643" s="229">
        <v>4607109922439</v>
      </c>
      <c r="Q1643" s="551"/>
      <c r="R1643" s="230" t="s">
        <v>2272</v>
      </c>
      <c r="S1643" s="231" t="s">
        <v>2551</v>
      </c>
      <c r="T1643" s="525" t="s">
        <v>4315</v>
      </c>
    </row>
    <row r="1644" spans="1:20" ht="26.4" customHeight="1">
      <c r="A1644" s="291">
        <v>1630</v>
      </c>
      <c r="B1644" s="421">
        <v>11815</v>
      </c>
      <c r="C1644" s="428" t="s">
        <v>2271</v>
      </c>
      <c r="D1644" s="225"/>
      <c r="E1644" s="366" t="s">
        <v>269</v>
      </c>
      <c r="F1644" s="226" t="s">
        <v>2139</v>
      </c>
      <c r="G1644" s="136" t="str">
        <f t="shared" si="50"/>
        <v>фото</v>
      </c>
      <c r="H1644" s="357" t="s">
        <v>2193</v>
      </c>
      <c r="I1644" s="215" t="s">
        <v>84</v>
      </c>
      <c r="J1644" s="526" t="s">
        <v>255</v>
      </c>
      <c r="K1644" s="228">
        <v>10</v>
      </c>
      <c r="L1644" s="233">
        <v>152.4</v>
      </c>
      <c r="M1644" s="315">
        <v>1</v>
      </c>
      <c r="N1644" s="217"/>
      <c r="O1644" s="550">
        <f t="shared" si="51"/>
        <v>0</v>
      </c>
      <c r="P1644" s="229">
        <v>4607109922446</v>
      </c>
      <c r="Q1644" s="551"/>
      <c r="R1644" s="230" t="s">
        <v>2271</v>
      </c>
      <c r="S1644" s="231" t="s">
        <v>2551</v>
      </c>
      <c r="T1644" s="525" t="s">
        <v>4315</v>
      </c>
    </row>
    <row r="1645" spans="1:20" ht="26.4" customHeight="1">
      <c r="A1645" s="291">
        <v>1631</v>
      </c>
      <c r="B1645" s="421">
        <v>10117</v>
      </c>
      <c r="C1645" s="428" t="s">
        <v>2552</v>
      </c>
      <c r="D1645" s="225"/>
      <c r="E1645" s="366" t="s">
        <v>269</v>
      </c>
      <c r="F1645" s="226" t="s">
        <v>2553</v>
      </c>
      <c r="G1645" s="136" t="str">
        <f t="shared" si="50"/>
        <v>фото</v>
      </c>
      <c r="H1645" s="357" t="s">
        <v>2353</v>
      </c>
      <c r="I1645" s="215" t="s">
        <v>84</v>
      </c>
      <c r="J1645" s="526" t="s">
        <v>255</v>
      </c>
      <c r="K1645" s="228">
        <v>10</v>
      </c>
      <c r="L1645" s="233">
        <v>197.6</v>
      </c>
      <c r="M1645" s="315">
        <v>1</v>
      </c>
      <c r="N1645" s="217"/>
      <c r="O1645" s="550">
        <f t="shared" si="51"/>
        <v>0</v>
      </c>
      <c r="P1645" s="229">
        <v>4607109915158</v>
      </c>
      <c r="Q1645" s="551"/>
      <c r="R1645" s="230" t="s">
        <v>2552</v>
      </c>
      <c r="S1645" s="231" t="s">
        <v>2551</v>
      </c>
      <c r="T1645" s="525" t="s">
        <v>4315</v>
      </c>
    </row>
    <row r="1646" spans="1:20" ht="26.4" customHeight="1">
      <c r="A1646" s="291">
        <v>1632</v>
      </c>
      <c r="B1646" s="421">
        <v>5890</v>
      </c>
      <c r="C1646" s="428" t="s">
        <v>1630</v>
      </c>
      <c r="D1646" s="225"/>
      <c r="E1646" s="366" t="s">
        <v>269</v>
      </c>
      <c r="F1646" s="226" t="s">
        <v>818</v>
      </c>
      <c r="G1646" s="136" t="str">
        <f t="shared" si="50"/>
        <v>фото</v>
      </c>
      <c r="H1646" s="357" t="s">
        <v>279</v>
      </c>
      <c r="I1646" s="215" t="s">
        <v>84</v>
      </c>
      <c r="J1646" s="526" t="s">
        <v>255</v>
      </c>
      <c r="K1646" s="228">
        <v>10</v>
      </c>
      <c r="L1646" s="233">
        <v>156.19999999999999</v>
      </c>
      <c r="M1646" s="315">
        <v>1</v>
      </c>
      <c r="N1646" s="217"/>
      <c r="O1646" s="550">
        <f t="shared" si="51"/>
        <v>0</v>
      </c>
      <c r="P1646" s="229">
        <v>4607109934579</v>
      </c>
      <c r="Q1646" s="551"/>
      <c r="R1646" s="230" t="s">
        <v>1630</v>
      </c>
      <c r="S1646" s="231" t="s">
        <v>2551</v>
      </c>
      <c r="T1646" s="525" t="s">
        <v>4315</v>
      </c>
    </row>
    <row r="1647" spans="1:20" ht="26.4" customHeight="1">
      <c r="A1647" s="291">
        <v>1633</v>
      </c>
      <c r="B1647" s="421">
        <v>6599</v>
      </c>
      <c r="C1647" s="428" t="s">
        <v>1631</v>
      </c>
      <c r="D1647" s="225"/>
      <c r="E1647" s="366" t="s">
        <v>269</v>
      </c>
      <c r="F1647" s="226" t="s">
        <v>565</v>
      </c>
      <c r="G1647" s="136" t="str">
        <f t="shared" si="50"/>
        <v>фото</v>
      </c>
      <c r="H1647" s="357" t="s">
        <v>1632</v>
      </c>
      <c r="I1647" s="215" t="s">
        <v>599</v>
      </c>
      <c r="J1647" s="526" t="s">
        <v>255</v>
      </c>
      <c r="K1647" s="228">
        <v>10</v>
      </c>
      <c r="L1647" s="233">
        <v>169.4</v>
      </c>
      <c r="M1647" s="315">
        <v>1</v>
      </c>
      <c r="N1647" s="217"/>
      <c r="O1647" s="550">
        <f t="shared" si="51"/>
        <v>0</v>
      </c>
      <c r="P1647" s="229">
        <v>4607109930519</v>
      </c>
      <c r="Q1647" s="551"/>
      <c r="R1647" s="230" t="s">
        <v>1631</v>
      </c>
      <c r="S1647" s="231"/>
      <c r="T1647" s="525" t="s">
        <v>4315</v>
      </c>
    </row>
    <row r="1648" spans="1:20" ht="26.4" customHeight="1">
      <c r="A1648" s="291">
        <v>1634</v>
      </c>
      <c r="B1648" s="421">
        <v>1914</v>
      </c>
      <c r="C1648" s="428" t="s">
        <v>1862</v>
      </c>
      <c r="D1648" s="225"/>
      <c r="E1648" s="366" t="s">
        <v>16</v>
      </c>
      <c r="F1648" s="226" t="s">
        <v>1778</v>
      </c>
      <c r="G1648" s="136" t="str">
        <f t="shared" si="50"/>
        <v>фото</v>
      </c>
      <c r="H1648" s="357" t="s">
        <v>1824</v>
      </c>
      <c r="I1648" s="215">
        <v>20</v>
      </c>
      <c r="J1648" s="526" t="s">
        <v>255</v>
      </c>
      <c r="K1648" s="228">
        <v>8</v>
      </c>
      <c r="L1648" s="233">
        <v>294.39999999999998</v>
      </c>
      <c r="M1648" s="315">
        <v>1</v>
      </c>
      <c r="N1648" s="217"/>
      <c r="O1648" s="550">
        <f t="shared" si="51"/>
        <v>0</v>
      </c>
      <c r="P1648" s="229">
        <v>4607109984765</v>
      </c>
      <c r="Q1648" s="551"/>
      <c r="R1648" s="230" t="s">
        <v>1862</v>
      </c>
      <c r="S1648" s="231"/>
      <c r="T1648" s="525" t="s">
        <v>4315</v>
      </c>
    </row>
    <row r="1649" spans="1:20" ht="31.2">
      <c r="A1649" s="291">
        <v>1635</v>
      </c>
      <c r="B1649" s="421">
        <v>11821</v>
      </c>
      <c r="C1649" s="428" t="s">
        <v>2273</v>
      </c>
      <c r="D1649" s="225"/>
      <c r="E1649" s="366" t="s">
        <v>16</v>
      </c>
      <c r="F1649" s="226" t="s">
        <v>2141</v>
      </c>
      <c r="G1649" s="136" t="str">
        <f t="shared" si="50"/>
        <v>фото</v>
      </c>
      <c r="H1649" s="357" t="s">
        <v>2195</v>
      </c>
      <c r="I1649" s="215">
        <v>20</v>
      </c>
      <c r="J1649" s="526" t="s">
        <v>255</v>
      </c>
      <c r="K1649" s="228">
        <v>5</v>
      </c>
      <c r="L1649" s="233">
        <v>326.60000000000002</v>
      </c>
      <c r="M1649" s="315">
        <v>1</v>
      </c>
      <c r="N1649" s="217"/>
      <c r="O1649" s="550">
        <f t="shared" si="51"/>
        <v>0</v>
      </c>
      <c r="P1649" s="229">
        <v>4607109922385</v>
      </c>
      <c r="Q1649" s="551"/>
      <c r="R1649" s="230" t="s">
        <v>2273</v>
      </c>
      <c r="S1649" s="231"/>
      <c r="T1649" s="525" t="s">
        <v>4315</v>
      </c>
    </row>
    <row r="1650" spans="1:20" ht="26.4" customHeight="1">
      <c r="A1650" s="291">
        <v>1636</v>
      </c>
      <c r="B1650" s="421">
        <v>1747</v>
      </c>
      <c r="C1650" s="428" t="s">
        <v>1863</v>
      </c>
      <c r="D1650" s="225"/>
      <c r="E1650" s="366" t="s">
        <v>578</v>
      </c>
      <c r="F1650" s="226" t="s">
        <v>1779</v>
      </c>
      <c r="G1650" s="136" t="str">
        <f t="shared" si="50"/>
        <v>фото</v>
      </c>
      <c r="H1650" s="357" t="s">
        <v>1825</v>
      </c>
      <c r="I1650" s="215">
        <v>25</v>
      </c>
      <c r="J1650" s="526" t="s">
        <v>259</v>
      </c>
      <c r="K1650" s="228">
        <v>3</v>
      </c>
      <c r="L1650" s="233">
        <v>322.8</v>
      </c>
      <c r="M1650" s="315">
        <v>1</v>
      </c>
      <c r="N1650" s="217"/>
      <c r="O1650" s="550">
        <f t="shared" si="51"/>
        <v>0</v>
      </c>
      <c r="P1650" s="229">
        <v>4607109984741</v>
      </c>
      <c r="Q1650" s="551"/>
      <c r="R1650" s="230" t="s">
        <v>1863</v>
      </c>
      <c r="S1650" s="231"/>
      <c r="T1650" s="525" t="s">
        <v>4315</v>
      </c>
    </row>
    <row r="1651" spans="1:20" ht="26.4" customHeight="1">
      <c r="A1651" s="291">
        <v>1637</v>
      </c>
      <c r="B1651" s="421">
        <v>47</v>
      </c>
      <c r="C1651" s="428" t="s">
        <v>1316</v>
      </c>
      <c r="D1651" s="225"/>
      <c r="E1651" s="366" t="s">
        <v>578</v>
      </c>
      <c r="F1651" s="226" t="s">
        <v>579</v>
      </c>
      <c r="G1651" s="136" t="str">
        <f t="shared" si="50"/>
        <v>фото</v>
      </c>
      <c r="H1651" s="357" t="s">
        <v>580</v>
      </c>
      <c r="I1651" s="215" t="s">
        <v>581</v>
      </c>
      <c r="J1651" s="526" t="s">
        <v>259</v>
      </c>
      <c r="K1651" s="228">
        <v>3</v>
      </c>
      <c r="L1651" s="233">
        <v>300.7</v>
      </c>
      <c r="M1651" s="315">
        <v>1</v>
      </c>
      <c r="N1651" s="217"/>
      <c r="O1651" s="550">
        <f t="shared" si="51"/>
        <v>0</v>
      </c>
      <c r="P1651" s="229">
        <v>4607109978597</v>
      </c>
      <c r="Q1651" s="551"/>
      <c r="R1651" s="230" t="s">
        <v>1316</v>
      </c>
      <c r="S1651" s="231"/>
      <c r="T1651" s="525" t="s">
        <v>4315</v>
      </c>
    </row>
    <row r="1652" spans="1:20" ht="26.4" customHeight="1">
      <c r="A1652" s="291">
        <v>1638</v>
      </c>
      <c r="B1652" s="421">
        <v>7523</v>
      </c>
      <c r="C1652" s="428" t="s">
        <v>1319</v>
      </c>
      <c r="D1652" s="225"/>
      <c r="E1652" s="366" t="s">
        <v>578</v>
      </c>
      <c r="F1652" s="226" t="s">
        <v>493</v>
      </c>
      <c r="G1652" s="136" t="str">
        <f t="shared" ref="G1652" si="52">HYPERLINK("https://www.gardenbulbs.ru/images/summer_CL/thumbnails/"&amp;C1652&amp;".jpg","фото")</f>
        <v>фото</v>
      </c>
      <c r="H1652" s="357" t="s">
        <v>1315</v>
      </c>
      <c r="I1652" s="215">
        <v>30</v>
      </c>
      <c r="J1652" s="526" t="s">
        <v>259</v>
      </c>
      <c r="K1652" s="228">
        <v>3</v>
      </c>
      <c r="L1652" s="233">
        <v>390.1</v>
      </c>
      <c r="M1652" s="315">
        <v>1</v>
      </c>
      <c r="N1652" s="217"/>
      <c r="O1652" s="550">
        <f t="shared" ref="O1652" si="53">IF(ISERROR(L1652*N1652),0,L1652*N1652)</f>
        <v>0</v>
      </c>
      <c r="P1652" s="229">
        <v>4607109938409</v>
      </c>
      <c r="Q1652" s="551"/>
      <c r="R1652" s="230" t="s">
        <v>1319</v>
      </c>
      <c r="S1652" s="231"/>
      <c r="T1652" s="525" t="s">
        <v>4315</v>
      </c>
    </row>
    <row r="1653" spans="1:20" ht="13.8">
      <c r="A1653" s="529"/>
    </row>
    <row r="1654" spans="1:20" ht="14.4">
      <c r="A1654" s="529"/>
      <c r="E1654" s="82" t="s">
        <v>2279</v>
      </c>
    </row>
    <row r="1655" spans="1:20" ht="13.8">
      <c r="A1655" s="529"/>
      <c r="E1655" s="338" t="s">
        <v>2029</v>
      </c>
    </row>
    <row r="1656" spans="1:20">
      <c r="E1656" s="391"/>
    </row>
    <row r="1657" spans="1:20">
      <c r="E1657" s="391" t="s">
        <v>4225</v>
      </c>
    </row>
    <row r="1658" spans="1:20">
      <c r="E1658" s="391" t="s">
        <v>8532</v>
      </c>
    </row>
    <row r="1659" spans="1:20">
      <c r="E1659" s="391" t="s">
        <v>4226</v>
      </c>
    </row>
    <row r="1660" spans="1:20">
      <c r="E1660" s="620" t="s">
        <v>8536</v>
      </c>
    </row>
    <row r="1661" spans="1:20">
      <c r="E1661" s="620" t="s">
        <v>8537</v>
      </c>
    </row>
  </sheetData>
  <sheetProtection sort="0" autoFilter="0"/>
  <protectedRanges>
    <protectedRange sqref="N4" name="Диапазон1_3_1"/>
    <protectedRange sqref="N13" name="Количество_2"/>
  </protectedRanges>
  <autoFilter ref="A13:T1652"/>
  <dataConsolidate/>
  <mergeCells count="9">
    <mergeCell ref="E12:F12"/>
    <mergeCell ref="L9:N10"/>
    <mergeCell ref="Q2:R6"/>
    <mergeCell ref="E7:H7"/>
    <mergeCell ref="K1:N1"/>
    <mergeCell ref="K2:N4"/>
    <mergeCell ref="L5:N5"/>
    <mergeCell ref="K6:N7"/>
    <mergeCell ref="E1:H6"/>
  </mergeCells>
  <phoneticPr fontId="29" type="noConversion"/>
  <conditionalFormatting sqref="B14:B17 C16:G16">
    <cfRule type="duplicateValues" dxfId="393" priority="496"/>
  </conditionalFormatting>
  <conditionalFormatting sqref="B18">
    <cfRule type="duplicateValues" dxfId="392" priority="1644"/>
  </conditionalFormatting>
  <conditionalFormatting sqref="B104">
    <cfRule type="duplicateValues" dxfId="391" priority="72"/>
  </conditionalFormatting>
  <conditionalFormatting sqref="B153">
    <cfRule type="duplicateValues" dxfId="390" priority="70"/>
  </conditionalFormatting>
  <conditionalFormatting sqref="B441 B416 B409 B403 B399 B349 B343 B336 B305 B277 B255 B220 B172">
    <cfRule type="duplicateValues" dxfId="389" priority="68"/>
  </conditionalFormatting>
  <conditionalFormatting sqref="B447">
    <cfRule type="duplicateValues" dxfId="388" priority="61"/>
  </conditionalFormatting>
  <conditionalFormatting sqref="B560">
    <cfRule type="duplicateValues" dxfId="387" priority="58"/>
  </conditionalFormatting>
  <conditionalFormatting sqref="B584">
    <cfRule type="duplicateValues" dxfId="386" priority="55"/>
  </conditionalFormatting>
  <conditionalFormatting sqref="B593">
    <cfRule type="duplicateValues" dxfId="385" priority="52"/>
  </conditionalFormatting>
  <conditionalFormatting sqref="B603">
    <cfRule type="duplicateValues" dxfId="384" priority="49"/>
  </conditionalFormatting>
  <conditionalFormatting sqref="B604 B594 B589 B585 B582 B573 B561 B513 B497 B453 B448">
    <cfRule type="duplicateValues" dxfId="383" priority="66"/>
  </conditionalFormatting>
  <conditionalFormatting sqref="B628:B629">
    <cfRule type="duplicateValues" dxfId="382" priority="488"/>
  </conditionalFormatting>
  <conditionalFormatting sqref="B631">
    <cfRule type="duplicateValues" dxfId="381" priority="428"/>
  </conditionalFormatting>
  <conditionalFormatting sqref="B740">
    <cfRule type="duplicateValues" dxfId="380" priority="46"/>
  </conditionalFormatting>
  <conditionalFormatting sqref="B805">
    <cfRule type="duplicateValues" dxfId="379" priority="23"/>
  </conditionalFormatting>
  <conditionalFormatting sqref="B832">
    <cfRule type="duplicateValues" dxfId="378" priority="21"/>
  </conditionalFormatting>
  <conditionalFormatting sqref="B911">
    <cfRule type="duplicateValues" dxfId="377" priority="19"/>
  </conditionalFormatting>
  <conditionalFormatting sqref="B958">
    <cfRule type="duplicateValues" dxfId="376" priority="17"/>
  </conditionalFormatting>
  <conditionalFormatting sqref="B991">
    <cfRule type="duplicateValues" dxfId="375" priority="15"/>
  </conditionalFormatting>
  <conditionalFormatting sqref="B1024">
    <cfRule type="duplicateValues" dxfId="374" priority="13"/>
  </conditionalFormatting>
  <conditionalFormatting sqref="B1072">
    <cfRule type="duplicateValues" dxfId="373" priority="11"/>
  </conditionalFormatting>
  <conditionalFormatting sqref="B1085">
    <cfRule type="duplicateValues" dxfId="372" priority="9"/>
  </conditionalFormatting>
  <conditionalFormatting sqref="B1213">
    <cfRule type="duplicateValues" dxfId="371" priority="44"/>
  </conditionalFormatting>
  <conditionalFormatting sqref="B1261 B1226 B1222 B1214 B1194 B1185 B1179 B1172 B1161 B1094">
    <cfRule type="duplicateValues" dxfId="370" priority="7"/>
  </conditionalFormatting>
  <conditionalFormatting sqref="B1271">
    <cfRule type="duplicateValues" dxfId="369" priority="41"/>
  </conditionalFormatting>
  <conditionalFormatting sqref="B1368 B1348 B1280 B1272">
    <cfRule type="duplicateValues" dxfId="368" priority="5"/>
  </conditionalFormatting>
  <conditionalFormatting sqref="B1430">
    <cfRule type="duplicateValues" dxfId="367" priority="38"/>
  </conditionalFormatting>
  <conditionalFormatting sqref="B1487">
    <cfRule type="duplicateValues" dxfId="366" priority="35"/>
  </conditionalFormatting>
  <conditionalFormatting sqref="B1509 B1498 B1488 B1481 B1475 B1453 B1431">
    <cfRule type="duplicateValues" dxfId="365" priority="3"/>
  </conditionalFormatting>
  <conditionalFormatting sqref="B1511">
    <cfRule type="duplicateValues" dxfId="364" priority="32"/>
  </conditionalFormatting>
  <conditionalFormatting sqref="B1537">
    <cfRule type="duplicateValues" dxfId="363" priority="29"/>
  </conditionalFormatting>
  <conditionalFormatting sqref="B1551">
    <cfRule type="duplicateValues" dxfId="362" priority="26"/>
  </conditionalFormatting>
  <conditionalFormatting sqref="B1552 B1538 B1512">
    <cfRule type="duplicateValues" dxfId="361" priority="1"/>
  </conditionalFormatting>
  <conditionalFormatting sqref="B17:C17">
    <cfRule type="duplicateValues" dxfId="360" priority="497"/>
  </conditionalFormatting>
  <conditionalFormatting sqref="B447:C447">
    <cfRule type="duplicateValues" dxfId="359" priority="62"/>
  </conditionalFormatting>
  <conditionalFormatting sqref="B560:C560">
    <cfRule type="duplicateValues" dxfId="358" priority="59"/>
  </conditionalFormatting>
  <conditionalFormatting sqref="B584:C584">
    <cfRule type="duplicateValues" dxfId="357" priority="56"/>
  </conditionalFormatting>
  <conditionalFormatting sqref="B593:C593">
    <cfRule type="duplicateValues" dxfId="356" priority="53"/>
  </conditionalFormatting>
  <conditionalFormatting sqref="B603:C603">
    <cfRule type="duplicateValues" dxfId="355" priority="50"/>
  </conditionalFormatting>
  <conditionalFormatting sqref="B1213:C1213">
    <cfRule type="duplicateValues" dxfId="354" priority="45"/>
  </conditionalFormatting>
  <conditionalFormatting sqref="B1271:C1271">
    <cfRule type="duplicateValues" dxfId="353" priority="42"/>
  </conditionalFormatting>
  <conditionalFormatting sqref="B1430:C1430">
    <cfRule type="duplicateValues" dxfId="352" priority="39"/>
  </conditionalFormatting>
  <conditionalFormatting sqref="B1487:C1487">
    <cfRule type="duplicateValues" dxfId="351" priority="36"/>
  </conditionalFormatting>
  <conditionalFormatting sqref="B1511:C1511">
    <cfRule type="duplicateValues" dxfId="350" priority="33"/>
  </conditionalFormatting>
  <conditionalFormatting sqref="B1537:C1537">
    <cfRule type="duplicateValues" dxfId="349" priority="30"/>
  </conditionalFormatting>
  <conditionalFormatting sqref="B1551:C1551">
    <cfRule type="duplicateValues" dxfId="348" priority="27"/>
  </conditionalFormatting>
  <conditionalFormatting sqref="B630:E630">
    <cfRule type="duplicateValues" dxfId="347" priority="690"/>
  </conditionalFormatting>
  <conditionalFormatting sqref="B16:G16">
    <cfRule type="duplicateValues" dxfId="346" priority="499"/>
  </conditionalFormatting>
  <conditionalFormatting sqref="C15">
    <cfRule type="duplicateValues" dxfId="345" priority="498"/>
  </conditionalFormatting>
  <conditionalFormatting sqref="C18:D18">
    <cfRule type="duplicateValues" dxfId="344" priority="493"/>
  </conditionalFormatting>
  <conditionalFormatting sqref="C104:D104">
    <cfRule type="duplicateValues" dxfId="343" priority="73"/>
  </conditionalFormatting>
  <conditionalFormatting sqref="C153:D153">
    <cfRule type="duplicateValues" dxfId="342" priority="71"/>
  </conditionalFormatting>
  <conditionalFormatting sqref="C441:D441 C416:D416 C409:D409 C403:D403 C399:D399 C349:D349 C343:D343 C336:D336 C305:D305 C277:D277 C255:D255 C220:D220 C172:D172">
    <cfRule type="duplicateValues" dxfId="341" priority="69"/>
  </conditionalFormatting>
  <conditionalFormatting sqref="C604:D604 C594:D594 C589:D589 C585:D585 C582:D582 C573:D573 C561:D561 C513:D513 C497:D497 C453:D453 C448:D448">
    <cfRule type="duplicateValues" dxfId="340" priority="67"/>
  </conditionalFormatting>
  <conditionalFormatting sqref="C631:D631">
    <cfRule type="duplicateValues" dxfId="339" priority="432"/>
  </conditionalFormatting>
  <conditionalFormatting sqref="C740:D740">
    <cfRule type="duplicateValues" dxfId="338" priority="47"/>
  </conditionalFormatting>
  <conditionalFormatting sqref="C805:D805">
    <cfRule type="duplicateValues" dxfId="337" priority="24"/>
  </conditionalFormatting>
  <conditionalFormatting sqref="C832:D832">
    <cfRule type="duplicateValues" dxfId="336" priority="22"/>
  </conditionalFormatting>
  <conditionalFormatting sqref="C911:D911">
    <cfRule type="duplicateValues" dxfId="335" priority="20"/>
  </conditionalFormatting>
  <conditionalFormatting sqref="C958:D958">
    <cfRule type="duplicateValues" dxfId="334" priority="18"/>
  </conditionalFormatting>
  <conditionalFormatting sqref="C991:D991">
    <cfRule type="duplicateValues" dxfId="333" priority="16"/>
  </conditionalFormatting>
  <conditionalFormatting sqref="C1024:D1024">
    <cfRule type="duplicateValues" dxfId="332" priority="14"/>
  </conditionalFormatting>
  <conditionalFormatting sqref="C1072:D1072">
    <cfRule type="duplicateValues" dxfId="331" priority="12"/>
  </conditionalFormatting>
  <conditionalFormatting sqref="C1085:D1085">
    <cfRule type="duplicateValues" dxfId="330" priority="10"/>
  </conditionalFormatting>
  <conditionalFormatting sqref="C1261:D1261 C1226:D1226 C1222:D1222 C1214:D1214 C1194:D1194 C1185:D1185 C1179:D1179 C1172:D1172 C1161:D1161 C1094:D1094">
    <cfRule type="duplicateValues" dxfId="329" priority="8"/>
  </conditionalFormatting>
  <conditionalFormatting sqref="C1368:D1368 C1348:D1348 C1280:D1280 C1272:D1272">
    <cfRule type="duplicateValues" dxfId="328" priority="6"/>
  </conditionalFormatting>
  <conditionalFormatting sqref="C1509:D1509 C1498:D1498 C1488:D1488 C1481:D1481 C1475:D1475 C1453:D1453 C1431:D1431">
    <cfRule type="duplicateValues" dxfId="327" priority="4"/>
  </conditionalFormatting>
  <conditionalFormatting sqref="C1552:D1552 C1538:D1538 C1512:D1512">
    <cfRule type="duplicateValues" dxfId="326" priority="2"/>
  </conditionalFormatting>
  <conditionalFormatting sqref="E17">
    <cfRule type="duplicateValues" dxfId="325" priority="494"/>
  </conditionalFormatting>
  <conditionalFormatting sqref="E447">
    <cfRule type="duplicateValues" dxfId="324" priority="60"/>
  </conditionalFormatting>
  <conditionalFormatting sqref="E560">
    <cfRule type="duplicateValues" dxfId="323" priority="57"/>
  </conditionalFormatting>
  <conditionalFormatting sqref="E584">
    <cfRule type="duplicateValues" dxfId="322" priority="54"/>
  </conditionalFormatting>
  <conditionalFormatting sqref="E593">
    <cfRule type="duplicateValues" dxfId="321" priority="51"/>
  </conditionalFormatting>
  <conditionalFormatting sqref="E603">
    <cfRule type="duplicateValues" dxfId="320" priority="48"/>
  </conditionalFormatting>
  <conditionalFormatting sqref="E1213">
    <cfRule type="duplicateValues" dxfId="319" priority="43"/>
  </conditionalFormatting>
  <conditionalFormatting sqref="E1271">
    <cfRule type="duplicateValues" dxfId="318" priority="40"/>
  </conditionalFormatting>
  <conditionalFormatting sqref="E1430">
    <cfRule type="duplicateValues" dxfId="317" priority="37"/>
  </conditionalFormatting>
  <conditionalFormatting sqref="E1487">
    <cfRule type="duplicateValues" dxfId="316" priority="34"/>
  </conditionalFormatting>
  <conditionalFormatting sqref="E1511">
    <cfRule type="duplicateValues" dxfId="315" priority="31"/>
  </conditionalFormatting>
  <conditionalFormatting sqref="E1537">
    <cfRule type="duplicateValues" dxfId="314" priority="28"/>
  </conditionalFormatting>
  <conditionalFormatting sqref="E1551">
    <cfRule type="duplicateValues" dxfId="313" priority="25"/>
  </conditionalFormatting>
  <conditionalFormatting sqref="Q19:Q103 Q105:Q152 Q154:Q171 Q173:Q219 Q221:Q254 Q256:Q276 Q278:Q304 Q306:Q335 Q337:Q342 Q344:Q348 Q350:Q398 Q400:Q402 Q404:Q408 Q410:Q415 Q417:Q440 Q442:Q446 Q449:Q452 Q454:Q496 Q498:Q512 Q514:Q559 Q562:Q572 Q574:Q581 Q583 Q586:Q588 Q590:Q592 Q595:Q602 Q605:Q627 Q632:Q739 Q833:Q910 Q912:Q957 Q1195:Q1212 Q1369:Q1429">
    <cfRule type="containsText" dxfId="312" priority="179" operator="containsText" text="нов21">
      <formula>NOT(ISERROR(SEARCH("нов21",Q19)))</formula>
    </cfRule>
  </conditionalFormatting>
  <conditionalFormatting sqref="Q741:Q804 Q806:Q831 Q959:Q990 Q992:Q1023 Q1025:Q1071 Q1073:Q1084 Q1086:Q1093 Q1095:Q1160 Q1162:Q1171 Q1173:Q1178 Q1180:Q1184 Q1186:Q1193 Q1215:Q1221 Q1223:Q1225 Q1227:Q1260 Q1262:Q1270 Q1273:Q1279 Q1281:Q1347 Q1349:Q1367 Q1432:Q1452 Q1454:Q1474 Q1476:Q1480 Q1482:Q1486 Q1489:Q1497 Q1499:Q1508 Q1510 Q1513:Q1536 Q1539:Q1550 Q1553:Q1652">
    <cfRule type="containsText" dxfId="311" priority="425" operator="containsText" text="нов21">
      <formula>NOT(ISERROR(SEARCH("нов21",Q741)))</formula>
    </cfRule>
  </conditionalFormatting>
  <hyperlinks>
    <hyperlink ref="B9" location="'Луковичные ЛЕТО-ОСЕНЬ'!N634" display="ОСН &gt;&gt;&gt;"/>
    <hyperlink ref="B7" location="'Луковичные ЛЕТО-ОСЕНЬ'!N19" display="ПРЛ&gt;&gt;&gt;"/>
  </hyperlinks>
  <printOptions horizontalCentered="1"/>
  <pageMargins left="0.15748031496062992" right="0.15748031496062992" top="0.74803149606299213" bottom="0.51181102362204722" header="0.15748031496062992" footer="0.15748031496062992"/>
  <pageSetup paperSize="9" scale="61" fitToHeight="20" orientation="portrait" r:id="rId1"/>
  <headerFooter alignWithMargins="0">
    <oddHeader>&amp;C&amp;"Arial Cyr,полужирный"&amp;12Программа &amp;A"COLOR LINE"</oddHeader>
    <oddFooter>&amp;CСтраница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tabColor theme="4" tint="-0.249977111117893"/>
  </sheetPr>
  <dimension ref="A1:S762"/>
  <sheetViews>
    <sheetView view="pageBreakPreview" zoomScaleSheetLayoutView="100" workbookViewId="0">
      <selection activeCell="E10" sqref="E10"/>
    </sheetView>
  </sheetViews>
  <sheetFormatPr defaultColWidth="9.109375" defaultRowHeight="13.2"/>
  <cols>
    <col min="1" max="1" width="1.88671875" customWidth="1"/>
    <col min="2" max="2" width="7.6640625" customWidth="1"/>
    <col min="3" max="3" width="6.33203125" hidden="1" customWidth="1"/>
    <col min="4" max="4" width="0.88671875" customWidth="1"/>
    <col min="5" max="5" width="19.21875" customWidth="1"/>
    <col min="6" max="6" width="23.21875" customWidth="1"/>
    <col min="7" max="7" width="21.21875" customWidth="1"/>
    <col min="8" max="8" width="6.6640625" customWidth="1"/>
    <col min="9" max="9" width="41.21875" customWidth="1"/>
    <col min="10" max="10" width="6.21875" customWidth="1"/>
    <col min="11" max="11" width="4.88671875" customWidth="1"/>
    <col min="12" max="12" width="10.88671875" customWidth="1"/>
    <col min="13" max="13" width="4.6640625" customWidth="1"/>
    <col min="14" max="14" width="7.21875" customWidth="1"/>
    <col min="15" max="15" width="10.33203125" customWidth="1"/>
    <col min="16" max="16" width="15.109375" customWidth="1"/>
    <col min="17" max="17" width="7.33203125" customWidth="1"/>
    <col min="18" max="18" width="19.33203125" customWidth="1"/>
  </cols>
  <sheetData>
    <row r="1" spans="1:19" ht="12.9" customHeight="1" thickBot="1">
      <c r="A1" s="187"/>
      <c r="B1" s="532"/>
      <c r="C1" s="188"/>
      <c r="D1" s="188"/>
      <c r="E1" s="847" t="s">
        <v>6209</v>
      </c>
      <c r="F1" s="847"/>
      <c r="G1" s="847"/>
      <c r="H1" s="847"/>
      <c r="I1" s="847"/>
      <c r="J1" s="189"/>
      <c r="K1" s="848" t="s">
        <v>239</v>
      </c>
      <c r="L1" s="849"/>
      <c r="M1" s="849"/>
      <c r="N1" s="850"/>
      <c r="O1" s="190"/>
      <c r="P1" s="190"/>
      <c r="Q1" s="190"/>
      <c r="R1" s="190"/>
      <c r="S1" s="191"/>
    </row>
    <row r="2" spans="1:19" ht="6.75" customHeight="1">
      <c r="A2" s="192"/>
      <c r="B2" s="532"/>
      <c r="C2" s="188"/>
      <c r="D2" s="188"/>
      <c r="E2" s="847"/>
      <c r="F2" s="847"/>
      <c r="G2" s="847"/>
      <c r="H2" s="847"/>
      <c r="I2" s="847"/>
      <c r="J2" s="189"/>
      <c r="K2" s="851">
        <f>'ЗАКАЗ-ФОРМА'!C16</f>
        <v>0</v>
      </c>
      <c r="L2" s="852"/>
      <c r="M2" s="852"/>
      <c r="N2" s="853"/>
      <c r="O2" s="193"/>
      <c r="P2" s="193"/>
      <c r="Q2" s="193"/>
      <c r="R2" s="193"/>
      <c r="S2" s="150"/>
    </row>
    <row r="3" spans="1:19" ht="4.5" customHeight="1">
      <c r="A3" s="192"/>
      <c r="B3" s="532"/>
      <c r="C3" s="188"/>
      <c r="D3" s="188"/>
      <c r="E3" s="847"/>
      <c r="F3" s="847"/>
      <c r="G3" s="847"/>
      <c r="H3" s="847"/>
      <c r="I3" s="847"/>
      <c r="J3" s="189"/>
      <c r="K3" s="854"/>
      <c r="L3" s="855"/>
      <c r="M3" s="855"/>
      <c r="N3" s="856"/>
      <c r="O3" s="193"/>
      <c r="P3" s="193"/>
      <c r="Q3" s="193"/>
      <c r="R3" s="193"/>
      <c r="S3" s="150"/>
    </row>
    <row r="4" spans="1:19" ht="5.25" customHeight="1" thickBot="1">
      <c r="A4" s="192"/>
      <c r="B4" s="532"/>
      <c r="C4" s="188"/>
      <c r="D4" s="188"/>
      <c r="E4" s="847"/>
      <c r="F4" s="847"/>
      <c r="G4" s="847"/>
      <c r="H4" s="847"/>
      <c r="I4" s="847"/>
      <c r="J4" s="189"/>
      <c r="K4" s="857"/>
      <c r="L4" s="858"/>
      <c r="M4" s="859"/>
      <c r="N4" s="860"/>
      <c r="O4" s="193"/>
      <c r="P4" s="193"/>
      <c r="Q4" s="193"/>
      <c r="R4" s="193"/>
      <c r="S4" s="150"/>
    </row>
    <row r="5" spans="1:19" ht="12.9" customHeight="1" thickBot="1">
      <c r="A5" s="192"/>
      <c r="B5" s="532"/>
      <c r="C5" s="188"/>
      <c r="D5" s="188"/>
      <c r="E5" s="847"/>
      <c r="F5" s="847"/>
      <c r="G5" s="847"/>
      <c r="H5" s="847"/>
      <c r="I5" s="847"/>
      <c r="J5" s="194"/>
      <c r="K5" s="195"/>
      <c r="L5" s="861" t="s">
        <v>240</v>
      </c>
      <c r="M5" s="861"/>
      <c r="N5" s="861"/>
      <c r="O5" s="193"/>
      <c r="P5" s="845" t="s">
        <v>4773</v>
      </c>
      <c r="Q5" s="845"/>
      <c r="R5" s="845"/>
      <c r="S5" s="150"/>
    </row>
    <row r="6" spans="1:19" ht="4.95" customHeight="1">
      <c r="A6" s="196"/>
      <c r="B6" s="197"/>
      <c r="C6" s="198"/>
      <c r="D6" s="198"/>
      <c r="E6" s="199"/>
      <c r="F6" s="200"/>
      <c r="G6" s="200"/>
      <c r="H6" s="200"/>
      <c r="I6" s="201"/>
      <c r="J6" s="194"/>
      <c r="K6" s="798">
        <f>SUM(O16:O750)</f>
        <v>0</v>
      </c>
      <c r="L6" s="799"/>
      <c r="M6" s="799"/>
      <c r="N6" s="799"/>
      <c r="O6" s="193"/>
      <c r="P6" s="845"/>
      <c r="Q6" s="845"/>
      <c r="R6" s="845"/>
      <c r="S6" s="191"/>
    </row>
    <row r="7" spans="1:19" ht="18" customHeight="1">
      <c r="A7" s="196"/>
      <c r="B7" s="197"/>
      <c r="C7" s="198"/>
      <c r="D7" s="198"/>
      <c r="E7" s="846" t="s">
        <v>6210</v>
      </c>
      <c r="F7" s="846"/>
      <c r="G7" s="846"/>
      <c r="H7" s="846"/>
      <c r="I7" s="846"/>
      <c r="J7" s="202" t="s">
        <v>117</v>
      </c>
      <c r="K7" s="801"/>
      <c r="L7" s="802"/>
      <c r="M7" s="802"/>
      <c r="N7" s="802"/>
      <c r="O7" s="147"/>
      <c r="P7" s="845"/>
      <c r="Q7" s="845"/>
      <c r="R7" s="845"/>
      <c r="S7" s="191"/>
    </row>
    <row r="8" spans="1:19" ht="5.7" customHeight="1">
      <c r="A8" s="203"/>
      <c r="B8" s="204"/>
      <c r="C8" s="205"/>
      <c r="D8" s="205"/>
      <c r="E8" s="818" t="s">
        <v>4776</v>
      </c>
      <c r="F8" s="818"/>
      <c r="G8" s="818"/>
      <c r="H8" s="818"/>
      <c r="I8" s="818"/>
      <c r="J8" s="194"/>
      <c r="K8" s="195"/>
      <c r="L8" s="206"/>
      <c r="M8" s="206"/>
      <c r="N8" s="194"/>
      <c r="O8" s="147"/>
      <c r="P8" s="147"/>
      <c r="Q8" s="147"/>
      <c r="R8" s="147"/>
      <c r="S8" s="191"/>
    </row>
    <row r="9" spans="1:19" ht="11.4" customHeight="1">
      <c r="A9" s="207"/>
      <c r="B9" s="208"/>
      <c r="C9" s="209"/>
      <c r="D9" s="209"/>
      <c r="E9" s="818"/>
      <c r="F9" s="818"/>
      <c r="G9" s="818"/>
      <c r="H9" s="818"/>
      <c r="I9" s="818"/>
      <c r="J9" s="123"/>
      <c r="K9" s="123"/>
      <c r="L9" s="823">
        <f>SUM(N16:N750)</f>
        <v>0</v>
      </c>
      <c r="M9" s="824"/>
      <c r="N9" s="824"/>
      <c r="O9" s="147"/>
      <c r="P9" s="147"/>
      <c r="Q9" s="147"/>
      <c r="R9" s="147"/>
      <c r="S9" s="191"/>
    </row>
    <row r="10" spans="1:19" ht="14.25" customHeight="1">
      <c r="A10" s="207"/>
      <c r="B10" s="208"/>
      <c r="C10" s="209"/>
      <c r="D10" s="209"/>
      <c r="E10" s="348" t="s">
        <v>9146</v>
      </c>
      <c r="F10" s="123"/>
      <c r="G10" s="123"/>
      <c r="H10" s="123"/>
      <c r="I10" s="123"/>
      <c r="J10" s="123"/>
      <c r="K10" s="124" t="s">
        <v>2301</v>
      </c>
      <c r="L10" s="825"/>
      <c r="M10" s="826"/>
      <c r="N10" s="826"/>
      <c r="O10" s="147"/>
      <c r="P10" s="147"/>
      <c r="Q10" s="147"/>
      <c r="R10" s="147"/>
      <c r="S10" s="191"/>
    </row>
    <row r="11" spans="1:19" ht="11.4" customHeight="1" thickBot="1">
      <c r="A11" s="207"/>
      <c r="B11" s="208"/>
      <c r="C11" s="209"/>
      <c r="D11" s="209"/>
      <c r="E11" s="349"/>
      <c r="F11" s="123"/>
      <c r="G11" s="123"/>
      <c r="H11" s="123"/>
      <c r="I11" s="123"/>
      <c r="J11" s="123"/>
      <c r="K11" s="123"/>
      <c r="L11" s="206"/>
      <c r="M11" s="206"/>
      <c r="N11" s="210"/>
      <c r="O11" s="147"/>
      <c r="P11" s="351" t="s">
        <v>6217</v>
      </c>
      <c r="Q11" s="147"/>
      <c r="R11" s="147"/>
      <c r="S11" s="191"/>
    </row>
    <row r="12" spans="1:19" ht="39" thickBot="1">
      <c r="A12" s="341"/>
      <c r="B12" s="283" t="s">
        <v>3661</v>
      </c>
      <c r="C12" s="322"/>
      <c r="D12" s="323"/>
      <c r="E12" s="821" t="s">
        <v>3428</v>
      </c>
      <c r="F12" s="844"/>
      <c r="G12" s="822"/>
      <c r="H12" s="347" t="s">
        <v>3429</v>
      </c>
      <c r="I12" s="340" t="s">
        <v>17</v>
      </c>
      <c r="J12" s="282" t="s">
        <v>3662</v>
      </c>
      <c r="K12" s="329" t="s">
        <v>3433</v>
      </c>
      <c r="L12" s="333" t="s">
        <v>3430</v>
      </c>
      <c r="M12" s="443"/>
      <c r="N12" s="330" t="s">
        <v>3431</v>
      </c>
      <c r="O12" s="133" t="s">
        <v>3680</v>
      </c>
      <c r="P12" s="343" t="s">
        <v>19</v>
      </c>
      <c r="Q12" s="344" t="s">
        <v>3432</v>
      </c>
      <c r="R12" s="134" t="s">
        <v>1510</v>
      </c>
      <c r="S12" s="191"/>
    </row>
    <row r="13" spans="1:19" ht="13.8">
      <c r="A13" s="211"/>
      <c r="B13" s="441"/>
      <c r="C13" s="361"/>
      <c r="D13" s="361"/>
      <c r="E13" s="393" t="s">
        <v>20</v>
      </c>
      <c r="F13" s="362"/>
      <c r="G13" s="362"/>
      <c r="H13" s="362"/>
      <c r="I13" s="362"/>
      <c r="J13" s="364"/>
      <c r="K13" s="365"/>
      <c r="L13" s="365"/>
      <c r="M13" s="365"/>
      <c r="N13" s="442"/>
      <c r="O13" s="212"/>
      <c r="P13" s="212"/>
      <c r="Q13" s="212"/>
      <c r="R13" s="212"/>
      <c r="S13" s="212"/>
    </row>
    <row r="14" spans="1:19" ht="23.4">
      <c r="A14" s="444">
        <v>1</v>
      </c>
      <c r="B14" s="306"/>
      <c r="C14" s="306"/>
      <c r="D14" s="307"/>
      <c r="E14" s="445"/>
      <c r="F14" s="446" t="s">
        <v>4955</v>
      </c>
      <c r="G14" s="310"/>
      <c r="H14" s="311"/>
      <c r="I14" s="312"/>
      <c r="J14" s="313"/>
      <c r="K14" s="313"/>
      <c r="L14" s="447"/>
      <c r="M14" s="311"/>
      <c r="N14" s="311"/>
      <c r="O14" s="311"/>
      <c r="P14" s="311"/>
      <c r="Q14" s="311"/>
      <c r="R14" s="448"/>
    </row>
    <row r="15" spans="1:19" ht="14.4">
      <c r="A15" s="444">
        <v>2</v>
      </c>
      <c r="B15" s="449"/>
      <c r="C15" s="450"/>
      <c r="D15" s="450"/>
      <c r="E15" s="451"/>
      <c r="F15" s="297" t="s">
        <v>4956</v>
      </c>
      <c r="G15" s="297"/>
      <c r="H15" s="449"/>
      <c r="I15" s="452"/>
      <c r="J15" s="450"/>
      <c r="K15" s="453"/>
      <c r="L15" s="454"/>
      <c r="M15" s="455"/>
      <c r="N15" s="450"/>
      <c r="O15" s="450"/>
      <c r="P15" s="450"/>
      <c r="Q15" s="450"/>
      <c r="R15" s="450"/>
    </row>
    <row r="16" spans="1:19" ht="15.6">
      <c r="A16" s="444">
        <v>3</v>
      </c>
      <c r="B16" s="508">
        <v>14476</v>
      </c>
      <c r="C16" s="316" t="s">
        <v>5112</v>
      </c>
      <c r="D16" s="316"/>
      <c r="E16" s="456" t="s">
        <v>4955</v>
      </c>
      <c r="F16" s="317" t="s">
        <v>4957</v>
      </c>
      <c r="G16" s="368" t="s">
        <v>4958</v>
      </c>
      <c r="H16" s="457" t="str">
        <f t="shared" ref="H16:H64" si="0">HYPERLINK("https://www.gardenbulbs.ru/images/vesna_CL/thumbnails/"&amp;C16&amp;".jpg","фото")</f>
        <v>фото</v>
      </c>
      <c r="I16" s="298" t="s">
        <v>5188</v>
      </c>
      <c r="J16" s="299" t="s">
        <v>1458</v>
      </c>
      <c r="K16" s="216">
        <v>1</v>
      </c>
      <c r="L16" s="458">
        <v>174</v>
      </c>
      <c r="M16" s="315">
        <v>1</v>
      </c>
      <c r="N16" s="459"/>
      <c r="O16" s="302">
        <f t="shared" ref="O16:O64" si="1">IF(ISERROR(L16*N16),0,L16*N16)</f>
        <v>0</v>
      </c>
      <c r="P16" s="460">
        <v>4607109911037</v>
      </c>
      <c r="Q16" s="461" t="s">
        <v>5274</v>
      </c>
      <c r="R16" s="462" t="s">
        <v>5263</v>
      </c>
    </row>
    <row r="17" spans="1:18" ht="15.6">
      <c r="A17" s="444">
        <v>4</v>
      </c>
      <c r="B17" s="508">
        <v>3561</v>
      </c>
      <c r="C17" s="316" t="s">
        <v>5113</v>
      </c>
      <c r="D17" s="316"/>
      <c r="E17" s="456" t="s">
        <v>4955</v>
      </c>
      <c r="F17" s="317" t="s">
        <v>4959</v>
      </c>
      <c r="G17" s="368" t="s">
        <v>4960</v>
      </c>
      <c r="H17" s="457" t="str">
        <f t="shared" si="0"/>
        <v>фото</v>
      </c>
      <c r="I17" s="298" t="s">
        <v>5189</v>
      </c>
      <c r="J17" s="299" t="s">
        <v>1458</v>
      </c>
      <c r="K17" s="216">
        <v>1</v>
      </c>
      <c r="L17" s="458">
        <v>174</v>
      </c>
      <c r="M17" s="315">
        <v>1</v>
      </c>
      <c r="N17" s="459"/>
      <c r="O17" s="302">
        <f t="shared" si="1"/>
        <v>0</v>
      </c>
      <c r="P17" s="460">
        <v>4607109935330</v>
      </c>
      <c r="Q17" s="461" t="s">
        <v>5274</v>
      </c>
      <c r="R17" s="462" t="s">
        <v>5263</v>
      </c>
    </row>
    <row r="18" spans="1:18" ht="15.6">
      <c r="A18" s="444">
        <v>5</v>
      </c>
      <c r="B18" s="508">
        <v>9072</v>
      </c>
      <c r="C18" s="316" t="s">
        <v>5114</v>
      </c>
      <c r="D18" s="316"/>
      <c r="E18" s="456" t="s">
        <v>4955</v>
      </c>
      <c r="F18" s="317" t="s">
        <v>4961</v>
      </c>
      <c r="G18" s="368" t="s">
        <v>4962</v>
      </c>
      <c r="H18" s="457" t="str">
        <f t="shared" si="0"/>
        <v>фото</v>
      </c>
      <c r="I18" s="298" t="s">
        <v>5190</v>
      </c>
      <c r="J18" s="299" t="s">
        <v>1458</v>
      </c>
      <c r="K18" s="216">
        <v>1</v>
      </c>
      <c r="L18" s="458">
        <v>174</v>
      </c>
      <c r="M18" s="315">
        <v>1</v>
      </c>
      <c r="N18" s="459"/>
      <c r="O18" s="302">
        <f t="shared" si="1"/>
        <v>0</v>
      </c>
      <c r="P18" s="460">
        <v>4607109950708</v>
      </c>
      <c r="Q18" s="461" t="s">
        <v>5274</v>
      </c>
      <c r="R18" s="462" t="s">
        <v>5263</v>
      </c>
    </row>
    <row r="19" spans="1:18" ht="15.6">
      <c r="A19" s="444">
        <v>6</v>
      </c>
      <c r="B19" s="508">
        <v>2277</v>
      </c>
      <c r="C19" s="316" t="s">
        <v>8019</v>
      </c>
      <c r="D19" s="316"/>
      <c r="E19" s="456" t="s">
        <v>4955</v>
      </c>
      <c r="F19" s="317" t="s">
        <v>6653</v>
      </c>
      <c r="G19" s="368" t="s">
        <v>6654</v>
      </c>
      <c r="H19" s="457" t="str">
        <f t="shared" si="0"/>
        <v>фото</v>
      </c>
      <c r="I19" s="298" t="s">
        <v>7587</v>
      </c>
      <c r="J19" s="299" t="s">
        <v>1458</v>
      </c>
      <c r="K19" s="216">
        <v>1</v>
      </c>
      <c r="L19" s="458">
        <v>189</v>
      </c>
      <c r="M19" s="315">
        <v>1</v>
      </c>
      <c r="N19" s="459"/>
      <c r="O19" s="302">
        <f t="shared" si="1"/>
        <v>0</v>
      </c>
      <c r="P19" s="460">
        <v>4607109960080</v>
      </c>
      <c r="Q19" s="461"/>
      <c r="R19" s="462" t="s">
        <v>5264</v>
      </c>
    </row>
    <row r="20" spans="1:18" ht="15.6">
      <c r="A20" s="444">
        <v>7</v>
      </c>
      <c r="B20" s="508">
        <v>512</v>
      </c>
      <c r="C20" s="316" t="s">
        <v>5115</v>
      </c>
      <c r="D20" s="316"/>
      <c r="E20" s="456" t="s">
        <v>4955</v>
      </c>
      <c r="F20" s="317" t="s">
        <v>4965</v>
      </c>
      <c r="G20" s="368" t="s">
        <v>4966</v>
      </c>
      <c r="H20" s="457" t="str">
        <f t="shared" si="0"/>
        <v>фото</v>
      </c>
      <c r="I20" s="298" t="s">
        <v>5191</v>
      </c>
      <c r="J20" s="299" t="s">
        <v>1458</v>
      </c>
      <c r="K20" s="216">
        <v>1</v>
      </c>
      <c r="L20" s="458">
        <v>189</v>
      </c>
      <c r="M20" s="315">
        <v>1</v>
      </c>
      <c r="N20" s="459"/>
      <c r="O20" s="302">
        <f t="shared" si="1"/>
        <v>0</v>
      </c>
      <c r="P20" s="460">
        <v>4607109960073</v>
      </c>
      <c r="Q20" s="461"/>
      <c r="R20" s="462" t="s">
        <v>5264</v>
      </c>
    </row>
    <row r="21" spans="1:18" ht="15.6">
      <c r="A21" s="444">
        <v>8</v>
      </c>
      <c r="B21" s="508">
        <v>4375</v>
      </c>
      <c r="C21" s="316" t="s">
        <v>8020</v>
      </c>
      <c r="D21" s="316"/>
      <c r="E21" s="456" t="s">
        <v>4955</v>
      </c>
      <c r="F21" s="317" t="s">
        <v>6655</v>
      </c>
      <c r="G21" s="368" t="s">
        <v>6656</v>
      </c>
      <c r="H21" s="457" t="str">
        <f t="shared" si="0"/>
        <v>фото</v>
      </c>
      <c r="I21" s="298" t="s">
        <v>7588</v>
      </c>
      <c r="J21" s="299" t="s">
        <v>1458</v>
      </c>
      <c r="K21" s="216">
        <v>1</v>
      </c>
      <c r="L21" s="458">
        <v>231</v>
      </c>
      <c r="M21" s="315">
        <v>1</v>
      </c>
      <c r="N21" s="459"/>
      <c r="O21" s="302">
        <f t="shared" si="1"/>
        <v>0</v>
      </c>
      <c r="P21" s="460">
        <v>4607109928660</v>
      </c>
      <c r="Q21" s="461"/>
      <c r="R21" s="462" t="s">
        <v>5264</v>
      </c>
    </row>
    <row r="22" spans="1:18" ht="24">
      <c r="A22" s="444">
        <v>9</v>
      </c>
      <c r="B22" s="508">
        <v>13218</v>
      </c>
      <c r="C22" s="316" t="s">
        <v>5116</v>
      </c>
      <c r="D22" s="316"/>
      <c r="E22" s="456" t="s">
        <v>4955</v>
      </c>
      <c r="F22" s="317" t="s">
        <v>4967</v>
      </c>
      <c r="G22" s="368" t="s">
        <v>4968</v>
      </c>
      <c r="H22" s="457" t="str">
        <f t="shared" si="0"/>
        <v>фото</v>
      </c>
      <c r="I22" s="298" t="s">
        <v>5192</v>
      </c>
      <c r="J22" s="299" t="s">
        <v>1458</v>
      </c>
      <c r="K22" s="216">
        <v>1</v>
      </c>
      <c r="L22" s="458">
        <v>231</v>
      </c>
      <c r="M22" s="315">
        <v>1</v>
      </c>
      <c r="N22" s="459"/>
      <c r="O22" s="302">
        <f t="shared" si="1"/>
        <v>0</v>
      </c>
      <c r="P22" s="460">
        <v>4607109921890</v>
      </c>
      <c r="Q22" s="461"/>
      <c r="R22" s="462" t="s">
        <v>5265</v>
      </c>
    </row>
    <row r="23" spans="1:18" ht="15.6">
      <c r="A23" s="444">
        <v>10</v>
      </c>
      <c r="B23" s="508">
        <v>691</v>
      </c>
      <c r="C23" s="316" t="s">
        <v>6004</v>
      </c>
      <c r="D23" s="316"/>
      <c r="E23" s="456" t="s">
        <v>4955</v>
      </c>
      <c r="F23" s="317" t="s">
        <v>6041</v>
      </c>
      <c r="G23" s="368" t="s">
        <v>6042</v>
      </c>
      <c r="H23" s="457" t="str">
        <f t="shared" si="0"/>
        <v>фото</v>
      </c>
      <c r="I23" s="298" t="s">
        <v>6147</v>
      </c>
      <c r="J23" s="299" t="s">
        <v>1458</v>
      </c>
      <c r="K23" s="216">
        <v>1</v>
      </c>
      <c r="L23" s="458">
        <v>189</v>
      </c>
      <c r="M23" s="315">
        <v>1</v>
      </c>
      <c r="N23" s="459"/>
      <c r="O23" s="302">
        <f t="shared" si="1"/>
        <v>0</v>
      </c>
      <c r="P23" s="460">
        <v>4607109952283</v>
      </c>
      <c r="Q23" s="461"/>
      <c r="R23" s="462" t="s">
        <v>6178</v>
      </c>
    </row>
    <row r="24" spans="1:18" ht="15.6">
      <c r="A24" s="444">
        <v>11</v>
      </c>
      <c r="B24" s="508">
        <v>3946</v>
      </c>
      <c r="C24" s="316" t="s">
        <v>8021</v>
      </c>
      <c r="D24" s="316"/>
      <c r="E24" s="456" t="s">
        <v>4955</v>
      </c>
      <c r="F24" s="317" t="s">
        <v>6657</v>
      </c>
      <c r="G24" s="368" t="s">
        <v>6658</v>
      </c>
      <c r="H24" s="457" t="str">
        <f t="shared" si="0"/>
        <v>фото</v>
      </c>
      <c r="I24" s="298" t="s">
        <v>7589</v>
      </c>
      <c r="J24" s="299" t="s">
        <v>1458</v>
      </c>
      <c r="K24" s="216">
        <v>1</v>
      </c>
      <c r="L24" s="458">
        <v>189</v>
      </c>
      <c r="M24" s="315">
        <v>1</v>
      </c>
      <c r="N24" s="459"/>
      <c r="O24" s="302">
        <f t="shared" si="1"/>
        <v>0</v>
      </c>
      <c r="P24" s="460">
        <v>4607109981641</v>
      </c>
      <c r="Q24" s="461"/>
      <c r="R24" s="462" t="s">
        <v>5264</v>
      </c>
    </row>
    <row r="25" spans="1:18" ht="15.6">
      <c r="A25" s="444">
        <v>12</v>
      </c>
      <c r="B25" s="508">
        <v>513</v>
      </c>
      <c r="C25" s="316" t="s">
        <v>5117</v>
      </c>
      <c r="D25" s="316"/>
      <c r="E25" s="456" t="s">
        <v>4955</v>
      </c>
      <c r="F25" s="317" t="s">
        <v>4969</v>
      </c>
      <c r="G25" s="368" t="s">
        <v>4970</v>
      </c>
      <c r="H25" s="457" t="str">
        <f t="shared" si="0"/>
        <v>фото</v>
      </c>
      <c r="I25" s="298" t="s">
        <v>5193</v>
      </c>
      <c r="J25" s="299" t="s">
        <v>1458</v>
      </c>
      <c r="K25" s="216">
        <v>1</v>
      </c>
      <c r="L25" s="458">
        <v>189</v>
      </c>
      <c r="M25" s="315">
        <v>1</v>
      </c>
      <c r="N25" s="459"/>
      <c r="O25" s="302">
        <f t="shared" si="1"/>
        <v>0</v>
      </c>
      <c r="P25" s="460">
        <v>4607109969687</v>
      </c>
      <c r="Q25" s="461"/>
      <c r="R25" s="462" t="s">
        <v>5264</v>
      </c>
    </row>
    <row r="26" spans="1:18" ht="36">
      <c r="A26" s="444">
        <v>13</v>
      </c>
      <c r="B26" s="508">
        <v>13217</v>
      </c>
      <c r="C26" s="316" t="s">
        <v>8022</v>
      </c>
      <c r="D26" s="316"/>
      <c r="E26" s="456" t="s">
        <v>4955</v>
      </c>
      <c r="F26" s="317" t="s">
        <v>6659</v>
      </c>
      <c r="G26" s="368" t="s">
        <v>6660</v>
      </c>
      <c r="H26" s="457" t="str">
        <f t="shared" si="0"/>
        <v>фото</v>
      </c>
      <c r="I26" s="298" t="s">
        <v>7590</v>
      </c>
      <c r="J26" s="299" t="s">
        <v>1458</v>
      </c>
      <c r="K26" s="216">
        <v>1</v>
      </c>
      <c r="L26" s="458">
        <v>253</v>
      </c>
      <c r="M26" s="315">
        <v>1</v>
      </c>
      <c r="N26" s="459"/>
      <c r="O26" s="302">
        <f t="shared" si="1"/>
        <v>0</v>
      </c>
      <c r="P26" s="460">
        <v>4607109921906</v>
      </c>
      <c r="Q26" s="461"/>
      <c r="R26" s="462" t="s">
        <v>5266</v>
      </c>
    </row>
    <row r="27" spans="1:18" ht="15.6">
      <c r="A27" s="444">
        <v>14</v>
      </c>
      <c r="B27" s="508">
        <v>2</v>
      </c>
      <c r="C27" s="316" t="s">
        <v>8023</v>
      </c>
      <c r="D27" s="316"/>
      <c r="E27" s="456" t="s">
        <v>4955</v>
      </c>
      <c r="F27" s="317" t="s">
        <v>6661</v>
      </c>
      <c r="G27" s="368" t="s">
        <v>6662</v>
      </c>
      <c r="H27" s="457" t="str">
        <f t="shared" si="0"/>
        <v>фото</v>
      </c>
      <c r="I27" s="298" t="s">
        <v>7591</v>
      </c>
      <c r="J27" s="299" t="s">
        <v>1458</v>
      </c>
      <c r="K27" s="216">
        <v>1</v>
      </c>
      <c r="L27" s="458">
        <v>231</v>
      </c>
      <c r="M27" s="315">
        <v>1</v>
      </c>
      <c r="N27" s="459"/>
      <c r="O27" s="302">
        <f t="shared" si="1"/>
        <v>0</v>
      </c>
      <c r="P27" s="460">
        <v>4607109969670</v>
      </c>
      <c r="Q27" s="461"/>
      <c r="R27" s="462" t="s">
        <v>5266</v>
      </c>
    </row>
    <row r="28" spans="1:18" ht="24">
      <c r="A28" s="444">
        <v>15</v>
      </c>
      <c r="B28" s="508">
        <v>821</v>
      </c>
      <c r="C28" s="316" t="s">
        <v>5118</v>
      </c>
      <c r="D28" s="316"/>
      <c r="E28" s="456" t="s">
        <v>4955</v>
      </c>
      <c r="F28" s="317" t="s">
        <v>4971</v>
      </c>
      <c r="G28" s="368" t="s">
        <v>4972</v>
      </c>
      <c r="H28" s="457" t="str">
        <f t="shared" si="0"/>
        <v>фото</v>
      </c>
      <c r="I28" s="298" t="s">
        <v>5194</v>
      </c>
      <c r="J28" s="299" t="s">
        <v>1458</v>
      </c>
      <c r="K28" s="216">
        <v>1</v>
      </c>
      <c r="L28" s="458">
        <v>231</v>
      </c>
      <c r="M28" s="315">
        <v>1</v>
      </c>
      <c r="N28" s="459"/>
      <c r="O28" s="302">
        <f t="shared" si="1"/>
        <v>0</v>
      </c>
      <c r="P28" s="460">
        <v>4607109928578</v>
      </c>
      <c r="Q28" s="461"/>
      <c r="R28" s="462" t="s">
        <v>5266</v>
      </c>
    </row>
    <row r="29" spans="1:18" ht="15.6">
      <c r="A29" s="444">
        <v>16</v>
      </c>
      <c r="B29" s="508">
        <v>1636</v>
      </c>
      <c r="C29" s="316" t="s">
        <v>8024</v>
      </c>
      <c r="D29" s="316"/>
      <c r="E29" s="456" t="s">
        <v>4955</v>
      </c>
      <c r="F29" s="317" t="s">
        <v>6663</v>
      </c>
      <c r="G29" s="368" t="s">
        <v>6664</v>
      </c>
      <c r="H29" s="457" t="str">
        <f t="shared" si="0"/>
        <v>фото</v>
      </c>
      <c r="I29" s="298" t="s">
        <v>7592</v>
      </c>
      <c r="J29" s="299" t="s">
        <v>1458</v>
      </c>
      <c r="K29" s="216">
        <v>1</v>
      </c>
      <c r="L29" s="458">
        <v>189</v>
      </c>
      <c r="M29" s="315">
        <v>1</v>
      </c>
      <c r="N29" s="459"/>
      <c r="O29" s="302">
        <f t="shared" si="1"/>
        <v>0</v>
      </c>
      <c r="P29" s="460">
        <v>4607109964965</v>
      </c>
      <c r="Q29" s="461"/>
      <c r="R29" s="462" t="s">
        <v>5264</v>
      </c>
    </row>
    <row r="30" spans="1:18" ht="48">
      <c r="A30" s="444">
        <v>17</v>
      </c>
      <c r="B30" s="508">
        <v>10753</v>
      </c>
      <c r="C30" s="316" t="s">
        <v>5119</v>
      </c>
      <c r="D30" s="316"/>
      <c r="E30" s="456" t="s">
        <v>4955</v>
      </c>
      <c r="F30" s="317" t="s">
        <v>4973</v>
      </c>
      <c r="G30" s="368" t="s">
        <v>4974</v>
      </c>
      <c r="H30" s="457" t="str">
        <f t="shared" si="0"/>
        <v>фото</v>
      </c>
      <c r="I30" s="298" t="s">
        <v>5195</v>
      </c>
      <c r="J30" s="299" t="s">
        <v>1458</v>
      </c>
      <c r="K30" s="216">
        <v>1</v>
      </c>
      <c r="L30" s="458">
        <v>265</v>
      </c>
      <c r="M30" s="315">
        <v>1</v>
      </c>
      <c r="N30" s="459"/>
      <c r="O30" s="302">
        <f t="shared" si="1"/>
        <v>0</v>
      </c>
      <c r="P30" s="460">
        <v>4607109925829</v>
      </c>
      <c r="Q30" s="461"/>
      <c r="R30" s="462" t="s">
        <v>5265</v>
      </c>
    </row>
    <row r="31" spans="1:18" ht="15.6">
      <c r="A31" s="444">
        <v>18</v>
      </c>
      <c r="B31" s="508">
        <v>690</v>
      </c>
      <c r="C31" s="316" t="s">
        <v>8025</v>
      </c>
      <c r="D31" s="316"/>
      <c r="E31" s="456" t="s">
        <v>4955</v>
      </c>
      <c r="F31" s="317" t="s">
        <v>6665</v>
      </c>
      <c r="G31" s="368" t="s">
        <v>6666</v>
      </c>
      <c r="H31" s="457" t="str">
        <f t="shared" si="0"/>
        <v>фото</v>
      </c>
      <c r="I31" s="298" t="s">
        <v>7593</v>
      </c>
      <c r="J31" s="299" t="s">
        <v>1458</v>
      </c>
      <c r="K31" s="216">
        <v>1</v>
      </c>
      <c r="L31" s="458">
        <v>189</v>
      </c>
      <c r="M31" s="315">
        <v>1</v>
      </c>
      <c r="N31" s="459"/>
      <c r="O31" s="302">
        <f t="shared" si="1"/>
        <v>0</v>
      </c>
      <c r="P31" s="460">
        <v>4607109952382</v>
      </c>
      <c r="Q31" s="461"/>
      <c r="R31" s="462" t="s">
        <v>5264</v>
      </c>
    </row>
    <row r="32" spans="1:18" ht="15.6">
      <c r="A32" s="444">
        <v>19</v>
      </c>
      <c r="B32" s="508">
        <v>3948</v>
      </c>
      <c r="C32" s="316" t="s">
        <v>5120</v>
      </c>
      <c r="D32" s="316"/>
      <c r="E32" s="456" t="s">
        <v>4955</v>
      </c>
      <c r="F32" s="317" t="s">
        <v>4975</v>
      </c>
      <c r="G32" s="368" t="s">
        <v>4976</v>
      </c>
      <c r="H32" s="457" t="str">
        <f t="shared" si="0"/>
        <v>фото</v>
      </c>
      <c r="I32" s="298" t="s">
        <v>5196</v>
      </c>
      <c r="J32" s="299" t="s">
        <v>1458</v>
      </c>
      <c r="K32" s="216">
        <v>1</v>
      </c>
      <c r="L32" s="458">
        <v>189</v>
      </c>
      <c r="M32" s="315">
        <v>1</v>
      </c>
      <c r="N32" s="459"/>
      <c r="O32" s="302">
        <f t="shared" si="1"/>
        <v>0</v>
      </c>
      <c r="P32" s="460">
        <v>4607109981665</v>
      </c>
      <c r="Q32" s="461"/>
      <c r="R32" s="462" t="s">
        <v>5264</v>
      </c>
    </row>
    <row r="33" spans="1:18" ht="24">
      <c r="A33" s="444">
        <v>20</v>
      </c>
      <c r="B33" s="508">
        <v>5397</v>
      </c>
      <c r="C33" s="316" t="s">
        <v>8026</v>
      </c>
      <c r="D33" s="316"/>
      <c r="E33" s="456" t="s">
        <v>4955</v>
      </c>
      <c r="F33" s="317" t="s">
        <v>6667</v>
      </c>
      <c r="G33" s="368" t="s">
        <v>6668</v>
      </c>
      <c r="H33" s="457" t="str">
        <f t="shared" si="0"/>
        <v>фото</v>
      </c>
      <c r="I33" s="298" t="s">
        <v>7594</v>
      </c>
      <c r="J33" s="299" t="s">
        <v>1458</v>
      </c>
      <c r="K33" s="216">
        <v>1</v>
      </c>
      <c r="L33" s="458">
        <v>265</v>
      </c>
      <c r="M33" s="315">
        <v>1</v>
      </c>
      <c r="N33" s="459"/>
      <c r="O33" s="302">
        <f t="shared" si="1"/>
        <v>0</v>
      </c>
      <c r="P33" s="460">
        <v>4607109937259</v>
      </c>
      <c r="Q33" s="461"/>
      <c r="R33" s="462" t="s">
        <v>5265</v>
      </c>
    </row>
    <row r="34" spans="1:18" ht="24">
      <c r="A34" s="444">
        <v>21</v>
      </c>
      <c r="B34" s="508">
        <v>1692</v>
      </c>
      <c r="C34" s="316" t="s">
        <v>8027</v>
      </c>
      <c r="D34" s="316"/>
      <c r="E34" s="456" t="s">
        <v>4955</v>
      </c>
      <c r="F34" s="317" t="s">
        <v>6669</v>
      </c>
      <c r="G34" s="368" t="s">
        <v>6670</v>
      </c>
      <c r="H34" s="457" t="str">
        <f t="shared" si="0"/>
        <v>фото</v>
      </c>
      <c r="I34" s="298" t="s">
        <v>7595</v>
      </c>
      <c r="J34" s="299" t="s">
        <v>1458</v>
      </c>
      <c r="K34" s="216">
        <v>1</v>
      </c>
      <c r="L34" s="458">
        <v>248</v>
      </c>
      <c r="M34" s="315">
        <v>1</v>
      </c>
      <c r="N34" s="459"/>
      <c r="O34" s="302">
        <f t="shared" si="1"/>
        <v>0</v>
      </c>
      <c r="P34" s="460">
        <v>4607109953402</v>
      </c>
      <c r="Q34" s="461"/>
      <c r="R34" s="462" t="s">
        <v>5265</v>
      </c>
    </row>
    <row r="35" spans="1:18" ht="15.6">
      <c r="A35" s="444">
        <v>22</v>
      </c>
      <c r="B35" s="508">
        <v>3943</v>
      </c>
      <c r="C35" s="316" t="s">
        <v>8028</v>
      </c>
      <c r="D35" s="316"/>
      <c r="E35" s="456" t="s">
        <v>4955</v>
      </c>
      <c r="F35" s="317" t="s">
        <v>6671</v>
      </c>
      <c r="G35" s="368" t="s">
        <v>6672</v>
      </c>
      <c r="H35" s="457" t="str">
        <f t="shared" si="0"/>
        <v>фото</v>
      </c>
      <c r="I35" s="298" t="s">
        <v>7596</v>
      </c>
      <c r="J35" s="299" t="s">
        <v>1458</v>
      </c>
      <c r="K35" s="216">
        <v>1</v>
      </c>
      <c r="L35" s="458">
        <v>265</v>
      </c>
      <c r="M35" s="315">
        <v>1</v>
      </c>
      <c r="N35" s="459"/>
      <c r="O35" s="302">
        <f t="shared" si="1"/>
        <v>0</v>
      </c>
      <c r="P35" s="460">
        <v>4607109981610</v>
      </c>
      <c r="Q35" s="461"/>
      <c r="R35" s="462" t="s">
        <v>5265</v>
      </c>
    </row>
    <row r="36" spans="1:18" ht="28.8">
      <c r="A36" s="444">
        <v>23</v>
      </c>
      <c r="B36" s="508">
        <v>3942</v>
      </c>
      <c r="C36" s="316" t="s">
        <v>8029</v>
      </c>
      <c r="D36" s="316"/>
      <c r="E36" s="456" t="s">
        <v>4955</v>
      </c>
      <c r="F36" s="317" t="s">
        <v>6673</v>
      </c>
      <c r="G36" s="368" t="s">
        <v>6674</v>
      </c>
      <c r="H36" s="457" t="str">
        <f t="shared" si="0"/>
        <v>фото</v>
      </c>
      <c r="I36" s="298" t="s">
        <v>7597</v>
      </c>
      <c r="J36" s="299" t="s">
        <v>1458</v>
      </c>
      <c r="K36" s="216">
        <v>1</v>
      </c>
      <c r="L36" s="458">
        <v>231</v>
      </c>
      <c r="M36" s="315">
        <v>1</v>
      </c>
      <c r="N36" s="459"/>
      <c r="O36" s="302">
        <f t="shared" si="1"/>
        <v>0</v>
      </c>
      <c r="P36" s="460">
        <v>4607109981603</v>
      </c>
      <c r="Q36" s="461"/>
      <c r="R36" s="462" t="s">
        <v>5266</v>
      </c>
    </row>
    <row r="37" spans="1:18" ht="24">
      <c r="A37" s="444">
        <v>24</v>
      </c>
      <c r="B37" s="508">
        <v>4385</v>
      </c>
      <c r="C37" s="316" t="s">
        <v>8030</v>
      </c>
      <c r="D37" s="316"/>
      <c r="E37" s="456" t="s">
        <v>4955</v>
      </c>
      <c r="F37" s="317" t="s">
        <v>6675</v>
      </c>
      <c r="G37" s="368" t="s">
        <v>6676</v>
      </c>
      <c r="H37" s="457" t="str">
        <f t="shared" si="0"/>
        <v>фото</v>
      </c>
      <c r="I37" s="298" t="s">
        <v>7598</v>
      </c>
      <c r="J37" s="299" t="s">
        <v>1458</v>
      </c>
      <c r="K37" s="216">
        <v>1</v>
      </c>
      <c r="L37" s="458">
        <v>261</v>
      </c>
      <c r="M37" s="315">
        <v>1</v>
      </c>
      <c r="N37" s="459"/>
      <c r="O37" s="302">
        <f t="shared" si="1"/>
        <v>0</v>
      </c>
      <c r="P37" s="460">
        <v>4607109988060</v>
      </c>
      <c r="Q37" s="461"/>
      <c r="R37" s="462" t="s">
        <v>5266</v>
      </c>
    </row>
    <row r="38" spans="1:18" ht="48">
      <c r="A38" s="444">
        <v>25</v>
      </c>
      <c r="B38" s="508">
        <v>6805</v>
      </c>
      <c r="C38" s="316" t="s">
        <v>5121</v>
      </c>
      <c r="D38" s="316"/>
      <c r="E38" s="456" t="s">
        <v>4955</v>
      </c>
      <c r="F38" s="317" t="s">
        <v>4977</v>
      </c>
      <c r="G38" s="368" t="s">
        <v>4978</v>
      </c>
      <c r="H38" s="457" t="str">
        <f t="shared" si="0"/>
        <v>фото</v>
      </c>
      <c r="I38" s="298" t="s">
        <v>5197</v>
      </c>
      <c r="J38" s="299" t="s">
        <v>1458</v>
      </c>
      <c r="K38" s="216">
        <v>1</v>
      </c>
      <c r="L38" s="458">
        <v>261</v>
      </c>
      <c r="M38" s="315">
        <v>1</v>
      </c>
      <c r="N38" s="459"/>
      <c r="O38" s="302">
        <f t="shared" si="1"/>
        <v>0</v>
      </c>
      <c r="P38" s="460">
        <v>4607109944493</v>
      </c>
      <c r="Q38" s="461"/>
      <c r="R38" s="462" t="s">
        <v>5265</v>
      </c>
    </row>
    <row r="39" spans="1:18" ht="24">
      <c r="A39" s="444">
        <v>26</v>
      </c>
      <c r="B39" s="508">
        <v>16178</v>
      </c>
      <c r="C39" s="316" t="s">
        <v>8031</v>
      </c>
      <c r="D39" s="316"/>
      <c r="E39" s="456" t="s">
        <v>4955</v>
      </c>
      <c r="F39" s="317" t="s">
        <v>6677</v>
      </c>
      <c r="G39" s="368" t="s">
        <v>6678</v>
      </c>
      <c r="H39" s="457" t="str">
        <f t="shared" si="0"/>
        <v>фото</v>
      </c>
      <c r="I39" s="298" t="s">
        <v>7599</v>
      </c>
      <c r="J39" s="299" t="s">
        <v>1458</v>
      </c>
      <c r="K39" s="216">
        <v>1</v>
      </c>
      <c r="L39" s="458">
        <v>263</v>
      </c>
      <c r="M39" s="315">
        <v>1</v>
      </c>
      <c r="N39" s="459"/>
      <c r="O39" s="302">
        <f t="shared" si="1"/>
        <v>0</v>
      </c>
      <c r="P39" s="460">
        <v>4607109914564</v>
      </c>
      <c r="Q39" s="461"/>
      <c r="R39" s="462" t="s">
        <v>5265</v>
      </c>
    </row>
    <row r="40" spans="1:18" ht="15.6">
      <c r="A40" s="444">
        <v>27</v>
      </c>
      <c r="B40" s="508">
        <v>1637</v>
      </c>
      <c r="C40" s="316" t="s">
        <v>8032</v>
      </c>
      <c r="D40" s="316"/>
      <c r="E40" s="456" t="s">
        <v>4955</v>
      </c>
      <c r="F40" s="317" t="s">
        <v>6679</v>
      </c>
      <c r="G40" s="368" t="s">
        <v>6680</v>
      </c>
      <c r="H40" s="457" t="str">
        <f t="shared" si="0"/>
        <v>фото</v>
      </c>
      <c r="I40" s="298" t="s">
        <v>7600</v>
      </c>
      <c r="J40" s="299" t="s">
        <v>1458</v>
      </c>
      <c r="K40" s="216">
        <v>1</v>
      </c>
      <c r="L40" s="458">
        <v>189</v>
      </c>
      <c r="M40" s="315">
        <v>1</v>
      </c>
      <c r="N40" s="459"/>
      <c r="O40" s="302">
        <f t="shared" si="1"/>
        <v>0</v>
      </c>
      <c r="P40" s="460">
        <v>4607109964972</v>
      </c>
      <c r="Q40" s="461"/>
      <c r="R40" s="462" t="s">
        <v>6178</v>
      </c>
    </row>
    <row r="41" spans="1:18" ht="15.6">
      <c r="A41" s="444">
        <v>28</v>
      </c>
      <c r="B41" s="508">
        <v>102</v>
      </c>
      <c r="C41" s="316" t="s">
        <v>8033</v>
      </c>
      <c r="D41" s="316"/>
      <c r="E41" s="456" t="s">
        <v>4955</v>
      </c>
      <c r="F41" s="317" t="s">
        <v>6681</v>
      </c>
      <c r="G41" s="368" t="s">
        <v>6682</v>
      </c>
      <c r="H41" s="457" t="str">
        <f t="shared" si="0"/>
        <v>фото</v>
      </c>
      <c r="I41" s="298" t="s">
        <v>7601</v>
      </c>
      <c r="J41" s="299" t="s">
        <v>1458</v>
      </c>
      <c r="K41" s="216">
        <v>1</v>
      </c>
      <c r="L41" s="458">
        <v>189</v>
      </c>
      <c r="M41" s="315">
        <v>1</v>
      </c>
      <c r="N41" s="459"/>
      <c r="O41" s="302">
        <f t="shared" si="1"/>
        <v>0</v>
      </c>
      <c r="P41" s="460">
        <v>4607109969571</v>
      </c>
      <c r="Q41" s="461"/>
      <c r="R41" s="462" t="s">
        <v>5265</v>
      </c>
    </row>
    <row r="42" spans="1:18" ht="36">
      <c r="A42" s="444">
        <v>29</v>
      </c>
      <c r="B42" s="508">
        <v>514</v>
      </c>
      <c r="C42" s="316" t="s">
        <v>5122</v>
      </c>
      <c r="D42" s="316"/>
      <c r="E42" s="456" t="s">
        <v>4955</v>
      </c>
      <c r="F42" s="317" t="s">
        <v>4981</v>
      </c>
      <c r="G42" s="368" t="s">
        <v>4982</v>
      </c>
      <c r="H42" s="457" t="str">
        <f t="shared" si="0"/>
        <v>фото</v>
      </c>
      <c r="I42" s="298" t="s">
        <v>5198</v>
      </c>
      <c r="J42" s="299" t="s">
        <v>1458</v>
      </c>
      <c r="K42" s="216">
        <v>1</v>
      </c>
      <c r="L42" s="458">
        <v>253</v>
      </c>
      <c r="M42" s="315">
        <v>1</v>
      </c>
      <c r="N42" s="459"/>
      <c r="O42" s="302">
        <f t="shared" si="1"/>
        <v>0</v>
      </c>
      <c r="P42" s="460">
        <v>4607109928592</v>
      </c>
      <c r="Q42" s="461"/>
      <c r="R42" s="462" t="s">
        <v>5265</v>
      </c>
    </row>
    <row r="43" spans="1:18" ht="15.6">
      <c r="A43" s="444">
        <v>30</v>
      </c>
      <c r="B43" s="508">
        <v>3</v>
      </c>
      <c r="C43" s="316" t="s">
        <v>8034</v>
      </c>
      <c r="D43" s="316"/>
      <c r="E43" s="456" t="s">
        <v>4955</v>
      </c>
      <c r="F43" s="317" t="s">
        <v>6683</v>
      </c>
      <c r="G43" s="368" t="s">
        <v>6684</v>
      </c>
      <c r="H43" s="457" t="str">
        <f t="shared" si="0"/>
        <v>фото</v>
      </c>
      <c r="I43" s="298" t="s">
        <v>7602</v>
      </c>
      <c r="J43" s="299" t="s">
        <v>1458</v>
      </c>
      <c r="K43" s="216">
        <v>1</v>
      </c>
      <c r="L43" s="458">
        <v>189</v>
      </c>
      <c r="M43" s="315">
        <v>1</v>
      </c>
      <c r="N43" s="459"/>
      <c r="O43" s="302">
        <f t="shared" si="1"/>
        <v>0</v>
      </c>
      <c r="P43" s="460">
        <v>4607109969588</v>
      </c>
      <c r="Q43" s="461"/>
      <c r="R43" s="462" t="s">
        <v>5266</v>
      </c>
    </row>
    <row r="44" spans="1:18" ht="15.6">
      <c r="A44" s="444">
        <v>31</v>
      </c>
      <c r="B44" s="508">
        <v>1639</v>
      </c>
      <c r="C44" s="316" t="s">
        <v>8035</v>
      </c>
      <c r="D44" s="316"/>
      <c r="E44" s="456" t="s">
        <v>4955</v>
      </c>
      <c r="F44" s="317" t="s">
        <v>6685</v>
      </c>
      <c r="G44" s="368" t="s">
        <v>6686</v>
      </c>
      <c r="H44" s="457" t="str">
        <f t="shared" si="0"/>
        <v>фото</v>
      </c>
      <c r="I44" s="298" t="s">
        <v>7603</v>
      </c>
      <c r="J44" s="299" t="s">
        <v>1458</v>
      </c>
      <c r="K44" s="216">
        <v>1</v>
      </c>
      <c r="L44" s="458">
        <v>189</v>
      </c>
      <c r="M44" s="315">
        <v>1</v>
      </c>
      <c r="N44" s="459"/>
      <c r="O44" s="302">
        <f t="shared" si="1"/>
        <v>0</v>
      </c>
      <c r="P44" s="460">
        <v>4607109964996</v>
      </c>
      <c r="Q44" s="461"/>
      <c r="R44" s="462" t="s">
        <v>5266</v>
      </c>
    </row>
    <row r="45" spans="1:18" ht="15.6">
      <c r="A45" s="444">
        <v>32</v>
      </c>
      <c r="B45" s="508">
        <v>518</v>
      </c>
      <c r="C45" s="316" t="s">
        <v>5123</v>
      </c>
      <c r="D45" s="316"/>
      <c r="E45" s="456" t="s">
        <v>4955</v>
      </c>
      <c r="F45" s="317" t="s">
        <v>4983</v>
      </c>
      <c r="G45" s="368" t="s">
        <v>4984</v>
      </c>
      <c r="H45" s="457" t="str">
        <f t="shared" si="0"/>
        <v>фото</v>
      </c>
      <c r="I45" s="298" t="s">
        <v>5199</v>
      </c>
      <c r="J45" s="299" t="s">
        <v>1458</v>
      </c>
      <c r="K45" s="216">
        <v>1</v>
      </c>
      <c r="L45" s="458">
        <v>189</v>
      </c>
      <c r="M45" s="315">
        <v>1</v>
      </c>
      <c r="N45" s="459"/>
      <c r="O45" s="302">
        <f t="shared" si="1"/>
        <v>0</v>
      </c>
      <c r="P45" s="460">
        <v>4607109969595</v>
      </c>
      <c r="Q45" s="461"/>
      <c r="R45" s="462" t="s">
        <v>5264</v>
      </c>
    </row>
    <row r="46" spans="1:18" ht="15.6">
      <c r="A46" s="444">
        <v>33</v>
      </c>
      <c r="B46" s="508">
        <v>100</v>
      </c>
      <c r="C46" s="316" t="s">
        <v>8036</v>
      </c>
      <c r="D46" s="316"/>
      <c r="E46" s="456" t="s">
        <v>4955</v>
      </c>
      <c r="F46" s="317" t="s">
        <v>6687</v>
      </c>
      <c r="G46" s="368" t="s">
        <v>6688</v>
      </c>
      <c r="H46" s="457" t="str">
        <f t="shared" si="0"/>
        <v>фото</v>
      </c>
      <c r="I46" s="298" t="s">
        <v>7604</v>
      </c>
      <c r="J46" s="299" t="s">
        <v>1458</v>
      </c>
      <c r="K46" s="216">
        <v>1</v>
      </c>
      <c r="L46" s="458">
        <v>231</v>
      </c>
      <c r="M46" s="315">
        <v>1</v>
      </c>
      <c r="N46" s="459"/>
      <c r="O46" s="302">
        <f t="shared" si="1"/>
        <v>0</v>
      </c>
      <c r="P46" s="460">
        <v>4607109969618</v>
      </c>
      <c r="Q46" s="461"/>
      <c r="R46" s="462" t="s">
        <v>5264</v>
      </c>
    </row>
    <row r="47" spans="1:18" ht="15.6">
      <c r="A47" s="444">
        <v>34</v>
      </c>
      <c r="B47" s="508">
        <v>6994</v>
      </c>
      <c r="C47" s="316" t="s">
        <v>8037</v>
      </c>
      <c r="D47" s="316"/>
      <c r="E47" s="456" t="s">
        <v>4955</v>
      </c>
      <c r="F47" s="317" t="s">
        <v>6689</v>
      </c>
      <c r="G47" s="368" t="s">
        <v>6690</v>
      </c>
      <c r="H47" s="457" t="str">
        <f t="shared" si="0"/>
        <v>фото</v>
      </c>
      <c r="I47" s="298" t="s">
        <v>7605</v>
      </c>
      <c r="J47" s="299" t="s">
        <v>1458</v>
      </c>
      <c r="K47" s="216">
        <v>1</v>
      </c>
      <c r="L47" s="458">
        <v>223</v>
      </c>
      <c r="M47" s="315">
        <v>1</v>
      </c>
      <c r="N47" s="459"/>
      <c r="O47" s="302">
        <f t="shared" si="1"/>
        <v>0</v>
      </c>
      <c r="P47" s="460">
        <v>4607109923078</v>
      </c>
      <c r="Q47" s="461" t="s">
        <v>5274</v>
      </c>
      <c r="R47" s="462" t="s">
        <v>5265</v>
      </c>
    </row>
    <row r="48" spans="1:18" ht="15.6">
      <c r="A48" s="444">
        <v>35</v>
      </c>
      <c r="B48" s="508">
        <v>2738</v>
      </c>
      <c r="C48" s="316" t="s">
        <v>8038</v>
      </c>
      <c r="D48" s="316"/>
      <c r="E48" s="456" t="s">
        <v>4955</v>
      </c>
      <c r="F48" s="317" t="s">
        <v>6691</v>
      </c>
      <c r="G48" s="368" t="s">
        <v>6692</v>
      </c>
      <c r="H48" s="457" t="str">
        <f t="shared" si="0"/>
        <v>фото</v>
      </c>
      <c r="I48" s="298" t="s">
        <v>7606</v>
      </c>
      <c r="J48" s="299" t="s">
        <v>1458</v>
      </c>
      <c r="K48" s="216">
        <v>1</v>
      </c>
      <c r="L48" s="458">
        <v>223</v>
      </c>
      <c r="M48" s="315">
        <v>1</v>
      </c>
      <c r="N48" s="459"/>
      <c r="O48" s="302">
        <f t="shared" si="1"/>
        <v>0</v>
      </c>
      <c r="P48" s="460">
        <v>4607109954799</v>
      </c>
      <c r="Q48" s="461"/>
      <c r="R48" s="462" t="s">
        <v>5266</v>
      </c>
    </row>
    <row r="49" spans="1:18" ht="15.6">
      <c r="A49" s="444">
        <v>36</v>
      </c>
      <c r="B49" s="508">
        <v>2174</v>
      </c>
      <c r="C49" s="316" t="s">
        <v>5124</v>
      </c>
      <c r="D49" s="316"/>
      <c r="E49" s="456" t="s">
        <v>4955</v>
      </c>
      <c r="F49" s="317" t="s">
        <v>4985</v>
      </c>
      <c r="G49" s="368" t="s">
        <v>4986</v>
      </c>
      <c r="H49" s="457" t="str">
        <f t="shared" si="0"/>
        <v>фото</v>
      </c>
      <c r="I49" s="298" t="s">
        <v>5200</v>
      </c>
      <c r="J49" s="299" t="s">
        <v>1458</v>
      </c>
      <c r="K49" s="216">
        <v>1</v>
      </c>
      <c r="L49" s="458">
        <v>223</v>
      </c>
      <c r="M49" s="315">
        <v>1</v>
      </c>
      <c r="N49" s="459"/>
      <c r="O49" s="302">
        <f t="shared" si="1"/>
        <v>0</v>
      </c>
      <c r="P49" s="460">
        <v>4607109974216</v>
      </c>
      <c r="Q49" s="461"/>
      <c r="R49" s="462" t="s">
        <v>5266</v>
      </c>
    </row>
    <row r="50" spans="1:18" ht="15.6">
      <c r="A50" s="444">
        <v>37</v>
      </c>
      <c r="B50" s="508">
        <v>520</v>
      </c>
      <c r="C50" s="316" t="s">
        <v>8039</v>
      </c>
      <c r="D50" s="316"/>
      <c r="E50" s="456" t="s">
        <v>4955</v>
      </c>
      <c r="F50" s="317" t="s">
        <v>6693</v>
      </c>
      <c r="G50" s="368" t="s">
        <v>6694</v>
      </c>
      <c r="H50" s="457" t="str">
        <f t="shared" si="0"/>
        <v>фото</v>
      </c>
      <c r="I50" s="298" t="s">
        <v>7607</v>
      </c>
      <c r="J50" s="299" t="s">
        <v>1458</v>
      </c>
      <c r="K50" s="216">
        <v>1</v>
      </c>
      <c r="L50" s="458">
        <v>189</v>
      </c>
      <c r="M50" s="315">
        <v>1</v>
      </c>
      <c r="N50" s="459"/>
      <c r="O50" s="302">
        <f t="shared" si="1"/>
        <v>0</v>
      </c>
      <c r="P50" s="460">
        <v>4607109969625</v>
      </c>
      <c r="Q50" s="461"/>
      <c r="R50" s="462" t="s">
        <v>5264</v>
      </c>
    </row>
    <row r="51" spans="1:18" ht="15.6">
      <c r="A51" s="444">
        <v>38</v>
      </c>
      <c r="B51" s="508">
        <v>2754</v>
      </c>
      <c r="C51" s="316" t="s">
        <v>8040</v>
      </c>
      <c r="D51" s="316"/>
      <c r="E51" s="456" t="s">
        <v>4955</v>
      </c>
      <c r="F51" s="317" t="s">
        <v>6695</v>
      </c>
      <c r="G51" s="368" t="s">
        <v>6696</v>
      </c>
      <c r="H51" s="457" t="str">
        <f t="shared" si="0"/>
        <v>фото</v>
      </c>
      <c r="I51" s="298" t="s">
        <v>7608</v>
      </c>
      <c r="J51" s="299" t="s">
        <v>1458</v>
      </c>
      <c r="K51" s="216">
        <v>1</v>
      </c>
      <c r="L51" s="458">
        <v>189</v>
      </c>
      <c r="M51" s="315">
        <v>1</v>
      </c>
      <c r="N51" s="459"/>
      <c r="O51" s="302">
        <f t="shared" si="1"/>
        <v>0</v>
      </c>
      <c r="P51" s="460">
        <v>4607109974094</v>
      </c>
      <c r="Q51" s="461"/>
      <c r="R51" s="462" t="s">
        <v>5264</v>
      </c>
    </row>
    <row r="52" spans="1:18" ht="15.6">
      <c r="A52" s="444">
        <v>39</v>
      </c>
      <c r="B52" s="508">
        <v>2284</v>
      </c>
      <c r="C52" s="316" t="s">
        <v>8041</v>
      </c>
      <c r="D52" s="316"/>
      <c r="E52" s="456" t="s">
        <v>4955</v>
      </c>
      <c r="F52" s="317" t="s">
        <v>6697</v>
      </c>
      <c r="G52" s="368" t="s">
        <v>6698</v>
      </c>
      <c r="H52" s="457" t="str">
        <f t="shared" si="0"/>
        <v>фото</v>
      </c>
      <c r="I52" s="298" t="s">
        <v>7609</v>
      </c>
      <c r="J52" s="299" t="s">
        <v>1458</v>
      </c>
      <c r="K52" s="216">
        <v>1</v>
      </c>
      <c r="L52" s="458">
        <v>189</v>
      </c>
      <c r="M52" s="315">
        <v>1</v>
      </c>
      <c r="N52" s="459"/>
      <c r="O52" s="302">
        <f t="shared" si="1"/>
        <v>0</v>
      </c>
      <c r="P52" s="460">
        <v>4607109969632</v>
      </c>
      <c r="Q52" s="461"/>
      <c r="R52" s="462" t="s">
        <v>8476</v>
      </c>
    </row>
    <row r="53" spans="1:18" ht="15.6">
      <c r="A53" s="444">
        <v>40</v>
      </c>
      <c r="B53" s="508">
        <v>2177</v>
      </c>
      <c r="C53" s="316" t="s">
        <v>8042</v>
      </c>
      <c r="D53" s="316"/>
      <c r="E53" s="456" t="s">
        <v>4955</v>
      </c>
      <c r="F53" s="317" t="s">
        <v>6699</v>
      </c>
      <c r="G53" s="368" t="s">
        <v>6700</v>
      </c>
      <c r="H53" s="457" t="str">
        <f t="shared" si="0"/>
        <v>фото</v>
      </c>
      <c r="I53" s="298" t="s">
        <v>7610</v>
      </c>
      <c r="J53" s="299" t="s">
        <v>1458</v>
      </c>
      <c r="K53" s="216">
        <v>1</v>
      </c>
      <c r="L53" s="458">
        <v>231</v>
      </c>
      <c r="M53" s="315">
        <v>1</v>
      </c>
      <c r="N53" s="459"/>
      <c r="O53" s="302">
        <f t="shared" si="1"/>
        <v>0</v>
      </c>
      <c r="P53" s="460">
        <v>4607109974148</v>
      </c>
      <c r="Q53" s="461"/>
      <c r="R53" s="462" t="s">
        <v>8477</v>
      </c>
    </row>
    <row r="54" spans="1:18" ht="15.6">
      <c r="A54" s="444">
        <v>41</v>
      </c>
      <c r="B54" s="508">
        <v>16177</v>
      </c>
      <c r="C54" s="316" t="s">
        <v>8043</v>
      </c>
      <c r="D54" s="316"/>
      <c r="E54" s="456" t="s">
        <v>4955</v>
      </c>
      <c r="F54" s="317" t="s">
        <v>6701</v>
      </c>
      <c r="G54" s="368" t="s">
        <v>6702</v>
      </c>
      <c r="H54" s="457" t="str">
        <f t="shared" si="0"/>
        <v>фото</v>
      </c>
      <c r="I54" s="298" t="s">
        <v>7611</v>
      </c>
      <c r="J54" s="299" t="s">
        <v>1458</v>
      </c>
      <c r="K54" s="216">
        <v>1</v>
      </c>
      <c r="L54" s="458">
        <v>261</v>
      </c>
      <c r="M54" s="315">
        <v>1</v>
      </c>
      <c r="N54" s="459"/>
      <c r="O54" s="302">
        <f t="shared" si="1"/>
        <v>0</v>
      </c>
      <c r="P54" s="460">
        <v>4607109914571</v>
      </c>
      <c r="Q54" s="461"/>
      <c r="R54" s="462" t="s">
        <v>5265</v>
      </c>
    </row>
    <row r="55" spans="1:18" ht="15.6">
      <c r="A55" s="444">
        <v>42</v>
      </c>
      <c r="B55" s="508">
        <v>1641</v>
      </c>
      <c r="C55" s="316" t="s">
        <v>8044</v>
      </c>
      <c r="D55" s="316"/>
      <c r="E55" s="456" t="s">
        <v>4955</v>
      </c>
      <c r="F55" s="317" t="s">
        <v>6703</v>
      </c>
      <c r="G55" s="368" t="s">
        <v>6704</v>
      </c>
      <c r="H55" s="457" t="str">
        <f t="shared" si="0"/>
        <v>фото</v>
      </c>
      <c r="I55" s="298" t="s">
        <v>7612</v>
      </c>
      <c r="J55" s="299" t="s">
        <v>1458</v>
      </c>
      <c r="K55" s="216">
        <v>1</v>
      </c>
      <c r="L55" s="458">
        <v>189</v>
      </c>
      <c r="M55" s="315">
        <v>1</v>
      </c>
      <c r="N55" s="459"/>
      <c r="O55" s="302">
        <f t="shared" si="1"/>
        <v>0</v>
      </c>
      <c r="P55" s="460">
        <v>4607109964958</v>
      </c>
      <c r="Q55" s="461"/>
      <c r="R55" s="462" t="s">
        <v>5264</v>
      </c>
    </row>
    <row r="56" spans="1:18" ht="15.6">
      <c r="A56" s="444">
        <v>43</v>
      </c>
      <c r="B56" s="508">
        <v>16179</v>
      </c>
      <c r="C56" s="316" t="s">
        <v>5125</v>
      </c>
      <c r="D56" s="316"/>
      <c r="E56" s="456" t="s">
        <v>4955</v>
      </c>
      <c r="F56" s="317" t="s">
        <v>4987</v>
      </c>
      <c r="G56" s="368" t="s">
        <v>4988</v>
      </c>
      <c r="H56" s="457" t="str">
        <f t="shared" si="0"/>
        <v>фото</v>
      </c>
      <c r="I56" s="298" t="s">
        <v>5201</v>
      </c>
      <c r="J56" s="299" t="s">
        <v>1458</v>
      </c>
      <c r="K56" s="216">
        <v>1</v>
      </c>
      <c r="L56" s="458">
        <v>223</v>
      </c>
      <c r="M56" s="315">
        <v>1</v>
      </c>
      <c r="N56" s="459"/>
      <c r="O56" s="302">
        <f t="shared" si="1"/>
        <v>0</v>
      </c>
      <c r="P56" s="460">
        <v>4607109914557</v>
      </c>
      <c r="Q56" s="461"/>
      <c r="R56" s="462" t="s">
        <v>5265</v>
      </c>
    </row>
    <row r="57" spans="1:18" ht="48">
      <c r="A57" s="444">
        <v>44</v>
      </c>
      <c r="B57" s="508">
        <v>296</v>
      </c>
      <c r="C57" s="316" t="s">
        <v>5126</v>
      </c>
      <c r="D57" s="316"/>
      <c r="E57" s="456" t="s">
        <v>4955</v>
      </c>
      <c r="F57" s="317" t="s">
        <v>4989</v>
      </c>
      <c r="G57" s="368" t="s">
        <v>4990</v>
      </c>
      <c r="H57" s="457" t="str">
        <f t="shared" si="0"/>
        <v>фото</v>
      </c>
      <c r="I57" s="298" t="s">
        <v>5202</v>
      </c>
      <c r="J57" s="299" t="s">
        <v>259</v>
      </c>
      <c r="K57" s="216">
        <v>1</v>
      </c>
      <c r="L57" s="458">
        <v>464</v>
      </c>
      <c r="M57" s="315">
        <v>1</v>
      </c>
      <c r="N57" s="459"/>
      <c r="O57" s="302">
        <f t="shared" si="1"/>
        <v>0</v>
      </c>
      <c r="P57" s="460">
        <v>4607109928646</v>
      </c>
      <c r="Q57" s="461"/>
      <c r="R57" s="462" t="s">
        <v>5265</v>
      </c>
    </row>
    <row r="58" spans="1:18" ht="15.6">
      <c r="A58" s="444">
        <v>45</v>
      </c>
      <c r="B58" s="508">
        <v>695</v>
      </c>
      <c r="C58" s="316" t="s">
        <v>8045</v>
      </c>
      <c r="D58" s="316"/>
      <c r="E58" s="456" t="s">
        <v>4955</v>
      </c>
      <c r="F58" s="317" t="s">
        <v>6705</v>
      </c>
      <c r="G58" s="368" t="s">
        <v>6706</v>
      </c>
      <c r="H58" s="457" t="str">
        <f t="shared" si="0"/>
        <v>фото</v>
      </c>
      <c r="I58" s="298" t="s">
        <v>7613</v>
      </c>
      <c r="J58" s="299" t="s">
        <v>1458</v>
      </c>
      <c r="K58" s="216">
        <v>1</v>
      </c>
      <c r="L58" s="458">
        <v>189</v>
      </c>
      <c r="M58" s="315">
        <v>1</v>
      </c>
      <c r="N58" s="459"/>
      <c r="O58" s="302">
        <f t="shared" si="1"/>
        <v>0</v>
      </c>
      <c r="P58" s="460">
        <v>4607109952351</v>
      </c>
      <c r="Q58" s="461"/>
      <c r="R58" s="462" t="s">
        <v>6178</v>
      </c>
    </row>
    <row r="59" spans="1:18" ht="15.6">
      <c r="A59" s="444">
        <v>46</v>
      </c>
      <c r="B59" s="508">
        <v>689</v>
      </c>
      <c r="C59" s="316" t="s">
        <v>8046</v>
      </c>
      <c r="D59" s="316"/>
      <c r="E59" s="456" t="s">
        <v>4955</v>
      </c>
      <c r="F59" s="317" t="s">
        <v>6707</v>
      </c>
      <c r="G59" s="368" t="s">
        <v>6708</v>
      </c>
      <c r="H59" s="457" t="str">
        <f t="shared" si="0"/>
        <v>фото</v>
      </c>
      <c r="I59" s="298" t="s">
        <v>7614</v>
      </c>
      <c r="J59" s="299" t="s">
        <v>1458</v>
      </c>
      <c r="K59" s="216">
        <v>1</v>
      </c>
      <c r="L59" s="458">
        <v>189</v>
      </c>
      <c r="M59" s="315">
        <v>1</v>
      </c>
      <c r="N59" s="459"/>
      <c r="O59" s="302">
        <f t="shared" si="1"/>
        <v>0</v>
      </c>
      <c r="P59" s="460">
        <v>4607109952368</v>
      </c>
      <c r="Q59" s="461"/>
      <c r="R59" s="462" t="s">
        <v>5264</v>
      </c>
    </row>
    <row r="60" spans="1:18" ht="72">
      <c r="A60" s="444">
        <v>47</v>
      </c>
      <c r="B60" s="508">
        <v>682</v>
      </c>
      <c r="C60" s="316" t="s">
        <v>8047</v>
      </c>
      <c r="D60" s="316"/>
      <c r="E60" s="456" t="s">
        <v>4955</v>
      </c>
      <c r="F60" s="317" t="s">
        <v>6709</v>
      </c>
      <c r="G60" s="368" t="s">
        <v>6710</v>
      </c>
      <c r="H60" s="457" t="str">
        <f t="shared" si="0"/>
        <v>фото</v>
      </c>
      <c r="I60" s="298" t="s">
        <v>7615</v>
      </c>
      <c r="J60" s="299" t="s">
        <v>1458</v>
      </c>
      <c r="K60" s="216">
        <v>1</v>
      </c>
      <c r="L60" s="458">
        <v>223</v>
      </c>
      <c r="M60" s="315">
        <v>1</v>
      </c>
      <c r="N60" s="459"/>
      <c r="O60" s="302">
        <f t="shared" si="1"/>
        <v>0</v>
      </c>
      <c r="P60" s="460">
        <v>4607109952498</v>
      </c>
      <c r="Q60" s="461"/>
      <c r="R60" s="462" t="s">
        <v>5265</v>
      </c>
    </row>
    <row r="61" spans="1:18" ht="15.6">
      <c r="A61" s="444">
        <v>48</v>
      </c>
      <c r="B61" s="508">
        <v>5398</v>
      </c>
      <c r="C61" s="316" t="s">
        <v>8048</v>
      </c>
      <c r="D61" s="316"/>
      <c r="E61" s="456" t="s">
        <v>4955</v>
      </c>
      <c r="F61" s="317" t="s">
        <v>6711</v>
      </c>
      <c r="G61" s="368" t="s">
        <v>6712</v>
      </c>
      <c r="H61" s="457" t="str">
        <f t="shared" si="0"/>
        <v>фото</v>
      </c>
      <c r="I61" s="298" t="s">
        <v>7616</v>
      </c>
      <c r="J61" s="299" t="s">
        <v>1458</v>
      </c>
      <c r="K61" s="216">
        <v>1</v>
      </c>
      <c r="L61" s="458">
        <v>223</v>
      </c>
      <c r="M61" s="315">
        <v>1</v>
      </c>
      <c r="N61" s="459"/>
      <c r="O61" s="302">
        <f t="shared" si="1"/>
        <v>0</v>
      </c>
      <c r="P61" s="460">
        <v>4607109937242</v>
      </c>
      <c r="Q61" s="461"/>
      <c r="R61" s="462" t="s">
        <v>5265</v>
      </c>
    </row>
    <row r="62" spans="1:18" ht="15.6">
      <c r="A62" s="444">
        <v>49</v>
      </c>
      <c r="B62" s="508">
        <v>686</v>
      </c>
      <c r="C62" s="316" t="s">
        <v>8049</v>
      </c>
      <c r="D62" s="316"/>
      <c r="E62" s="456" t="s">
        <v>4955</v>
      </c>
      <c r="F62" s="317" t="s">
        <v>6713</v>
      </c>
      <c r="G62" s="368" t="s">
        <v>6714</v>
      </c>
      <c r="H62" s="457" t="str">
        <f t="shared" si="0"/>
        <v>фото</v>
      </c>
      <c r="I62" s="298" t="s">
        <v>7617</v>
      </c>
      <c r="J62" s="299" t="s">
        <v>1458</v>
      </c>
      <c r="K62" s="216">
        <v>1</v>
      </c>
      <c r="L62" s="458">
        <v>223</v>
      </c>
      <c r="M62" s="315">
        <v>1</v>
      </c>
      <c r="N62" s="459"/>
      <c r="O62" s="302">
        <f t="shared" si="1"/>
        <v>0</v>
      </c>
      <c r="P62" s="460">
        <v>4607109952535</v>
      </c>
      <c r="Q62" s="461"/>
      <c r="R62" s="462" t="s">
        <v>5265</v>
      </c>
    </row>
    <row r="63" spans="1:18" ht="15.6">
      <c r="A63" s="444">
        <v>50</v>
      </c>
      <c r="B63" s="508">
        <v>687</v>
      </c>
      <c r="C63" s="316" t="s">
        <v>8050</v>
      </c>
      <c r="D63" s="316"/>
      <c r="E63" s="456" t="s">
        <v>4955</v>
      </c>
      <c r="F63" s="317" t="s">
        <v>6715</v>
      </c>
      <c r="G63" s="368" t="s">
        <v>6716</v>
      </c>
      <c r="H63" s="457" t="str">
        <f t="shared" si="0"/>
        <v>фото</v>
      </c>
      <c r="I63" s="298" t="s">
        <v>7618</v>
      </c>
      <c r="J63" s="299" t="s">
        <v>1458</v>
      </c>
      <c r="K63" s="216">
        <v>1</v>
      </c>
      <c r="L63" s="458">
        <v>223</v>
      </c>
      <c r="M63" s="315">
        <v>1</v>
      </c>
      <c r="N63" s="459"/>
      <c r="O63" s="302">
        <f t="shared" si="1"/>
        <v>0</v>
      </c>
      <c r="P63" s="460">
        <v>4607109952542</v>
      </c>
      <c r="Q63" s="461"/>
      <c r="R63" s="462" t="s">
        <v>5265</v>
      </c>
    </row>
    <row r="64" spans="1:18" ht="15.6">
      <c r="A64" s="444">
        <v>51</v>
      </c>
      <c r="B64" s="508">
        <v>683</v>
      </c>
      <c r="C64" s="316" t="s">
        <v>8051</v>
      </c>
      <c r="D64" s="316"/>
      <c r="E64" s="456" t="s">
        <v>4955</v>
      </c>
      <c r="F64" s="317" t="s">
        <v>6717</v>
      </c>
      <c r="G64" s="368" t="s">
        <v>6718</v>
      </c>
      <c r="H64" s="457" t="str">
        <f t="shared" si="0"/>
        <v>фото</v>
      </c>
      <c r="I64" s="298" t="s">
        <v>7619</v>
      </c>
      <c r="J64" s="299" t="s">
        <v>1458</v>
      </c>
      <c r="K64" s="216">
        <v>1</v>
      </c>
      <c r="L64" s="458">
        <v>223</v>
      </c>
      <c r="M64" s="315">
        <v>1</v>
      </c>
      <c r="N64" s="459"/>
      <c r="O64" s="302">
        <f t="shared" si="1"/>
        <v>0</v>
      </c>
      <c r="P64" s="460">
        <v>4607109952504</v>
      </c>
      <c r="Q64" s="461"/>
      <c r="R64" s="462" t="s">
        <v>5265</v>
      </c>
    </row>
    <row r="65" spans="1:18" ht="23.4">
      <c r="A65" s="444">
        <v>52</v>
      </c>
      <c r="B65" s="306"/>
      <c r="C65" s="306"/>
      <c r="D65" s="307"/>
      <c r="E65" s="445"/>
      <c r="F65" s="446" t="s">
        <v>6719</v>
      </c>
      <c r="G65" s="310"/>
      <c r="H65" s="311"/>
      <c r="I65" s="312"/>
      <c r="J65" s="313"/>
      <c r="K65" s="313"/>
      <c r="L65" s="447"/>
      <c r="M65" s="311"/>
      <c r="N65" s="311"/>
      <c r="O65" s="311"/>
      <c r="P65" s="311"/>
      <c r="Q65" s="311"/>
      <c r="R65" s="448"/>
    </row>
    <row r="66" spans="1:18" ht="14.4">
      <c r="A66" s="444">
        <v>53</v>
      </c>
      <c r="B66" s="449"/>
      <c r="C66" s="450"/>
      <c r="D66" s="450"/>
      <c r="E66" s="451"/>
      <c r="F66" s="297" t="s">
        <v>6043</v>
      </c>
      <c r="G66" s="297"/>
      <c r="H66" s="449"/>
      <c r="I66" s="452"/>
      <c r="J66" s="450"/>
      <c r="K66" s="453"/>
      <c r="L66" s="454"/>
      <c r="M66" s="455"/>
      <c r="N66" s="450"/>
      <c r="O66" s="450"/>
      <c r="P66" s="450"/>
      <c r="Q66" s="450"/>
      <c r="R66" s="450"/>
    </row>
    <row r="67" spans="1:18" ht="15.6">
      <c r="A67" s="444">
        <v>54</v>
      </c>
      <c r="B67" s="508">
        <v>34</v>
      </c>
      <c r="C67" s="316" t="s">
        <v>8052</v>
      </c>
      <c r="D67" s="316"/>
      <c r="E67" s="456" t="s">
        <v>6044</v>
      </c>
      <c r="F67" s="317" t="s">
        <v>6720</v>
      </c>
      <c r="G67" s="368" t="s">
        <v>6721</v>
      </c>
      <c r="H67" s="457" t="str">
        <f t="shared" ref="H67:H74" si="2">HYPERLINK("https://www.gardenbulbs.ru/images/vesna_CL/thumbnails/"&amp;C67&amp;".jpg","фото")</f>
        <v>фото</v>
      </c>
      <c r="I67" s="298" t="s">
        <v>7620</v>
      </c>
      <c r="J67" s="299" t="s">
        <v>259</v>
      </c>
      <c r="K67" s="216">
        <v>1</v>
      </c>
      <c r="L67" s="458">
        <v>348</v>
      </c>
      <c r="M67" s="315">
        <v>1</v>
      </c>
      <c r="N67" s="459"/>
      <c r="O67" s="302">
        <f t="shared" ref="O67:O74" si="3">IF(ISERROR(L67*N67),0,L67*N67)</f>
        <v>0</v>
      </c>
      <c r="P67" s="460">
        <v>4607109969861</v>
      </c>
      <c r="Q67" s="461"/>
      <c r="R67" s="462" t="s">
        <v>6179</v>
      </c>
    </row>
    <row r="68" spans="1:18" ht="48">
      <c r="A68" s="444">
        <v>55</v>
      </c>
      <c r="B68" s="508">
        <v>299</v>
      </c>
      <c r="C68" s="316" t="s">
        <v>8053</v>
      </c>
      <c r="D68" s="316"/>
      <c r="E68" s="456" t="s">
        <v>6044</v>
      </c>
      <c r="F68" s="317" t="s">
        <v>6722</v>
      </c>
      <c r="G68" s="368" t="s">
        <v>6723</v>
      </c>
      <c r="H68" s="457" t="str">
        <f t="shared" si="2"/>
        <v>фото</v>
      </c>
      <c r="I68" s="298" t="s">
        <v>7621</v>
      </c>
      <c r="J68" s="299" t="s">
        <v>259</v>
      </c>
      <c r="K68" s="216">
        <v>1</v>
      </c>
      <c r="L68" s="458">
        <v>206</v>
      </c>
      <c r="M68" s="315">
        <v>1</v>
      </c>
      <c r="N68" s="459"/>
      <c r="O68" s="302">
        <f t="shared" si="3"/>
        <v>0</v>
      </c>
      <c r="P68" s="460">
        <v>4607109928417</v>
      </c>
      <c r="Q68" s="461"/>
      <c r="R68" s="462" t="s">
        <v>8053</v>
      </c>
    </row>
    <row r="69" spans="1:18" ht="15.6">
      <c r="A69" s="444">
        <v>56</v>
      </c>
      <c r="B69" s="508">
        <v>1892</v>
      </c>
      <c r="C69" s="316" t="s">
        <v>8054</v>
      </c>
      <c r="D69" s="316"/>
      <c r="E69" s="456" t="s">
        <v>6044</v>
      </c>
      <c r="F69" s="317" t="s">
        <v>6724</v>
      </c>
      <c r="G69" s="368" t="s">
        <v>6725</v>
      </c>
      <c r="H69" s="457" t="str">
        <f t="shared" si="2"/>
        <v>фото</v>
      </c>
      <c r="I69" s="298" t="s">
        <v>7622</v>
      </c>
      <c r="J69" s="299" t="s">
        <v>259</v>
      </c>
      <c r="K69" s="216">
        <v>1</v>
      </c>
      <c r="L69" s="458">
        <v>205</v>
      </c>
      <c r="M69" s="315">
        <v>1</v>
      </c>
      <c r="N69" s="459"/>
      <c r="O69" s="302">
        <f t="shared" si="3"/>
        <v>0</v>
      </c>
      <c r="P69" s="460">
        <v>4607109954195</v>
      </c>
      <c r="Q69" s="461"/>
      <c r="R69" s="462" t="s">
        <v>8053</v>
      </c>
    </row>
    <row r="70" spans="1:18" ht="24">
      <c r="A70" s="444">
        <v>57</v>
      </c>
      <c r="B70" s="508">
        <v>4526</v>
      </c>
      <c r="C70" s="316" t="s">
        <v>6005</v>
      </c>
      <c r="D70" s="316"/>
      <c r="E70" s="456" t="s">
        <v>6044</v>
      </c>
      <c r="F70" s="317" t="s">
        <v>6045</v>
      </c>
      <c r="G70" s="368" t="s">
        <v>6046</v>
      </c>
      <c r="H70" s="457" t="str">
        <f t="shared" si="2"/>
        <v>фото</v>
      </c>
      <c r="I70" s="298" t="s">
        <v>6148</v>
      </c>
      <c r="J70" s="299" t="s">
        <v>259</v>
      </c>
      <c r="K70" s="216">
        <v>1</v>
      </c>
      <c r="L70" s="458">
        <v>221</v>
      </c>
      <c r="M70" s="315">
        <v>1</v>
      </c>
      <c r="N70" s="459"/>
      <c r="O70" s="302">
        <f t="shared" si="3"/>
        <v>0</v>
      </c>
      <c r="P70" s="460">
        <v>4607109989470</v>
      </c>
      <c r="Q70" s="461"/>
      <c r="R70" s="462" t="s">
        <v>6179</v>
      </c>
    </row>
    <row r="71" spans="1:18" ht="15.6">
      <c r="A71" s="444">
        <v>58</v>
      </c>
      <c r="B71" s="508">
        <v>554</v>
      </c>
      <c r="C71" s="316" t="s">
        <v>8055</v>
      </c>
      <c r="D71" s="316"/>
      <c r="E71" s="456" t="s">
        <v>6044</v>
      </c>
      <c r="F71" s="317" t="s">
        <v>6726</v>
      </c>
      <c r="G71" s="368" t="s">
        <v>6727</v>
      </c>
      <c r="H71" s="457" t="str">
        <f t="shared" si="2"/>
        <v>фото</v>
      </c>
      <c r="I71" s="298" t="s">
        <v>7623</v>
      </c>
      <c r="J71" s="299" t="s">
        <v>259</v>
      </c>
      <c r="K71" s="216">
        <v>1</v>
      </c>
      <c r="L71" s="458">
        <v>494</v>
      </c>
      <c r="M71" s="315">
        <v>1</v>
      </c>
      <c r="N71" s="459"/>
      <c r="O71" s="302">
        <f t="shared" si="3"/>
        <v>0</v>
      </c>
      <c r="P71" s="460">
        <v>4607109969885</v>
      </c>
      <c r="Q71" s="461"/>
      <c r="R71" s="462" t="s">
        <v>6179</v>
      </c>
    </row>
    <row r="72" spans="1:18" ht="15.6">
      <c r="A72" s="444">
        <v>59</v>
      </c>
      <c r="B72" s="508">
        <v>4309</v>
      </c>
      <c r="C72" s="316" t="s">
        <v>8056</v>
      </c>
      <c r="D72" s="316"/>
      <c r="E72" s="456" t="s">
        <v>6044</v>
      </c>
      <c r="F72" s="317" t="s">
        <v>6728</v>
      </c>
      <c r="G72" s="368" t="s">
        <v>6729</v>
      </c>
      <c r="H72" s="457" t="str">
        <f t="shared" si="2"/>
        <v>фото</v>
      </c>
      <c r="I72" s="298" t="s">
        <v>7624</v>
      </c>
      <c r="J72" s="299" t="s">
        <v>259</v>
      </c>
      <c r="K72" s="216">
        <v>1</v>
      </c>
      <c r="L72" s="458">
        <v>494</v>
      </c>
      <c r="M72" s="315">
        <v>1</v>
      </c>
      <c r="N72" s="459"/>
      <c r="O72" s="302">
        <f t="shared" si="3"/>
        <v>0</v>
      </c>
      <c r="P72" s="460">
        <v>4607109963517</v>
      </c>
      <c r="Q72" s="461" t="s">
        <v>5274</v>
      </c>
      <c r="R72" s="462" t="s">
        <v>6179</v>
      </c>
    </row>
    <row r="73" spans="1:18" ht="48">
      <c r="A73" s="444">
        <v>60</v>
      </c>
      <c r="B73" s="508">
        <v>4277</v>
      </c>
      <c r="C73" s="316" t="s">
        <v>8057</v>
      </c>
      <c r="D73" s="316"/>
      <c r="E73" s="456" t="s">
        <v>6044</v>
      </c>
      <c r="F73" s="317" t="s">
        <v>6730</v>
      </c>
      <c r="G73" s="368" t="s">
        <v>6731</v>
      </c>
      <c r="H73" s="457" t="str">
        <f t="shared" si="2"/>
        <v>фото</v>
      </c>
      <c r="I73" s="298" t="s">
        <v>7625</v>
      </c>
      <c r="J73" s="299" t="s">
        <v>259</v>
      </c>
      <c r="K73" s="216">
        <v>1</v>
      </c>
      <c r="L73" s="458">
        <v>492</v>
      </c>
      <c r="M73" s="315">
        <v>1</v>
      </c>
      <c r="N73" s="459"/>
      <c r="O73" s="302">
        <f t="shared" si="3"/>
        <v>0</v>
      </c>
      <c r="P73" s="460">
        <v>4607109943922</v>
      </c>
      <c r="Q73" s="461" t="s">
        <v>5274</v>
      </c>
      <c r="R73" s="462" t="s">
        <v>6179</v>
      </c>
    </row>
    <row r="74" spans="1:18" ht="24">
      <c r="A74" s="444">
        <v>61</v>
      </c>
      <c r="B74" s="508">
        <v>4535</v>
      </c>
      <c r="C74" s="316" t="s">
        <v>8058</v>
      </c>
      <c r="D74" s="316"/>
      <c r="E74" s="456" t="s">
        <v>6732</v>
      </c>
      <c r="F74" s="317" t="s">
        <v>6733</v>
      </c>
      <c r="G74" s="368" t="s">
        <v>6734</v>
      </c>
      <c r="H74" s="457" t="str">
        <f t="shared" si="2"/>
        <v>фото</v>
      </c>
      <c r="I74" s="298" t="s">
        <v>7626</v>
      </c>
      <c r="J74" s="299" t="s">
        <v>259</v>
      </c>
      <c r="K74" s="216">
        <v>1</v>
      </c>
      <c r="L74" s="458">
        <v>480</v>
      </c>
      <c r="M74" s="315">
        <v>1</v>
      </c>
      <c r="N74" s="459"/>
      <c r="O74" s="302">
        <f t="shared" si="3"/>
        <v>0</v>
      </c>
      <c r="P74" s="460">
        <v>4607109989562</v>
      </c>
      <c r="Q74" s="461"/>
      <c r="R74" s="462" t="s">
        <v>8478</v>
      </c>
    </row>
    <row r="75" spans="1:18" ht="23.4">
      <c r="A75" s="444">
        <v>62</v>
      </c>
      <c r="B75" s="306"/>
      <c r="C75" s="306"/>
      <c r="D75" s="307"/>
      <c r="E75" s="445"/>
      <c r="F75" s="446" t="s">
        <v>6735</v>
      </c>
      <c r="G75" s="310"/>
      <c r="H75" s="311"/>
      <c r="I75" s="312"/>
      <c r="J75" s="313"/>
      <c r="K75" s="313"/>
      <c r="L75" s="447"/>
      <c r="M75" s="311"/>
      <c r="N75" s="311"/>
      <c r="O75" s="311"/>
      <c r="P75" s="311"/>
      <c r="Q75" s="311"/>
      <c r="R75" s="448"/>
    </row>
    <row r="76" spans="1:18" ht="14.4">
      <c r="A76" s="444">
        <v>63</v>
      </c>
      <c r="B76" s="449"/>
      <c r="C76" s="450"/>
      <c r="D76" s="450"/>
      <c r="E76" s="451"/>
      <c r="F76" s="297" t="s">
        <v>6736</v>
      </c>
      <c r="G76" s="297"/>
      <c r="H76" s="449"/>
      <c r="I76" s="452"/>
      <c r="J76" s="450"/>
      <c r="K76" s="453"/>
      <c r="L76" s="454"/>
      <c r="M76" s="455"/>
      <c r="N76" s="450"/>
      <c r="O76" s="450"/>
      <c r="P76" s="450"/>
      <c r="Q76" s="450"/>
      <c r="R76" s="450"/>
    </row>
    <row r="77" spans="1:18" ht="15.6">
      <c r="A77" s="444">
        <v>64</v>
      </c>
      <c r="B77" s="508">
        <v>2285</v>
      </c>
      <c r="C77" s="316" t="s">
        <v>8059</v>
      </c>
      <c r="D77" s="316"/>
      <c r="E77" s="456" t="s">
        <v>6735</v>
      </c>
      <c r="F77" s="317" t="s">
        <v>6737</v>
      </c>
      <c r="G77" s="368" t="s">
        <v>6738</v>
      </c>
      <c r="H77" s="457" t="str">
        <f t="shared" ref="H77:H85" si="4">HYPERLINK("https://www.gardenbulbs.ru/images/vesna_CL/thumbnails/"&amp;C77&amp;".jpg","фото")</f>
        <v>фото</v>
      </c>
      <c r="I77" s="298" t="s">
        <v>7627</v>
      </c>
      <c r="J77" s="299" t="s">
        <v>259</v>
      </c>
      <c r="K77" s="216">
        <v>1</v>
      </c>
      <c r="L77" s="458">
        <v>272</v>
      </c>
      <c r="M77" s="315">
        <v>1</v>
      </c>
      <c r="N77" s="459"/>
      <c r="O77" s="302">
        <f t="shared" ref="O77:O85" si="5">IF(ISERROR(L77*N77),0,L77*N77)</f>
        <v>0</v>
      </c>
      <c r="P77" s="460">
        <v>4607109958773</v>
      </c>
      <c r="Q77" s="507"/>
      <c r="R77" s="462" t="s">
        <v>8479</v>
      </c>
    </row>
    <row r="78" spans="1:18" ht="24">
      <c r="A78" s="444">
        <v>65</v>
      </c>
      <c r="B78" s="508">
        <v>328</v>
      </c>
      <c r="C78" s="316" t="s">
        <v>8060</v>
      </c>
      <c r="D78" s="316"/>
      <c r="E78" s="456" t="s">
        <v>6735</v>
      </c>
      <c r="F78" s="317" t="s">
        <v>6739</v>
      </c>
      <c r="G78" s="368" t="s">
        <v>6740</v>
      </c>
      <c r="H78" s="457" t="str">
        <f t="shared" si="4"/>
        <v>фото</v>
      </c>
      <c r="I78" s="298" t="s">
        <v>7628</v>
      </c>
      <c r="J78" s="299" t="s">
        <v>259</v>
      </c>
      <c r="K78" s="216">
        <v>1</v>
      </c>
      <c r="L78" s="458">
        <v>277</v>
      </c>
      <c r="M78" s="315">
        <v>1</v>
      </c>
      <c r="N78" s="459"/>
      <c r="O78" s="302">
        <f t="shared" si="5"/>
        <v>0</v>
      </c>
      <c r="P78" s="460">
        <v>4607109975305</v>
      </c>
      <c r="Q78" s="461"/>
      <c r="R78" s="462" t="s">
        <v>8480</v>
      </c>
    </row>
    <row r="79" spans="1:18" ht="15.6">
      <c r="A79" s="444">
        <v>66</v>
      </c>
      <c r="B79" s="508">
        <v>1828</v>
      </c>
      <c r="C79" s="316" t="s">
        <v>8061</v>
      </c>
      <c r="D79" s="316"/>
      <c r="E79" s="456" t="s">
        <v>6735</v>
      </c>
      <c r="F79" s="317" t="s">
        <v>6741</v>
      </c>
      <c r="G79" s="368" t="s">
        <v>6742</v>
      </c>
      <c r="H79" s="457" t="str">
        <f t="shared" si="4"/>
        <v>фото</v>
      </c>
      <c r="I79" s="298" t="s">
        <v>7629</v>
      </c>
      <c r="J79" s="299" t="s">
        <v>259</v>
      </c>
      <c r="K79" s="216">
        <v>1</v>
      </c>
      <c r="L79" s="458">
        <v>471</v>
      </c>
      <c r="M79" s="315">
        <v>1</v>
      </c>
      <c r="N79" s="459"/>
      <c r="O79" s="302">
        <f t="shared" si="5"/>
        <v>0</v>
      </c>
      <c r="P79" s="460">
        <v>4607109953457</v>
      </c>
      <c r="Q79" s="461"/>
      <c r="R79" s="462" t="s">
        <v>8481</v>
      </c>
    </row>
    <row r="80" spans="1:18" ht="15.6">
      <c r="A80" s="444">
        <v>67</v>
      </c>
      <c r="B80" s="508">
        <v>1832</v>
      </c>
      <c r="C80" s="316" t="s">
        <v>8062</v>
      </c>
      <c r="D80" s="316"/>
      <c r="E80" s="456" t="s">
        <v>6735</v>
      </c>
      <c r="F80" s="317" t="s">
        <v>6743</v>
      </c>
      <c r="G80" s="368" t="s">
        <v>6744</v>
      </c>
      <c r="H80" s="457" t="str">
        <f t="shared" si="4"/>
        <v>фото</v>
      </c>
      <c r="I80" s="298" t="s">
        <v>7630</v>
      </c>
      <c r="J80" s="299" t="s">
        <v>259</v>
      </c>
      <c r="K80" s="216">
        <v>1</v>
      </c>
      <c r="L80" s="458">
        <v>293</v>
      </c>
      <c r="M80" s="315">
        <v>1</v>
      </c>
      <c r="N80" s="459"/>
      <c r="O80" s="302">
        <f t="shared" si="5"/>
        <v>0</v>
      </c>
      <c r="P80" s="460">
        <v>4607109953464</v>
      </c>
      <c r="Q80" s="461"/>
      <c r="R80" s="462" t="s">
        <v>8482</v>
      </c>
    </row>
    <row r="81" spans="1:18" ht="15.6">
      <c r="A81" s="444">
        <v>68</v>
      </c>
      <c r="B81" s="508">
        <v>330</v>
      </c>
      <c r="C81" s="316" t="s">
        <v>8063</v>
      </c>
      <c r="D81" s="316"/>
      <c r="E81" s="456" t="s">
        <v>6735</v>
      </c>
      <c r="F81" s="317" t="s">
        <v>6745</v>
      </c>
      <c r="G81" s="368" t="s">
        <v>6746</v>
      </c>
      <c r="H81" s="457" t="str">
        <f t="shared" si="4"/>
        <v>фото</v>
      </c>
      <c r="I81" s="298" t="s">
        <v>7631</v>
      </c>
      <c r="J81" s="299" t="s">
        <v>259</v>
      </c>
      <c r="K81" s="216">
        <v>1</v>
      </c>
      <c r="L81" s="458">
        <v>231</v>
      </c>
      <c r="M81" s="315">
        <v>1</v>
      </c>
      <c r="N81" s="459"/>
      <c r="O81" s="302">
        <f t="shared" si="5"/>
        <v>0</v>
      </c>
      <c r="P81" s="460">
        <v>4607109975329</v>
      </c>
      <c r="Q81" s="461"/>
      <c r="R81" s="462" t="s">
        <v>8483</v>
      </c>
    </row>
    <row r="82" spans="1:18" ht="15.6">
      <c r="A82" s="444">
        <v>69</v>
      </c>
      <c r="B82" s="508">
        <v>2142</v>
      </c>
      <c r="C82" s="316" t="s">
        <v>8064</v>
      </c>
      <c r="D82" s="316"/>
      <c r="E82" s="456" t="s">
        <v>6735</v>
      </c>
      <c r="F82" s="317" t="s">
        <v>6747</v>
      </c>
      <c r="G82" s="368" t="s">
        <v>6748</v>
      </c>
      <c r="H82" s="457" t="str">
        <f t="shared" si="4"/>
        <v>фото</v>
      </c>
      <c r="I82" s="298" t="s">
        <v>7632</v>
      </c>
      <c r="J82" s="299" t="s">
        <v>259</v>
      </c>
      <c r="K82" s="216">
        <v>1</v>
      </c>
      <c r="L82" s="458">
        <v>254</v>
      </c>
      <c r="M82" s="315">
        <v>1</v>
      </c>
      <c r="N82" s="459"/>
      <c r="O82" s="302">
        <f t="shared" si="5"/>
        <v>0</v>
      </c>
      <c r="P82" s="460">
        <v>4607109975336</v>
      </c>
      <c r="Q82" s="461"/>
      <c r="R82" s="462" t="s">
        <v>8484</v>
      </c>
    </row>
    <row r="83" spans="1:18" ht="24">
      <c r="A83" s="444">
        <v>70</v>
      </c>
      <c r="B83" s="508">
        <v>2316</v>
      </c>
      <c r="C83" s="316" t="s">
        <v>8065</v>
      </c>
      <c r="D83" s="316"/>
      <c r="E83" s="456" t="s">
        <v>6735</v>
      </c>
      <c r="F83" s="317" t="s">
        <v>6749</v>
      </c>
      <c r="G83" s="368" t="s">
        <v>6750</v>
      </c>
      <c r="H83" s="457" t="str">
        <f t="shared" si="4"/>
        <v>фото</v>
      </c>
      <c r="I83" s="298" t="s">
        <v>7633</v>
      </c>
      <c r="J83" s="299" t="s">
        <v>259</v>
      </c>
      <c r="K83" s="216">
        <v>1</v>
      </c>
      <c r="L83" s="458">
        <v>241</v>
      </c>
      <c r="M83" s="315">
        <v>1</v>
      </c>
      <c r="N83" s="459"/>
      <c r="O83" s="302">
        <f t="shared" si="5"/>
        <v>0</v>
      </c>
      <c r="P83" s="460">
        <v>4607109958544</v>
      </c>
      <c r="Q83" s="461"/>
      <c r="R83" s="462" t="s">
        <v>8481</v>
      </c>
    </row>
    <row r="84" spans="1:18" ht="24">
      <c r="A84" s="444">
        <v>71</v>
      </c>
      <c r="B84" s="508">
        <v>331</v>
      </c>
      <c r="C84" s="316" t="s">
        <v>8066</v>
      </c>
      <c r="D84" s="316"/>
      <c r="E84" s="456" t="s">
        <v>6735</v>
      </c>
      <c r="F84" s="317" t="s">
        <v>6751</v>
      </c>
      <c r="G84" s="368" t="s">
        <v>6752</v>
      </c>
      <c r="H84" s="457" t="str">
        <f t="shared" si="4"/>
        <v>фото</v>
      </c>
      <c r="I84" s="298" t="s">
        <v>7634</v>
      </c>
      <c r="J84" s="299" t="s">
        <v>259</v>
      </c>
      <c r="K84" s="216">
        <v>1</v>
      </c>
      <c r="L84" s="458">
        <v>229</v>
      </c>
      <c r="M84" s="315">
        <v>1</v>
      </c>
      <c r="N84" s="459"/>
      <c r="O84" s="302">
        <f t="shared" si="5"/>
        <v>0</v>
      </c>
      <c r="P84" s="460">
        <v>4607109975350</v>
      </c>
      <c r="Q84" s="461"/>
      <c r="R84" s="462" t="s">
        <v>8482</v>
      </c>
    </row>
    <row r="85" spans="1:18" ht="15.6">
      <c r="A85" s="444">
        <v>72</v>
      </c>
      <c r="B85" s="508">
        <v>10796</v>
      </c>
      <c r="C85" s="316" t="s">
        <v>8067</v>
      </c>
      <c r="D85" s="316"/>
      <c r="E85" s="591" t="s">
        <v>6735</v>
      </c>
      <c r="F85" s="501" t="s">
        <v>6753</v>
      </c>
      <c r="G85" s="592" t="s">
        <v>6754</v>
      </c>
      <c r="H85" s="457" t="str">
        <f t="shared" si="4"/>
        <v>фото</v>
      </c>
      <c r="I85" s="298" t="s">
        <v>7635</v>
      </c>
      <c r="J85" s="299" t="s">
        <v>259</v>
      </c>
      <c r="K85" s="216">
        <v>1</v>
      </c>
      <c r="L85" s="458">
        <v>287</v>
      </c>
      <c r="M85" s="315">
        <v>1</v>
      </c>
      <c r="N85" s="459"/>
      <c r="O85" s="302">
        <f t="shared" si="5"/>
        <v>0</v>
      </c>
      <c r="P85" s="460">
        <v>4607109982556</v>
      </c>
      <c r="Q85" s="507" t="s">
        <v>6474</v>
      </c>
      <c r="R85" s="462" t="s">
        <v>8480</v>
      </c>
    </row>
    <row r="86" spans="1:18" ht="23.4">
      <c r="A86" s="444">
        <v>73</v>
      </c>
      <c r="B86" s="306"/>
      <c r="C86" s="306"/>
      <c r="D86" s="307"/>
      <c r="E86" s="445"/>
      <c r="F86" s="446" t="s">
        <v>1317</v>
      </c>
      <c r="G86" s="310"/>
      <c r="H86" s="311"/>
      <c r="I86" s="312"/>
      <c r="J86" s="313"/>
      <c r="K86" s="313"/>
      <c r="L86" s="447"/>
      <c r="M86" s="311"/>
      <c r="N86" s="311"/>
      <c r="O86" s="311"/>
      <c r="P86" s="311"/>
      <c r="Q86" s="311"/>
      <c r="R86" s="448"/>
    </row>
    <row r="87" spans="1:18" ht="14.4">
      <c r="A87" s="444">
        <v>74</v>
      </c>
      <c r="B87" s="449"/>
      <c r="C87" s="450"/>
      <c r="D87" s="450"/>
      <c r="E87" s="451"/>
      <c r="F87" s="297" t="s">
        <v>6047</v>
      </c>
      <c r="G87" s="297"/>
      <c r="H87" s="449"/>
      <c r="I87" s="452"/>
      <c r="J87" s="450"/>
      <c r="K87" s="453"/>
      <c r="L87" s="454"/>
      <c r="M87" s="455"/>
      <c r="N87" s="450"/>
      <c r="O87" s="450"/>
      <c r="P87" s="450"/>
      <c r="Q87" s="450"/>
      <c r="R87" s="450"/>
    </row>
    <row r="88" spans="1:18" ht="15.6">
      <c r="A88" s="444">
        <v>75</v>
      </c>
      <c r="B88" s="508">
        <v>3093</v>
      </c>
      <c r="C88" s="316" t="s">
        <v>1475</v>
      </c>
      <c r="D88" s="316"/>
      <c r="E88" s="456" t="s">
        <v>1634</v>
      </c>
      <c r="F88" s="317" t="s">
        <v>1433</v>
      </c>
      <c r="G88" s="368" t="s">
        <v>1635</v>
      </c>
      <c r="H88" s="457" t="str">
        <f t="shared" ref="H88:H89" si="6">HYPERLINK("https://www.gardenbulbs.ru/images/vesna_CL/thumbnails/"&amp;C88&amp;".jpg","фото")</f>
        <v>фото</v>
      </c>
      <c r="I88" s="298" t="s">
        <v>152</v>
      </c>
      <c r="J88" s="299" t="s">
        <v>259</v>
      </c>
      <c r="K88" s="216">
        <v>1</v>
      </c>
      <c r="L88" s="458">
        <v>272</v>
      </c>
      <c r="M88" s="315">
        <v>1</v>
      </c>
      <c r="N88" s="459"/>
      <c r="O88" s="302">
        <f t="shared" ref="O88:O89" si="7">IF(ISERROR(L88*N88),0,L88*N88)</f>
        <v>0</v>
      </c>
      <c r="P88" s="460">
        <v>4607109954676</v>
      </c>
      <c r="Q88" s="461"/>
      <c r="R88" s="462" t="s">
        <v>4264</v>
      </c>
    </row>
    <row r="89" spans="1:18" ht="15.6">
      <c r="A89" s="444">
        <v>76</v>
      </c>
      <c r="B89" s="508">
        <v>12069</v>
      </c>
      <c r="C89" s="316" t="s">
        <v>8068</v>
      </c>
      <c r="D89" s="316"/>
      <c r="E89" s="456" t="s">
        <v>1634</v>
      </c>
      <c r="F89" s="317" t="s">
        <v>6755</v>
      </c>
      <c r="G89" s="368" t="s">
        <v>6756</v>
      </c>
      <c r="H89" s="457" t="str">
        <f t="shared" si="6"/>
        <v>фото</v>
      </c>
      <c r="I89" s="298" t="s">
        <v>7636</v>
      </c>
      <c r="J89" s="299" t="s">
        <v>259</v>
      </c>
      <c r="K89" s="216">
        <v>1</v>
      </c>
      <c r="L89" s="458">
        <v>290</v>
      </c>
      <c r="M89" s="315">
        <v>1</v>
      </c>
      <c r="N89" s="459"/>
      <c r="O89" s="302">
        <f t="shared" si="7"/>
        <v>0</v>
      </c>
      <c r="P89" s="460">
        <v>4607109922163</v>
      </c>
      <c r="Q89" s="461"/>
      <c r="R89" s="462" t="s">
        <v>4264</v>
      </c>
    </row>
    <row r="90" spans="1:18" ht="14.4">
      <c r="A90" s="444">
        <v>77</v>
      </c>
      <c r="B90" s="449"/>
      <c r="C90" s="450"/>
      <c r="D90" s="450"/>
      <c r="E90" s="451"/>
      <c r="F90" s="297" t="s">
        <v>8529</v>
      </c>
      <c r="G90" s="297"/>
      <c r="H90" s="449"/>
      <c r="I90" s="452"/>
      <c r="J90" s="450"/>
      <c r="K90" s="453"/>
      <c r="L90" s="454"/>
      <c r="M90" s="455"/>
      <c r="N90" s="450"/>
      <c r="O90" s="450"/>
      <c r="P90" s="450"/>
      <c r="Q90" s="450"/>
      <c r="R90" s="450"/>
    </row>
    <row r="91" spans="1:18" ht="24">
      <c r="A91" s="444">
        <v>78</v>
      </c>
      <c r="B91" s="508">
        <v>2531</v>
      </c>
      <c r="C91" s="316" t="s">
        <v>8069</v>
      </c>
      <c r="D91" s="316"/>
      <c r="E91" s="456" t="s">
        <v>1636</v>
      </c>
      <c r="F91" s="317" t="s">
        <v>6757</v>
      </c>
      <c r="G91" s="368" t="s">
        <v>6758</v>
      </c>
      <c r="H91" s="457" t="str">
        <f t="shared" ref="H91:H116" si="8">HYPERLINK("https://www.gardenbulbs.ru/images/vesna_CL/thumbnails/"&amp;C91&amp;".jpg","фото")</f>
        <v>фото</v>
      </c>
      <c r="I91" s="298" t="s">
        <v>7637</v>
      </c>
      <c r="J91" s="299" t="s">
        <v>259</v>
      </c>
      <c r="K91" s="216">
        <v>1</v>
      </c>
      <c r="L91" s="458">
        <v>200</v>
      </c>
      <c r="M91" s="315">
        <v>1</v>
      </c>
      <c r="N91" s="459"/>
      <c r="O91" s="302">
        <f t="shared" ref="O91:O116" si="9">IF(ISERROR(L91*N91),0,L91*N91)</f>
        <v>0</v>
      </c>
      <c r="P91" s="460">
        <v>4607109977668</v>
      </c>
      <c r="Q91" s="461"/>
      <c r="R91" s="462" t="s">
        <v>4285</v>
      </c>
    </row>
    <row r="92" spans="1:18" ht="24">
      <c r="A92" s="444">
        <v>79</v>
      </c>
      <c r="B92" s="508">
        <v>4158</v>
      </c>
      <c r="C92" s="316" t="s">
        <v>2030</v>
      </c>
      <c r="D92" s="316"/>
      <c r="E92" s="456" t="s">
        <v>1636</v>
      </c>
      <c r="F92" s="317" t="s">
        <v>2031</v>
      </c>
      <c r="G92" s="368" t="s">
        <v>2032</v>
      </c>
      <c r="H92" s="457" t="str">
        <f t="shared" si="8"/>
        <v>фото</v>
      </c>
      <c r="I92" s="298" t="s">
        <v>2033</v>
      </c>
      <c r="J92" s="299" t="s">
        <v>259</v>
      </c>
      <c r="K92" s="216">
        <v>1</v>
      </c>
      <c r="L92" s="458">
        <v>220</v>
      </c>
      <c r="M92" s="315">
        <v>1</v>
      </c>
      <c r="N92" s="459"/>
      <c r="O92" s="302">
        <f t="shared" si="9"/>
        <v>0</v>
      </c>
      <c r="P92" s="460">
        <v>4607109983768</v>
      </c>
      <c r="Q92" s="461"/>
      <c r="R92" s="462" t="s">
        <v>4285</v>
      </c>
    </row>
    <row r="93" spans="1:18" ht="15.6">
      <c r="A93" s="444">
        <v>80</v>
      </c>
      <c r="B93" s="508">
        <v>3084</v>
      </c>
      <c r="C93" s="316" t="s">
        <v>8070</v>
      </c>
      <c r="D93" s="316"/>
      <c r="E93" s="456" t="s">
        <v>1636</v>
      </c>
      <c r="F93" s="317" t="s">
        <v>6759</v>
      </c>
      <c r="G93" s="368" t="s">
        <v>6760</v>
      </c>
      <c r="H93" s="457" t="str">
        <f t="shared" si="8"/>
        <v>фото</v>
      </c>
      <c r="I93" s="298" t="s">
        <v>7638</v>
      </c>
      <c r="J93" s="299" t="s">
        <v>259</v>
      </c>
      <c r="K93" s="216">
        <v>1</v>
      </c>
      <c r="L93" s="458">
        <v>176</v>
      </c>
      <c r="M93" s="315">
        <v>1</v>
      </c>
      <c r="N93" s="459"/>
      <c r="O93" s="302">
        <f t="shared" si="9"/>
        <v>0</v>
      </c>
      <c r="P93" s="460">
        <v>4607109954935</v>
      </c>
      <c r="Q93" s="461"/>
      <c r="R93" s="462" t="s">
        <v>4285</v>
      </c>
    </row>
    <row r="94" spans="1:18" ht="24">
      <c r="A94" s="444">
        <v>81</v>
      </c>
      <c r="B94" s="508">
        <v>11301</v>
      </c>
      <c r="C94" s="316" t="s">
        <v>8071</v>
      </c>
      <c r="D94" s="316"/>
      <c r="E94" s="456" t="s">
        <v>1636</v>
      </c>
      <c r="F94" s="317" t="s">
        <v>6761</v>
      </c>
      <c r="G94" s="368" t="s">
        <v>6762</v>
      </c>
      <c r="H94" s="457" t="str">
        <f t="shared" si="8"/>
        <v>фото</v>
      </c>
      <c r="I94" s="298" t="s">
        <v>7639</v>
      </c>
      <c r="J94" s="299" t="s">
        <v>259</v>
      </c>
      <c r="K94" s="216">
        <v>1</v>
      </c>
      <c r="L94" s="458">
        <v>220</v>
      </c>
      <c r="M94" s="315">
        <v>1</v>
      </c>
      <c r="N94" s="459"/>
      <c r="O94" s="302">
        <f t="shared" si="9"/>
        <v>0</v>
      </c>
      <c r="P94" s="460">
        <v>4607109945940</v>
      </c>
      <c r="Q94" s="461"/>
      <c r="R94" s="462" t="s">
        <v>4285</v>
      </c>
    </row>
    <row r="95" spans="1:18" ht="15.6">
      <c r="A95" s="444">
        <v>82</v>
      </c>
      <c r="B95" s="508">
        <v>315</v>
      </c>
      <c r="C95" s="316" t="s">
        <v>8072</v>
      </c>
      <c r="D95" s="316"/>
      <c r="E95" s="456" t="s">
        <v>1636</v>
      </c>
      <c r="F95" s="317" t="s">
        <v>6763</v>
      </c>
      <c r="G95" s="368" t="s">
        <v>6764</v>
      </c>
      <c r="H95" s="457" t="str">
        <f t="shared" si="8"/>
        <v>фото</v>
      </c>
      <c r="I95" s="298" t="s">
        <v>278</v>
      </c>
      <c r="J95" s="299" t="s">
        <v>259</v>
      </c>
      <c r="K95" s="216">
        <v>1</v>
      </c>
      <c r="L95" s="458">
        <v>176</v>
      </c>
      <c r="M95" s="315">
        <v>1</v>
      </c>
      <c r="N95" s="459"/>
      <c r="O95" s="302">
        <f t="shared" si="9"/>
        <v>0</v>
      </c>
      <c r="P95" s="460">
        <v>4607109976647</v>
      </c>
      <c r="Q95" s="461"/>
      <c r="R95" s="462" t="s">
        <v>4285</v>
      </c>
    </row>
    <row r="96" spans="1:18" ht="24">
      <c r="A96" s="444">
        <v>83</v>
      </c>
      <c r="B96" s="508">
        <v>356</v>
      </c>
      <c r="C96" s="316" t="s">
        <v>8073</v>
      </c>
      <c r="D96" s="316"/>
      <c r="E96" s="456" t="s">
        <v>1636</v>
      </c>
      <c r="F96" s="317" t="s">
        <v>6765</v>
      </c>
      <c r="G96" s="368" t="s">
        <v>6766</v>
      </c>
      <c r="H96" s="457" t="str">
        <f t="shared" si="8"/>
        <v>фото</v>
      </c>
      <c r="I96" s="298" t="s">
        <v>7640</v>
      </c>
      <c r="J96" s="299" t="s">
        <v>259</v>
      </c>
      <c r="K96" s="216">
        <v>1</v>
      </c>
      <c r="L96" s="458">
        <v>176</v>
      </c>
      <c r="M96" s="315">
        <v>1</v>
      </c>
      <c r="N96" s="459"/>
      <c r="O96" s="302">
        <f t="shared" si="9"/>
        <v>0</v>
      </c>
      <c r="P96" s="460">
        <v>4607109932575</v>
      </c>
      <c r="Q96" s="461"/>
      <c r="R96" s="462" t="s">
        <v>4285</v>
      </c>
    </row>
    <row r="97" spans="1:18" ht="15.6">
      <c r="A97" s="444">
        <v>84</v>
      </c>
      <c r="B97" s="508">
        <v>4639</v>
      </c>
      <c r="C97" s="316" t="s">
        <v>6006</v>
      </c>
      <c r="D97" s="316"/>
      <c r="E97" s="456" t="s">
        <v>1636</v>
      </c>
      <c r="F97" s="317" t="s">
        <v>6048</v>
      </c>
      <c r="G97" s="368" t="s">
        <v>6049</v>
      </c>
      <c r="H97" s="457" t="str">
        <f t="shared" si="8"/>
        <v>фото</v>
      </c>
      <c r="I97" s="298" t="s">
        <v>6149</v>
      </c>
      <c r="J97" s="299" t="s">
        <v>259</v>
      </c>
      <c r="K97" s="216">
        <v>1</v>
      </c>
      <c r="L97" s="458">
        <v>176</v>
      </c>
      <c r="M97" s="315">
        <v>1</v>
      </c>
      <c r="N97" s="459"/>
      <c r="O97" s="302">
        <f t="shared" si="9"/>
        <v>0</v>
      </c>
      <c r="P97" s="460">
        <v>4607109990605</v>
      </c>
      <c r="Q97" s="461"/>
      <c r="R97" s="462" t="s">
        <v>4285</v>
      </c>
    </row>
    <row r="98" spans="1:18" ht="24">
      <c r="A98" s="444">
        <v>85</v>
      </c>
      <c r="B98" s="508">
        <v>6794</v>
      </c>
      <c r="C98" s="316" t="s">
        <v>5127</v>
      </c>
      <c r="D98" s="316"/>
      <c r="E98" s="456" t="s">
        <v>1636</v>
      </c>
      <c r="F98" s="317" t="s">
        <v>1434</v>
      </c>
      <c r="G98" s="368" t="s">
        <v>1637</v>
      </c>
      <c r="H98" s="457" t="str">
        <f t="shared" si="8"/>
        <v>фото</v>
      </c>
      <c r="I98" s="298" t="s">
        <v>1455</v>
      </c>
      <c r="J98" s="299" t="s">
        <v>259</v>
      </c>
      <c r="K98" s="216">
        <v>1</v>
      </c>
      <c r="L98" s="458">
        <v>176</v>
      </c>
      <c r="M98" s="315">
        <v>1</v>
      </c>
      <c r="N98" s="459"/>
      <c r="O98" s="302">
        <f t="shared" si="9"/>
        <v>0</v>
      </c>
      <c r="P98" s="460">
        <v>4607109944387</v>
      </c>
      <c r="Q98" s="461"/>
      <c r="R98" s="462" t="s">
        <v>4285</v>
      </c>
    </row>
    <row r="99" spans="1:18" ht="15.6">
      <c r="A99" s="444">
        <v>86</v>
      </c>
      <c r="B99" s="508">
        <v>581</v>
      </c>
      <c r="C99" s="316" t="s">
        <v>8074</v>
      </c>
      <c r="D99" s="316"/>
      <c r="E99" s="456" t="s">
        <v>1636</v>
      </c>
      <c r="F99" s="317" t="s">
        <v>6767</v>
      </c>
      <c r="G99" s="368" t="s">
        <v>6768</v>
      </c>
      <c r="H99" s="457" t="str">
        <f t="shared" si="8"/>
        <v>фото</v>
      </c>
      <c r="I99" s="298" t="s">
        <v>7641</v>
      </c>
      <c r="J99" s="299" t="s">
        <v>259</v>
      </c>
      <c r="K99" s="216">
        <v>1</v>
      </c>
      <c r="L99" s="458">
        <v>195</v>
      </c>
      <c r="M99" s="315">
        <v>1</v>
      </c>
      <c r="N99" s="459"/>
      <c r="O99" s="302">
        <f t="shared" si="9"/>
        <v>0</v>
      </c>
      <c r="P99" s="460">
        <v>4607109968666</v>
      </c>
      <c r="Q99" s="461"/>
      <c r="R99" s="462" t="s">
        <v>4285</v>
      </c>
    </row>
    <row r="100" spans="1:18" ht="15.6">
      <c r="A100" s="444">
        <v>87</v>
      </c>
      <c r="B100" s="508">
        <v>336</v>
      </c>
      <c r="C100" s="316" t="s">
        <v>8075</v>
      </c>
      <c r="D100" s="316"/>
      <c r="E100" s="456" t="s">
        <v>1636</v>
      </c>
      <c r="F100" s="317" t="s">
        <v>6769</v>
      </c>
      <c r="G100" s="368" t="s">
        <v>6770</v>
      </c>
      <c r="H100" s="457" t="str">
        <f t="shared" si="8"/>
        <v>фото</v>
      </c>
      <c r="I100" s="298" t="s">
        <v>7642</v>
      </c>
      <c r="J100" s="299" t="s">
        <v>259</v>
      </c>
      <c r="K100" s="216">
        <v>1</v>
      </c>
      <c r="L100" s="458">
        <v>176</v>
      </c>
      <c r="M100" s="315">
        <v>1</v>
      </c>
      <c r="N100" s="459"/>
      <c r="O100" s="302">
        <f t="shared" si="9"/>
        <v>0</v>
      </c>
      <c r="P100" s="460">
        <v>4607109976746</v>
      </c>
      <c r="Q100" s="461"/>
      <c r="R100" s="462" t="s">
        <v>4285</v>
      </c>
    </row>
    <row r="101" spans="1:18" ht="36">
      <c r="A101" s="444">
        <v>88</v>
      </c>
      <c r="B101" s="508">
        <v>6582</v>
      </c>
      <c r="C101" s="316" t="s">
        <v>8076</v>
      </c>
      <c r="D101" s="316"/>
      <c r="E101" s="591" t="s">
        <v>1636</v>
      </c>
      <c r="F101" s="501" t="s">
        <v>6771</v>
      </c>
      <c r="G101" s="592" t="s">
        <v>6772</v>
      </c>
      <c r="H101" s="457" t="str">
        <f t="shared" si="8"/>
        <v>фото</v>
      </c>
      <c r="I101" s="298" t="s">
        <v>7643</v>
      </c>
      <c r="J101" s="299" t="s">
        <v>259</v>
      </c>
      <c r="K101" s="216">
        <v>1</v>
      </c>
      <c r="L101" s="458">
        <v>210</v>
      </c>
      <c r="M101" s="315">
        <v>1</v>
      </c>
      <c r="N101" s="459"/>
      <c r="O101" s="302">
        <f t="shared" si="9"/>
        <v>0</v>
      </c>
      <c r="P101" s="460">
        <v>4607109928455</v>
      </c>
      <c r="Q101" s="507" t="s">
        <v>6474</v>
      </c>
      <c r="R101" s="462" t="s">
        <v>4285</v>
      </c>
    </row>
    <row r="102" spans="1:18" ht="15.6">
      <c r="A102" s="444">
        <v>89</v>
      </c>
      <c r="B102" s="508">
        <v>370</v>
      </c>
      <c r="C102" s="316" t="s">
        <v>8077</v>
      </c>
      <c r="D102" s="316"/>
      <c r="E102" s="456" t="s">
        <v>1636</v>
      </c>
      <c r="F102" s="317" t="s">
        <v>6773</v>
      </c>
      <c r="G102" s="368" t="s">
        <v>6774</v>
      </c>
      <c r="H102" s="457" t="str">
        <f t="shared" si="8"/>
        <v>фото</v>
      </c>
      <c r="I102" s="298" t="s">
        <v>7644</v>
      </c>
      <c r="J102" s="299" t="s">
        <v>259</v>
      </c>
      <c r="K102" s="216">
        <v>1</v>
      </c>
      <c r="L102" s="458">
        <v>176</v>
      </c>
      <c r="M102" s="315">
        <v>1</v>
      </c>
      <c r="N102" s="459"/>
      <c r="O102" s="302">
        <f t="shared" si="9"/>
        <v>0</v>
      </c>
      <c r="P102" s="460">
        <v>4607109976784</v>
      </c>
      <c r="Q102" s="461"/>
      <c r="R102" s="462" t="s">
        <v>4285</v>
      </c>
    </row>
    <row r="103" spans="1:18" ht="36">
      <c r="A103" s="444">
        <v>90</v>
      </c>
      <c r="B103" s="508">
        <v>4162</v>
      </c>
      <c r="C103" s="316" t="s">
        <v>8078</v>
      </c>
      <c r="D103" s="316"/>
      <c r="E103" s="456" t="s">
        <v>1636</v>
      </c>
      <c r="F103" s="317" t="s">
        <v>6775</v>
      </c>
      <c r="G103" s="368" t="s">
        <v>6776</v>
      </c>
      <c r="H103" s="457" t="str">
        <f t="shared" si="8"/>
        <v>фото</v>
      </c>
      <c r="I103" s="298" t="s">
        <v>7645</v>
      </c>
      <c r="J103" s="299" t="s">
        <v>259</v>
      </c>
      <c r="K103" s="216">
        <v>1</v>
      </c>
      <c r="L103" s="458">
        <v>176</v>
      </c>
      <c r="M103" s="315">
        <v>1</v>
      </c>
      <c r="N103" s="459"/>
      <c r="O103" s="302">
        <f t="shared" si="9"/>
        <v>0</v>
      </c>
      <c r="P103" s="460">
        <v>4607109983805</v>
      </c>
      <c r="Q103" s="461"/>
      <c r="R103" s="462" t="s">
        <v>4285</v>
      </c>
    </row>
    <row r="104" spans="1:18" ht="24">
      <c r="A104" s="444">
        <v>91</v>
      </c>
      <c r="B104" s="508">
        <v>5414</v>
      </c>
      <c r="C104" s="316" t="s">
        <v>1638</v>
      </c>
      <c r="D104" s="316"/>
      <c r="E104" s="456" t="s">
        <v>1636</v>
      </c>
      <c r="F104" s="317" t="s">
        <v>1435</v>
      </c>
      <c r="G104" s="368" t="s">
        <v>1639</v>
      </c>
      <c r="H104" s="457" t="str">
        <f t="shared" si="8"/>
        <v>фото</v>
      </c>
      <c r="I104" s="298" t="s">
        <v>2759</v>
      </c>
      <c r="J104" s="299" t="s">
        <v>259</v>
      </c>
      <c r="K104" s="216">
        <v>1</v>
      </c>
      <c r="L104" s="458">
        <v>187</v>
      </c>
      <c r="M104" s="315">
        <v>1</v>
      </c>
      <c r="N104" s="459"/>
      <c r="O104" s="302">
        <f t="shared" si="9"/>
        <v>0</v>
      </c>
      <c r="P104" s="460">
        <v>4607109937082</v>
      </c>
      <c r="Q104" s="461"/>
      <c r="R104" s="462" t="s">
        <v>4285</v>
      </c>
    </row>
    <row r="105" spans="1:18" ht="36">
      <c r="A105" s="444">
        <v>92</v>
      </c>
      <c r="B105" s="508">
        <v>3104</v>
      </c>
      <c r="C105" s="316" t="s">
        <v>8079</v>
      </c>
      <c r="D105" s="316"/>
      <c r="E105" s="456" t="s">
        <v>1636</v>
      </c>
      <c r="F105" s="317" t="s">
        <v>6777</v>
      </c>
      <c r="G105" s="368" t="s">
        <v>6778</v>
      </c>
      <c r="H105" s="457" t="str">
        <f t="shared" si="8"/>
        <v>фото</v>
      </c>
      <c r="I105" s="298" t="s">
        <v>7646</v>
      </c>
      <c r="J105" s="299" t="s">
        <v>259</v>
      </c>
      <c r="K105" s="216">
        <v>1</v>
      </c>
      <c r="L105" s="458">
        <v>220</v>
      </c>
      <c r="M105" s="315">
        <v>1</v>
      </c>
      <c r="N105" s="459"/>
      <c r="O105" s="302">
        <f t="shared" si="9"/>
        <v>0</v>
      </c>
      <c r="P105" s="460">
        <v>4607109976821</v>
      </c>
      <c r="Q105" s="461"/>
      <c r="R105" s="462" t="s">
        <v>4285</v>
      </c>
    </row>
    <row r="106" spans="1:18" ht="15.6">
      <c r="A106" s="444">
        <v>93</v>
      </c>
      <c r="B106" s="508">
        <v>2126</v>
      </c>
      <c r="C106" s="316" t="s">
        <v>8080</v>
      </c>
      <c r="D106" s="316"/>
      <c r="E106" s="456" t="s">
        <v>1636</v>
      </c>
      <c r="F106" s="317" t="s">
        <v>6779</v>
      </c>
      <c r="G106" s="368" t="s">
        <v>6780</v>
      </c>
      <c r="H106" s="457" t="str">
        <f t="shared" si="8"/>
        <v>фото</v>
      </c>
      <c r="I106" s="298" t="s">
        <v>1456</v>
      </c>
      <c r="J106" s="299" t="s">
        <v>259</v>
      </c>
      <c r="K106" s="216">
        <v>1</v>
      </c>
      <c r="L106" s="458">
        <v>176</v>
      </c>
      <c r="M106" s="315">
        <v>1</v>
      </c>
      <c r="N106" s="459"/>
      <c r="O106" s="302">
        <f t="shared" si="9"/>
        <v>0</v>
      </c>
      <c r="P106" s="460">
        <v>4607109976869</v>
      </c>
      <c r="Q106" s="461"/>
      <c r="R106" s="462" t="s">
        <v>4285</v>
      </c>
    </row>
    <row r="107" spans="1:18" ht="48">
      <c r="A107" s="444">
        <v>94</v>
      </c>
      <c r="B107" s="508">
        <v>2223</v>
      </c>
      <c r="C107" s="316" t="s">
        <v>8081</v>
      </c>
      <c r="D107" s="316"/>
      <c r="E107" s="456" t="s">
        <v>1636</v>
      </c>
      <c r="F107" s="317" t="s">
        <v>6781</v>
      </c>
      <c r="G107" s="368" t="s">
        <v>6782</v>
      </c>
      <c r="H107" s="457" t="str">
        <f t="shared" si="8"/>
        <v>фото</v>
      </c>
      <c r="I107" s="298" t="s">
        <v>7647</v>
      </c>
      <c r="J107" s="299" t="s">
        <v>259</v>
      </c>
      <c r="K107" s="216">
        <v>1</v>
      </c>
      <c r="L107" s="458">
        <v>220</v>
      </c>
      <c r="M107" s="315">
        <v>1</v>
      </c>
      <c r="N107" s="459"/>
      <c r="O107" s="302">
        <f t="shared" si="9"/>
        <v>0</v>
      </c>
      <c r="P107" s="460">
        <v>4607109927571</v>
      </c>
      <c r="Q107" s="461" t="s">
        <v>5274</v>
      </c>
      <c r="R107" s="462" t="s">
        <v>4285</v>
      </c>
    </row>
    <row r="108" spans="1:18" ht="24">
      <c r="A108" s="444">
        <v>95</v>
      </c>
      <c r="B108" s="508">
        <v>10834</v>
      </c>
      <c r="C108" s="316" t="s">
        <v>8082</v>
      </c>
      <c r="D108" s="316"/>
      <c r="E108" s="456" t="s">
        <v>1636</v>
      </c>
      <c r="F108" s="317" t="s">
        <v>6783</v>
      </c>
      <c r="G108" s="368" t="s">
        <v>6784</v>
      </c>
      <c r="H108" s="457" t="str">
        <f t="shared" si="8"/>
        <v>фото</v>
      </c>
      <c r="I108" s="298" t="s">
        <v>7648</v>
      </c>
      <c r="J108" s="299" t="s">
        <v>259</v>
      </c>
      <c r="K108" s="216">
        <v>1</v>
      </c>
      <c r="L108" s="458">
        <v>192</v>
      </c>
      <c r="M108" s="315">
        <v>1</v>
      </c>
      <c r="N108" s="459"/>
      <c r="O108" s="302">
        <f t="shared" si="9"/>
        <v>0</v>
      </c>
      <c r="P108" s="460">
        <v>4607109925034</v>
      </c>
      <c r="Q108" s="461"/>
      <c r="R108" s="462" t="s">
        <v>4285</v>
      </c>
    </row>
    <row r="109" spans="1:18" ht="24">
      <c r="A109" s="444">
        <v>96</v>
      </c>
      <c r="B109" s="508">
        <v>3100</v>
      </c>
      <c r="C109" s="316" t="s">
        <v>8083</v>
      </c>
      <c r="D109" s="316"/>
      <c r="E109" s="456" t="s">
        <v>1636</v>
      </c>
      <c r="F109" s="317" t="s">
        <v>6785</v>
      </c>
      <c r="G109" s="368" t="s">
        <v>6786</v>
      </c>
      <c r="H109" s="457" t="str">
        <f t="shared" si="8"/>
        <v>фото</v>
      </c>
      <c r="I109" s="298" t="s">
        <v>7649</v>
      </c>
      <c r="J109" s="299" t="s">
        <v>259</v>
      </c>
      <c r="K109" s="216">
        <v>1</v>
      </c>
      <c r="L109" s="458">
        <v>176</v>
      </c>
      <c r="M109" s="315">
        <v>1</v>
      </c>
      <c r="N109" s="459"/>
      <c r="O109" s="302">
        <f t="shared" si="9"/>
        <v>0</v>
      </c>
      <c r="P109" s="460">
        <v>4607109928004</v>
      </c>
      <c r="Q109" s="461"/>
      <c r="R109" s="462" t="s">
        <v>4285</v>
      </c>
    </row>
    <row r="110" spans="1:18" ht="24">
      <c r="A110" s="444">
        <v>97</v>
      </c>
      <c r="B110" s="508">
        <v>9353</v>
      </c>
      <c r="C110" s="316" t="s">
        <v>8084</v>
      </c>
      <c r="D110" s="316"/>
      <c r="E110" s="456" t="s">
        <v>1636</v>
      </c>
      <c r="F110" s="317" t="s">
        <v>6787</v>
      </c>
      <c r="G110" s="368" t="s">
        <v>6788</v>
      </c>
      <c r="H110" s="457" t="str">
        <f t="shared" si="8"/>
        <v>фото</v>
      </c>
      <c r="I110" s="298" t="s">
        <v>7650</v>
      </c>
      <c r="J110" s="299" t="s">
        <v>259</v>
      </c>
      <c r="K110" s="216">
        <v>1</v>
      </c>
      <c r="L110" s="458">
        <v>176</v>
      </c>
      <c r="M110" s="315">
        <v>1</v>
      </c>
      <c r="N110" s="459"/>
      <c r="O110" s="302">
        <f t="shared" si="9"/>
        <v>0</v>
      </c>
      <c r="P110" s="460">
        <v>4607109957974</v>
      </c>
      <c r="Q110" s="461"/>
      <c r="R110" s="462" t="s">
        <v>4285</v>
      </c>
    </row>
    <row r="111" spans="1:18" ht="48">
      <c r="A111" s="444">
        <v>98</v>
      </c>
      <c r="B111" s="508">
        <v>5704</v>
      </c>
      <c r="C111" s="316" t="s">
        <v>8085</v>
      </c>
      <c r="D111" s="316"/>
      <c r="E111" s="456" t="s">
        <v>1636</v>
      </c>
      <c r="F111" s="317" t="s">
        <v>6789</v>
      </c>
      <c r="G111" s="368" t="s">
        <v>6790</v>
      </c>
      <c r="H111" s="457" t="str">
        <f t="shared" si="8"/>
        <v>фото</v>
      </c>
      <c r="I111" s="298" t="s">
        <v>7651</v>
      </c>
      <c r="J111" s="299" t="s">
        <v>259</v>
      </c>
      <c r="K111" s="216">
        <v>1</v>
      </c>
      <c r="L111" s="458">
        <v>220</v>
      </c>
      <c r="M111" s="315">
        <v>1</v>
      </c>
      <c r="N111" s="459"/>
      <c r="O111" s="302">
        <f t="shared" si="9"/>
        <v>0</v>
      </c>
      <c r="P111" s="460">
        <v>4607109932605</v>
      </c>
      <c r="Q111" s="461" t="s">
        <v>5274</v>
      </c>
      <c r="R111" s="462" t="s">
        <v>4285</v>
      </c>
    </row>
    <row r="112" spans="1:18" ht="15.6">
      <c r="A112" s="444">
        <v>99</v>
      </c>
      <c r="B112" s="508">
        <v>320</v>
      </c>
      <c r="C112" s="316" t="s">
        <v>6007</v>
      </c>
      <c r="D112" s="316"/>
      <c r="E112" s="456" t="s">
        <v>1636</v>
      </c>
      <c r="F112" s="317" t="s">
        <v>6050</v>
      </c>
      <c r="G112" s="368" t="s">
        <v>6051</v>
      </c>
      <c r="H112" s="457" t="str">
        <f t="shared" si="8"/>
        <v>фото</v>
      </c>
      <c r="I112" s="298" t="s">
        <v>6150</v>
      </c>
      <c r="J112" s="299" t="s">
        <v>259</v>
      </c>
      <c r="K112" s="216">
        <v>1</v>
      </c>
      <c r="L112" s="458">
        <v>176</v>
      </c>
      <c r="M112" s="315">
        <v>1</v>
      </c>
      <c r="N112" s="459"/>
      <c r="O112" s="302">
        <f t="shared" si="9"/>
        <v>0</v>
      </c>
      <c r="P112" s="460">
        <v>4607109976685</v>
      </c>
      <c r="Q112" s="461"/>
      <c r="R112" s="462" t="s">
        <v>4285</v>
      </c>
    </row>
    <row r="113" spans="1:18" ht="24">
      <c r="A113" s="444">
        <v>100</v>
      </c>
      <c r="B113" s="508">
        <v>4636</v>
      </c>
      <c r="C113" s="316" t="s">
        <v>8086</v>
      </c>
      <c r="D113" s="316"/>
      <c r="E113" s="456" t="s">
        <v>1636</v>
      </c>
      <c r="F113" s="317" t="s">
        <v>6791</v>
      </c>
      <c r="G113" s="368" t="s">
        <v>6792</v>
      </c>
      <c r="H113" s="457" t="str">
        <f t="shared" si="8"/>
        <v>фото</v>
      </c>
      <c r="I113" s="298" t="s">
        <v>7652</v>
      </c>
      <c r="J113" s="299" t="s">
        <v>259</v>
      </c>
      <c r="K113" s="216">
        <v>1</v>
      </c>
      <c r="L113" s="458">
        <v>228</v>
      </c>
      <c r="M113" s="315">
        <v>1</v>
      </c>
      <c r="N113" s="459"/>
      <c r="O113" s="302">
        <f t="shared" si="9"/>
        <v>0</v>
      </c>
      <c r="P113" s="460">
        <v>4607109927229</v>
      </c>
      <c r="Q113" s="461"/>
      <c r="R113" s="462" t="s">
        <v>4285</v>
      </c>
    </row>
    <row r="114" spans="1:18" ht="15.6">
      <c r="A114" s="444">
        <v>101</v>
      </c>
      <c r="B114" s="508">
        <v>4522</v>
      </c>
      <c r="C114" s="316" t="s">
        <v>8087</v>
      </c>
      <c r="D114" s="316"/>
      <c r="E114" s="456" t="s">
        <v>1636</v>
      </c>
      <c r="F114" s="317" t="s">
        <v>6793</v>
      </c>
      <c r="G114" s="368" t="s">
        <v>6794</v>
      </c>
      <c r="H114" s="457" t="str">
        <f t="shared" si="8"/>
        <v>фото</v>
      </c>
      <c r="I114" s="298" t="s">
        <v>7653</v>
      </c>
      <c r="J114" s="299" t="s">
        <v>259</v>
      </c>
      <c r="K114" s="216">
        <v>1</v>
      </c>
      <c r="L114" s="458">
        <v>176</v>
      </c>
      <c r="M114" s="315">
        <v>1</v>
      </c>
      <c r="N114" s="459"/>
      <c r="O114" s="302">
        <f t="shared" si="9"/>
        <v>0</v>
      </c>
      <c r="P114" s="460">
        <v>4607109927953</v>
      </c>
      <c r="Q114" s="461"/>
      <c r="R114" s="462" t="s">
        <v>4285</v>
      </c>
    </row>
    <row r="115" spans="1:18" ht="60">
      <c r="A115" s="444">
        <v>102</v>
      </c>
      <c r="B115" s="508">
        <v>9256</v>
      </c>
      <c r="C115" s="316" t="s">
        <v>8088</v>
      </c>
      <c r="D115" s="316"/>
      <c r="E115" s="456" t="s">
        <v>1636</v>
      </c>
      <c r="F115" s="317" t="s">
        <v>6795</v>
      </c>
      <c r="G115" s="368" t="s">
        <v>6796</v>
      </c>
      <c r="H115" s="457" t="str">
        <f t="shared" si="8"/>
        <v>фото</v>
      </c>
      <c r="I115" s="298" t="s">
        <v>7654</v>
      </c>
      <c r="J115" s="299" t="s">
        <v>259</v>
      </c>
      <c r="K115" s="216">
        <v>1</v>
      </c>
      <c r="L115" s="458">
        <v>220</v>
      </c>
      <c r="M115" s="315">
        <v>1</v>
      </c>
      <c r="N115" s="459"/>
      <c r="O115" s="302">
        <f t="shared" si="9"/>
        <v>0</v>
      </c>
      <c r="P115" s="460">
        <v>4607109916117</v>
      </c>
      <c r="Q115" s="461"/>
      <c r="R115" s="462" t="s">
        <v>4285</v>
      </c>
    </row>
    <row r="116" spans="1:18" ht="15.6">
      <c r="A116" s="444">
        <v>103</v>
      </c>
      <c r="B116" s="508">
        <v>5452</v>
      </c>
      <c r="C116" s="316" t="s">
        <v>8089</v>
      </c>
      <c r="D116" s="316"/>
      <c r="E116" s="456" t="s">
        <v>1636</v>
      </c>
      <c r="F116" s="317" t="s">
        <v>6797</v>
      </c>
      <c r="G116" s="368" t="s">
        <v>6798</v>
      </c>
      <c r="H116" s="457" t="str">
        <f t="shared" si="8"/>
        <v>фото</v>
      </c>
      <c r="I116" s="298" t="s">
        <v>7655</v>
      </c>
      <c r="J116" s="299" t="s">
        <v>259</v>
      </c>
      <c r="K116" s="216">
        <v>1</v>
      </c>
      <c r="L116" s="458">
        <v>176</v>
      </c>
      <c r="M116" s="315">
        <v>1</v>
      </c>
      <c r="N116" s="459"/>
      <c r="O116" s="302">
        <f t="shared" si="9"/>
        <v>0</v>
      </c>
      <c r="P116" s="460">
        <v>4607109936696</v>
      </c>
      <c r="Q116" s="461"/>
      <c r="R116" s="462" t="s">
        <v>4285</v>
      </c>
    </row>
    <row r="117" spans="1:18" ht="14.4">
      <c r="A117" s="444">
        <v>104</v>
      </c>
      <c r="B117" s="449"/>
      <c r="C117" s="450"/>
      <c r="D117" s="450"/>
      <c r="E117" s="451"/>
      <c r="F117" s="297" t="s">
        <v>6799</v>
      </c>
      <c r="G117" s="297"/>
      <c r="H117" s="449"/>
      <c r="I117" s="452"/>
      <c r="J117" s="450"/>
      <c r="K117" s="453"/>
      <c r="L117" s="454"/>
      <c r="M117" s="455"/>
      <c r="N117" s="450"/>
      <c r="O117" s="450"/>
      <c r="P117" s="450"/>
      <c r="Q117" s="450"/>
      <c r="R117" s="450"/>
    </row>
    <row r="118" spans="1:18" ht="24">
      <c r="A118" s="444">
        <v>105</v>
      </c>
      <c r="B118" s="508">
        <v>10831</v>
      </c>
      <c r="C118" s="316" t="s">
        <v>8090</v>
      </c>
      <c r="D118" s="316"/>
      <c r="E118" s="456" t="s">
        <v>1636</v>
      </c>
      <c r="F118" s="317" t="s">
        <v>6800</v>
      </c>
      <c r="G118" s="368" t="s">
        <v>6801</v>
      </c>
      <c r="H118" s="457" t="str">
        <f t="shared" ref="H118:H143" si="10">HYPERLINK("https://www.gardenbulbs.ru/images/vesna_CL/thumbnails/"&amp;C118&amp;".jpg","фото")</f>
        <v>фото</v>
      </c>
      <c r="I118" s="298" t="s">
        <v>7656</v>
      </c>
      <c r="J118" s="299" t="s">
        <v>259</v>
      </c>
      <c r="K118" s="216">
        <v>1</v>
      </c>
      <c r="L118" s="458">
        <v>220</v>
      </c>
      <c r="M118" s="315">
        <v>1</v>
      </c>
      <c r="N118" s="459"/>
      <c r="O118" s="302">
        <f t="shared" ref="O118:O143" si="11">IF(ISERROR(L118*N118),0,L118*N118)</f>
        <v>0</v>
      </c>
      <c r="P118" s="460">
        <v>4607109925065</v>
      </c>
      <c r="Q118" s="461"/>
      <c r="R118" s="462" t="s">
        <v>4285</v>
      </c>
    </row>
    <row r="119" spans="1:18" ht="60">
      <c r="A119" s="444">
        <v>106</v>
      </c>
      <c r="B119" s="508">
        <v>95</v>
      </c>
      <c r="C119" s="316" t="s">
        <v>4481</v>
      </c>
      <c r="D119" s="316"/>
      <c r="E119" s="456" t="s">
        <v>1636</v>
      </c>
      <c r="F119" s="317" t="s">
        <v>4488</v>
      </c>
      <c r="G119" s="368" t="s">
        <v>4489</v>
      </c>
      <c r="H119" s="457" t="str">
        <f t="shared" si="10"/>
        <v>фото</v>
      </c>
      <c r="I119" s="298" t="s">
        <v>4502</v>
      </c>
      <c r="J119" s="299" t="s">
        <v>259</v>
      </c>
      <c r="K119" s="216">
        <v>1</v>
      </c>
      <c r="L119" s="458">
        <v>265</v>
      </c>
      <c r="M119" s="315">
        <v>1</v>
      </c>
      <c r="N119" s="459"/>
      <c r="O119" s="302">
        <f t="shared" si="11"/>
        <v>0</v>
      </c>
      <c r="P119" s="460">
        <v>4607109969151</v>
      </c>
      <c r="Q119" s="461"/>
      <c r="R119" s="462" t="s">
        <v>4285</v>
      </c>
    </row>
    <row r="120" spans="1:18" ht="15.6">
      <c r="A120" s="444">
        <v>107</v>
      </c>
      <c r="B120" s="508">
        <v>5115</v>
      </c>
      <c r="C120" s="316" t="s">
        <v>8091</v>
      </c>
      <c r="D120" s="316"/>
      <c r="E120" s="591" t="s">
        <v>1636</v>
      </c>
      <c r="F120" s="501" t="s">
        <v>6802</v>
      </c>
      <c r="G120" s="592" t="s">
        <v>6803</v>
      </c>
      <c r="H120" s="457" t="str">
        <f t="shared" si="10"/>
        <v>фото</v>
      </c>
      <c r="I120" s="298" t="s">
        <v>7657</v>
      </c>
      <c r="J120" s="299" t="s">
        <v>259</v>
      </c>
      <c r="K120" s="216">
        <v>1</v>
      </c>
      <c r="L120" s="458">
        <v>246</v>
      </c>
      <c r="M120" s="315">
        <v>1</v>
      </c>
      <c r="N120" s="459"/>
      <c r="O120" s="302">
        <f t="shared" si="11"/>
        <v>0</v>
      </c>
      <c r="P120" s="460">
        <v>4607109938645</v>
      </c>
      <c r="Q120" s="507" t="s">
        <v>6474</v>
      </c>
      <c r="R120" s="462" t="s">
        <v>4285</v>
      </c>
    </row>
    <row r="121" spans="1:18" ht="36">
      <c r="A121" s="444">
        <v>108</v>
      </c>
      <c r="B121" s="508">
        <v>5322</v>
      </c>
      <c r="C121" s="316" t="s">
        <v>8092</v>
      </c>
      <c r="D121" s="316"/>
      <c r="E121" s="456" t="s">
        <v>1636</v>
      </c>
      <c r="F121" s="317" t="s">
        <v>6804</v>
      </c>
      <c r="G121" s="368" t="s">
        <v>6805</v>
      </c>
      <c r="H121" s="457" t="str">
        <f t="shared" si="10"/>
        <v>фото</v>
      </c>
      <c r="I121" s="298" t="s">
        <v>7658</v>
      </c>
      <c r="J121" s="299" t="s">
        <v>259</v>
      </c>
      <c r="K121" s="216">
        <v>1</v>
      </c>
      <c r="L121" s="458">
        <v>236</v>
      </c>
      <c r="M121" s="315">
        <v>1</v>
      </c>
      <c r="N121" s="459"/>
      <c r="O121" s="302">
        <f t="shared" si="11"/>
        <v>0</v>
      </c>
      <c r="P121" s="460">
        <v>4607109970256</v>
      </c>
      <c r="Q121" s="461" t="s">
        <v>5274</v>
      </c>
      <c r="R121" s="462" t="s">
        <v>4285</v>
      </c>
    </row>
    <row r="122" spans="1:18" ht="24">
      <c r="A122" s="444">
        <v>109</v>
      </c>
      <c r="B122" s="508">
        <v>7414</v>
      </c>
      <c r="C122" s="316" t="s">
        <v>8093</v>
      </c>
      <c r="D122" s="316"/>
      <c r="E122" s="591" t="s">
        <v>1636</v>
      </c>
      <c r="F122" s="501" t="s">
        <v>6806</v>
      </c>
      <c r="G122" s="592" t="s">
        <v>6807</v>
      </c>
      <c r="H122" s="457" t="str">
        <f t="shared" si="10"/>
        <v>фото</v>
      </c>
      <c r="I122" s="298" t="s">
        <v>7659</v>
      </c>
      <c r="J122" s="299" t="s">
        <v>259</v>
      </c>
      <c r="K122" s="216">
        <v>1</v>
      </c>
      <c r="L122" s="458">
        <v>246</v>
      </c>
      <c r="M122" s="315">
        <v>1</v>
      </c>
      <c r="N122" s="459"/>
      <c r="O122" s="302">
        <f t="shared" si="11"/>
        <v>0</v>
      </c>
      <c r="P122" s="460">
        <v>4607109922989</v>
      </c>
      <c r="Q122" s="507" t="s">
        <v>6474</v>
      </c>
      <c r="R122" s="462" t="s">
        <v>4285</v>
      </c>
    </row>
    <row r="123" spans="1:18" ht="36">
      <c r="A123" s="444">
        <v>110</v>
      </c>
      <c r="B123" s="508">
        <v>11113</v>
      </c>
      <c r="C123" s="316" t="s">
        <v>8094</v>
      </c>
      <c r="D123" s="316"/>
      <c r="E123" s="591" t="s">
        <v>1636</v>
      </c>
      <c r="F123" s="501" t="s">
        <v>6808</v>
      </c>
      <c r="G123" s="592" t="s">
        <v>6809</v>
      </c>
      <c r="H123" s="457" t="str">
        <f t="shared" si="10"/>
        <v>фото</v>
      </c>
      <c r="I123" s="298" t="s">
        <v>7660</v>
      </c>
      <c r="J123" s="299" t="s">
        <v>259</v>
      </c>
      <c r="K123" s="216">
        <v>1</v>
      </c>
      <c r="L123" s="458">
        <v>246</v>
      </c>
      <c r="M123" s="315">
        <v>1</v>
      </c>
      <c r="N123" s="459"/>
      <c r="O123" s="302">
        <f t="shared" si="11"/>
        <v>0</v>
      </c>
      <c r="P123" s="460">
        <v>4607109967188</v>
      </c>
      <c r="Q123" s="507" t="s">
        <v>6474</v>
      </c>
      <c r="R123" s="462" t="s">
        <v>4285</v>
      </c>
    </row>
    <row r="124" spans="1:18" ht="28.8">
      <c r="A124" s="444">
        <v>111</v>
      </c>
      <c r="B124" s="508">
        <v>9265</v>
      </c>
      <c r="C124" s="316" t="s">
        <v>8095</v>
      </c>
      <c r="D124" s="316"/>
      <c r="E124" s="456" t="s">
        <v>1636</v>
      </c>
      <c r="F124" s="317" t="s">
        <v>6810</v>
      </c>
      <c r="G124" s="368" t="s">
        <v>6811</v>
      </c>
      <c r="H124" s="457" t="str">
        <f t="shared" si="10"/>
        <v>фото</v>
      </c>
      <c r="I124" s="298" t="s">
        <v>7661</v>
      </c>
      <c r="J124" s="299" t="s">
        <v>259</v>
      </c>
      <c r="K124" s="216">
        <v>2</v>
      </c>
      <c r="L124" s="458">
        <v>394</v>
      </c>
      <c r="M124" s="315">
        <v>1</v>
      </c>
      <c r="N124" s="459"/>
      <c r="O124" s="302">
        <f t="shared" si="11"/>
        <v>0</v>
      </c>
      <c r="P124" s="460">
        <v>4607109916131</v>
      </c>
      <c r="Q124" s="461"/>
      <c r="R124" s="462" t="s">
        <v>4285</v>
      </c>
    </row>
    <row r="125" spans="1:18" ht="36">
      <c r="A125" s="444">
        <v>112</v>
      </c>
      <c r="B125" s="508">
        <v>3926</v>
      </c>
      <c r="C125" s="316" t="s">
        <v>2296</v>
      </c>
      <c r="D125" s="316"/>
      <c r="E125" s="456" t="s">
        <v>1636</v>
      </c>
      <c r="F125" s="317" t="s">
        <v>2280</v>
      </c>
      <c r="G125" s="368" t="s">
        <v>2281</v>
      </c>
      <c r="H125" s="457" t="str">
        <f t="shared" si="10"/>
        <v>фото</v>
      </c>
      <c r="I125" s="298" t="s">
        <v>2291</v>
      </c>
      <c r="J125" s="299" t="s">
        <v>259</v>
      </c>
      <c r="K125" s="216">
        <v>1</v>
      </c>
      <c r="L125" s="458">
        <v>220</v>
      </c>
      <c r="M125" s="315">
        <v>1</v>
      </c>
      <c r="N125" s="459"/>
      <c r="O125" s="302">
        <f t="shared" si="11"/>
        <v>0</v>
      </c>
      <c r="P125" s="460">
        <v>4607109981443</v>
      </c>
      <c r="Q125" s="461"/>
      <c r="R125" s="462" t="s">
        <v>4285</v>
      </c>
    </row>
    <row r="126" spans="1:18" ht="24">
      <c r="A126" s="444">
        <v>113</v>
      </c>
      <c r="B126" s="508">
        <v>13231</v>
      </c>
      <c r="C126" s="316" t="s">
        <v>8096</v>
      </c>
      <c r="D126" s="316"/>
      <c r="E126" s="456" t="s">
        <v>1636</v>
      </c>
      <c r="F126" s="317" t="s">
        <v>6812</v>
      </c>
      <c r="G126" s="368" t="s">
        <v>6813</v>
      </c>
      <c r="H126" s="457" t="str">
        <f t="shared" si="10"/>
        <v>фото</v>
      </c>
      <c r="I126" s="298" t="s">
        <v>7662</v>
      </c>
      <c r="J126" s="299" t="s">
        <v>259</v>
      </c>
      <c r="K126" s="216">
        <v>1</v>
      </c>
      <c r="L126" s="458">
        <v>220</v>
      </c>
      <c r="M126" s="315">
        <v>1</v>
      </c>
      <c r="N126" s="459"/>
      <c r="O126" s="302">
        <f t="shared" si="11"/>
        <v>0</v>
      </c>
      <c r="P126" s="460">
        <v>4607109921760</v>
      </c>
      <c r="Q126" s="461"/>
      <c r="R126" s="462" t="s">
        <v>4285</v>
      </c>
    </row>
    <row r="127" spans="1:18" ht="36">
      <c r="A127" s="444">
        <v>114</v>
      </c>
      <c r="B127" s="508">
        <v>4376</v>
      </c>
      <c r="C127" s="316" t="s">
        <v>8097</v>
      </c>
      <c r="D127" s="316"/>
      <c r="E127" s="456" t="s">
        <v>1636</v>
      </c>
      <c r="F127" s="317" t="s">
        <v>6814</v>
      </c>
      <c r="G127" s="368" t="s">
        <v>6815</v>
      </c>
      <c r="H127" s="457" t="str">
        <f t="shared" si="10"/>
        <v>фото</v>
      </c>
      <c r="I127" s="298" t="s">
        <v>7663</v>
      </c>
      <c r="J127" s="299" t="s">
        <v>259</v>
      </c>
      <c r="K127" s="216">
        <v>1</v>
      </c>
      <c r="L127" s="458">
        <v>246</v>
      </c>
      <c r="M127" s="315">
        <v>1</v>
      </c>
      <c r="N127" s="459"/>
      <c r="O127" s="302">
        <f t="shared" si="11"/>
        <v>0</v>
      </c>
      <c r="P127" s="460">
        <v>4607109958339</v>
      </c>
      <c r="Q127" s="461"/>
      <c r="R127" s="462" t="s">
        <v>4285</v>
      </c>
    </row>
    <row r="128" spans="1:18" ht="36">
      <c r="A128" s="444">
        <v>115</v>
      </c>
      <c r="B128" s="508">
        <v>2563</v>
      </c>
      <c r="C128" s="316" t="s">
        <v>8098</v>
      </c>
      <c r="D128" s="316"/>
      <c r="E128" s="456" t="s">
        <v>1636</v>
      </c>
      <c r="F128" s="317" t="s">
        <v>6816</v>
      </c>
      <c r="G128" s="368" t="s">
        <v>6817</v>
      </c>
      <c r="H128" s="457" t="str">
        <f t="shared" si="10"/>
        <v>фото</v>
      </c>
      <c r="I128" s="298" t="s">
        <v>7664</v>
      </c>
      <c r="J128" s="299" t="s">
        <v>259</v>
      </c>
      <c r="K128" s="216">
        <v>1</v>
      </c>
      <c r="L128" s="458">
        <v>246</v>
      </c>
      <c r="M128" s="315">
        <v>1</v>
      </c>
      <c r="N128" s="459"/>
      <c r="O128" s="302">
        <f t="shared" si="11"/>
        <v>0</v>
      </c>
      <c r="P128" s="460">
        <v>4607109953938</v>
      </c>
      <c r="Q128" s="461"/>
      <c r="R128" s="462" t="s">
        <v>4285</v>
      </c>
    </row>
    <row r="129" spans="1:18" ht="24">
      <c r="A129" s="444">
        <v>116</v>
      </c>
      <c r="B129" s="508">
        <v>10829</v>
      </c>
      <c r="C129" s="316" t="s">
        <v>4482</v>
      </c>
      <c r="D129" s="316"/>
      <c r="E129" s="456" t="s">
        <v>1636</v>
      </c>
      <c r="F129" s="317" t="s">
        <v>4490</v>
      </c>
      <c r="G129" s="368" t="s">
        <v>4491</v>
      </c>
      <c r="H129" s="457" t="str">
        <f t="shared" si="10"/>
        <v>фото</v>
      </c>
      <c r="I129" s="298" t="s">
        <v>4503</v>
      </c>
      <c r="J129" s="299" t="s">
        <v>259</v>
      </c>
      <c r="K129" s="216">
        <v>1</v>
      </c>
      <c r="L129" s="458">
        <v>265</v>
      </c>
      <c r="M129" s="315">
        <v>1</v>
      </c>
      <c r="N129" s="459"/>
      <c r="O129" s="302">
        <f t="shared" si="11"/>
        <v>0</v>
      </c>
      <c r="P129" s="460">
        <v>4607109925089</v>
      </c>
      <c r="Q129" s="461"/>
      <c r="R129" s="462" t="s">
        <v>4285</v>
      </c>
    </row>
    <row r="130" spans="1:18" ht="36">
      <c r="A130" s="444">
        <v>117</v>
      </c>
      <c r="B130" s="508">
        <v>3963</v>
      </c>
      <c r="C130" s="316" t="s">
        <v>2755</v>
      </c>
      <c r="D130" s="316"/>
      <c r="E130" s="456" t="s">
        <v>1636</v>
      </c>
      <c r="F130" s="317" t="s">
        <v>2756</v>
      </c>
      <c r="G130" s="368" t="s">
        <v>2757</v>
      </c>
      <c r="H130" s="457" t="str">
        <f t="shared" si="10"/>
        <v>фото</v>
      </c>
      <c r="I130" s="298" t="s">
        <v>2758</v>
      </c>
      <c r="J130" s="299" t="s">
        <v>259</v>
      </c>
      <c r="K130" s="216">
        <v>1</v>
      </c>
      <c r="L130" s="458">
        <v>220</v>
      </c>
      <c r="M130" s="315">
        <v>1</v>
      </c>
      <c r="N130" s="459"/>
      <c r="O130" s="302">
        <f t="shared" si="11"/>
        <v>0</v>
      </c>
      <c r="P130" s="460">
        <v>4607109927892</v>
      </c>
      <c r="Q130" s="461"/>
      <c r="R130" s="462" t="s">
        <v>4285</v>
      </c>
    </row>
    <row r="131" spans="1:18" ht="24">
      <c r="A131" s="444">
        <v>118</v>
      </c>
      <c r="B131" s="508">
        <v>10830</v>
      </c>
      <c r="C131" s="316" t="s">
        <v>8099</v>
      </c>
      <c r="D131" s="316"/>
      <c r="E131" s="456" t="s">
        <v>1636</v>
      </c>
      <c r="F131" s="317" t="s">
        <v>6818</v>
      </c>
      <c r="G131" s="368" t="s">
        <v>6819</v>
      </c>
      <c r="H131" s="457" t="str">
        <f t="shared" si="10"/>
        <v>фото</v>
      </c>
      <c r="I131" s="298" t="s">
        <v>7665</v>
      </c>
      <c r="J131" s="299" t="s">
        <v>259</v>
      </c>
      <c r="K131" s="216">
        <v>1</v>
      </c>
      <c r="L131" s="458">
        <v>265</v>
      </c>
      <c r="M131" s="315">
        <v>1</v>
      </c>
      <c r="N131" s="459"/>
      <c r="O131" s="302">
        <f t="shared" si="11"/>
        <v>0</v>
      </c>
      <c r="P131" s="460">
        <v>4607109925072</v>
      </c>
      <c r="Q131" s="461"/>
      <c r="R131" s="462" t="s">
        <v>4285</v>
      </c>
    </row>
    <row r="132" spans="1:18" ht="48">
      <c r="A132" s="444">
        <v>119</v>
      </c>
      <c r="B132" s="508">
        <v>3894</v>
      </c>
      <c r="C132" s="316" t="s">
        <v>5128</v>
      </c>
      <c r="D132" s="316"/>
      <c r="E132" s="456" t="s">
        <v>1636</v>
      </c>
      <c r="F132" s="317" t="s">
        <v>4991</v>
      </c>
      <c r="G132" s="368" t="s">
        <v>4992</v>
      </c>
      <c r="H132" s="457" t="str">
        <f t="shared" si="10"/>
        <v>фото</v>
      </c>
      <c r="I132" s="298" t="s">
        <v>5203</v>
      </c>
      <c r="J132" s="299" t="s">
        <v>259</v>
      </c>
      <c r="K132" s="216">
        <v>1</v>
      </c>
      <c r="L132" s="458">
        <v>220</v>
      </c>
      <c r="M132" s="315">
        <v>1</v>
      </c>
      <c r="N132" s="459"/>
      <c r="O132" s="302">
        <f t="shared" si="11"/>
        <v>0</v>
      </c>
      <c r="P132" s="460">
        <v>4607109951064</v>
      </c>
      <c r="Q132" s="461" t="s">
        <v>5274</v>
      </c>
      <c r="R132" s="462" t="s">
        <v>4285</v>
      </c>
    </row>
    <row r="133" spans="1:18" ht="24">
      <c r="A133" s="444">
        <v>120</v>
      </c>
      <c r="B133" s="508">
        <v>13234</v>
      </c>
      <c r="C133" s="316" t="s">
        <v>8100</v>
      </c>
      <c r="D133" s="316"/>
      <c r="E133" s="456" t="s">
        <v>1636</v>
      </c>
      <c r="F133" s="317" t="s">
        <v>6820</v>
      </c>
      <c r="G133" s="368" t="s">
        <v>6821</v>
      </c>
      <c r="H133" s="457" t="str">
        <f t="shared" si="10"/>
        <v>фото</v>
      </c>
      <c r="I133" s="298" t="s">
        <v>7666</v>
      </c>
      <c r="J133" s="299" t="s">
        <v>259</v>
      </c>
      <c r="K133" s="216">
        <v>1</v>
      </c>
      <c r="L133" s="458">
        <v>298</v>
      </c>
      <c r="M133" s="315">
        <v>1</v>
      </c>
      <c r="N133" s="459"/>
      <c r="O133" s="302">
        <f t="shared" si="11"/>
        <v>0</v>
      </c>
      <c r="P133" s="460">
        <v>4607109921739</v>
      </c>
      <c r="Q133" s="461"/>
      <c r="R133" s="462" t="s">
        <v>4285</v>
      </c>
    </row>
    <row r="134" spans="1:18" ht="36">
      <c r="A134" s="444">
        <v>121</v>
      </c>
      <c r="B134" s="508">
        <v>10015</v>
      </c>
      <c r="C134" s="316" t="s">
        <v>8101</v>
      </c>
      <c r="D134" s="316"/>
      <c r="E134" s="591" t="s">
        <v>1636</v>
      </c>
      <c r="F134" s="501" t="s">
        <v>6822</v>
      </c>
      <c r="G134" s="592" t="s">
        <v>6823</v>
      </c>
      <c r="H134" s="457" t="str">
        <f t="shared" si="10"/>
        <v>фото</v>
      </c>
      <c r="I134" s="298" t="s">
        <v>7667</v>
      </c>
      <c r="J134" s="299" t="s">
        <v>259</v>
      </c>
      <c r="K134" s="216">
        <v>1</v>
      </c>
      <c r="L134" s="458">
        <v>246</v>
      </c>
      <c r="M134" s="315">
        <v>1</v>
      </c>
      <c r="N134" s="459"/>
      <c r="O134" s="302">
        <f t="shared" si="11"/>
        <v>0</v>
      </c>
      <c r="P134" s="460">
        <v>4607109970096</v>
      </c>
      <c r="Q134" s="507" t="s">
        <v>6474</v>
      </c>
      <c r="R134" s="462" t="s">
        <v>4285</v>
      </c>
    </row>
    <row r="135" spans="1:18" ht="36">
      <c r="A135" s="444">
        <v>122</v>
      </c>
      <c r="B135" s="508">
        <v>6281</v>
      </c>
      <c r="C135" s="316" t="s">
        <v>8102</v>
      </c>
      <c r="D135" s="316"/>
      <c r="E135" s="456" t="s">
        <v>1636</v>
      </c>
      <c r="F135" s="317" t="s">
        <v>6824</v>
      </c>
      <c r="G135" s="368" t="s">
        <v>6825</v>
      </c>
      <c r="H135" s="457" t="str">
        <f t="shared" si="10"/>
        <v>фото</v>
      </c>
      <c r="I135" s="298" t="s">
        <v>7668</v>
      </c>
      <c r="J135" s="299" t="s">
        <v>259</v>
      </c>
      <c r="K135" s="216">
        <v>1</v>
      </c>
      <c r="L135" s="458">
        <v>246</v>
      </c>
      <c r="M135" s="315">
        <v>1</v>
      </c>
      <c r="N135" s="459"/>
      <c r="O135" s="302">
        <f t="shared" si="11"/>
        <v>0</v>
      </c>
      <c r="P135" s="460">
        <v>4607109943755</v>
      </c>
      <c r="Q135" s="461" t="s">
        <v>5274</v>
      </c>
      <c r="R135" s="462" t="s">
        <v>4285</v>
      </c>
    </row>
    <row r="136" spans="1:18" ht="24">
      <c r="A136" s="444">
        <v>123</v>
      </c>
      <c r="B136" s="508">
        <v>12078</v>
      </c>
      <c r="C136" s="316" t="s">
        <v>8103</v>
      </c>
      <c r="D136" s="316"/>
      <c r="E136" s="456" t="s">
        <v>1636</v>
      </c>
      <c r="F136" s="317" t="s">
        <v>6826</v>
      </c>
      <c r="G136" s="368" t="s">
        <v>6827</v>
      </c>
      <c r="H136" s="457" t="str">
        <f t="shared" si="10"/>
        <v>фото</v>
      </c>
      <c r="I136" s="298" t="s">
        <v>7669</v>
      </c>
      <c r="J136" s="299" t="s">
        <v>259</v>
      </c>
      <c r="K136" s="216">
        <v>1</v>
      </c>
      <c r="L136" s="458">
        <v>205</v>
      </c>
      <c r="M136" s="315">
        <v>1</v>
      </c>
      <c r="N136" s="459"/>
      <c r="O136" s="302">
        <f t="shared" si="11"/>
        <v>0</v>
      </c>
      <c r="P136" s="460">
        <v>4607109922071</v>
      </c>
      <c r="Q136" s="461"/>
      <c r="R136" s="462" t="s">
        <v>4285</v>
      </c>
    </row>
    <row r="137" spans="1:18" ht="24">
      <c r="A137" s="444">
        <v>124</v>
      </c>
      <c r="B137" s="508">
        <v>10833</v>
      </c>
      <c r="C137" s="316" t="s">
        <v>8104</v>
      </c>
      <c r="D137" s="316"/>
      <c r="E137" s="456" t="s">
        <v>1636</v>
      </c>
      <c r="F137" s="317" t="s">
        <v>6828</v>
      </c>
      <c r="G137" s="368" t="s">
        <v>6829</v>
      </c>
      <c r="H137" s="457" t="str">
        <f t="shared" si="10"/>
        <v>фото</v>
      </c>
      <c r="I137" s="298" t="s">
        <v>7670</v>
      </c>
      <c r="J137" s="299" t="s">
        <v>259</v>
      </c>
      <c r="K137" s="216">
        <v>1</v>
      </c>
      <c r="L137" s="458">
        <v>246</v>
      </c>
      <c r="M137" s="315">
        <v>1</v>
      </c>
      <c r="N137" s="459"/>
      <c r="O137" s="302">
        <f t="shared" si="11"/>
        <v>0</v>
      </c>
      <c r="P137" s="460">
        <v>4607109925041</v>
      </c>
      <c r="Q137" s="461"/>
      <c r="R137" s="462" t="s">
        <v>4285</v>
      </c>
    </row>
    <row r="138" spans="1:18" ht="36">
      <c r="A138" s="444">
        <v>125</v>
      </c>
      <c r="B138" s="508">
        <v>6597</v>
      </c>
      <c r="C138" s="316" t="s">
        <v>8105</v>
      </c>
      <c r="D138" s="316"/>
      <c r="E138" s="591" t="s">
        <v>1636</v>
      </c>
      <c r="F138" s="501" t="s">
        <v>6830</v>
      </c>
      <c r="G138" s="592" t="s">
        <v>6831</v>
      </c>
      <c r="H138" s="457" t="str">
        <f t="shared" si="10"/>
        <v>фото</v>
      </c>
      <c r="I138" s="298" t="s">
        <v>7671</v>
      </c>
      <c r="J138" s="299" t="s">
        <v>259</v>
      </c>
      <c r="K138" s="216">
        <v>1</v>
      </c>
      <c r="L138" s="458">
        <v>236</v>
      </c>
      <c r="M138" s="315">
        <v>1</v>
      </c>
      <c r="N138" s="459"/>
      <c r="O138" s="302">
        <f t="shared" si="11"/>
        <v>0</v>
      </c>
      <c r="P138" s="460">
        <v>4607109970409</v>
      </c>
      <c r="Q138" s="507" t="s">
        <v>6474</v>
      </c>
      <c r="R138" s="462" t="s">
        <v>4285</v>
      </c>
    </row>
    <row r="139" spans="1:18" ht="48">
      <c r="A139" s="444">
        <v>126</v>
      </c>
      <c r="B139" s="508">
        <v>3593</v>
      </c>
      <c r="C139" s="316" t="s">
        <v>8106</v>
      </c>
      <c r="D139" s="316"/>
      <c r="E139" s="456" t="s">
        <v>1636</v>
      </c>
      <c r="F139" s="317" t="s">
        <v>6832</v>
      </c>
      <c r="G139" s="368" t="s">
        <v>6833</v>
      </c>
      <c r="H139" s="457" t="str">
        <f t="shared" si="10"/>
        <v>фото</v>
      </c>
      <c r="I139" s="298" t="s">
        <v>7672</v>
      </c>
      <c r="J139" s="299" t="s">
        <v>259</v>
      </c>
      <c r="K139" s="216">
        <v>1</v>
      </c>
      <c r="L139" s="458">
        <v>246</v>
      </c>
      <c r="M139" s="315">
        <v>1</v>
      </c>
      <c r="N139" s="459"/>
      <c r="O139" s="302">
        <f t="shared" si="11"/>
        <v>0</v>
      </c>
      <c r="P139" s="460">
        <v>4607109938652</v>
      </c>
      <c r="Q139" s="461" t="s">
        <v>5274</v>
      </c>
      <c r="R139" s="462" t="s">
        <v>4285</v>
      </c>
    </row>
    <row r="140" spans="1:18" ht="24">
      <c r="A140" s="444">
        <v>127</v>
      </c>
      <c r="B140" s="508">
        <v>10828</v>
      </c>
      <c r="C140" s="316" t="s">
        <v>4483</v>
      </c>
      <c r="D140" s="316"/>
      <c r="E140" s="456" t="s">
        <v>1636</v>
      </c>
      <c r="F140" s="317" t="s">
        <v>4492</v>
      </c>
      <c r="G140" s="368" t="s">
        <v>4493</v>
      </c>
      <c r="H140" s="457" t="str">
        <f t="shared" si="10"/>
        <v>фото</v>
      </c>
      <c r="I140" s="298" t="s">
        <v>4504</v>
      </c>
      <c r="J140" s="299" t="s">
        <v>259</v>
      </c>
      <c r="K140" s="216">
        <v>1</v>
      </c>
      <c r="L140" s="458">
        <v>228</v>
      </c>
      <c r="M140" s="315">
        <v>1</v>
      </c>
      <c r="N140" s="459"/>
      <c r="O140" s="302">
        <f t="shared" si="11"/>
        <v>0</v>
      </c>
      <c r="P140" s="460">
        <v>4607109925096</v>
      </c>
      <c r="Q140" s="461"/>
      <c r="R140" s="462" t="s">
        <v>4285</v>
      </c>
    </row>
    <row r="141" spans="1:18" ht="24">
      <c r="A141" s="444">
        <v>128</v>
      </c>
      <c r="B141" s="508">
        <v>10826</v>
      </c>
      <c r="C141" s="316" t="s">
        <v>4484</v>
      </c>
      <c r="D141" s="316"/>
      <c r="E141" s="456" t="s">
        <v>1636</v>
      </c>
      <c r="F141" s="317" t="s">
        <v>4494</v>
      </c>
      <c r="G141" s="368" t="s">
        <v>4495</v>
      </c>
      <c r="H141" s="457" t="str">
        <f t="shared" si="10"/>
        <v>фото</v>
      </c>
      <c r="I141" s="298" t="s">
        <v>4505</v>
      </c>
      <c r="J141" s="299" t="s">
        <v>259</v>
      </c>
      <c r="K141" s="216">
        <v>1</v>
      </c>
      <c r="L141" s="458">
        <v>280</v>
      </c>
      <c r="M141" s="315">
        <v>1</v>
      </c>
      <c r="N141" s="459"/>
      <c r="O141" s="302">
        <f t="shared" si="11"/>
        <v>0</v>
      </c>
      <c r="P141" s="460">
        <v>4607109925119</v>
      </c>
      <c r="Q141" s="461"/>
      <c r="R141" s="462" t="s">
        <v>4285</v>
      </c>
    </row>
    <row r="142" spans="1:18" ht="60">
      <c r="A142" s="444">
        <v>129</v>
      </c>
      <c r="B142" s="508">
        <v>1627</v>
      </c>
      <c r="C142" s="316" t="s">
        <v>4485</v>
      </c>
      <c r="D142" s="316"/>
      <c r="E142" s="456" t="s">
        <v>1636</v>
      </c>
      <c r="F142" s="317" t="s">
        <v>4496</v>
      </c>
      <c r="G142" s="368" t="s">
        <v>4497</v>
      </c>
      <c r="H142" s="457" t="str">
        <f t="shared" si="10"/>
        <v>фото</v>
      </c>
      <c r="I142" s="298" t="s">
        <v>4506</v>
      </c>
      <c r="J142" s="299" t="s">
        <v>259</v>
      </c>
      <c r="K142" s="216">
        <v>1</v>
      </c>
      <c r="L142" s="458">
        <v>208</v>
      </c>
      <c r="M142" s="315">
        <v>1</v>
      </c>
      <c r="N142" s="459"/>
      <c r="O142" s="302">
        <f t="shared" si="11"/>
        <v>0</v>
      </c>
      <c r="P142" s="460">
        <v>4607109966334</v>
      </c>
      <c r="Q142" s="461"/>
      <c r="R142" s="462" t="s">
        <v>4285</v>
      </c>
    </row>
    <row r="143" spans="1:18" ht="36">
      <c r="A143" s="444">
        <v>130</v>
      </c>
      <c r="B143" s="508">
        <v>14000</v>
      </c>
      <c r="C143" s="316" t="s">
        <v>8107</v>
      </c>
      <c r="D143" s="316"/>
      <c r="E143" s="456" t="s">
        <v>1636</v>
      </c>
      <c r="F143" s="317" t="s">
        <v>6834</v>
      </c>
      <c r="G143" s="368" t="s">
        <v>6835</v>
      </c>
      <c r="H143" s="457" t="str">
        <f t="shared" si="10"/>
        <v>фото</v>
      </c>
      <c r="I143" s="298" t="s">
        <v>7673</v>
      </c>
      <c r="J143" s="299" t="s">
        <v>259</v>
      </c>
      <c r="K143" s="216">
        <v>1</v>
      </c>
      <c r="L143" s="458">
        <v>200</v>
      </c>
      <c r="M143" s="315">
        <v>1</v>
      </c>
      <c r="N143" s="459"/>
      <c r="O143" s="302">
        <f t="shared" si="11"/>
        <v>0</v>
      </c>
      <c r="P143" s="460">
        <v>4607109983782</v>
      </c>
      <c r="Q143" s="461"/>
      <c r="R143" s="462" t="s">
        <v>4285</v>
      </c>
    </row>
    <row r="144" spans="1:18" ht="14.4">
      <c r="A144" s="444">
        <v>131</v>
      </c>
      <c r="B144" s="449"/>
      <c r="C144" s="450"/>
      <c r="D144" s="450"/>
      <c r="E144" s="451"/>
      <c r="F144" s="297" t="s">
        <v>6836</v>
      </c>
      <c r="G144" s="297"/>
      <c r="H144" s="449"/>
      <c r="I144" s="452"/>
      <c r="J144" s="450"/>
      <c r="K144" s="453"/>
      <c r="L144" s="454"/>
      <c r="M144" s="455"/>
      <c r="N144" s="450"/>
      <c r="O144" s="450"/>
      <c r="P144" s="450"/>
      <c r="Q144" s="450"/>
      <c r="R144" s="450"/>
    </row>
    <row r="145" spans="1:18" ht="36">
      <c r="A145" s="444">
        <v>132</v>
      </c>
      <c r="B145" s="508">
        <v>16218</v>
      </c>
      <c r="C145" s="316" t="s">
        <v>8108</v>
      </c>
      <c r="D145" s="316"/>
      <c r="E145" s="456" t="s">
        <v>6837</v>
      </c>
      <c r="F145" s="317" t="s">
        <v>6838</v>
      </c>
      <c r="G145" s="368" t="s">
        <v>6839</v>
      </c>
      <c r="H145" s="457" t="str">
        <f t="shared" ref="H145:H148" si="12">HYPERLINK("https://www.gardenbulbs.ru/images/vesna_CL/thumbnails/"&amp;C145&amp;".jpg","фото")</f>
        <v>фото</v>
      </c>
      <c r="I145" s="298" t="s">
        <v>7674</v>
      </c>
      <c r="J145" s="299" t="s">
        <v>259</v>
      </c>
      <c r="K145" s="216">
        <v>1</v>
      </c>
      <c r="L145" s="458">
        <v>319</v>
      </c>
      <c r="M145" s="315">
        <v>1</v>
      </c>
      <c r="N145" s="459"/>
      <c r="O145" s="302">
        <f t="shared" ref="O145:O148" si="13">IF(ISERROR(L145*N145),0,L145*N145)</f>
        <v>0</v>
      </c>
      <c r="P145" s="460">
        <v>4607109927908</v>
      </c>
      <c r="Q145" s="461"/>
      <c r="R145" s="462" t="s">
        <v>8485</v>
      </c>
    </row>
    <row r="146" spans="1:18" ht="36">
      <c r="A146" s="444">
        <v>133</v>
      </c>
      <c r="B146" s="508">
        <v>4427</v>
      </c>
      <c r="C146" s="316" t="s">
        <v>8109</v>
      </c>
      <c r="D146" s="316"/>
      <c r="E146" s="456" t="s">
        <v>6837</v>
      </c>
      <c r="F146" s="317" t="s">
        <v>6840</v>
      </c>
      <c r="G146" s="368" t="s">
        <v>6841</v>
      </c>
      <c r="H146" s="457" t="str">
        <f t="shared" si="12"/>
        <v>фото</v>
      </c>
      <c r="I146" s="298" t="s">
        <v>7675</v>
      </c>
      <c r="J146" s="299" t="s">
        <v>259</v>
      </c>
      <c r="K146" s="216">
        <v>1</v>
      </c>
      <c r="L146" s="458">
        <v>319</v>
      </c>
      <c r="M146" s="315">
        <v>1</v>
      </c>
      <c r="N146" s="459"/>
      <c r="O146" s="302">
        <f t="shared" si="13"/>
        <v>0</v>
      </c>
      <c r="P146" s="460">
        <v>4607109988480</v>
      </c>
      <c r="Q146" s="461"/>
      <c r="R146" s="462" t="s">
        <v>8485</v>
      </c>
    </row>
    <row r="147" spans="1:18" ht="28.8">
      <c r="A147" s="444">
        <v>134</v>
      </c>
      <c r="B147" s="508">
        <v>10823</v>
      </c>
      <c r="C147" s="316" t="s">
        <v>8110</v>
      </c>
      <c r="D147" s="316"/>
      <c r="E147" s="456" t="s">
        <v>6837</v>
      </c>
      <c r="F147" s="317" t="s">
        <v>6842</v>
      </c>
      <c r="G147" s="368" t="s">
        <v>6843</v>
      </c>
      <c r="H147" s="457" t="str">
        <f t="shared" si="12"/>
        <v>фото</v>
      </c>
      <c r="I147" s="298" t="s">
        <v>7676</v>
      </c>
      <c r="J147" s="299" t="s">
        <v>259</v>
      </c>
      <c r="K147" s="216">
        <v>1</v>
      </c>
      <c r="L147" s="458">
        <v>319</v>
      </c>
      <c r="M147" s="315">
        <v>1</v>
      </c>
      <c r="N147" s="459"/>
      <c r="O147" s="302">
        <f t="shared" si="13"/>
        <v>0</v>
      </c>
      <c r="P147" s="460">
        <v>4607109925140</v>
      </c>
      <c r="Q147" s="461"/>
      <c r="R147" s="462" t="s">
        <v>8485</v>
      </c>
    </row>
    <row r="148" spans="1:18" ht="28.8">
      <c r="A148" s="444">
        <v>135</v>
      </c>
      <c r="B148" s="508">
        <v>10820</v>
      </c>
      <c r="C148" s="316" t="s">
        <v>8111</v>
      </c>
      <c r="D148" s="316"/>
      <c r="E148" s="456" t="s">
        <v>6837</v>
      </c>
      <c r="F148" s="317" t="s">
        <v>6844</v>
      </c>
      <c r="G148" s="368" t="s">
        <v>6845</v>
      </c>
      <c r="H148" s="457" t="str">
        <f t="shared" si="12"/>
        <v>фото</v>
      </c>
      <c r="I148" s="298" t="s">
        <v>7677</v>
      </c>
      <c r="J148" s="299" t="s">
        <v>259</v>
      </c>
      <c r="K148" s="216">
        <v>1</v>
      </c>
      <c r="L148" s="458">
        <v>319</v>
      </c>
      <c r="M148" s="315">
        <v>1</v>
      </c>
      <c r="N148" s="459"/>
      <c r="O148" s="302">
        <f t="shared" si="13"/>
        <v>0</v>
      </c>
      <c r="P148" s="460">
        <v>4607109925171</v>
      </c>
      <c r="Q148" s="461"/>
      <c r="R148" s="462" t="s">
        <v>8485</v>
      </c>
    </row>
    <row r="149" spans="1:18" ht="14.4">
      <c r="A149" s="444">
        <v>136</v>
      </c>
      <c r="B149" s="449"/>
      <c r="C149" s="450"/>
      <c r="D149" s="450"/>
      <c r="E149" s="451"/>
      <c r="F149" s="297" t="s">
        <v>6052</v>
      </c>
      <c r="G149" s="297"/>
      <c r="H149" s="449"/>
      <c r="I149" s="452"/>
      <c r="J149" s="450"/>
      <c r="K149" s="453"/>
      <c r="L149" s="454"/>
      <c r="M149" s="455"/>
      <c r="N149" s="450"/>
      <c r="O149" s="450"/>
      <c r="P149" s="450"/>
      <c r="Q149" s="450"/>
      <c r="R149" s="450"/>
    </row>
    <row r="150" spans="1:18" ht="36">
      <c r="A150" s="444">
        <v>137</v>
      </c>
      <c r="B150" s="508">
        <v>3700</v>
      </c>
      <c r="C150" s="316" t="s">
        <v>8112</v>
      </c>
      <c r="D150" s="316"/>
      <c r="E150" s="456" t="s">
        <v>6837</v>
      </c>
      <c r="F150" s="317" t="s">
        <v>6846</v>
      </c>
      <c r="G150" s="368" t="s">
        <v>6847</v>
      </c>
      <c r="H150" s="457" t="str">
        <f t="shared" ref="H150:H151" si="14">HYPERLINK("https://www.gardenbulbs.ru/images/vesna_CL/thumbnails/"&amp;C150&amp;".jpg","фото")</f>
        <v>фото</v>
      </c>
      <c r="I150" s="298" t="s">
        <v>7678</v>
      </c>
      <c r="J150" s="299" t="s">
        <v>259</v>
      </c>
      <c r="K150" s="216">
        <v>1</v>
      </c>
      <c r="L150" s="458">
        <v>319</v>
      </c>
      <c r="M150" s="315">
        <v>1</v>
      </c>
      <c r="N150" s="459"/>
      <c r="O150" s="302">
        <f t="shared" ref="O150:O151" si="15">IF(ISERROR(L150*N150),0,L150*N150)</f>
        <v>0</v>
      </c>
      <c r="P150" s="460">
        <v>4607109943656</v>
      </c>
      <c r="Q150" s="461" t="s">
        <v>5274</v>
      </c>
      <c r="R150" s="462" t="s">
        <v>8485</v>
      </c>
    </row>
    <row r="151" spans="1:18" ht="15.6">
      <c r="A151" s="444">
        <v>138</v>
      </c>
      <c r="B151" s="508">
        <v>5412</v>
      </c>
      <c r="C151" s="316" t="s">
        <v>1640</v>
      </c>
      <c r="D151" s="316"/>
      <c r="E151" s="456" t="s">
        <v>2282</v>
      </c>
      <c r="F151" s="317" t="s">
        <v>1436</v>
      </c>
      <c r="G151" s="368" t="s">
        <v>1641</v>
      </c>
      <c r="H151" s="457" t="str">
        <f t="shared" si="14"/>
        <v>фото</v>
      </c>
      <c r="I151" s="298" t="s">
        <v>1457</v>
      </c>
      <c r="J151" s="299" t="s">
        <v>259</v>
      </c>
      <c r="K151" s="216">
        <v>1</v>
      </c>
      <c r="L151" s="458">
        <v>228</v>
      </c>
      <c r="M151" s="315">
        <v>1</v>
      </c>
      <c r="N151" s="459"/>
      <c r="O151" s="302">
        <f t="shared" si="15"/>
        <v>0</v>
      </c>
      <c r="P151" s="460">
        <v>4607109937105</v>
      </c>
      <c r="Q151" s="461"/>
      <c r="R151" s="462" t="s">
        <v>4286</v>
      </c>
    </row>
    <row r="152" spans="1:18" ht="23.4">
      <c r="A152" s="444">
        <v>139</v>
      </c>
      <c r="B152" s="306"/>
      <c r="C152" s="306"/>
      <c r="D152" s="307"/>
      <c r="E152" s="445"/>
      <c r="F152" s="446" t="s">
        <v>3037</v>
      </c>
      <c r="G152" s="310"/>
      <c r="H152" s="311"/>
      <c r="I152" s="312"/>
      <c r="J152" s="313"/>
      <c r="K152" s="313"/>
      <c r="L152" s="447"/>
      <c r="M152" s="311"/>
      <c r="N152" s="311"/>
      <c r="O152" s="311"/>
      <c r="P152" s="311"/>
      <c r="Q152" s="311"/>
      <c r="R152" s="448"/>
    </row>
    <row r="153" spans="1:18" ht="14.4">
      <c r="A153" s="444">
        <v>140</v>
      </c>
      <c r="B153" s="449"/>
      <c r="C153" s="450"/>
      <c r="D153" s="450"/>
      <c r="E153" s="451"/>
      <c r="F153" s="297" t="s">
        <v>6848</v>
      </c>
      <c r="G153" s="297"/>
      <c r="H153" s="449"/>
      <c r="I153" s="452"/>
      <c r="J153" s="450"/>
      <c r="K153" s="453"/>
      <c r="L153" s="454"/>
      <c r="M153" s="455"/>
      <c r="N153" s="450"/>
      <c r="O153" s="450"/>
      <c r="P153" s="450"/>
      <c r="Q153" s="450"/>
      <c r="R153" s="450"/>
    </row>
    <row r="154" spans="1:18" ht="14.4">
      <c r="A154" s="444">
        <v>141</v>
      </c>
      <c r="B154" s="449"/>
      <c r="C154" s="450" t="s">
        <v>8113</v>
      </c>
      <c r="D154" s="450"/>
      <c r="E154" s="451"/>
      <c r="F154" s="297" t="s">
        <v>6849</v>
      </c>
      <c r="G154" s="297"/>
      <c r="H154" s="449"/>
      <c r="I154" s="452"/>
      <c r="J154" s="450"/>
      <c r="K154" s="453"/>
      <c r="L154" s="454"/>
      <c r="M154" s="455"/>
      <c r="N154" s="450"/>
      <c r="O154" s="450"/>
      <c r="P154" s="450"/>
      <c r="Q154" s="450"/>
      <c r="R154" s="450"/>
    </row>
    <row r="155" spans="1:18" ht="36">
      <c r="A155" s="444">
        <v>142</v>
      </c>
      <c r="B155" s="508">
        <v>10766</v>
      </c>
      <c r="C155" s="316" t="s">
        <v>8114</v>
      </c>
      <c r="D155" s="316"/>
      <c r="E155" s="456" t="s">
        <v>3037</v>
      </c>
      <c r="F155" s="317" t="s">
        <v>6850</v>
      </c>
      <c r="G155" s="368" t="s">
        <v>6851</v>
      </c>
      <c r="H155" s="457" t="str">
        <f t="shared" ref="H155:H161" si="16">HYPERLINK("https://www.gardenbulbs.ru/images/vesna_CL/thumbnails/"&amp;C155&amp;".jpg","фото")</f>
        <v>фото</v>
      </c>
      <c r="I155" s="298" t="s">
        <v>7679</v>
      </c>
      <c r="J155" s="463" t="s">
        <v>259</v>
      </c>
      <c r="K155" s="216">
        <v>1</v>
      </c>
      <c r="L155" s="458">
        <v>249</v>
      </c>
      <c r="M155" s="315">
        <v>1</v>
      </c>
      <c r="N155" s="459"/>
      <c r="O155" s="302">
        <f t="shared" ref="O155:O161" si="17">IF(ISERROR(L155*N155),0,L155*N155)</f>
        <v>0</v>
      </c>
      <c r="P155" s="460">
        <v>4607109925690</v>
      </c>
      <c r="Q155" s="461"/>
      <c r="R155" s="462" t="s">
        <v>4287</v>
      </c>
    </row>
    <row r="156" spans="1:18" ht="24">
      <c r="A156" s="444">
        <v>143</v>
      </c>
      <c r="B156" s="508">
        <v>16189</v>
      </c>
      <c r="C156" s="316" t="s">
        <v>8115</v>
      </c>
      <c r="D156" s="316"/>
      <c r="E156" s="456" t="s">
        <v>3037</v>
      </c>
      <c r="F156" s="317" t="s">
        <v>6852</v>
      </c>
      <c r="G156" s="368" t="s">
        <v>6853</v>
      </c>
      <c r="H156" s="457" t="str">
        <f t="shared" si="16"/>
        <v>фото</v>
      </c>
      <c r="I156" s="298" t="s">
        <v>7680</v>
      </c>
      <c r="J156" s="299" t="s">
        <v>259</v>
      </c>
      <c r="K156" s="216">
        <v>1</v>
      </c>
      <c r="L156" s="458">
        <v>247</v>
      </c>
      <c r="M156" s="315">
        <v>1</v>
      </c>
      <c r="N156" s="459"/>
      <c r="O156" s="302">
        <f t="shared" si="17"/>
        <v>0</v>
      </c>
      <c r="P156" s="460">
        <v>4607109914458</v>
      </c>
      <c r="Q156" s="461"/>
      <c r="R156" s="462" t="s">
        <v>4287</v>
      </c>
    </row>
    <row r="157" spans="1:18" ht="48">
      <c r="A157" s="444">
        <v>144</v>
      </c>
      <c r="B157" s="508">
        <v>5663</v>
      </c>
      <c r="C157" s="316" t="s">
        <v>8116</v>
      </c>
      <c r="D157" s="316"/>
      <c r="E157" s="456" t="s">
        <v>3037</v>
      </c>
      <c r="F157" s="317" t="s">
        <v>6854</v>
      </c>
      <c r="G157" s="368" t="s">
        <v>6855</v>
      </c>
      <c r="H157" s="457" t="str">
        <f t="shared" si="16"/>
        <v>фото</v>
      </c>
      <c r="I157" s="298" t="s">
        <v>7681</v>
      </c>
      <c r="J157" s="299" t="s">
        <v>259</v>
      </c>
      <c r="K157" s="216">
        <v>1</v>
      </c>
      <c r="L157" s="458">
        <v>249</v>
      </c>
      <c r="M157" s="315">
        <v>1</v>
      </c>
      <c r="N157" s="459"/>
      <c r="O157" s="302">
        <f t="shared" si="17"/>
        <v>0</v>
      </c>
      <c r="P157" s="460">
        <v>4607109933107</v>
      </c>
      <c r="Q157" s="461"/>
      <c r="R157" s="462" t="s">
        <v>4287</v>
      </c>
    </row>
    <row r="158" spans="1:18" ht="48">
      <c r="A158" s="444">
        <v>145</v>
      </c>
      <c r="B158" s="508">
        <v>6782</v>
      </c>
      <c r="C158" s="316" t="s">
        <v>8117</v>
      </c>
      <c r="D158" s="316"/>
      <c r="E158" s="456" t="s">
        <v>3037</v>
      </c>
      <c r="F158" s="317" t="s">
        <v>6856</v>
      </c>
      <c r="G158" s="368" t="s">
        <v>6857</v>
      </c>
      <c r="H158" s="457" t="str">
        <f t="shared" si="16"/>
        <v>фото</v>
      </c>
      <c r="I158" s="298" t="s">
        <v>7682</v>
      </c>
      <c r="J158" s="299" t="s">
        <v>259</v>
      </c>
      <c r="K158" s="216">
        <v>1</v>
      </c>
      <c r="L158" s="458">
        <v>249</v>
      </c>
      <c r="M158" s="315">
        <v>1</v>
      </c>
      <c r="N158" s="459"/>
      <c r="O158" s="302">
        <f t="shared" si="17"/>
        <v>0</v>
      </c>
      <c r="P158" s="460">
        <v>4607109944264</v>
      </c>
      <c r="Q158" s="461"/>
      <c r="R158" s="462" t="s">
        <v>4287</v>
      </c>
    </row>
    <row r="159" spans="1:18" ht="36">
      <c r="A159" s="444">
        <v>146</v>
      </c>
      <c r="B159" s="508">
        <v>10768</v>
      </c>
      <c r="C159" s="316" t="s">
        <v>8118</v>
      </c>
      <c r="D159" s="316"/>
      <c r="E159" s="456" t="s">
        <v>3037</v>
      </c>
      <c r="F159" s="317" t="s">
        <v>6858</v>
      </c>
      <c r="G159" s="368" t="s">
        <v>6859</v>
      </c>
      <c r="H159" s="457" t="str">
        <f t="shared" si="16"/>
        <v>фото</v>
      </c>
      <c r="I159" s="298" t="s">
        <v>7683</v>
      </c>
      <c r="J159" s="299" t="s">
        <v>259</v>
      </c>
      <c r="K159" s="216">
        <v>1</v>
      </c>
      <c r="L159" s="458">
        <v>249</v>
      </c>
      <c r="M159" s="315">
        <v>1</v>
      </c>
      <c r="N159" s="459"/>
      <c r="O159" s="302">
        <f t="shared" si="17"/>
        <v>0</v>
      </c>
      <c r="P159" s="460">
        <v>4607109925676</v>
      </c>
      <c r="Q159" s="461"/>
      <c r="R159" s="462" t="s">
        <v>4287</v>
      </c>
    </row>
    <row r="160" spans="1:18" ht="24">
      <c r="A160" s="444">
        <v>147</v>
      </c>
      <c r="B160" s="508">
        <v>3098</v>
      </c>
      <c r="C160" s="316" t="s">
        <v>8119</v>
      </c>
      <c r="D160" s="316"/>
      <c r="E160" s="456" t="s">
        <v>3037</v>
      </c>
      <c r="F160" s="317" t="s">
        <v>6860</v>
      </c>
      <c r="G160" s="368" t="s">
        <v>6861</v>
      </c>
      <c r="H160" s="457" t="str">
        <f t="shared" si="16"/>
        <v>фото</v>
      </c>
      <c r="I160" s="298" t="s">
        <v>7684</v>
      </c>
      <c r="J160" s="299" t="s">
        <v>259</v>
      </c>
      <c r="K160" s="216">
        <v>1</v>
      </c>
      <c r="L160" s="458">
        <v>249</v>
      </c>
      <c r="M160" s="315">
        <v>1</v>
      </c>
      <c r="N160" s="459"/>
      <c r="O160" s="302">
        <f t="shared" si="17"/>
        <v>0</v>
      </c>
      <c r="P160" s="460">
        <v>4607109982051</v>
      </c>
      <c r="Q160" s="461"/>
      <c r="R160" s="462" t="s">
        <v>4287</v>
      </c>
    </row>
    <row r="161" spans="1:18" ht="24">
      <c r="A161" s="444">
        <v>148</v>
      </c>
      <c r="B161" s="508">
        <v>10769</v>
      </c>
      <c r="C161" s="316" t="s">
        <v>8120</v>
      </c>
      <c r="D161" s="316"/>
      <c r="E161" s="456" t="s">
        <v>3037</v>
      </c>
      <c r="F161" s="317" t="s">
        <v>6862</v>
      </c>
      <c r="G161" s="368" t="s">
        <v>6863</v>
      </c>
      <c r="H161" s="457" t="str">
        <f t="shared" si="16"/>
        <v>фото</v>
      </c>
      <c r="I161" s="298" t="s">
        <v>7685</v>
      </c>
      <c r="J161" s="299" t="s">
        <v>259</v>
      </c>
      <c r="K161" s="216">
        <v>1</v>
      </c>
      <c r="L161" s="458">
        <v>249</v>
      </c>
      <c r="M161" s="315">
        <v>1</v>
      </c>
      <c r="N161" s="459"/>
      <c r="O161" s="302">
        <f t="shared" si="17"/>
        <v>0</v>
      </c>
      <c r="P161" s="460">
        <v>4607109925669</v>
      </c>
      <c r="Q161" s="461"/>
      <c r="R161" s="462" t="s">
        <v>4287</v>
      </c>
    </row>
    <row r="162" spans="1:18" ht="14.4">
      <c r="A162" s="444">
        <v>149</v>
      </c>
      <c r="B162" s="449"/>
      <c r="C162" s="450"/>
      <c r="D162" s="450"/>
      <c r="E162" s="451"/>
      <c r="F162" s="297" t="s">
        <v>6053</v>
      </c>
      <c r="G162" s="297"/>
      <c r="H162" s="449"/>
      <c r="I162" s="452"/>
      <c r="J162" s="450"/>
      <c r="K162" s="453"/>
      <c r="L162" s="454"/>
      <c r="M162" s="455"/>
      <c r="N162" s="450"/>
      <c r="O162" s="450"/>
      <c r="P162" s="450"/>
      <c r="Q162" s="450"/>
      <c r="R162" s="450"/>
    </row>
    <row r="163" spans="1:18" ht="36">
      <c r="A163" s="444">
        <v>150</v>
      </c>
      <c r="B163" s="508">
        <v>13245</v>
      </c>
      <c r="C163" s="316" t="s">
        <v>8121</v>
      </c>
      <c r="D163" s="316"/>
      <c r="E163" s="456" t="s">
        <v>3037</v>
      </c>
      <c r="F163" s="317" t="s">
        <v>6864</v>
      </c>
      <c r="G163" s="368" t="s">
        <v>6865</v>
      </c>
      <c r="H163" s="457" t="str">
        <f t="shared" ref="H163:H217" si="18">HYPERLINK("https://www.gardenbulbs.ru/images/vesna_CL/thumbnails/"&amp;C163&amp;".jpg","фото")</f>
        <v>фото</v>
      </c>
      <c r="I163" s="298" t="s">
        <v>7686</v>
      </c>
      <c r="J163" s="299" t="s">
        <v>259</v>
      </c>
      <c r="K163" s="216">
        <v>1</v>
      </c>
      <c r="L163" s="458">
        <v>283</v>
      </c>
      <c r="M163" s="315">
        <v>1</v>
      </c>
      <c r="N163" s="459"/>
      <c r="O163" s="302">
        <f t="shared" ref="O163:O217" si="19">IF(ISERROR(L163*N163),0,L163*N163)</f>
        <v>0</v>
      </c>
      <c r="P163" s="460">
        <v>4607109921623</v>
      </c>
      <c r="Q163" s="461"/>
      <c r="R163" s="462" t="s">
        <v>4287</v>
      </c>
    </row>
    <row r="164" spans="1:18" ht="36">
      <c r="A164" s="444">
        <v>151</v>
      </c>
      <c r="B164" s="508">
        <v>958</v>
      </c>
      <c r="C164" s="316" t="s">
        <v>4486</v>
      </c>
      <c r="D164" s="316"/>
      <c r="E164" s="456" t="s">
        <v>3037</v>
      </c>
      <c r="F164" s="317" t="s">
        <v>4498</v>
      </c>
      <c r="G164" s="368" t="s">
        <v>4499</v>
      </c>
      <c r="H164" s="457" t="str">
        <f t="shared" si="18"/>
        <v>фото</v>
      </c>
      <c r="I164" s="298" t="s">
        <v>4507</v>
      </c>
      <c r="J164" s="299" t="s">
        <v>259</v>
      </c>
      <c r="K164" s="216">
        <v>1</v>
      </c>
      <c r="L164" s="458">
        <v>257</v>
      </c>
      <c r="M164" s="315">
        <v>1</v>
      </c>
      <c r="N164" s="459"/>
      <c r="O164" s="302">
        <f t="shared" si="19"/>
        <v>0</v>
      </c>
      <c r="P164" s="460">
        <v>4607109975510</v>
      </c>
      <c r="Q164" s="461"/>
      <c r="R164" s="462" t="s">
        <v>4287</v>
      </c>
    </row>
    <row r="165" spans="1:18" ht="24">
      <c r="A165" s="444">
        <v>152</v>
      </c>
      <c r="B165" s="508">
        <v>4055</v>
      </c>
      <c r="C165" s="316" t="s">
        <v>8122</v>
      </c>
      <c r="D165" s="316"/>
      <c r="E165" s="456" t="s">
        <v>3037</v>
      </c>
      <c r="F165" s="317" t="s">
        <v>6866</v>
      </c>
      <c r="G165" s="368" t="s">
        <v>6867</v>
      </c>
      <c r="H165" s="457" t="str">
        <f t="shared" si="18"/>
        <v>фото</v>
      </c>
      <c r="I165" s="298" t="s">
        <v>7687</v>
      </c>
      <c r="J165" s="299" t="s">
        <v>259</v>
      </c>
      <c r="K165" s="216">
        <v>1</v>
      </c>
      <c r="L165" s="458">
        <v>283</v>
      </c>
      <c r="M165" s="315">
        <v>1</v>
      </c>
      <c r="N165" s="459"/>
      <c r="O165" s="302">
        <f t="shared" si="19"/>
        <v>0</v>
      </c>
      <c r="P165" s="460">
        <v>4607109982730</v>
      </c>
      <c r="Q165" s="461"/>
      <c r="R165" s="462" t="s">
        <v>4287</v>
      </c>
    </row>
    <row r="166" spans="1:18" ht="24">
      <c r="A166" s="444">
        <v>153</v>
      </c>
      <c r="B166" s="508">
        <v>2501</v>
      </c>
      <c r="C166" s="316" t="s">
        <v>8123</v>
      </c>
      <c r="D166" s="316"/>
      <c r="E166" s="456" t="s">
        <v>3037</v>
      </c>
      <c r="F166" s="317" t="s">
        <v>6868</v>
      </c>
      <c r="G166" s="368" t="s">
        <v>6869</v>
      </c>
      <c r="H166" s="457" t="str">
        <f t="shared" si="18"/>
        <v>фото</v>
      </c>
      <c r="I166" s="298" t="s">
        <v>7688</v>
      </c>
      <c r="J166" s="299" t="s">
        <v>259</v>
      </c>
      <c r="K166" s="216">
        <v>1</v>
      </c>
      <c r="L166" s="458">
        <v>283</v>
      </c>
      <c r="M166" s="315">
        <v>1</v>
      </c>
      <c r="N166" s="459"/>
      <c r="O166" s="302">
        <f t="shared" si="19"/>
        <v>0</v>
      </c>
      <c r="P166" s="460">
        <v>4607109975527</v>
      </c>
      <c r="Q166" s="461"/>
      <c r="R166" s="462" t="s">
        <v>4287</v>
      </c>
    </row>
    <row r="167" spans="1:18" ht="24">
      <c r="A167" s="444">
        <v>154</v>
      </c>
      <c r="B167" s="508">
        <v>10772</v>
      </c>
      <c r="C167" s="316" t="s">
        <v>8124</v>
      </c>
      <c r="D167" s="316"/>
      <c r="E167" s="456" t="s">
        <v>3037</v>
      </c>
      <c r="F167" s="317" t="s">
        <v>6870</v>
      </c>
      <c r="G167" s="368" t="s">
        <v>6871</v>
      </c>
      <c r="H167" s="457" t="str">
        <f t="shared" si="18"/>
        <v>фото</v>
      </c>
      <c r="I167" s="298" t="s">
        <v>7689</v>
      </c>
      <c r="J167" s="299" t="s">
        <v>259</v>
      </c>
      <c r="K167" s="216">
        <v>1</v>
      </c>
      <c r="L167" s="458">
        <v>226</v>
      </c>
      <c r="M167" s="315">
        <v>1</v>
      </c>
      <c r="N167" s="459"/>
      <c r="O167" s="302">
        <f t="shared" si="19"/>
        <v>0</v>
      </c>
      <c r="P167" s="460">
        <v>4607109925638</v>
      </c>
      <c r="Q167" s="461"/>
      <c r="R167" s="462" t="s">
        <v>4287</v>
      </c>
    </row>
    <row r="168" spans="1:18" ht="36">
      <c r="A168" s="444">
        <v>155</v>
      </c>
      <c r="B168" s="508">
        <v>955</v>
      </c>
      <c r="C168" s="316" t="s">
        <v>3038</v>
      </c>
      <c r="D168" s="316"/>
      <c r="E168" s="456" t="s">
        <v>3037</v>
      </c>
      <c r="F168" s="317" t="s">
        <v>3039</v>
      </c>
      <c r="G168" s="368" t="s">
        <v>3040</v>
      </c>
      <c r="H168" s="457" t="str">
        <f t="shared" si="18"/>
        <v>фото</v>
      </c>
      <c r="I168" s="298" t="s">
        <v>3041</v>
      </c>
      <c r="J168" s="299" t="s">
        <v>259</v>
      </c>
      <c r="K168" s="216">
        <v>1</v>
      </c>
      <c r="L168" s="458">
        <v>391</v>
      </c>
      <c r="M168" s="315">
        <v>1</v>
      </c>
      <c r="N168" s="459"/>
      <c r="O168" s="302">
        <f t="shared" si="19"/>
        <v>0</v>
      </c>
      <c r="P168" s="460">
        <v>4607109975541</v>
      </c>
      <c r="Q168" s="461"/>
      <c r="R168" s="462" t="s">
        <v>4287</v>
      </c>
    </row>
    <row r="169" spans="1:18" ht="36">
      <c r="A169" s="444">
        <v>156</v>
      </c>
      <c r="B169" s="508">
        <v>4477</v>
      </c>
      <c r="C169" s="316" t="s">
        <v>3042</v>
      </c>
      <c r="D169" s="316"/>
      <c r="E169" s="456" t="s">
        <v>3037</v>
      </c>
      <c r="F169" s="317" t="s">
        <v>3043</v>
      </c>
      <c r="G169" s="368" t="s">
        <v>3044</v>
      </c>
      <c r="H169" s="457" t="str">
        <f t="shared" si="18"/>
        <v>фото</v>
      </c>
      <c r="I169" s="298" t="s">
        <v>3045</v>
      </c>
      <c r="J169" s="299" t="s">
        <v>259</v>
      </c>
      <c r="K169" s="216">
        <v>1</v>
      </c>
      <c r="L169" s="458">
        <v>425</v>
      </c>
      <c r="M169" s="315">
        <v>1</v>
      </c>
      <c r="N169" s="459"/>
      <c r="O169" s="302">
        <f t="shared" si="19"/>
        <v>0</v>
      </c>
      <c r="P169" s="460">
        <v>4607109988985</v>
      </c>
      <c r="Q169" s="461"/>
      <c r="R169" s="462" t="s">
        <v>4287</v>
      </c>
    </row>
    <row r="170" spans="1:18" ht="24">
      <c r="A170" s="444">
        <v>157</v>
      </c>
      <c r="B170" s="508">
        <v>4031</v>
      </c>
      <c r="C170" s="316" t="s">
        <v>3050</v>
      </c>
      <c r="D170" s="316"/>
      <c r="E170" s="456" t="s">
        <v>3037</v>
      </c>
      <c r="F170" s="317" t="s">
        <v>3051</v>
      </c>
      <c r="G170" s="368" t="s">
        <v>3052</v>
      </c>
      <c r="H170" s="457" t="str">
        <f t="shared" si="18"/>
        <v>фото</v>
      </c>
      <c r="I170" s="298" t="s">
        <v>3053</v>
      </c>
      <c r="J170" s="463" t="s">
        <v>259</v>
      </c>
      <c r="K170" s="216">
        <v>1</v>
      </c>
      <c r="L170" s="458">
        <v>337</v>
      </c>
      <c r="M170" s="315">
        <v>1</v>
      </c>
      <c r="N170" s="459"/>
      <c r="O170" s="302">
        <f t="shared" si="19"/>
        <v>0</v>
      </c>
      <c r="P170" s="460">
        <v>4607109982495</v>
      </c>
      <c r="Q170" s="461"/>
      <c r="R170" s="462" t="s">
        <v>4287</v>
      </c>
    </row>
    <row r="171" spans="1:18" ht="24">
      <c r="A171" s="444">
        <v>158</v>
      </c>
      <c r="B171" s="508">
        <v>525</v>
      </c>
      <c r="C171" s="316" t="s">
        <v>3046</v>
      </c>
      <c r="D171" s="316"/>
      <c r="E171" s="456" t="s">
        <v>3037</v>
      </c>
      <c r="F171" s="317" t="s">
        <v>3047</v>
      </c>
      <c r="G171" s="368" t="s">
        <v>3048</v>
      </c>
      <c r="H171" s="457" t="str">
        <f t="shared" si="18"/>
        <v>фото</v>
      </c>
      <c r="I171" s="298" t="s">
        <v>3049</v>
      </c>
      <c r="J171" s="463" t="s">
        <v>259</v>
      </c>
      <c r="K171" s="216">
        <v>1</v>
      </c>
      <c r="L171" s="458">
        <v>378</v>
      </c>
      <c r="M171" s="315">
        <v>1</v>
      </c>
      <c r="N171" s="459"/>
      <c r="O171" s="302">
        <f t="shared" si="19"/>
        <v>0</v>
      </c>
      <c r="P171" s="460">
        <v>4607109957042</v>
      </c>
      <c r="Q171" s="461"/>
      <c r="R171" s="462" t="s">
        <v>4287</v>
      </c>
    </row>
    <row r="172" spans="1:18" ht="24">
      <c r="A172" s="444">
        <v>159</v>
      </c>
      <c r="B172" s="508">
        <v>1647</v>
      </c>
      <c r="C172" s="316" t="s">
        <v>8125</v>
      </c>
      <c r="D172" s="316"/>
      <c r="E172" s="456" t="s">
        <v>3037</v>
      </c>
      <c r="F172" s="317" t="s">
        <v>6872</v>
      </c>
      <c r="G172" s="368" t="s">
        <v>6873</v>
      </c>
      <c r="H172" s="457" t="str">
        <f t="shared" si="18"/>
        <v>фото</v>
      </c>
      <c r="I172" s="298" t="s">
        <v>7690</v>
      </c>
      <c r="J172" s="299" t="s">
        <v>259</v>
      </c>
      <c r="K172" s="216">
        <v>2</v>
      </c>
      <c r="L172" s="458">
        <v>270</v>
      </c>
      <c r="M172" s="315">
        <v>1</v>
      </c>
      <c r="N172" s="459"/>
      <c r="O172" s="302">
        <f t="shared" si="19"/>
        <v>0</v>
      </c>
      <c r="P172" s="460">
        <v>4607109965092</v>
      </c>
      <c r="Q172" s="461"/>
      <c r="R172" s="462" t="s">
        <v>4287</v>
      </c>
    </row>
    <row r="173" spans="1:18" ht="15.6">
      <c r="A173" s="444">
        <v>160</v>
      </c>
      <c r="B173" s="508">
        <v>13241</v>
      </c>
      <c r="C173" s="316" t="s">
        <v>8126</v>
      </c>
      <c r="D173" s="316"/>
      <c r="E173" s="456" t="s">
        <v>3037</v>
      </c>
      <c r="F173" s="317" t="s">
        <v>6874</v>
      </c>
      <c r="G173" s="368" t="s">
        <v>6875</v>
      </c>
      <c r="H173" s="457" t="str">
        <f t="shared" si="18"/>
        <v>фото</v>
      </c>
      <c r="I173" s="298" t="s">
        <v>7691</v>
      </c>
      <c r="J173" s="299" t="s">
        <v>259</v>
      </c>
      <c r="K173" s="216">
        <v>1</v>
      </c>
      <c r="L173" s="458">
        <v>348</v>
      </c>
      <c r="M173" s="315">
        <v>1</v>
      </c>
      <c r="N173" s="459"/>
      <c r="O173" s="302">
        <f t="shared" si="19"/>
        <v>0</v>
      </c>
      <c r="P173" s="460">
        <v>4607109921661</v>
      </c>
      <c r="Q173" s="461"/>
      <c r="R173" s="462" t="s">
        <v>4287</v>
      </c>
    </row>
    <row r="174" spans="1:18" ht="36">
      <c r="A174" s="444">
        <v>161</v>
      </c>
      <c r="B174" s="508">
        <v>1648</v>
      </c>
      <c r="C174" s="316" t="s">
        <v>8127</v>
      </c>
      <c r="D174" s="316"/>
      <c r="E174" s="456" t="s">
        <v>3037</v>
      </c>
      <c r="F174" s="317" t="s">
        <v>6876</v>
      </c>
      <c r="G174" s="368" t="s">
        <v>6877</v>
      </c>
      <c r="H174" s="457" t="str">
        <f t="shared" si="18"/>
        <v>фото</v>
      </c>
      <c r="I174" s="298" t="s">
        <v>7692</v>
      </c>
      <c r="J174" s="299" t="s">
        <v>259</v>
      </c>
      <c r="K174" s="216">
        <v>1</v>
      </c>
      <c r="L174" s="458">
        <v>226</v>
      </c>
      <c r="M174" s="315">
        <v>1</v>
      </c>
      <c r="N174" s="459"/>
      <c r="O174" s="302">
        <f t="shared" si="19"/>
        <v>0</v>
      </c>
      <c r="P174" s="460">
        <v>4607109965108</v>
      </c>
      <c r="Q174" s="461"/>
      <c r="R174" s="462" t="s">
        <v>4287</v>
      </c>
    </row>
    <row r="175" spans="1:18" ht="36">
      <c r="A175" s="444">
        <v>162</v>
      </c>
      <c r="B175" s="508">
        <v>1858</v>
      </c>
      <c r="C175" s="316" t="s">
        <v>3681</v>
      </c>
      <c r="D175" s="316"/>
      <c r="E175" s="456" t="s">
        <v>3037</v>
      </c>
      <c r="F175" s="317" t="s">
        <v>3695</v>
      </c>
      <c r="G175" s="368" t="s">
        <v>3696</v>
      </c>
      <c r="H175" s="457" t="str">
        <f t="shared" si="18"/>
        <v>фото</v>
      </c>
      <c r="I175" s="298" t="s">
        <v>3718</v>
      </c>
      <c r="J175" s="299" t="s">
        <v>259</v>
      </c>
      <c r="K175" s="216">
        <v>1</v>
      </c>
      <c r="L175" s="458">
        <v>226</v>
      </c>
      <c r="M175" s="315">
        <v>1</v>
      </c>
      <c r="N175" s="459"/>
      <c r="O175" s="302">
        <f t="shared" si="19"/>
        <v>0</v>
      </c>
      <c r="P175" s="460">
        <v>4607109953778</v>
      </c>
      <c r="Q175" s="461"/>
      <c r="R175" s="462" t="s">
        <v>4287</v>
      </c>
    </row>
    <row r="176" spans="1:18" ht="36">
      <c r="A176" s="444">
        <v>163</v>
      </c>
      <c r="B176" s="508">
        <v>6873</v>
      </c>
      <c r="C176" s="316" t="s">
        <v>8128</v>
      </c>
      <c r="D176" s="316"/>
      <c r="E176" s="456" t="s">
        <v>3037</v>
      </c>
      <c r="F176" s="317" t="s">
        <v>6878</v>
      </c>
      <c r="G176" s="368" t="s">
        <v>6879</v>
      </c>
      <c r="H176" s="457" t="str">
        <f t="shared" si="18"/>
        <v>фото</v>
      </c>
      <c r="I176" s="298" t="s">
        <v>7693</v>
      </c>
      <c r="J176" s="299" t="s">
        <v>259</v>
      </c>
      <c r="K176" s="216">
        <v>1</v>
      </c>
      <c r="L176" s="458">
        <v>335</v>
      </c>
      <c r="M176" s="315">
        <v>1</v>
      </c>
      <c r="N176" s="459"/>
      <c r="O176" s="302">
        <f t="shared" si="19"/>
        <v>0</v>
      </c>
      <c r="P176" s="460">
        <v>4607109945179</v>
      </c>
      <c r="Q176" s="507"/>
      <c r="R176" s="462" t="s">
        <v>4287</v>
      </c>
    </row>
    <row r="177" spans="1:18" ht="24">
      <c r="A177" s="444">
        <v>164</v>
      </c>
      <c r="B177" s="508">
        <v>1859</v>
      </c>
      <c r="C177" s="316" t="s">
        <v>8129</v>
      </c>
      <c r="D177" s="316"/>
      <c r="E177" s="456" t="s">
        <v>3037</v>
      </c>
      <c r="F177" s="317" t="s">
        <v>6880</v>
      </c>
      <c r="G177" s="368" t="s">
        <v>6881</v>
      </c>
      <c r="H177" s="457" t="str">
        <f t="shared" si="18"/>
        <v>фото</v>
      </c>
      <c r="I177" s="298" t="s">
        <v>7694</v>
      </c>
      <c r="J177" s="299" t="s">
        <v>259</v>
      </c>
      <c r="K177" s="216">
        <v>1</v>
      </c>
      <c r="L177" s="458">
        <v>257</v>
      </c>
      <c r="M177" s="315">
        <v>1</v>
      </c>
      <c r="N177" s="459"/>
      <c r="O177" s="302">
        <f t="shared" si="19"/>
        <v>0</v>
      </c>
      <c r="P177" s="460">
        <v>4607109953785</v>
      </c>
      <c r="Q177" s="461"/>
      <c r="R177" s="462" t="s">
        <v>4287</v>
      </c>
    </row>
    <row r="178" spans="1:18" ht="24">
      <c r="A178" s="444">
        <v>165</v>
      </c>
      <c r="B178" s="508">
        <v>5660</v>
      </c>
      <c r="C178" s="316" t="s">
        <v>3054</v>
      </c>
      <c r="D178" s="316"/>
      <c r="E178" s="456" t="s">
        <v>3037</v>
      </c>
      <c r="F178" s="317" t="s">
        <v>3055</v>
      </c>
      <c r="G178" s="368" t="s">
        <v>3056</v>
      </c>
      <c r="H178" s="457" t="str">
        <f t="shared" si="18"/>
        <v>фото</v>
      </c>
      <c r="I178" s="298" t="s">
        <v>3057</v>
      </c>
      <c r="J178" s="299" t="s">
        <v>259</v>
      </c>
      <c r="K178" s="216">
        <v>1</v>
      </c>
      <c r="L178" s="458">
        <v>363</v>
      </c>
      <c r="M178" s="315">
        <v>1</v>
      </c>
      <c r="N178" s="459"/>
      <c r="O178" s="302">
        <f t="shared" si="19"/>
        <v>0</v>
      </c>
      <c r="P178" s="460">
        <v>4607109933138</v>
      </c>
      <c r="Q178" s="461"/>
      <c r="R178" s="462" t="s">
        <v>4287</v>
      </c>
    </row>
    <row r="179" spans="1:18" ht="36">
      <c r="A179" s="444">
        <v>166</v>
      </c>
      <c r="B179" s="508">
        <v>5661</v>
      </c>
      <c r="C179" s="316" t="s">
        <v>8130</v>
      </c>
      <c r="D179" s="316"/>
      <c r="E179" s="456" t="s">
        <v>3037</v>
      </c>
      <c r="F179" s="317" t="s">
        <v>6882</v>
      </c>
      <c r="G179" s="368" t="s">
        <v>6883</v>
      </c>
      <c r="H179" s="457" t="str">
        <f t="shared" si="18"/>
        <v>фото</v>
      </c>
      <c r="I179" s="298" t="s">
        <v>7695</v>
      </c>
      <c r="J179" s="299" t="s">
        <v>259</v>
      </c>
      <c r="K179" s="216">
        <v>1</v>
      </c>
      <c r="L179" s="458">
        <v>257</v>
      </c>
      <c r="M179" s="315">
        <v>1</v>
      </c>
      <c r="N179" s="459"/>
      <c r="O179" s="302">
        <f t="shared" si="19"/>
        <v>0</v>
      </c>
      <c r="P179" s="460">
        <v>4607109933121</v>
      </c>
      <c r="Q179" s="461"/>
      <c r="R179" s="462" t="s">
        <v>4287</v>
      </c>
    </row>
    <row r="180" spans="1:18" ht="36">
      <c r="A180" s="444">
        <v>167</v>
      </c>
      <c r="B180" s="508">
        <v>16195</v>
      </c>
      <c r="C180" s="316" t="s">
        <v>8131</v>
      </c>
      <c r="D180" s="316"/>
      <c r="E180" s="456" t="s">
        <v>3037</v>
      </c>
      <c r="F180" s="317" t="s">
        <v>6884</v>
      </c>
      <c r="G180" s="368" t="s">
        <v>6885</v>
      </c>
      <c r="H180" s="457" t="str">
        <f t="shared" si="18"/>
        <v>фото</v>
      </c>
      <c r="I180" s="298" t="s">
        <v>7696</v>
      </c>
      <c r="J180" s="299" t="s">
        <v>259</v>
      </c>
      <c r="K180" s="216">
        <v>1</v>
      </c>
      <c r="L180" s="458">
        <v>364</v>
      </c>
      <c r="M180" s="315">
        <v>1</v>
      </c>
      <c r="N180" s="459"/>
      <c r="O180" s="302">
        <f t="shared" si="19"/>
        <v>0</v>
      </c>
      <c r="P180" s="460">
        <v>4607109914397</v>
      </c>
      <c r="Q180" s="461"/>
      <c r="R180" s="462" t="s">
        <v>4287</v>
      </c>
    </row>
    <row r="181" spans="1:18" ht="48">
      <c r="A181" s="444">
        <v>168</v>
      </c>
      <c r="B181" s="508">
        <v>5668</v>
      </c>
      <c r="C181" s="316" t="s">
        <v>3062</v>
      </c>
      <c r="D181" s="316"/>
      <c r="E181" s="456" t="s">
        <v>3037</v>
      </c>
      <c r="F181" s="317" t="s">
        <v>3063</v>
      </c>
      <c r="G181" s="368" t="s">
        <v>3064</v>
      </c>
      <c r="H181" s="457" t="str">
        <f t="shared" si="18"/>
        <v>фото</v>
      </c>
      <c r="I181" s="298" t="s">
        <v>3065</v>
      </c>
      <c r="J181" s="299" t="s">
        <v>259</v>
      </c>
      <c r="K181" s="216">
        <v>1</v>
      </c>
      <c r="L181" s="458">
        <v>226</v>
      </c>
      <c r="M181" s="315">
        <v>1</v>
      </c>
      <c r="N181" s="459"/>
      <c r="O181" s="302">
        <f t="shared" si="19"/>
        <v>0</v>
      </c>
      <c r="P181" s="460">
        <v>4607109933060</v>
      </c>
      <c r="Q181" s="461"/>
      <c r="R181" s="462" t="s">
        <v>4287</v>
      </c>
    </row>
    <row r="182" spans="1:18" ht="24">
      <c r="A182" s="444">
        <v>169</v>
      </c>
      <c r="B182" s="508">
        <v>2294</v>
      </c>
      <c r="C182" s="316" t="s">
        <v>8132</v>
      </c>
      <c r="D182" s="316"/>
      <c r="E182" s="456" t="s">
        <v>3037</v>
      </c>
      <c r="F182" s="317" t="s">
        <v>6886</v>
      </c>
      <c r="G182" s="368" t="s">
        <v>6887</v>
      </c>
      <c r="H182" s="457" t="str">
        <f t="shared" si="18"/>
        <v>фото</v>
      </c>
      <c r="I182" s="298" t="s">
        <v>7697</v>
      </c>
      <c r="J182" s="463" t="s">
        <v>259</v>
      </c>
      <c r="K182" s="216">
        <v>1</v>
      </c>
      <c r="L182" s="458">
        <v>281</v>
      </c>
      <c r="M182" s="315">
        <v>1</v>
      </c>
      <c r="N182" s="459"/>
      <c r="O182" s="302">
        <f t="shared" si="19"/>
        <v>0</v>
      </c>
      <c r="P182" s="460">
        <v>4607109957110</v>
      </c>
      <c r="Q182" s="461"/>
      <c r="R182" s="462" t="s">
        <v>4287</v>
      </c>
    </row>
    <row r="183" spans="1:18" ht="24">
      <c r="A183" s="444">
        <v>170</v>
      </c>
      <c r="B183" s="508">
        <v>1657</v>
      </c>
      <c r="C183" s="316" t="s">
        <v>8133</v>
      </c>
      <c r="D183" s="316"/>
      <c r="E183" s="456" t="s">
        <v>3037</v>
      </c>
      <c r="F183" s="317" t="s">
        <v>6888</v>
      </c>
      <c r="G183" s="368" t="s">
        <v>6889</v>
      </c>
      <c r="H183" s="457" t="str">
        <f t="shared" si="18"/>
        <v>фото</v>
      </c>
      <c r="I183" s="298" t="s">
        <v>7698</v>
      </c>
      <c r="J183" s="299" t="s">
        <v>259</v>
      </c>
      <c r="K183" s="216">
        <v>1</v>
      </c>
      <c r="L183" s="458">
        <v>324</v>
      </c>
      <c r="M183" s="315">
        <v>1</v>
      </c>
      <c r="N183" s="459"/>
      <c r="O183" s="302">
        <f t="shared" si="19"/>
        <v>0</v>
      </c>
      <c r="P183" s="460">
        <v>4607109965238</v>
      </c>
      <c r="Q183" s="461"/>
      <c r="R183" s="462" t="s">
        <v>4287</v>
      </c>
    </row>
    <row r="184" spans="1:18" ht="36">
      <c r="A184" s="444">
        <v>171</v>
      </c>
      <c r="B184" s="508">
        <v>4443</v>
      </c>
      <c r="C184" s="316" t="s">
        <v>8134</v>
      </c>
      <c r="D184" s="316"/>
      <c r="E184" s="456" t="s">
        <v>3037</v>
      </c>
      <c r="F184" s="317" t="s">
        <v>6890</v>
      </c>
      <c r="G184" s="368" t="s">
        <v>6891</v>
      </c>
      <c r="H184" s="457" t="str">
        <f t="shared" si="18"/>
        <v>фото</v>
      </c>
      <c r="I184" s="298" t="s">
        <v>7699</v>
      </c>
      <c r="J184" s="299" t="s">
        <v>259</v>
      </c>
      <c r="K184" s="216">
        <v>1</v>
      </c>
      <c r="L184" s="458">
        <v>337</v>
      </c>
      <c r="M184" s="315">
        <v>1</v>
      </c>
      <c r="N184" s="459"/>
      <c r="O184" s="302">
        <f t="shared" si="19"/>
        <v>0</v>
      </c>
      <c r="P184" s="460">
        <v>4607109988640</v>
      </c>
      <c r="Q184" s="461"/>
      <c r="R184" s="462" t="s">
        <v>4287</v>
      </c>
    </row>
    <row r="185" spans="1:18" ht="36">
      <c r="A185" s="444">
        <v>172</v>
      </c>
      <c r="B185" s="508">
        <v>2505</v>
      </c>
      <c r="C185" s="316" t="s">
        <v>8135</v>
      </c>
      <c r="D185" s="316"/>
      <c r="E185" s="456" t="s">
        <v>3037</v>
      </c>
      <c r="F185" s="317" t="s">
        <v>6892</v>
      </c>
      <c r="G185" s="368" t="s">
        <v>6893</v>
      </c>
      <c r="H185" s="457" t="str">
        <f t="shared" si="18"/>
        <v>фото</v>
      </c>
      <c r="I185" s="298" t="s">
        <v>7700</v>
      </c>
      <c r="J185" s="463" t="s">
        <v>259</v>
      </c>
      <c r="K185" s="216">
        <v>1</v>
      </c>
      <c r="L185" s="458">
        <v>296</v>
      </c>
      <c r="M185" s="315">
        <v>1</v>
      </c>
      <c r="N185" s="459"/>
      <c r="O185" s="302">
        <f t="shared" si="19"/>
        <v>0</v>
      </c>
      <c r="P185" s="460">
        <v>4607109975718</v>
      </c>
      <c r="Q185" s="461"/>
      <c r="R185" s="462" t="s">
        <v>4287</v>
      </c>
    </row>
    <row r="186" spans="1:18" ht="28.8">
      <c r="A186" s="444">
        <v>173</v>
      </c>
      <c r="B186" s="508">
        <v>2290</v>
      </c>
      <c r="C186" s="316" t="s">
        <v>8136</v>
      </c>
      <c r="D186" s="316"/>
      <c r="E186" s="456" t="s">
        <v>3037</v>
      </c>
      <c r="F186" s="317" t="s">
        <v>6894</v>
      </c>
      <c r="G186" s="368" t="s">
        <v>6895</v>
      </c>
      <c r="H186" s="457" t="str">
        <f t="shared" si="18"/>
        <v>фото</v>
      </c>
      <c r="I186" s="298" t="s">
        <v>7701</v>
      </c>
      <c r="J186" s="299" t="s">
        <v>259</v>
      </c>
      <c r="K186" s="216">
        <v>1</v>
      </c>
      <c r="L186" s="458">
        <v>296</v>
      </c>
      <c r="M186" s="315">
        <v>1</v>
      </c>
      <c r="N186" s="459"/>
      <c r="O186" s="302">
        <f t="shared" si="19"/>
        <v>0</v>
      </c>
      <c r="P186" s="460">
        <v>4607109957134</v>
      </c>
      <c r="Q186" s="461"/>
      <c r="R186" s="462" t="s">
        <v>4287</v>
      </c>
    </row>
    <row r="187" spans="1:18" ht="24">
      <c r="A187" s="444">
        <v>174</v>
      </c>
      <c r="B187" s="508">
        <v>1658</v>
      </c>
      <c r="C187" s="316" t="s">
        <v>5129</v>
      </c>
      <c r="D187" s="316"/>
      <c r="E187" s="456" t="s">
        <v>3037</v>
      </c>
      <c r="F187" s="317" t="s">
        <v>4993</v>
      </c>
      <c r="G187" s="368" t="s">
        <v>4994</v>
      </c>
      <c r="H187" s="457" t="str">
        <f t="shared" si="18"/>
        <v>фото</v>
      </c>
      <c r="I187" s="298" t="s">
        <v>5204</v>
      </c>
      <c r="J187" s="463" t="s">
        <v>259</v>
      </c>
      <c r="K187" s="216">
        <v>1</v>
      </c>
      <c r="L187" s="458">
        <v>174</v>
      </c>
      <c r="M187" s="315">
        <v>1</v>
      </c>
      <c r="N187" s="459"/>
      <c r="O187" s="302">
        <f t="shared" si="19"/>
        <v>0</v>
      </c>
      <c r="P187" s="460">
        <v>4607109965115</v>
      </c>
      <c r="Q187" s="461"/>
      <c r="R187" s="462" t="s">
        <v>4287</v>
      </c>
    </row>
    <row r="188" spans="1:18" ht="36">
      <c r="A188" s="444">
        <v>175</v>
      </c>
      <c r="B188" s="508">
        <v>961</v>
      </c>
      <c r="C188" s="316" t="s">
        <v>3066</v>
      </c>
      <c r="D188" s="316"/>
      <c r="E188" s="456" t="s">
        <v>3037</v>
      </c>
      <c r="F188" s="317" t="s">
        <v>3067</v>
      </c>
      <c r="G188" s="368" t="s">
        <v>3068</v>
      </c>
      <c r="H188" s="457" t="str">
        <f t="shared" si="18"/>
        <v>фото</v>
      </c>
      <c r="I188" s="298" t="s">
        <v>3069</v>
      </c>
      <c r="J188" s="463" t="s">
        <v>259</v>
      </c>
      <c r="K188" s="216">
        <v>1</v>
      </c>
      <c r="L188" s="458">
        <v>314</v>
      </c>
      <c r="M188" s="315">
        <v>1</v>
      </c>
      <c r="N188" s="459"/>
      <c r="O188" s="302">
        <f t="shared" si="19"/>
        <v>0</v>
      </c>
      <c r="P188" s="460">
        <v>4607109975749</v>
      </c>
      <c r="Q188" s="461"/>
      <c r="R188" s="462" t="s">
        <v>4287</v>
      </c>
    </row>
    <row r="189" spans="1:18" ht="24">
      <c r="A189" s="444">
        <v>176</v>
      </c>
      <c r="B189" s="508">
        <v>2144</v>
      </c>
      <c r="C189" s="316" t="s">
        <v>8137</v>
      </c>
      <c r="D189" s="316"/>
      <c r="E189" s="456" t="s">
        <v>3037</v>
      </c>
      <c r="F189" s="317" t="s">
        <v>6896</v>
      </c>
      <c r="G189" s="368" t="s">
        <v>6897</v>
      </c>
      <c r="H189" s="457" t="str">
        <f t="shared" si="18"/>
        <v>фото</v>
      </c>
      <c r="I189" s="298" t="s">
        <v>7702</v>
      </c>
      <c r="J189" s="299" t="s">
        <v>259</v>
      </c>
      <c r="K189" s="216">
        <v>1</v>
      </c>
      <c r="L189" s="458">
        <v>417</v>
      </c>
      <c r="M189" s="315">
        <v>1</v>
      </c>
      <c r="N189" s="459"/>
      <c r="O189" s="302">
        <f t="shared" si="19"/>
        <v>0</v>
      </c>
      <c r="P189" s="460">
        <v>4607109927823</v>
      </c>
      <c r="Q189" s="461"/>
      <c r="R189" s="462" t="s">
        <v>4287</v>
      </c>
    </row>
    <row r="190" spans="1:18" ht="24">
      <c r="A190" s="444">
        <v>177</v>
      </c>
      <c r="B190" s="508">
        <v>5670</v>
      </c>
      <c r="C190" s="316" t="s">
        <v>8138</v>
      </c>
      <c r="D190" s="316"/>
      <c r="E190" s="456" t="s">
        <v>3037</v>
      </c>
      <c r="F190" s="317" t="s">
        <v>6898</v>
      </c>
      <c r="G190" s="368" t="s">
        <v>6899</v>
      </c>
      <c r="H190" s="457" t="str">
        <f t="shared" si="18"/>
        <v>фото</v>
      </c>
      <c r="I190" s="298" t="s">
        <v>7703</v>
      </c>
      <c r="J190" s="299" t="s">
        <v>259</v>
      </c>
      <c r="K190" s="216">
        <v>1</v>
      </c>
      <c r="L190" s="458">
        <v>276</v>
      </c>
      <c r="M190" s="315">
        <v>1</v>
      </c>
      <c r="N190" s="459"/>
      <c r="O190" s="302">
        <f t="shared" si="19"/>
        <v>0</v>
      </c>
      <c r="P190" s="460">
        <v>4607109933046</v>
      </c>
      <c r="Q190" s="461"/>
      <c r="R190" s="462" t="s">
        <v>4287</v>
      </c>
    </row>
    <row r="191" spans="1:18" ht="36">
      <c r="A191" s="444">
        <v>178</v>
      </c>
      <c r="B191" s="508">
        <v>4040</v>
      </c>
      <c r="C191" s="316" t="s">
        <v>8139</v>
      </c>
      <c r="D191" s="316"/>
      <c r="E191" s="456" t="s">
        <v>3037</v>
      </c>
      <c r="F191" s="317" t="s">
        <v>6900</v>
      </c>
      <c r="G191" s="368" t="s">
        <v>6901</v>
      </c>
      <c r="H191" s="457" t="str">
        <f t="shared" si="18"/>
        <v>фото</v>
      </c>
      <c r="I191" s="298" t="s">
        <v>7704</v>
      </c>
      <c r="J191" s="463" t="s">
        <v>259</v>
      </c>
      <c r="K191" s="216">
        <v>1</v>
      </c>
      <c r="L191" s="458">
        <v>195</v>
      </c>
      <c r="M191" s="315">
        <v>1</v>
      </c>
      <c r="N191" s="459"/>
      <c r="O191" s="302">
        <f t="shared" si="19"/>
        <v>0</v>
      </c>
      <c r="P191" s="460">
        <v>4607109982587</v>
      </c>
      <c r="Q191" s="461"/>
      <c r="R191" s="462" t="s">
        <v>4287</v>
      </c>
    </row>
    <row r="192" spans="1:18" ht="36">
      <c r="A192" s="444">
        <v>179</v>
      </c>
      <c r="B192" s="508">
        <v>4201</v>
      </c>
      <c r="C192" s="316" t="s">
        <v>8140</v>
      </c>
      <c r="D192" s="316"/>
      <c r="E192" s="456" t="s">
        <v>3037</v>
      </c>
      <c r="F192" s="317" t="s">
        <v>6902</v>
      </c>
      <c r="G192" s="368" t="s">
        <v>6903</v>
      </c>
      <c r="H192" s="457" t="str">
        <f t="shared" si="18"/>
        <v>фото</v>
      </c>
      <c r="I192" s="298" t="s">
        <v>7705</v>
      </c>
      <c r="J192" s="299" t="s">
        <v>259</v>
      </c>
      <c r="K192" s="216">
        <v>1</v>
      </c>
      <c r="L192" s="458">
        <v>472</v>
      </c>
      <c r="M192" s="315">
        <v>1</v>
      </c>
      <c r="N192" s="459"/>
      <c r="O192" s="302">
        <f t="shared" si="19"/>
        <v>0</v>
      </c>
      <c r="P192" s="460">
        <v>4607109984192</v>
      </c>
      <c r="Q192" s="461"/>
      <c r="R192" s="462" t="s">
        <v>4287</v>
      </c>
    </row>
    <row r="193" spans="1:18" ht="48">
      <c r="A193" s="444">
        <v>180</v>
      </c>
      <c r="B193" s="508">
        <v>5673</v>
      </c>
      <c r="C193" s="316" t="s">
        <v>8141</v>
      </c>
      <c r="D193" s="316"/>
      <c r="E193" s="456" t="s">
        <v>3037</v>
      </c>
      <c r="F193" s="317" t="s">
        <v>6904</v>
      </c>
      <c r="G193" s="368" t="s">
        <v>6905</v>
      </c>
      <c r="H193" s="457" t="str">
        <f t="shared" si="18"/>
        <v>фото</v>
      </c>
      <c r="I193" s="298" t="s">
        <v>7706</v>
      </c>
      <c r="J193" s="299" t="s">
        <v>259</v>
      </c>
      <c r="K193" s="216">
        <v>2</v>
      </c>
      <c r="L193" s="458">
        <v>310</v>
      </c>
      <c r="M193" s="315">
        <v>1</v>
      </c>
      <c r="N193" s="459"/>
      <c r="O193" s="302">
        <f t="shared" si="19"/>
        <v>0</v>
      </c>
      <c r="P193" s="460">
        <v>4607109933015</v>
      </c>
      <c r="Q193" s="461"/>
      <c r="R193" s="462" t="s">
        <v>4287</v>
      </c>
    </row>
    <row r="194" spans="1:18" ht="36">
      <c r="A194" s="444">
        <v>181</v>
      </c>
      <c r="B194" s="508">
        <v>980</v>
      </c>
      <c r="C194" s="316" t="s">
        <v>3070</v>
      </c>
      <c r="D194" s="316"/>
      <c r="E194" s="456" t="s">
        <v>3037</v>
      </c>
      <c r="F194" s="317" t="s">
        <v>3071</v>
      </c>
      <c r="G194" s="368" t="s">
        <v>3072</v>
      </c>
      <c r="H194" s="457" t="str">
        <f t="shared" si="18"/>
        <v>фото</v>
      </c>
      <c r="I194" s="298" t="s">
        <v>5205</v>
      </c>
      <c r="J194" s="463" t="s">
        <v>259</v>
      </c>
      <c r="K194" s="216">
        <v>1</v>
      </c>
      <c r="L194" s="458">
        <v>296</v>
      </c>
      <c r="M194" s="315">
        <v>1</v>
      </c>
      <c r="N194" s="459"/>
      <c r="O194" s="302">
        <f t="shared" si="19"/>
        <v>0</v>
      </c>
      <c r="P194" s="460">
        <v>4607109975770</v>
      </c>
      <c r="Q194" s="461"/>
      <c r="R194" s="462" t="s">
        <v>4287</v>
      </c>
    </row>
    <row r="195" spans="1:18" ht="24">
      <c r="A195" s="444">
        <v>182</v>
      </c>
      <c r="B195" s="508">
        <v>11483</v>
      </c>
      <c r="C195" s="316" t="s">
        <v>8142</v>
      </c>
      <c r="D195" s="316"/>
      <c r="E195" s="456" t="s">
        <v>3037</v>
      </c>
      <c r="F195" s="317" t="s">
        <v>6906</v>
      </c>
      <c r="G195" s="368" t="s">
        <v>6907</v>
      </c>
      <c r="H195" s="457" t="str">
        <f t="shared" si="18"/>
        <v>фото</v>
      </c>
      <c r="I195" s="298" t="s">
        <v>7707</v>
      </c>
      <c r="J195" s="463" t="s">
        <v>259</v>
      </c>
      <c r="K195" s="216">
        <v>1</v>
      </c>
      <c r="L195" s="458">
        <v>215</v>
      </c>
      <c r="M195" s="315">
        <v>1</v>
      </c>
      <c r="N195" s="459"/>
      <c r="O195" s="302">
        <f t="shared" si="19"/>
        <v>0</v>
      </c>
      <c r="P195" s="460">
        <v>4607105103351</v>
      </c>
      <c r="Q195" s="461" t="s">
        <v>5274</v>
      </c>
      <c r="R195" s="462" t="s">
        <v>4287</v>
      </c>
    </row>
    <row r="196" spans="1:18" ht="36">
      <c r="A196" s="444">
        <v>183</v>
      </c>
      <c r="B196" s="508">
        <v>1669</v>
      </c>
      <c r="C196" s="316" t="s">
        <v>3073</v>
      </c>
      <c r="D196" s="316"/>
      <c r="E196" s="456" t="s">
        <v>3037</v>
      </c>
      <c r="F196" s="317" t="s">
        <v>3074</v>
      </c>
      <c r="G196" s="368" t="s">
        <v>3075</v>
      </c>
      <c r="H196" s="457" t="str">
        <f t="shared" si="18"/>
        <v>фото</v>
      </c>
      <c r="I196" s="298" t="s">
        <v>3076</v>
      </c>
      <c r="J196" s="299" t="s">
        <v>259</v>
      </c>
      <c r="K196" s="216">
        <v>1</v>
      </c>
      <c r="L196" s="458">
        <v>257</v>
      </c>
      <c r="M196" s="315">
        <v>1</v>
      </c>
      <c r="N196" s="459"/>
      <c r="O196" s="302">
        <f t="shared" si="19"/>
        <v>0</v>
      </c>
      <c r="P196" s="460">
        <v>4607109965368</v>
      </c>
      <c r="Q196" s="507"/>
      <c r="R196" s="462" t="s">
        <v>4287</v>
      </c>
    </row>
    <row r="197" spans="1:18" ht="36">
      <c r="A197" s="444">
        <v>184</v>
      </c>
      <c r="B197" s="508">
        <v>4504</v>
      </c>
      <c r="C197" s="316" t="s">
        <v>8143</v>
      </c>
      <c r="D197" s="316"/>
      <c r="E197" s="456" t="s">
        <v>3037</v>
      </c>
      <c r="F197" s="317" t="s">
        <v>6908</v>
      </c>
      <c r="G197" s="368" t="s">
        <v>6909</v>
      </c>
      <c r="H197" s="457" t="str">
        <f t="shared" si="18"/>
        <v>фото</v>
      </c>
      <c r="I197" s="298" t="s">
        <v>7708</v>
      </c>
      <c r="J197" s="299" t="s">
        <v>259</v>
      </c>
      <c r="K197" s="216">
        <v>1</v>
      </c>
      <c r="L197" s="458">
        <v>378</v>
      </c>
      <c r="M197" s="315">
        <v>1</v>
      </c>
      <c r="N197" s="459"/>
      <c r="O197" s="302">
        <f t="shared" si="19"/>
        <v>0</v>
      </c>
      <c r="P197" s="460">
        <v>4607109989258</v>
      </c>
      <c r="Q197" s="461"/>
      <c r="R197" s="462" t="s">
        <v>4287</v>
      </c>
    </row>
    <row r="198" spans="1:18" ht="24">
      <c r="A198" s="444">
        <v>185</v>
      </c>
      <c r="B198" s="508">
        <v>1670</v>
      </c>
      <c r="C198" s="316" t="s">
        <v>3077</v>
      </c>
      <c r="D198" s="316"/>
      <c r="E198" s="456" t="s">
        <v>3037</v>
      </c>
      <c r="F198" s="317" t="s">
        <v>3078</v>
      </c>
      <c r="G198" s="368" t="s">
        <v>3079</v>
      </c>
      <c r="H198" s="457" t="str">
        <f t="shared" si="18"/>
        <v>фото</v>
      </c>
      <c r="I198" s="298" t="s">
        <v>5206</v>
      </c>
      <c r="J198" s="299" t="s">
        <v>259</v>
      </c>
      <c r="K198" s="216">
        <v>1</v>
      </c>
      <c r="L198" s="458">
        <v>187</v>
      </c>
      <c r="M198" s="315">
        <v>1</v>
      </c>
      <c r="N198" s="459"/>
      <c r="O198" s="302">
        <f t="shared" si="19"/>
        <v>0</v>
      </c>
      <c r="P198" s="460">
        <v>4607109965375</v>
      </c>
      <c r="Q198" s="461"/>
      <c r="R198" s="462" t="s">
        <v>4287</v>
      </c>
    </row>
    <row r="199" spans="1:18" ht="36">
      <c r="A199" s="444">
        <v>186</v>
      </c>
      <c r="B199" s="508">
        <v>4047</v>
      </c>
      <c r="C199" s="316" t="s">
        <v>8144</v>
      </c>
      <c r="D199" s="316"/>
      <c r="E199" s="456" t="s">
        <v>3037</v>
      </c>
      <c r="F199" s="317" t="s">
        <v>6910</v>
      </c>
      <c r="G199" s="368" t="s">
        <v>6911</v>
      </c>
      <c r="H199" s="457" t="str">
        <f t="shared" si="18"/>
        <v>фото</v>
      </c>
      <c r="I199" s="298" t="s">
        <v>7709</v>
      </c>
      <c r="J199" s="463" t="s">
        <v>259</v>
      </c>
      <c r="K199" s="216">
        <v>1</v>
      </c>
      <c r="L199" s="458">
        <v>337</v>
      </c>
      <c r="M199" s="315">
        <v>1</v>
      </c>
      <c r="N199" s="459"/>
      <c r="O199" s="302">
        <f t="shared" si="19"/>
        <v>0</v>
      </c>
      <c r="P199" s="460">
        <v>4607109982655</v>
      </c>
      <c r="Q199" s="461"/>
      <c r="R199" s="462" t="s">
        <v>4287</v>
      </c>
    </row>
    <row r="200" spans="1:18" ht="24">
      <c r="A200" s="444">
        <v>187</v>
      </c>
      <c r="B200" s="508">
        <v>1870</v>
      </c>
      <c r="C200" s="316" t="s">
        <v>8145</v>
      </c>
      <c r="D200" s="316"/>
      <c r="E200" s="456" t="s">
        <v>3037</v>
      </c>
      <c r="F200" s="317" t="s">
        <v>6912</v>
      </c>
      <c r="G200" s="368" t="s">
        <v>6913</v>
      </c>
      <c r="H200" s="457" t="str">
        <f t="shared" si="18"/>
        <v>фото</v>
      </c>
      <c r="I200" s="298" t="s">
        <v>7710</v>
      </c>
      <c r="J200" s="299" t="s">
        <v>259</v>
      </c>
      <c r="K200" s="216">
        <v>1</v>
      </c>
      <c r="L200" s="458">
        <v>228</v>
      </c>
      <c r="M200" s="315">
        <v>1</v>
      </c>
      <c r="N200" s="459"/>
      <c r="O200" s="302">
        <f t="shared" si="19"/>
        <v>0</v>
      </c>
      <c r="P200" s="460">
        <v>4607109953884</v>
      </c>
      <c r="Q200" s="461"/>
      <c r="R200" s="462" t="s">
        <v>4287</v>
      </c>
    </row>
    <row r="201" spans="1:18" ht="24">
      <c r="A201" s="444">
        <v>188</v>
      </c>
      <c r="B201" s="508">
        <v>5678</v>
      </c>
      <c r="C201" s="316" t="s">
        <v>8146</v>
      </c>
      <c r="D201" s="316"/>
      <c r="E201" s="456" t="s">
        <v>3037</v>
      </c>
      <c r="F201" s="317" t="s">
        <v>6914</v>
      </c>
      <c r="G201" s="368" t="s">
        <v>6915</v>
      </c>
      <c r="H201" s="457" t="str">
        <f t="shared" si="18"/>
        <v>фото</v>
      </c>
      <c r="I201" s="298" t="s">
        <v>7711</v>
      </c>
      <c r="J201" s="299" t="s">
        <v>259</v>
      </c>
      <c r="K201" s="216">
        <v>1</v>
      </c>
      <c r="L201" s="458">
        <v>337</v>
      </c>
      <c r="M201" s="315">
        <v>1</v>
      </c>
      <c r="N201" s="459"/>
      <c r="O201" s="302">
        <f t="shared" si="19"/>
        <v>0</v>
      </c>
      <c r="P201" s="460">
        <v>4607109932964</v>
      </c>
      <c r="Q201" s="461"/>
      <c r="R201" s="462" t="s">
        <v>4287</v>
      </c>
    </row>
    <row r="202" spans="1:18" ht="24">
      <c r="A202" s="444">
        <v>189</v>
      </c>
      <c r="B202" s="508">
        <v>10781</v>
      </c>
      <c r="C202" s="316" t="s">
        <v>8147</v>
      </c>
      <c r="D202" s="316"/>
      <c r="E202" s="456" t="s">
        <v>3037</v>
      </c>
      <c r="F202" s="317" t="s">
        <v>6916</v>
      </c>
      <c r="G202" s="368" t="s">
        <v>6917</v>
      </c>
      <c r="H202" s="457" t="str">
        <f t="shared" si="18"/>
        <v>фото</v>
      </c>
      <c r="I202" s="298" t="s">
        <v>7712</v>
      </c>
      <c r="J202" s="299" t="s">
        <v>259</v>
      </c>
      <c r="K202" s="216">
        <v>1</v>
      </c>
      <c r="L202" s="458">
        <v>236</v>
      </c>
      <c r="M202" s="315">
        <v>1</v>
      </c>
      <c r="N202" s="459"/>
      <c r="O202" s="302">
        <f t="shared" si="19"/>
        <v>0</v>
      </c>
      <c r="P202" s="460">
        <v>4607109925546</v>
      </c>
      <c r="Q202" s="461"/>
      <c r="R202" s="462" t="s">
        <v>4287</v>
      </c>
    </row>
    <row r="203" spans="1:18" ht="24">
      <c r="A203" s="444">
        <v>190</v>
      </c>
      <c r="B203" s="508">
        <v>4507</v>
      </c>
      <c r="C203" s="316" t="s">
        <v>4487</v>
      </c>
      <c r="D203" s="316"/>
      <c r="E203" s="456" t="s">
        <v>3037</v>
      </c>
      <c r="F203" s="317" t="s">
        <v>4500</v>
      </c>
      <c r="G203" s="368" t="s">
        <v>4501</v>
      </c>
      <c r="H203" s="457" t="str">
        <f t="shared" si="18"/>
        <v>фото</v>
      </c>
      <c r="I203" s="298" t="s">
        <v>4508</v>
      </c>
      <c r="J203" s="463" t="s">
        <v>259</v>
      </c>
      <c r="K203" s="216">
        <v>1</v>
      </c>
      <c r="L203" s="458">
        <v>226</v>
      </c>
      <c r="M203" s="315">
        <v>1</v>
      </c>
      <c r="N203" s="459"/>
      <c r="O203" s="302">
        <f t="shared" si="19"/>
        <v>0</v>
      </c>
      <c r="P203" s="460">
        <v>4607109989289</v>
      </c>
      <c r="Q203" s="461"/>
      <c r="R203" s="462" t="s">
        <v>4287</v>
      </c>
    </row>
    <row r="204" spans="1:18" ht="36">
      <c r="A204" s="444">
        <v>191</v>
      </c>
      <c r="B204" s="508">
        <v>10782</v>
      </c>
      <c r="C204" s="316" t="s">
        <v>8148</v>
      </c>
      <c r="D204" s="316"/>
      <c r="E204" s="456" t="s">
        <v>3037</v>
      </c>
      <c r="F204" s="317" t="s">
        <v>6918</v>
      </c>
      <c r="G204" s="368" t="s">
        <v>6919</v>
      </c>
      <c r="H204" s="457" t="str">
        <f t="shared" si="18"/>
        <v>фото</v>
      </c>
      <c r="I204" s="298" t="s">
        <v>7713</v>
      </c>
      <c r="J204" s="299" t="s">
        <v>259</v>
      </c>
      <c r="K204" s="216">
        <v>1</v>
      </c>
      <c r="L204" s="458">
        <v>417</v>
      </c>
      <c r="M204" s="315">
        <v>1</v>
      </c>
      <c r="N204" s="459"/>
      <c r="O204" s="302">
        <f t="shared" si="19"/>
        <v>0</v>
      </c>
      <c r="P204" s="460">
        <v>4607109925539</v>
      </c>
      <c r="Q204" s="461"/>
      <c r="R204" s="462" t="s">
        <v>4287</v>
      </c>
    </row>
    <row r="205" spans="1:18" ht="15.6">
      <c r="A205" s="444">
        <v>192</v>
      </c>
      <c r="B205" s="508">
        <v>1873</v>
      </c>
      <c r="C205" s="316" t="s">
        <v>8149</v>
      </c>
      <c r="D205" s="316"/>
      <c r="E205" s="456" t="s">
        <v>3037</v>
      </c>
      <c r="F205" s="317" t="s">
        <v>6920</v>
      </c>
      <c r="G205" s="368" t="s">
        <v>6921</v>
      </c>
      <c r="H205" s="457" t="str">
        <f t="shared" si="18"/>
        <v>фото</v>
      </c>
      <c r="I205" s="298" t="s">
        <v>7714</v>
      </c>
      <c r="J205" s="463" t="s">
        <v>259</v>
      </c>
      <c r="K205" s="216">
        <v>1</v>
      </c>
      <c r="L205" s="458">
        <v>184</v>
      </c>
      <c r="M205" s="315">
        <v>1</v>
      </c>
      <c r="N205" s="459"/>
      <c r="O205" s="302">
        <f t="shared" si="19"/>
        <v>0</v>
      </c>
      <c r="P205" s="460">
        <v>4607109953914</v>
      </c>
      <c r="Q205" s="461"/>
      <c r="R205" s="462" t="s">
        <v>4287</v>
      </c>
    </row>
    <row r="206" spans="1:18" ht="24">
      <c r="A206" s="444">
        <v>193</v>
      </c>
      <c r="B206" s="508">
        <v>5428</v>
      </c>
      <c r="C206" s="316" t="s">
        <v>8150</v>
      </c>
      <c r="D206" s="316"/>
      <c r="E206" s="456" t="s">
        <v>3037</v>
      </c>
      <c r="F206" s="317" t="s">
        <v>6922</v>
      </c>
      <c r="G206" s="368" t="s">
        <v>6923</v>
      </c>
      <c r="H206" s="457" t="str">
        <f t="shared" si="18"/>
        <v>фото</v>
      </c>
      <c r="I206" s="298" t="s">
        <v>7715</v>
      </c>
      <c r="J206" s="299" t="s">
        <v>259</v>
      </c>
      <c r="K206" s="216">
        <v>1</v>
      </c>
      <c r="L206" s="458">
        <v>422</v>
      </c>
      <c r="M206" s="315">
        <v>1</v>
      </c>
      <c r="N206" s="459"/>
      <c r="O206" s="302">
        <f t="shared" si="19"/>
        <v>0</v>
      </c>
      <c r="P206" s="460">
        <v>4607109936948</v>
      </c>
      <c r="Q206" s="461"/>
      <c r="R206" s="462" t="s">
        <v>4287</v>
      </c>
    </row>
    <row r="207" spans="1:18" ht="24">
      <c r="A207" s="444">
        <v>194</v>
      </c>
      <c r="B207" s="508">
        <v>6861</v>
      </c>
      <c r="C207" s="316" t="s">
        <v>8151</v>
      </c>
      <c r="D207" s="316"/>
      <c r="E207" s="456" t="s">
        <v>3037</v>
      </c>
      <c r="F207" s="317" t="s">
        <v>6924</v>
      </c>
      <c r="G207" s="368" t="s">
        <v>6778</v>
      </c>
      <c r="H207" s="457" t="str">
        <f t="shared" si="18"/>
        <v>фото</v>
      </c>
      <c r="I207" s="298" t="s">
        <v>7716</v>
      </c>
      <c r="J207" s="299" t="s">
        <v>259</v>
      </c>
      <c r="K207" s="216">
        <v>1</v>
      </c>
      <c r="L207" s="458">
        <v>283</v>
      </c>
      <c r="M207" s="315">
        <v>1</v>
      </c>
      <c r="N207" s="459"/>
      <c r="O207" s="302">
        <f t="shared" si="19"/>
        <v>0</v>
      </c>
      <c r="P207" s="460">
        <v>4607109945056</v>
      </c>
      <c r="Q207" s="461"/>
      <c r="R207" s="462" t="s">
        <v>4287</v>
      </c>
    </row>
    <row r="208" spans="1:18" ht="24">
      <c r="A208" s="444">
        <v>195</v>
      </c>
      <c r="B208" s="508">
        <v>496</v>
      </c>
      <c r="C208" s="316" t="s">
        <v>8152</v>
      </c>
      <c r="D208" s="316"/>
      <c r="E208" s="456" t="s">
        <v>3037</v>
      </c>
      <c r="F208" s="317" t="s">
        <v>6925</v>
      </c>
      <c r="G208" s="368" t="s">
        <v>6926</v>
      </c>
      <c r="H208" s="457" t="str">
        <f t="shared" si="18"/>
        <v>фото</v>
      </c>
      <c r="I208" s="298" t="s">
        <v>7717</v>
      </c>
      <c r="J208" s="299" t="s">
        <v>259</v>
      </c>
      <c r="K208" s="216">
        <v>1</v>
      </c>
      <c r="L208" s="458">
        <v>472</v>
      </c>
      <c r="M208" s="315">
        <v>1</v>
      </c>
      <c r="N208" s="459"/>
      <c r="O208" s="302">
        <f t="shared" si="19"/>
        <v>0</v>
      </c>
      <c r="P208" s="460">
        <v>4607109975893</v>
      </c>
      <c r="Q208" s="461"/>
      <c r="R208" s="462" t="s">
        <v>4287</v>
      </c>
    </row>
    <row r="209" spans="1:18" ht="36">
      <c r="A209" s="444">
        <v>196</v>
      </c>
      <c r="B209" s="508">
        <v>2281</v>
      </c>
      <c r="C209" s="316" t="s">
        <v>6008</v>
      </c>
      <c r="D209" s="316"/>
      <c r="E209" s="456" t="s">
        <v>3037</v>
      </c>
      <c r="F209" s="317" t="s">
        <v>6054</v>
      </c>
      <c r="G209" s="368" t="s">
        <v>6055</v>
      </c>
      <c r="H209" s="457" t="str">
        <f t="shared" si="18"/>
        <v>фото</v>
      </c>
      <c r="I209" s="298" t="s">
        <v>6151</v>
      </c>
      <c r="J209" s="299" t="s">
        <v>259</v>
      </c>
      <c r="K209" s="216">
        <v>1</v>
      </c>
      <c r="L209" s="458">
        <v>283</v>
      </c>
      <c r="M209" s="315">
        <v>1</v>
      </c>
      <c r="N209" s="459"/>
      <c r="O209" s="302">
        <f t="shared" si="19"/>
        <v>0</v>
      </c>
      <c r="P209" s="460">
        <v>4607109957158</v>
      </c>
      <c r="Q209" s="461"/>
      <c r="R209" s="462" t="s">
        <v>4287</v>
      </c>
    </row>
    <row r="210" spans="1:18" ht="36">
      <c r="A210" s="444">
        <v>197</v>
      </c>
      <c r="B210" s="508">
        <v>6868</v>
      </c>
      <c r="C210" s="316" t="s">
        <v>8153</v>
      </c>
      <c r="D210" s="316"/>
      <c r="E210" s="456" t="s">
        <v>3037</v>
      </c>
      <c r="F210" s="317" t="s">
        <v>6927</v>
      </c>
      <c r="G210" s="368" t="s">
        <v>6928</v>
      </c>
      <c r="H210" s="457" t="str">
        <f t="shared" si="18"/>
        <v>фото</v>
      </c>
      <c r="I210" s="298" t="s">
        <v>7718</v>
      </c>
      <c r="J210" s="299" t="s">
        <v>259</v>
      </c>
      <c r="K210" s="216">
        <v>1</v>
      </c>
      <c r="L210" s="458">
        <v>226</v>
      </c>
      <c r="M210" s="315">
        <v>1</v>
      </c>
      <c r="N210" s="459"/>
      <c r="O210" s="302">
        <f t="shared" si="19"/>
        <v>0</v>
      </c>
      <c r="P210" s="460">
        <v>4607109945124</v>
      </c>
      <c r="Q210" s="461"/>
      <c r="R210" s="462" t="s">
        <v>4287</v>
      </c>
    </row>
    <row r="211" spans="1:18" ht="28.8">
      <c r="A211" s="444">
        <v>198</v>
      </c>
      <c r="B211" s="508">
        <v>5690</v>
      </c>
      <c r="C211" s="316" t="s">
        <v>8154</v>
      </c>
      <c r="D211" s="316"/>
      <c r="E211" s="456" t="s">
        <v>3037</v>
      </c>
      <c r="F211" s="317" t="s">
        <v>6929</v>
      </c>
      <c r="G211" s="368" t="s">
        <v>6930</v>
      </c>
      <c r="H211" s="457" t="str">
        <f t="shared" si="18"/>
        <v>фото</v>
      </c>
      <c r="I211" s="298" t="s">
        <v>7719</v>
      </c>
      <c r="J211" s="299" t="s">
        <v>259</v>
      </c>
      <c r="K211" s="216">
        <v>1</v>
      </c>
      <c r="L211" s="458">
        <v>226</v>
      </c>
      <c r="M211" s="315">
        <v>1</v>
      </c>
      <c r="N211" s="459"/>
      <c r="O211" s="302">
        <f t="shared" si="19"/>
        <v>0</v>
      </c>
      <c r="P211" s="460">
        <v>4607109932872</v>
      </c>
      <c r="Q211" s="461"/>
      <c r="R211" s="462" t="s">
        <v>4287</v>
      </c>
    </row>
    <row r="212" spans="1:18" ht="24">
      <c r="A212" s="444">
        <v>199</v>
      </c>
      <c r="B212" s="508">
        <v>1684</v>
      </c>
      <c r="C212" s="316" t="s">
        <v>6009</v>
      </c>
      <c r="D212" s="316"/>
      <c r="E212" s="456" t="s">
        <v>3037</v>
      </c>
      <c r="F212" s="317" t="s">
        <v>6056</v>
      </c>
      <c r="G212" s="368" t="s">
        <v>6057</v>
      </c>
      <c r="H212" s="457" t="str">
        <f t="shared" si="18"/>
        <v>фото</v>
      </c>
      <c r="I212" s="298" t="s">
        <v>6152</v>
      </c>
      <c r="J212" s="299" t="s">
        <v>259</v>
      </c>
      <c r="K212" s="216">
        <v>2</v>
      </c>
      <c r="L212" s="458">
        <v>263</v>
      </c>
      <c r="M212" s="315">
        <v>1</v>
      </c>
      <c r="N212" s="459"/>
      <c r="O212" s="302">
        <f t="shared" si="19"/>
        <v>0</v>
      </c>
      <c r="P212" s="460">
        <v>4607109965504</v>
      </c>
      <c r="Q212" s="461"/>
      <c r="R212" s="462" t="s">
        <v>4287</v>
      </c>
    </row>
    <row r="213" spans="1:18" ht="24">
      <c r="A213" s="444">
        <v>200</v>
      </c>
      <c r="B213" s="508">
        <v>1855</v>
      </c>
      <c r="C213" s="316" t="s">
        <v>8155</v>
      </c>
      <c r="D213" s="316"/>
      <c r="E213" s="456" t="s">
        <v>3037</v>
      </c>
      <c r="F213" s="317" t="s">
        <v>6931</v>
      </c>
      <c r="G213" s="368" t="s">
        <v>6932</v>
      </c>
      <c r="H213" s="457" t="str">
        <f t="shared" si="18"/>
        <v>фото</v>
      </c>
      <c r="I213" s="298" t="s">
        <v>7720</v>
      </c>
      <c r="J213" s="299" t="s">
        <v>259</v>
      </c>
      <c r="K213" s="216">
        <v>1</v>
      </c>
      <c r="L213" s="458">
        <v>283</v>
      </c>
      <c r="M213" s="315">
        <v>1</v>
      </c>
      <c r="N213" s="459"/>
      <c r="O213" s="302">
        <f t="shared" si="19"/>
        <v>0</v>
      </c>
      <c r="P213" s="460">
        <v>4607109953747</v>
      </c>
      <c r="Q213" s="461"/>
      <c r="R213" s="462" t="s">
        <v>4287</v>
      </c>
    </row>
    <row r="214" spans="1:18" ht="24">
      <c r="A214" s="444">
        <v>201</v>
      </c>
      <c r="B214" s="508">
        <v>5665</v>
      </c>
      <c r="C214" s="316" t="s">
        <v>8156</v>
      </c>
      <c r="D214" s="316"/>
      <c r="E214" s="456" t="s">
        <v>3037</v>
      </c>
      <c r="F214" s="317" t="s">
        <v>6933</v>
      </c>
      <c r="G214" s="368" t="s">
        <v>6934</v>
      </c>
      <c r="H214" s="457" t="str">
        <f t="shared" si="18"/>
        <v>фото</v>
      </c>
      <c r="I214" s="298" t="s">
        <v>7721</v>
      </c>
      <c r="J214" s="299" t="s">
        <v>259</v>
      </c>
      <c r="K214" s="216">
        <v>1</v>
      </c>
      <c r="L214" s="458">
        <v>210</v>
      </c>
      <c r="M214" s="315">
        <v>1</v>
      </c>
      <c r="N214" s="459"/>
      <c r="O214" s="302">
        <f t="shared" si="19"/>
        <v>0</v>
      </c>
      <c r="P214" s="460">
        <v>4607109933084</v>
      </c>
      <c r="Q214" s="461"/>
      <c r="R214" s="462" t="s">
        <v>4287</v>
      </c>
    </row>
    <row r="215" spans="1:18" ht="24">
      <c r="A215" s="444">
        <v>202</v>
      </c>
      <c r="B215" s="508">
        <v>1690</v>
      </c>
      <c r="C215" s="316" t="s">
        <v>8157</v>
      </c>
      <c r="D215" s="316"/>
      <c r="E215" s="456" t="s">
        <v>3037</v>
      </c>
      <c r="F215" s="317" t="s">
        <v>6935</v>
      </c>
      <c r="G215" s="368" t="s">
        <v>6936</v>
      </c>
      <c r="H215" s="457" t="str">
        <f t="shared" si="18"/>
        <v>фото</v>
      </c>
      <c r="I215" s="298" t="s">
        <v>7722</v>
      </c>
      <c r="J215" s="299" t="s">
        <v>259</v>
      </c>
      <c r="K215" s="216">
        <v>2</v>
      </c>
      <c r="L215" s="458">
        <v>274</v>
      </c>
      <c r="M215" s="315">
        <v>1</v>
      </c>
      <c r="N215" s="459"/>
      <c r="O215" s="302">
        <f t="shared" si="19"/>
        <v>0</v>
      </c>
      <c r="P215" s="460">
        <v>4607109965276</v>
      </c>
      <c r="Q215" s="461"/>
      <c r="R215" s="462" t="s">
        <v>4287</v>
      </c>
    </row>
    <row r="216" spans="1:18" ht="36">
      <c r="A216" s="444">
        <v>203</v>
      </c>
      <c r="B216" s="508">
        <v>2293</v>
      </c>
      <c r="C216" s="316" t="s">
        <v>8158</v>
      </c>
      <c r="D216" s="316"/>
      <c r="E216" s="456" t="s">
        <v>3037</v>
      </c>
      <c r="F216" s="317" t="s">
        <v>6937</v>
      </c>
      <c r="G216" s="368" t="s">
        <v>6938</v>
      </c>
      <c r="H216" s="457" t="str">
        <f t="shared" si="18"/>
        <v>фото</v>
      </c>
      <c r="I216" s="298" t="s">
        <v>7723</v>
      </c>
      <c r="J216" s="299" t="s">
        <v>259</v>
      </c>
      <c r="K216" s="216">
        <v>1</v>
      </c>
      <c r="L216" s="458">
        <v>254</v>
      </c>
      <c r="M216" s="315">
        <v>1</v>
      </c>
      <c r="N216" s="459"/>
      <c r="O216" s="302">
        <f t="shared" si="19"/>
        <v>0</v>
      </c>
      <c r="P216" s="460">
        <v>4607109957356</v>
      </c>
      <c r="Q216" s="461"/>
      <c r="R216" s="462" t="s">
        <v>4287</v>
      </c>
    </row>
    <row r="217" spans="1:18" ht="36">
      <c r="A217" s="444">
        <v>204</v>
      </c>
      <c r="B217" s="508">
        <v>537</v>
      </c>
      <c r="C217" s="316" t="s">
        <v>3058</v>
      </c>
      <c r="D217" s="316"/>
      <c r="E217" s="456" t="s">
        <v>3037</v>
      </c>
      <c r="F217" s="317" t="s">
        <v>3059</v>
      </c>
      <c r="G217" s="368" t="s">
        <v>3060</v>
      </c>
      <c r="H217" s="457" t="str">
        <f t="shared" si="18"/>
        <v>фото</v>
      </c>
      <c r="I217" s="298" t="s">
        <v>3061</v>
      </c>
      <c r="J217" s="463" t="s">
        <v>259</v>
      </c>
      <c r="K217" s="216">
        <v>1</v>
      </c>
      <c r="L217" s="458">
        <v>283</v>
      </c>
      <c r="M217" s="315">
        <v>1</v>
      </c>
      <c r="N217" s="459"/>
      <c r="O217" s="302">
        <f t="shared" si="19"/>
        <v>0</v>
      </c>
      <c r="P217" s="460">
        <v>4607109957363</v>
      </c>
      <c r="Q217" s="461"/>
      <c r="R217" s="462" t="s">
        <v>4287</v>
      </c>
    </row>
    <row r="218" spans="1:18" ht="14.4">
      <c r="A218" s="444">
        <v>205</v>
      </c>
      <c r="B218" s="449"/>
      <c r="C218" s="450"/>
      <c r="D218" s="450"/>
      <c r="E218" s="451"/>
      <c r="F218" s="297" t="s">
        <v>6058</v>
      </c>
      <c r="G218" s="297"/>
      <c r="H218" s="449"/>
      <c r="I218" s="452"/>
      <c r="J218" s="450"/>
      <c r="K218" s="453"/>
      <c r="L218" s="454"/>
      <c r="M218" s="455"/>
      <c r="N218" s="450"/>
      <c r="O218" s="450"/>
      <c r="P218" s="450"/>
      <c r="Q218" s="450"/>
      <c r="R218" s="450"/>
    </row>
    <row r="219" spans="1:18" ht="24">
      <c r="A219" s="444">
        <v>206</v>
      </c>
      <c r="B219" s="508">
        <v>4513</v>
      </c>
      <c r="C219" s="316" t="s">
        <v>3099</v>
      </c>
      <c r="D219" s="316"/>
      <c r="E219" s="456" t="s">
        <v>3037</v>
      </c>
      <c r="F219" s="317" t="s">
        <v>3100</v>
      </c>
      <c r="G219" s="368" t="s">
        <v>3101</v>
      </c>
      <c r="H219" s="457" t="str">
        <f t="shared" ref="H219:H235" si="20">HYPERLINK("https://www.gardenbulbs.ru/images/vesna_CL/thumbnails/"&amp;C219&amp;".jpg","фото")</f>
        <v>фото</v>
      </c>
      <c r="I219" s="298" t="s">
        <v>3102</v>
      </c>
      <c r="J219" s="299" t="s">
        <v>259</v>
      </c>
      <c r="K219" s="216">
        <v>1</v>
      </c>
      <c r="L219" s="458">
        <v>378</v>
      </c>
      <c r="M219" s="315">
        <v>1</v>
      </c>
      <c r="N219" s="459"/>
      <c r="O219" s="302">
        <f t="shared" ref="O219:O235" si="21">IF(ISERROR(L219*N219),0,L219*N219)</f>
        <v>0</v>
      </c>
      <c r="P219" s="460">
        <v>4607109989340</v>
      </c>
      <c r="Q219" s="461"/>
      <c r="R219" s="462" t="s">
        <v>4287</v>
      </c>
    </row>
    <row r="220" spans="1:18" ht="24">
      <c r="A220" s="444">
        <v>207</v>
      </c>
      <c r="B220" s="508">
        <v>10790</v>
      </c>
      <c r="C220" s="316" t="s">
        <v>8159</v>
      </c>
      <c r="D220" s="316"/>
      <c r="E220" s="456" t="s">
        <v>3037</v>
      </c>
      <c r="F220" s="317" t="s">
        <v>6939</v>
      </c>
      <c r="G220" s="368" t="s">
        <v>6940</v>
      </c>
      <c r="H220" s="457" t="str">
        <f t="shared" si="20"/>
        <v>фото</v>
      </c>
      <c r="I220" s="298" t="s">
        <v>7724</v>
      </c>
      <c r="J220" s="299" t="s">
        <v>259</v>
      </c>
      <c r="K220" s="216">
        <v>1</v>
      </c>
      <c r="L220" s="458">
        <v>451</v>
      </c>
      <c r="M220" s="315">
        <v>1</v>
      </c>
      <c r="N220" s="459"/>
      <c r="O220" s="302">
        <f t="shared" si="21"/>
        <v>0</v>
      </c>
      <c r="P220" s="460">
        <v>4607109925454</v>
      </c>
      <c r="Q220" s="461"/>
      <c r="R220" s="462" t="s">
        <v>4287</v>
      </c>
    </row>
    <row r="221" spans="1:18" ht="24">
      <c r="A221" s="444">
        <v>208</v>
      </c>
      <c r="B221" s="508">
        <v>2515</v>
      </c>
      <c r="C221" s="316" t="s">
        <v>3103</v>
      </c>
      <c r="D221" s="316"/>
      <c r="E221" s="456" t="s">
        <v>3037</v>
      </c>
      <c r="F221" s="317" t="s">
        <v>3104</v>
      </c>
      <c r="G221" s="368" t="s">
        <v>3105</v>
      </c>
      <c r="H221" s="457" t="str">
        <f t="shared" si="20"/>
        <v>фото</v>
      </c>
      <c r="I221" s="298" t="s">
        <v>3106</v>
      </c>
      <c r="J221" s="299" t="s">
        <v>259</v>
      </c>
      <c r="K221" s="216">
        <v>1</v>
      </c>
      <c r="L221" s="458">
        <v>417</v>
      </c>
      <c r="M221" s="315">
        <v>1</v>
      </c>
      <c r="N221" s="459"/>
      <c r="O221" s="302">
        <f t="shared" si="21"/>
        <v>0</v>
      </c>
      <c r="P221" s="460">
        <v>4607109975954</v>
      </c>
      <c r="Q221" s="461"/>
      <c r="R221" s="462" t="s">
        <v>4287</v>
      </c>
    </row>
    <row r="222" spans="1:18" ht="24">
      <c r="A222" s="444">
        <v>209</v>
      </c>
      <c r="B222" s="508">
        <v>10791</v>
      </c>
      <c r="C222" s="316" t="s">
        <v>8160</v>
      </c>
      <c r="D222" s="316"/>
      <c r="E222" s="456" t="s">
        <v>3037</v>
      </c>
      <c r="F222" s="317" t="s">
        <v>6941</v>
      </c>
      <c r="G222" s="368" t="s">
        <v>6942</v>
      </c>
      <c r="H222" s="457" t="str">
        <f t="shared" si="20"/>
        <v>фото</v>
      </c>
      <c r="I222" s="298" t="s">
        <v>7725</v>
      </c>
      <c r="J222" s="299" t="s">
        <v>259</v>
      </c>
      <c r="K222" s="216">
        <v>1</v>
      </c>
      <c r="L222" s="458">
        <v>296</v>
      </c>
      <c r="M222" s="315">
        <v>1</v>
      </c>
      <c r="N222" s="459"/>
      <c r="O222" s="302">
        <f t="shared" si="21"/>
        <v>0</v>
      </c>
      <c r="P222" s="460">
        <v>4607109925447</v>
      </c>
      <c r="Q222" s="461"/>
      <c r="R222" s="462" t="s">
        <v>4287</v>
      </c>
    </row>
    <row r="223" spans="1:18" ht="36">
      <c r="A223" s="444">
        <v>210</v>
      </c>
      <c r="B223" s="508">
        <v>1651</v>
      </c>
      <c r="C223" s="316" t="s">
        <v>3088</v>
      </c>
      <c r="D223" s="316"/>
      <c r="E223" s="456" t="s">
        <v>3037</v>
      </c>
      <c r="F223" s="317" t="s">
        <v>3089</v>
      </c>
      <c r="G223" s="368" t="s">
        <v>3090</v>
      </c>
      <c r="H223" s="457" t="str">
        <f t="shared" si="20"/>
        <v>фото</v>
      </c>
      <c r="I223" s="298" t="s">
        <v>3091</v>
      </c>
      <c r="J223" s="299" t="s">
        <v>259</v>
      </c>
      <c r="K223" s="216">
        <v>1</v>
      </c>
      <c r="L223" s="458">
        <v>220</v>
      </c>
      <c r="M223" s="315">
        <v>1</v>
      </c>
      <c r="N223" s="459"/>
      <c r="O223" s="302">
        <f t="shared" si="21"/>
        <v>0</v>
      </c>
      <c r="P223" s="460">
        <v>4607109965207</v>
      </c>
      <c r="Q223" s="461"/>
      <c r="R223" s="462" t="s">
        <v>4287</v>
      </c>
    </row>
    <row r="224" spans="1:18" ht="36">
      <c r="A224" s="444">
        <v>211</v>
      </c>
      <c r="B224" s="508">
        <v>6843</v>
      </c>
      <c r="C224" s="316" t="s">
        <v>3084</v>
      </c>
      <c r="D224" s="316"/>
      <c r="E224" s="456" t="s">
        <v>3037</v>
      </c>
      <c r="F224" s="317" t="s">
        <v>3085</v>
      </c>
      <c r="G224" s="368" t="s">
        <v>3086</v>
      </c>
      <c r="H224" s="457" t="str">
        <f t="shared" si="20"/>
        <v>фото</v>
      </c>
      <c r="I224" s="298" t="s">
        <v>3087</v>
      </c>
      <c r="J224" s="299" t="s">
        <v>259</v>
      </c>
      <c r="K224" s="216">
        <v>1</v>
      </c>
      <c r="L224" s="458">
        <v>378</v>
      </c>
      <c r="M224" s="315">
        <v>1</v>
      </c>
      <c r="N224" s="459"/>
      <c r="O224" s="302">
        <f t="shared" si="21"/>
        <v>0</v>
      </c>
      <c r="P224" s="460">
        <v>4607109944875</v>
      </c>
      <c r="Q224" s="461"/>
      <c r="R224" s="462" t="s">
        <v>4287</v>
      </c>
    </row>
    <row r="225" spans="1:18" ht="24">
      <c r="A225" s="444">
        <v>212</v>
      </c>
      <c r="B225" s="508">
        <v>1652</v>
      </c>
      <c r="C225" s="316" t="s">
        <v>3080</v>
      </c>
      <c r="D225" s="316"/>
      <c r="E225" s="456" t="s">
        <v>3037</v>
      </c>
      <c r="F225" s="317" t="s">
        <v>3081</v>
      </c>
      <c r="G225" s="368" t="s">
        <v>3082</v>
      </c>
      <c r="H225" s="457" t="str">
        <f t="shared" si="20"/>
        <v>фото</v>
      </c>
      <c r="I225" s="298" t="s">
        <v>3083</v>
      </c>
      <c r="J225" s="299" t="s">
        <v>259</v>
      </c>
      <c r="K225" s="216">
        <v>1</v>
      </c>
      <c r="L225" s="458">
        <v>337</v>
      </c>
      <c r="M225" s="315">
        <v>1</v>
      </c>
      <c r="N225" s="459"/>
      <c r="O225" s="302">
        <f t="shared" si="21"/>
        <v>0</v>
      </c>
      <c r="P225" s="460">
        <v>4607109965191</v>
      </c>
      <c r="Q225" s="461"/>
      <c r="R225" s="462" t="s">
        <v>4287</v>
      </c>
    </row>
    <row r="226" spans="1:18" ht="24">
      <c r="A226" s="444">
        <v>213</v>
      </c>
      <c r="B226" s="508">
        <v>4060</v>
      </c>
      <c r="C226" s="316" t="s">
        <v>8161</v>
      </c>
      <c r="D226" s="316"/>
      <c r="E226" s="456" t="s">
        <v>3037</v>
      </c>
      <c r="F226" s="317" t="s">
        <v>6943</v>
      </c>
      <c r="G226" s="368" t="s">
        <v>6944</v>
      </c>
      <c r="H226" s="457" t="str">
        <f t="shared" si="20"/>
        <v>фото</v>
      </c>
      <c r="I226" s="298" t="s">
        <v>7726</v>
      </c>
      <c r="J226" s="299" t="s">
        <v>259</v>
      </c>
      <c r="K226" s="216">
        <v>1</v>
      </c>
      <c r="L226" s="458">
        <v>417</v>
      </c>
      <c r="M226" s="315">
        <v>1</v>
      </c>
      <c r="N226" s="459"/>
      <c r="O226" s="302">
        <f t="shared" si="21"/>
        <v>0</v>
      </c>
      <c r="P226" s="460">
        <v>4607109982785</v>
      </c>
      <c r="Q226" s="461"/>
      <c r="R226" s="462" t="s">
        <v>4287</v>
      </c>
    </row>
    <row r="227" spans="1:18" ht="15.6">
      <c r="A227" s="444">
        <v>214</v>
      </c>
      <c r="B227" s="508">
        <v>4493</v>
      </c>
      <c r="C227" s="316" t="s">
        <v>8162</v>
      </c>
      <c r="D227" s="316"/>
      <c r="E227" s="456" t="s">
        <v>3037</v>
      </c>
      <c r="F227" s="317" t="s">
        <v>6945</v>
      </c>
      <c r="G227" s="368" t="s">
        <v>6946</v>
      </c>
      <c r="H227" s="457" t="str">
        <f t="shared" si="20"/>
        <v>фото</v>
      </c>
      <c r="I227" s="298" t="s">
        <v>7727</v>
      </c>
      <c r="J227" s="299" t="s">
        <v>259</v>
      </c>
      <c r="K227" s="216">
        <v>1</v>
      </c>
      <c r="L227" s="458">
        <v>489</v>
      </c>
      <c r="M227" s="315">
        <v>1</v>
      </c>
      <c r="N227" s="459"/>
      <c r="O227" s="302">
        <f t="shared" si="21"/>
        <v>0</v>
      </c>
      <c r="P227" s="460">
        <v>4607109989142</v>
      </c>
      <c r="Q227" s="461"/>
      <c r="R227" s="462" t="s">
        <v>4287</v>
      </c>
    </row>
    <row r="228" spans="1:18" ht="24">
      <c r="A228" s="444">
        <v>215</v>
      </c>
      <c r="B228" s="508">
        <v>4497</v>
      </c>
      <c r="C228" s="316" t="s">
        <v>8163</v>
      </c>
      <c r="D228" s="316"/>
      <c r="E228" s="456" t="s">
        <v>3037</v>
      </c>
      <c r="F228" s="317" t="s">
        <v>6947</v>
      </c>
      <c r="G228" s="368" t="s">
        <v>6948</v>
      </c>
      <c r="H228" s="457" t="str">
        <f t="shared" si="20"/>
        <v>фото</v>
      </c>
      <c r="I228" s="298" t="s">
        <v>7728</v>
      </c>
      <c r="J228" s="299" t="s">
        <v>259</v>
      </c>
      <c r="K228" s="216">
        <v>1</v>
      </c>
      <c r="L228" s="458">
        <v>360</v>
      </c>
      <c r="M228" s="315">
        <v>1</v>
      </c>
      <c r="N228" s="459"/>
      <c r="O228" s="302">
        <f t="shared" si="21"/>
        <v>0</v>
      </c>
      <c r="P228" s="460">
        <v>4607109989180</v>
      </c>
      <c r="Q228" s="461"/>
      <c r="R228" s="462" t="s">
        <v>4287</v>
      </c>
    </row>
    <row r="229" spans="1:18" ht="24">
      <c r="A229" s="444">
        <v>216</v>
      </c>
      <c r="B229" s="508">
        <v>2283</v>
      </c>
      <c r="C229" s="316" t="s">
        <v>8164</v>
      </c>
      <c r="D229" s="316"/>
      <c r="E229" s="456" t="s">
        <v>3037</v>
      </c>
      <c r="F229" s="317" t="s">
        <v>6949</v>
      </c>
      <c r="G229" s="368" t="s">
        <v>6950</v>
      </c>
      <c r="H229" s="457" t="str">
        <f t="shared" si="20"/>
        <v>фото</v>
      </c>
      <c r="I229" s="298" t="s">
        <v>7729</v>
      </c>
      <c r="J229" s="299" t="s">
        <v>259</v>
      </c>
      <c r="K229" s="216">
        <v>1</v>
      </c>
      <c r="L229" s="458">
        <v>337</v>
      </c>
      <c r="M229" s="315">
        <v>1</v>
      </c>
      <c r="N229" s="459"/>
      <c r="O229" s="302">
        <f t="shared" si="21"/>
        <v>0</v>
      </c>
      <c r="P229" s="460">
        <v>4607109958506</v>
      </c>
      <c r="Q229" s="461"/>
      <c r="R229" s="462" t="s">
        <v>4287</v>
      </c>
    </row>
    <row r="230" spans="1:18" ht="24">
      <c r="A230" s="444">
        <v>217</v>
      </c>
      <c r="B230" s="508">
        <v>6</v>
      </c>
      <c r="C230" s="316" t="s">
        <v>3682</v>
      </c>
      <c r="D230" s="316"/>
      <c r="E230" s="456" t="s">
        <v>3037</v>
      </c>
      <c r="F230" s="317" t="s">
        <v>3092</v>
      </c>
      <c r="G230" s="368" t="s">
        <v>3093</v>
      </c>
      <c r="H230" s="457" t="str">
        <f t="shared" si="20"/>
        <v>фото</v>
      </c>
      <c r="I230" s="298" t="s">
        <v>3094</v>
      </c>
      <c r="J230" s="299" t="s">
        <v>259</v>
      </c>
      <c r="K230" s="216">
        <v>1</v>
      </c>
      <c r="L230" s="458">
        <v>391</v>
      </c>
      <c r="M230" s="315">
        <v>1</v>
      </c>
      <c r="N230" s="459"/>
      <c r="O230" s="302">
        <f t="shared" si="21"/>
        <v>0</v>
      </c>
      <c r="P230" s="460">
        <v>4607109957202</v>
      </c>
      <c r="Q230" s="461"/>
      <c r="R230" s="462" t="s">
        <v>4287</v>
      </c>
    </row>
    <row r="231" spans="1:18" ht="24">
      <c r="A231" s="444">
        <v>218</v>
      </c>
      <c r="B231" s="508">
        <v>4062</v>
      </c>
      <c r="C231" s="316" t="s">
        <v>8165</v>
      </c>
      <c r="D231" s="316"/>
      <c r="E231" s="456" t="s">
        <v>3037</v>
      </c>
      <c r="F231" s="317" t="s">
        <v>6951</v>
      </c>
      <c r="G231" s="368" t="s">
        <v>6952</v>
      </c>
      <c r="H231" s="457" t="str">
        <f t="shared" si="20"/>
        <v>фото</v>
      </c>
      <c r="I231" s="298" t="s">
        <v>7730</v>
      </c>
      <c r="J231" s="299" t="s">
        <v>259</v>
      </c>
      <c r="K231" s="216">
        <v>1</v>
      </c>
      <c r="L231" s="458">
        <v>378</v>
      </c>
      <c r="M231" s="315">
        <v>1</v>
      </c>
      <c r="N231" s="459"/>
      <c r="O231" s="302">
        <f t="shared" si="21"/>
        <v>0</v>
      </c>
      <c r="P231" s="460">
        <v>4607109982808</v>
      </c>
      <c r="Q231" s="461"/>
      <c r="R231" s="462" t="s">
        <v>4287</v>
      </c>
    </row>
    <row r="232" spans="1:18" ht="24">
      <c r="A232" s="444">
        <v>219</v>
      </c>
      <c r="B232" s="508">
        <v>1676</v>
      </c>
      <c r="C232" s="316" t="s">
        <v>3095</v>
      </c>
      <c r="D232" s="316"/>
      <c r="E232" s="456" t="s">
        <v>3037</v>
      </c>
      <c r="F232" s="317" t="s">
        <v>3096</v>
      </c>
      <c r="G232" s="368" t="s">
        <v>3097</v>
      </c>
      <c r="H232" s="457" t="str">
        <f t="shared" si="20"/>
        <v>фото</v>
      </c>
      <c r="I232" s="298" t="s">
        <v>3098</v>
      </c>
      <c r="J232" s="299" t="s">
        <v>259</v>
      </c>
      <c r="K232" s="216">
        <v>1</v>
      </c>
      <c r="L232" s="458">
        <v>324</v>
      </c>
      <c r="M232" s="315">
        <v>1</v>
      </c>
      <c r="N232" s="459"/>
      <c r="O232" s="302">
        <f t="shared" si="21"/>
        <v>0</v>
      </c>
      <c r="P232" s="460">
        <v>4607109965429</v>
      </c>
      <c r="Q232" s="461"/>
      <c r="R232" s="462" t="s">
        <v>4287</v>
      </c>
    </row>
    <row r="233" spans="1:18" ht="36">
      <c r="A233" s="444">
        <v>220</v>
      </c>
      <c r="B233" s="508">
        <v>1680</v>
      </c>
      <c r="C233" s="316" t="s">
        <v>8166</v>
      </c>
      <c r="D233" s="316"/>
      <c r="E233" s="456" t="s">
        <v>3037</v>
      </c>
      <c r="F233" s="317" t="s">
        <v>6953</v>
      </c>
      <c r="G233" s="368" t="s">
        <v>6954</v>
      </c>
      <c r="H233" s="457" t="str">
        <f t="shared" si="20"/>
        <v>фото</v>
      </c>
      <c r="I233" s="298" t="s">
        <v>7731</v>
      </c>
      <c r="J233" s="463" t="s">
        <v>259</v>
      </c>
      <c r="K233" s="216">
        <v>1</v>
      </c>
      <c r="L233" s="458">
        <v>415</v>
      </c>
      <c r="M233" s="315">
        <v>1</v>
      </c>
      <c r="N233" s="459"/>
      <c r="O233" s="302">
        <f t="shared" si="21"/>
        <v>0</v>
      </c>
      <c r="P233" s="460">
        <v>4607109965467</v>
      </c>
      <c r="Q233" s="461"/>
      <c r="R233" s="462" t="s">
        <v>4287</v>
      </c>
    </row>
    <row r="234" spans="1:18" ht="28.8">
      <c r="A234" s="444">
        <v>221</v>
      </c>
      <c r="B234" s="508">
        <v>4063</v>
      </c>
      <c r="C234" s="316" t="s">
        <v>8167</v>
      </c>
      <c r="D234" s="316"/>
      <c r="E234" s="456" t="s">
        <v>3037</v>
      </c>
      <c r="F234" s="317" t="s">
        <v>6955</v>
      </c>
      <c r="G234" s="368" t="s">
        <v>6956</v>
      </c>
      <c r="H234" s="457" t="str">
        <f t="shared" si="20"/>
        <v>фото</v>
      </c>
      <c r="I234" s="298" t="s">
        <v>7732</v>
      </c>
      <c r="J234" s="299" t="s">
        <v>259</v>
      </c>
      <c r="K234" s="216">
        <v>1</v>
      </c>
      <c r="L234" s="458">
        <v>391</v>
      </c>
      <c r="M234" s="315">
        <v>1</v>
      </c>
      <c r="N234" s="459"/>
      <c r="O234" s="302">
        <f t="shared" si="21"/>
        <v>0</v>
      </c>
      <c r="P234" s="460">
        <v>4607109982815</v>
      </c>
      <c r="Q234" s="461"/>
      <c r="R234" s="462" t="s">
        <v>4287</v>
      </c>
    </row>
    <row r="235" spans="1:18" ht="24">
      <c r="A235" s="444">
        <v>222</v>
      </c>
      <c r="B235" s="508">
        <v>1694</v>
      </c>
      <c r="C235" s="316" t="s">
        <v>8168</v>
      </c>
      <c r="D235" s="316"/>
      <c r="E235" s="456" t="s">
        <v>3037</v>
      </c>
      <c r="F235" s="317" t="s">
        <v>6957</v>
      </c>
      <c r="G235" s="368" t="s">
        <v>6958</v>
      </c>
      <c r="H235" s="457" t="str">
        <f t="shared" si="20"/>
        <v>фото</v>
      </c>
      <c r="I235" s="298" t="s">
        <v>7733</v>
      </c>
      <c r="J235" s="299" t="s">
        <v>259</v>
      </c>
      <c r="K235" s="216">
        <v>1</v>
      </c>
      <c r="L235" s="458">
        <v>337</v>
      </c>
      <c r="M235" s="315">
        <v>1</v>
      </c>
      <c r="N235" s="459"/>
      <c r="O235" s="302">
        <f t="shared" si="21"/>
        <v>0</v>
      </c>
      <c r="P235" s="460">
        <v>4607109965443</v>
      </c>
      <c r="Q235" s="461"/>
      <c r="R235" s="462" t="s">
        <v>4287</v>
      </c>
    </row>
    <row r="236" spans="1:18" ht="14.4">
      <c r="A236" s="444">
        <v>223</v>
      </c>
      <c r="B236" s="449"/>
      <c r="C236" s="450"/>
      <c r="D236" s="450"/>
      <c r="E236" s="451"/>
      <c r="F236" s="297" t="s">
        <v>6959</v>
      </c>
      <c r="G236" s="297"/>
      <c r="H236" s="449"/>
      <c r="I236" s="452"/>
      <c r="J236" s="450"/>
      <c r="K236" s="453"/>
      <c r="L236" s="454"/>
      <c r="M236" s="455"/>
      <c r="N236" s="450"/>
      <c r="O236" s="450"/>
      <c r="P236" s="450"/>
      <c r="Q236" s="450"/>
      <c r="R236" s="450"/>
    </row>
    <row r="237" spans="1:18" ht="36">
      <c r="A237" s="444">
        <v>224</v>
      </c>
      <c r="B237" s="508">
        <v>1857</v>
      </c>
      <c r="C237" s="316" t="s">
        <v>8169</v>
      </c>
      <c r="D237" s="316"/>
      <c r="E237" s="456" t="s">
        <v>3037</v>
      </c>
      <c r="F237" s="317" t="s">
        <v>6960</v>
      </c>
      <c r="G237" s="368" t="s">
        <v>6961</v>
      </c>
      <c r="H237" s="457" t="str">
        <f t="shared" ref="H237:H239" si="22">HYPERLINK("https://www.gardenbulbs.ru/images/vesna_CL/thumbnails/"&amp;C237&amp;".jpg","фото")</f>
        <v>фото</v>
      </c>
      <c r="I237" s="298" t="s">
        <v>7734</v>
      </c>
      <c r="J237" s="463" t="s">
        <v>259</v>
      </c>
      <c r="K237" s="216">
        <v>1</v>
      </c>
      <c r="L237" s="458">
        <v>337</v>
      </c>
      <c r="M237" s="315">
        <v>1</v>
      </c>
      <c r="N237" s="459"/>
      <c r="O237" s="302">
        <f t="shared" ref="O237:O239" si="23">IF(ISERROR(L237*N237),0,L237*N237)</f>
        <v>0</v>
      </c>
      <c r="P237" s="460">
        <v>4607109953761</v>
      </c>
      <c r="Q237" s="461"/>
      <c r="R237" s="462" t="s">
        <v>4287</v>
      </c>
    </row>
    <row r="238" spans="1:18" ht="15.6">
      <c r="A238" s="444">
        <v>225</v>
      </c>
      <c r="B238" s="508">
        <v>10794</v>
      </c>
      <c r="C238" s="316" t="s">
        <v>8170</v>
      </c>
      <c r="D238" s="316"/>
      <c r="E238" s="456" t="s">
        <v>3037</v>
      </c>
      <c r="F238" s="317" t="s">
        <v>6962</v>
      </c>
      <c r="G238" s="368" t="s">
        <v>6963</v>
      </c>
      <c r="H238" s="457" t="str">
        <f t="shared" si="22"/>
        <v>фото</v>
      </c>
      <c r="I238" s="298" t="s">
        <v>7735</v>
      </c>
      <c r="J238" s="299" t="s">
        <v>259</v>
      </c>
      <c r="K238" s="216">
        <v>1</v>
      </c>
      <c r="L238" s="458">
        <v>337</v>
      </c>
      <c r="M238" s="315">
        <v>1</v>
      </c>
      <c r="N238" s="459"/>
      <c r="O238" s="302">
        <f t="shared" si="23"/>
        <v>0</v>
      </c>
      <c r="P238" s="460">
        <v>4607109925416</v>
      </c>
      <c r="Q238" s="461"/>
      <c r="R238" s="462" t="s">
        <v>4287</v>
      </c>
    </row>
    <row r="239" spans="1:18" ht="28.8">
      <c r="A239" s="444">
        <v>226</v>
      </c>
      <c r="B239" s="508">
        <v>4494</v>
      </c>
      <c r="C239" s="316" t="s">
        <v>8171</v>
      </c>
      <c r="D239" s="316"/>
      <c r="E239" s="456" t="s">
        <v>3037</v>
      </c>
      <c r="F239" s="317" t="s">
        <v>6964</v>
      </c>
      <c r="G239" s="368" t="s">
        <v>6965</v>
      </c>
      <c r="H239" s="457" t="str">
        <f t="shared" si="22"/>
        <v>фото</v>
      </c>
      <c r="I239" s="298" t="s">
        <v>7736</v>
      </c>
      <c r="J239" s="299" t="s">
        <v>259</v>
      </c>
      <c r="K239" s="216">
        <v>1</v>
      </c>
      <c r="L239" s="458">
        <v>226</v>
      </c>
      <c r="M239" s="315">
        <v>1</v>
      </c>
      <c r="N239" s="459"/>
      <c r="O239" s="302">
        <f t="shared" si="23"/>
        <v>0</v>
      </c>
      <c r="P239" s="460">
        <v>4607109989159</v>
      </c>
      <c r="Q239" s="461"/>
      <c r="R239" s="462" t="s">
        <v>4287</v>
      </c>
    </row>
    <row r="240" spans="1:18" ht="23.4">
      <c r="A240" s="444">
        <v>227</v>
      </c>
      <c r="B240" s="306"/>
      <c r="C240" s="306"/>
      <c r="D240" s="307"/>
      <c r="E240" s="445"/>
      <c r="F240" s="446" t="s">
        <v>4995</v>
      </c>
      <c r="G240" s="310"/>
      <c r="H240" s="311"/>
      <c r="I240" s="312"/>
      <c r="J240" s="313"/>
      <c r="K240" s="313"/>
      <c r="L240" s="447"/>
      <c r="M240" s="311"/>
      <c r="N240" s="311"/>
      <c r="O240" s="311"/>
      <c r="P240" s="311"/>
      <c r="Q240" s="311"/>
      <c r="R240" s="448"/>
    </row>
    <row r="241" spans="1:18" ht="14.4">
      <c r="A241" s="444">
        <v>228</v>
      </c>
      <c r="B241" s="449"/>
      <c r="C241" s="450"/>
      <c r="D241" s="450"/>
      <c r="E241" s="451"/>
      <c r="F241" s="297" t="s">
        <v>6059</v>
      </c>
      <c r="G241" s="297"/>
      <c r="H241" s="449"/>
      <c r="I241" s="452"/>
      <c r="J241" s="450"/>
      <c r="K241" s="453"/>
      <c r="L241" s="454"/>
      <c r="M241" s="455"/>
      <c r="N241" s="450"/>
      <c r="O241" s="450"/>
      <c r="P241" s="450"/>
      <c r="Q241" s="450"/>
      <c r="R241" s="450"/>
    </row>
    <row r="242" spans="1:18" ht="28.8">
      <c r="A242" s="444">
        <v>229</v>
      </c>
      <c r="B242" s="508">
        <v>1705</v>
      </c>
      <c r="C242" s="316" t="s">
        <v>8172</v>
      </c>
      <c r="D242" s="316"/>
      <c r="E242" s="456" t="s">
        <v>4995</v>
      </c>
      <c r="F242" s="317" t="s">
        <v>6966</v>
      </c>
      <c r="G242" s="368" t="s">
        <v>6967</v>
      </c>
      <c r="H242" s="457" t="str">
        <f t="shared" ref="H242:H305" si="24">HYPERLINK("https://www.gardenbulbs.ru/images/vesna_CL/thumbnails/"&amp;C242&amp;".jpg","фото")</f>
        <v>фото</v>
      </c>
      <c r="I242" s="298" t="s">
        <v>7737</v>
      </c>
      <c r="J242" s="299" t="s">
        <v>5262</v>
      </c>
      <c r="K242" s="216">
        <v>2</v>
      </c>
      <c r="L242" s="458">
        <v>329</v>
      </c>
      <c r="M242" s="315">
        <v>1</v>
      </c>
      <c r="N242" s="459"/>
      <c r="O242" s="302">
        <f t="shared" ref="O242:O305" si="25">IF(ISERROR(L242*N242),0,L242*N242)</f>
        <v>0</v>
      </c>
      <c r="P242" s="460">
        <v>4607109965573</v>
      </c>
      <c r="Q242" s="461"/>
      <c r="R242" s="462" t="s">
        <v>5267</v>
      </c>
    </row>
    <row r="243" spans="1:18" ht="24">
      <c r="A243" s="444">
        <v>230</v>
      </c>
      <c r="B243" s="508">
        <v>3699</v>
      </c>
      <c r="C243" s="316" t="s">
        <v>5130</v>
      </c>
      <c r="D243" s="316"/>
      <c r="E243" s="456" t="s">
        <v>4995</v>
      </c>
      <c r="F243" s="317" t="s">
        <v>4996</v>
      </c>
      <c r="G243" s="368" t="s">
        <v>4997</v>
      </c>
      <c r="H243" s="457" t="str">
        <f t="shared" si="24"/>
        <v>фото</v>
      </c>
      <c r="I243" s="298" t="s">
        <v>5207</v>
      </c>
      <c r="J243" s="463" t="s">
        <v>5262</v>
      </c>
      <c r="K243" s="216">
        <v>1</v>
      </c>
      <c r="L243" s="458">
        <v>217</v>
      </c>
      <c r="M243" s="315">
        <v>1</v>
      </c>
      <c r="N243" s="459"/>
      <c r="O243" s="302">
        <f t="shared" si="25"/>
        <v>0</v>
      </c>
      <c r="P243" s="460">
        <v>4607109976197</v>
      </c>
      <c r="Q243" s="461"/>
      <c r="R243" s="462" t="s">
        <v>5267</v>
      </c>
    </row>
    <row r="244" spans="1:18" ht="24">
      <c r="A244" s="444">
        <v>231</v>
      </c>
      <c r="B244" s="508">
        <v>3701</v>
      </c>
      <c r="C244" s="316" t="s">
        <v>8173</v>
      </c>
      <c r="D244" s="316"/>
      <c r="E244" s="456" t="s">
        <v>4995</v>
      </c>
      <c r="F244" s="317" t="s">
        <v>6968</v>
      </c>
      <c r="G244" s="368" t="s">
        <v>6969</v>
      </c>
      <c r="H244" s="457" t="str">
        <f t="shared" si="24"/>
        <v>фото</v>
      </c>
      <c r="I244" s="298" t="s">
        <v>7738</v>
      </c>
      <c r="J244" s="299" t="s">
        <v>5262</v>
      </c>
      <c r="K244" s="216">
        <v>2</v>
      </c>
      <c r="L244" s="458">
        <v>303</v>
      </c>
      <c r="M244" s="315">
        <v>1</v>
      </c>
      <c r="N244" s="459"/>
      <c r="O244" s="302">
        <f t="shared" si="25"/>
        <v>0</v>
      </c>
      <c r="P244" s="460">
        <v>4607109976159</v>
      </c>
      <c r="Q244" s="461"/>
      <c r="R244" s="462" t="s">
        <v>5267</v>
      </c>
    </row>
    <row r="245" spans="1:18" ht="24">
      <c r="A245" s="444">
        <v>232</v>
      </c>
      <c r="B245" s="508">
        <v>1706</v>
      </c>
      <c r="C245" s="316" t="s">
        <v>8174</v>
      </c>
      <c r="D245" s="316"/>
      <c r="E245" s="456" t="s">
        <v>4995</v>
      </c>
      <c r="F245" s="317" t="s">
        <v>6970</v>
      </c>
      <c r="G245" s="368" t="s">
        <v>6971</v>
      </c>
      <c r="H245" s="457" t="str">
        <f t="shared" si="24"/>
        <v>фото</v>
      </c>
      <c r="I245" s="298" t="s">
        <v>7739</v>
      </c>
      <c r="J245" s="299" t="s">
        <v>5262</v>
      </c>
      <c r="K245" s="216">
        <v>2</v>
      </c>
      <c r="L245" s="458">
        <v>272</v>
      </c>
      <c r="M245" s="315">
        <v>1</v>
      </c>
      <c r="N245" s="459"/>
      <c r="O245" s="302">
        <f t="shared" si="25"/>
        <v>0</v>
      </c>
      <c r="P245" s="460">
        <v>4607109965580</v>
      </c>
      <c r="Q245" s="507"/>
      <c r="R245" s="462" t="s">
        <v>8486</v>
      </c>
    </row>
    <row r="246" spans="1:18" ht="15.6">
      <c r="A246" s="444">
        <v>233</v>
      </c>
      <c r="B246" s="508">
        <v>1707</v>
      </c>
      <c r="C246" s="316" t="s">
        <v>8175</v>
      </c>
      <c r="D246" s="316"/>
      <c r="E246" s="456" t="s">
        <v>4995</v>
      </c>
      <c r="F246" s="317" t="s">
        <v>6972</v>
      </c>
      <c r="G246" s="368" t="s">
        <v>6973</v>
      </c>
      <c r="H246" s="457" t="str">
        <f t="shared" si="24"/>
        <v>фото</v>
      </c>
      <c r="I246" s="298" t="s">
        <v>7740</v>
      </c>
      <c r="J246" s="299" t="s">
        <v>5262</v>
      </c>
      <c r="K246" s="216">
        <v>1</v>
      </c>
      <c r="L246" s="458">
        <v>174</v>
      </c>
      <c r="M246" s="315">
        <v>1</v>
      </c>
      <c r="N246" s="459"/>
      <c r="O246" s="302">
        <f t="shared" si="25"/>
        <v>0</v>
      </c>
      <c r="P246" s="460">
        <v>4607109965597</v>
      </c>
      <c r="Q246" s="507"/>
      <c r="R246" s="462" t="s">
        <v>5268</v>
      </c>
    </row>
    <row r="247" spans="1:18" ht="24">
      <c r="A247" s="444">
        <v>234</v>
      </c>
      <c r="B247" s="508">
        <v>6881</v>
      </c>
      <c r="C247" s="316" t="s">
        <v>5131</v>
      </c>
      <c r="D247" s="316"/>
      <c r="E247" s="456" t="s">
        <v>4995</v>
      </c>
      <c r="F247" s="317" t="s">
        <v>4998</v>
      </c>
      <c r="G247" s="368" t="s">
        <v>4999</v>
      </c>
      <c r="H247" s="457" t="str">
        <f t="shared" si="24"/>
        <v>фото</v>
      </c>
      <c r="I247" s="298" t="s">
        <v>5208</v>
      </c>
      <c r="J247" s="299" t="s">
        <v>5262</v>
      </c>
      <c r="K247" s="216">
        <v>1</v>
      </c>
      <c r="L247" s="458">
        <v>203</v>
      </c>
      <c r="M247" s="315">
        <v>1</v>
      </c>
      <c r="N247" s="459"/>
      <c r="O247" s="302">
        <f t="shared" si="25"/>
        <v>0</v>
      </c>
      <c r="P247" s="460">
        <v>4607109957417</v>
      </c>
      <c r="Q247" s="461"/>
      <c r="R247" s="462" t="s">
        <v>5267</v>
      </c>
    </row>
    <row r="248" spans="1:18" ht="24">
      <c r="A248" s="444">
        <v>235</v>
      </c>
      <c r="B248" s="508">
        <v>1708</v>
      </c>
      <c r="C248" s="316" t="s">
        <v>8176</v>
      </c>
      <c r="D248" s="316"/>
      <c r="E248" s="456" t="s">
        <v>4995</v>
      </c>
      <c r="F248" s="317" t="s">
        <v>6974</v>
      </c>
      <c r="G248" s="368" t="s">
        <v>6975</v>
      </c>
      <c r="H248" s="457" t="str">
        <f t="shared" si="24"/>
        <v>фото</v>
      </c>
      <c r="I248" s="298" t="s">
        <v>7741</v>
      </c>
      <c r="J248" s="299" t="s">
        <v>5262</v>
      </c>
      <c r="K248" s="216">
        <v>1</v>
      </c>
      <c r="L248" s="458">
        <v>215</v>
      </c>
      <c r="M248" s="315">
        <v>1</v>
      </c>
      <c r="N248" s="459"/>
      <c r="O248" s="302">
        <f t="shared" si="25"/>
        <v>0</v>
      </c>
      <c r="P248" s="460">
        <v>4607109965603</v>
      </c>
      <c r="Q248" s="461"/>
      <c r="R248" s="462" t="s">
        <v>5267</v>
      </c>
    </row>
    <row r="249" spans="1:18" ht="24">
      <c r="A249" s="444">
        <v>236</v>
      </c>
      <c r="B249" s="508">
        <v>1709</v>
      </c>
      <c r="C249" s="316" t="s">
        <v>8177</v>
      </c>
      <c r="D249" s="316"/>
      <c r="E249" s="456" t="s">
        <v>4995</v>
      </c>
      <c r="F249" s="317" t="s">
        <v>6976</v>
      </c>
      <c r="G249" s="368" t="s">
        <v>6977</v>
      </c>
      <c r="H249" s="457" t="str">
        <f t="shared" si="24"/>
        <v>фото</v>
      </c>
      <c r="I249" s="298" t="s">
        <v>7742</v>
      </c>
      <c r="J249" s="299" t="s">
        <v>5262</v>
      </c>
      <c r="K249" s="216">
        <v>2</v>
      </c>
      <c r="L249" s="458">
        <v>293</v>
      </c>
      <c r="M249" s="315">
        <v>1</v>
      </c>
      <c r="N249" s="459"/>
      <c r="O249" s="302">
        <f t="shared" si="25"/>
        <v>0</v>
      </c>
      <c r="P249" s="460">
        <v>4607109965610</v>
      </c>
      <c r="Q249" s="461"/>
      <c r="R249" s="462" t="s">
        <v>5268</v>
      </c>
    </row>
    <row r="250" spans="1:18" ht="24">
      <c r="A250" s="444">
        <v>237</v>
      </c>
      <c r="B250" s="508">
        <v>1710</v>
      </c>
      <c r="C250" s="316" t="s">
        <v>5132</v>
      </c>
      <c r="D250" s="316"/>
      <c r="E250" s="456" t="s">
        <v>4995</v>
      </c>
      <c r="F250" s="317" t="s">
        <v>5000</v>
      </c>
      <c r="G250" s="368" t="s">
        <v>5001</v>
      </c>
      <c r="H250" s="457" t="str">
        <f t="shared" si="24"/>
        <v>фото</v>
      </c>
      <c r="I250" s="298" t="s">
        <v>5209</v>
      </c>
      <c r="J250" s="299" t="s">
        <v>5262</v>
      </c>
      <c r="K250" s="216">
        <v>1</v>
      </c>
      <c r="L250" s="458">
        <v>190</v>
      </c>
      <c r="M250" s="315">
        <v>1</v>
      </c>
      <c r="N250" s="459"/>
      <c r="O250" s="302">
        <f t="shared" si="25"/>
        <v>0</v>
      </c>
      <c r="P250" s="460">
        <v>4607109965832</v>
      </c>
      <c r="Q250" s="461"/>
      <c r="R250" s="462" t="s">
        <v>5267</v>
      </c>
    </row>
    <row r="251" spans="1:18" ht="24">
      <c r="A251" s="444">
        <v>238</v>
      </c>
      <c r="B251" s="508">
        <v>6324</v>
      </c>
      <c r="C251" s="316" t="s">
        <v>8178</v>
      </c>
      <c r="D251" s="316"/>
      <c r="E251" s="456" t="s">
        <v>4995</v>
      </c>
      <c r="F251" s="317" t="s">
        <v>6978</v>
      </c>
      <c r="G251" s="368" t="s">
        <v>6979</v>
      </c>
      <c r="H251" s="457" t="str">
        <f t="shared" si="24"/>
        <v>фото</v>
      </c>
      <c r="I251" s="298" t="s">
        <v>7743</v>
      </c>
      <c r="J251" s="299" t="s">
        <v>5262</v>
      </c>
      <c r="K251" s="216">
        <v>1</v>
      </c>
      <c r="L251" s="458">
        <v>207</v>
      </c>
      <c r="M251" s="315">
        <v>1</v>
      </c>
      <c r="N251" s="459"/>
      <c r="O251" s="302">
        <f t="shared" si="25"/>
        <v>0</v>
      </c>
      <c r="P251" s="460">
        <v>4607109932742</v>
      </c>
      <c r="Q251" s="461"/>
      <c r="R251" s="462" t="s">
        <v>5267</v>
      </c>
    </row>
    <row r="252" spans="1:18" ht="15.6">
      <c r="A252" s="444">
        <v>239</v>
      </c>
      <c r="B252" s="508">
        <v>3704</v>
      </c>
      <c r="C252" s="316" t="s">
        <v>8179</v>
      </c>
      <c r="D252" s="316"/>
      <c r="E252" s="456" t="s">
        <v>4995</v>
      </c>
      <c r="F252" s="317" t="s">
        <v>6980</v>
      </c>
      <c r="G252" s="368" t="s">
        <v>6981</v>
      </c>
      <c r="H252" s="457" t="str">
        <f t="shared" si="24"/>
        <v>фото</v>
      </c>
      <c r="I252" s="298" t="s">
        <v>7744</v>
      </c>
      <c r="J252" s="299" t="s">
        <v>5262</v>
      </c>
      <c r="K252" s="216">
        <v>1</v>
      </c>
      <c r="L252" s="458">
        <v>166</v>
      </c>
      <c r="M252" s="315">
        <v>1</v>
      </c>
      <c r="N252" s="459"/>
      <c r="O252" s="302">
        <f t="shared" si="25"/>
        <v>0</v>
      </c>
      <c r="P252" s="460">
        <v>4607109976180</v>
      </c>
      <c r="Q252" s="461"/>
      <c r="R252" s="462" t="s">
        <v>5267</v>
      </c>
    </row>
    <row r="253" spans="1:18" ht="24">
      <c r="A253" s="444">
        <v>240</v>
      </c>
      <c r="B253" s="508">
        <v>1711</v>
      </c>
      <c r="C253" s="316" t="s">
        <v>5133</v>
      </c>
      <c r="D253" s="316"/>
      <c r="E253" s="456" t="s">
        <v>4995</v>
      </c>
      <c r="F253" s="317" t="s">
        <v>5002</v>
      </c>
      <c r="G253" s="368" t="s">
        <v>5003</v>
      </c>
      <c r="H253" s="457" t="str">
        <f t="shared" si="24"/>
        <v>фото</v>
      </c>
      <c r="I253" s="298" t="s">
        <v>5210</v>
      </c>
      <c r="J253" s="299" t="s">
        <v>5262</v>
      </c>
      <c r="K253" s="216">
        <v>1</v>
      </c>
      <c r="L253" s="458">
        <v>166</v>
      </c>
      <c r="M253" s="315">
        <v>1</v>
      </c>
      <c r="N253" s="459"/>
      <c r="O253" s="302">
        <f t="shared" si="25"/>
        <v>0</v>
      </c>
      <c r="P253" s="460">
        <v>4607109965627</v>
      </c>
      <c r="Q253" s="461"/>
      <c r="R253" s="462" t="s">
        <v>5268</v>
      </c>
    </row>
    <row r="254" spans="1:18" ht="36">
      <c r="A254" s="444">
        <v>241</v>
      </c>
      <c r="B254" s="508">
        <v>2520</v>
      </c>
      <c r="C254" s="316" t="s">
        <v>5134</v>
      </c>
      <c r="D254" s="316"/>
      <c r="E254" s="456" t="s">
        <v>4995</v>
      </c>
      <c r="F254" s="317" t="s">
        <v>5004</v>
      </c>
      <c r="G254" s="368" t="s">
        <v>5005</v>
      </c>
      <c r="H254" s="457" t="str">
        <f t="shared" si="24"/>
        <v>фото</v>
      </c>
      <c r="I254" s="298" t="s">
        <v>5211</v>
      </c>
      <c r="J254" s="299" t="s">
        <v>5262</v>
      </c>
      <c r="K254" s="216">
        <v>1</v>
      </c>
      <c r="L254" s="458">
        <v>196</v>
      </c>
      <c r="M254" s="315">
        <v>1</v>
      </c>
      <c r="N254" s="459"/>
      <c r="O254" s="302">
        <f t="shared" si="25"/>
        <v>0</v>
      </c>
      <c r="P254" s="460">
        <v>4607109975756</v>
      </c>
      <c r="Q254" s="461"/>
      <c r="R254" s="462" t="s">
        <v>5267</v>
      </c>
    </row>
    <row r="255" spans="1:18" ht="36">
      <c r="A255" s="444">
        <v>242</v>
      </c>
      <c r="B255" s="508">
        <v>10762</v>
      </c>
      <c r="C255" s="316" t="s">
        <v>8180</v>
      </c>
      <c r="D255" s="316"/>
      <c r="E255" s="591" t="s">
        <v>4995</v>
      </c>
      <c r="F255" s="501" t="s">
        <v>6982</v>
      </c>
      <c r="G255" s="592" t="s">
        <v>6983</v>
      </c>
      <c r="H255" s="457" t="str">
        <f t="shared" si="24"/>
        <v>фото</v>
      </c>
      <c r="I255" s="298" t="s">
        <v>7745</v>
      </c>
      <c r="J255" s="299" t="s">
        <v>259</v>
      </c>
      <c r="K255" s="216">
        <v>1</v>
      </c>
      <c r="L255" s="458">
        <v>484</v>
      </c>
      <c r="M255" s="315">
        <v>1</v>
      </c>
      <c r="N255" s="459"/>
      <c r="O255" s="302">
        <f t="shared" si="25"/>
        <v>0</v>
      </c>
      <c r="P255" s="460">
        <v>4607109976074</v>
      </c>
      <c r="Q255" s="461" t="s">
        <v>6474</v>
      </c>
      <c r="R255" s="462" t="s">
        <v>5267</v>
      </c>
    </row>
    <row r="256" spans="1:18" ht="36">
      <c r="A256" s="444">
        <v>243</v>
      </c>
      <c r="B256" s="508">
        <v>1872</v>
      </c>
      <c r="C256" s="316" t="s">
        <v>5135</v>
      </c>
      <c r="D256" s="316"/>
      <c r="E256" s="456" t="s">
        <v>4995</v>
      </c>
      <c r="F256" s="317" t="s">
        <v>5006</v>
      </c>
      <c r="G256" s="368" t="s">
        <v>5007</v>
      </c>
      <c r="H256" s="457" t="str">
        <f t="shared" si="24"/>
        <v>фото</v>
      </c>
      <c r="I256" s="298" t="s">
        <v>5212</v>
      </c>
      <c r="J256" s="299" t="s">
        <v>5262</v>
      </c>
      <c r="K256" s="216">
        <v>1</v>
      </c>
      <c r="L256" s="458">
        <v>332</v>
      </c>
      <c r="M256" s="315">
        <v>1</v>
      </c>
      <c r="N256" s="459"/>
      <c r="O256" s="302">
        <f t="shared" si="25"/>
        <v>0</v>
      </c>
      <c r="P256" s="460">
        <v>4607109953907</v>
      </c>
      <c r="Q256" s="461"/>
      <c r="R256" s="462" t="s">
        <v>5267</v>
      </c>
    </row>
    <row r="257" spans="1:18" ht="24">
      <c r="A257" s="444">
        <v>244</v>
      </c>
      <c r="B257" s="508">
        <v>1712</v>
      </c>
      <c r="C257" s="316" t="s">
        <v>8181</v>
      </c>
      <c r="D257" s="316"/>
      <c r="E257" s="456" t="s">
        <v>4995</v>
      </c>
      <c r="F257" s="317" t="s">
        <v>6984</v>
      </c>
      <c r="G257" s="368" t="s">
        <v>6985</v>
      </c>
      <c r="H257" s="457" t="str">
        <f t="shared" si="24"/>
        <v>фото</v>
      </c>
      <c r="I257" s="298" t="s">
        <v>7746</v>
      </c>
      <c r="J257" s="299" t="s">
        <v>5262</v>
      </c>
      <c r="K257" s="216">
        <v>1</v>
      </c>
      <c r="L257" s="458">
        <v>199</v>
      </c>
      <c r="M257" s="315">
        <v>1</v>
      </c>
      <c r="N257" s="459"/>
      <c r="O257" s="302">
        <f t="shared" si="25"/>
        <v>0</v>
      </c>
      <c r="P257" s="460">
        <v>4607109965634</v>
      </c>
      <c r="Q257" s="461"/>
      <c r="R257" s="462" t="s">
        <v>5267</v>
      </c>
    </row>
    <row r="258" spans="1:18" ht="15.6">
      <c r="A258" s="444">
        <v>245</v>
      </c>
      <c r="B258" s="508">
        <v>2337</v>
      </c>
      <c r="C258" s="316" t="s">
        <v>8182</v>
      </c>
      <c r="D258" s="316"/>
      <c r="E258" s="456" t="s">
        <v>4995</v>
      </c>
      <c r="F258" s="317" t="s">
        <v>6986</v>
      </c>
      <c r="G258" s="368" t="s">
        <v>6987</v>
      </c>
      <c r="H258" s="457" t="str">
        <f t="shared" si="24"/>
        <v>фото</v>
      </c>
      <c r="I258" s="298" t="s">
        <v>7747</v>
      </c>
      <c r="J258" s="299" t="s">
        <v>5262</v>
      </c>
      <c r="K258" s="216">
        <v>1</v>
      </c>
      <c r="L258" s="458">
        <v>390</v>
      </c>
      <c r="M258" s="315">
        <v>1</v>
      </c>
      <c r="N258" s="459"/>
      <c r="O258" s="302">
        <f t="shared" si="25"/>
        <v>0</v>
      </c>
      <c r="P258" s="460">
        <v>4607109954348</v>
      </c>
      <c r="Q258" s="461"/>
      <c r="R258" s="462" t="s">
        <v>5267</v>
      </c>
    </row>
    <row r="259" spans="1:18" ht="24">
      <c r="A259" s="444">
        <v>246</v>
      </c>
      <c r="B259" s="508">
        <v>6858</v>
      </c>
      <c r="C259" s="316" t="s">
        <v>8183</v>
      </c>
      <c r="D259" s="316"/>
      <c r="E259" s="456" t="s">
        <v>4995</v>
      </c>
      <c r="F259" s="317" t="s">
        <v>6988</v>
      </c>
      <c r="G259" s="368" t="s">
        <v>6989</v>
      </c>
      <c r="H259" s="457" t="str">
        <f t="shared" si="24"/>
        <v>фото</v>
      </c>
      <c r="I259" s="298" t="s">
        <v>7748</v>
      </c>
      <c r="J259" s="299" t="s">
        <v>5262</v>
      </c>
      <c r="K259" s="216">
        <v>1</v>
      </c>
      <c r="L259" s="458">
        <v>297</v>
      </c>
      <c r="M259" s="315">
        <v>1</v>
      </c>
      <c r="N259" s="459"/>
      <c r="O259" s="302">
        <f t="shared" si="25"/>
        <v>0</v>
      </c>
      <c r="P259" s="460">
        <v>4607109945025</v>
      </c>
      <c r="Q259" s="461"/>
      <c r="R259" s="462" t="s">
        <v>5267</v>
      </c>
    </row>
    <row r="260" spans="1:18" ht="15.6">
      <c r="A260" s="444">
        <v>247</v>
      </c>
      <c r="B260" s="508">
        <v>2302</v>
      </c>
      <c r="C260" s="316" t="s">
        <v>8184</v>
      </c>
      <c r="D260" s="316"/>
      <c r="E260" s="456" t="s">
        <v>4995</v>
      </c>
      <c r="F260" s="317" t="s">
        <v>6990</v>
      </c>
      <c r="G260" s="368" t="s">
        <v>6991</v>
      </c>
      <c r="H260" s="457" t="str">
        <f t="shared" si="24"/>
        <v>фото</v>
      </c>
      <c r="I260" s="298" t="s">
        <v>7749</v>
      </c>
      <c r="J260" s="299" t="s">
        <v>5262</v>
      </c>
      <c r="K260" s="216">
        <v>1</v>
      </c>
      <c r="L260" s="458">
        <v>178</v>
      </c>
      <c r="M260" s="315">
        <v>1</v>
      </c>
      <c r="N260" s="459"/>
      <c r="O260" s="302">
        <f t="shared" si="25"/>
        <v>0</v>
      </c>
      <c r="P260" s="460">
        <v>4607109958759</v>
      </c>
      <c r="Q260" s="461"/>
      <c r="R260" s="462" t="s">
        <v>5267</v>
      </c>
    </row>
    <row r="261" spans="1:18" ht="24">
      <c r="A261" s="444">
        <v>248</v>
      </c>
      <c r="B261" s="508">
        <v>2295</v>
      </c>
      <c r="C261" s="316" t="s">
        <v>8185</v>
      </c>
      <c r="D261" s="316"/>
      <c r="E261" s="456" t="s">
        <v>4995</v>
      </c>
      <c r="F261" s="317" t="s">
        <v>6992</v>
      </c>
      <c r="G261" s="368" t="s">
        <v>6993</v>
      </c>
      <c r="H261" s="457" t="str">
        <f t="shared" si="24"/>
        <v>фото</v>
      </c>
      <c r="I261" s="298" t="s">
        <v>7750</v>
      </c>
      <c r="J261" s="299" t="s">
        <v>5262</v>
      </c>
      <c r="K261" s="216">
        <v>2</v>
      </c>
      <c r="L261" s="458">
        <v>314</v>
      </c>
      <c r="M261" s="315">
        <v>1</v>
      </c>
      <c r="N261" s="459"/>
      <c r="O261" s="302">
        <f t="shared" si="25"/>
        <v>0</v>
      </c>
      <c r="P261" s="460">
        <v>4607109957431</v>
      </c>
      <c r="Q261" s="461"/>
      <c r="R261" s="462" t="s">
        <v>5268</v>
      </c>
    </row>
    <row r="262" spans="1:18" ht="36">
      <c r="A262" s="444">
        <v>249</v>
      </c>
      <c r="B262" s="508">
        <v>4008</v>
      </c>
      <c r="C262" s="316" t="s">
        <v>8186</v>
      </c>
      <c r="D262" s="316"/>
      <c r="E262" s="456" t="s">
        <v>4995</v>
      </c>
      <c r="F262" s="317" t="s">
        <v>6994</v>
      </c>
      <c r="G262" s="368" t="s">
        <v>6995</v>
      </c>
      <c r="H262" s="457" t="str">
        <f t="shared" si="24"/>
        <v>фото</v>
      </c>
      <c r="I262" s="298" t="s">
        <v>7751</v>
      </c>
      <c r="J262" s="299" t="s">
        <v>5262</v>
      </c>
      <c r="K262" s="216">
        <v>1</v>
      </c>
      <c r="L262" s="458">
        <v>216</v>
      </c>
      <c r="M262" s="315">
        <v>1</v>
      </c>
      <c r="N262" s="459"/>
      <c r="O262" s="302">
        <f t="shared" si="25"/>
        <v>0</v>
      </c>
      <c r="P262" s="460">
        <v>4607109990209</v>
      </c>
      <c r="Q262" s="461"/>
      <c r="R262" s="462" t="s">
        <v>5267</v>
      </c>
    </row>
    <row r="263" spans="1:18" ht="24">
      <c r="A263" s="444">
        <v>250</v>
      </c>
      <c r="B263" s="508">
        <v>2330</v>
      </c>
      <c r="C263" s="316" t="s">
        <v>8187</v>
      </c>
      <c r="D263" s="316"/>
      <c r="E263" s="456" t="s">
        <v>4995</v>
      </c>
      <c r="F263" s="317" t="s">
        <v>6996</v>
      </c>
      <c r="G263" s="368" t="s">
        <v>6997</v>
      </c>
      <c r="H263" s="457" t="str">
        <f t="shared" si="24"/>
        <v>фото</v>
      </c>
      <c r="I263" s="298" t="s">
        <v>7752</v>
      </c>
      <c r="J263" s="299" t="s">
        <v>5262</v>
      </c>
      <c r="K263" s="216">
        <v>1</v>
      </c>
      <c r="L263" s="458">
        <v>220</v>
      </c>
      <c r="M263" s="315">
        <v>1</v>
      </c>
      <c r="N263" s="459"/>
      <c r="O263" s="302">
        <f t="shared" si="25"/>
        <v>0</v>
      </c>
      <c r="P263" s="460">
        <v>4607109954331</v>
      </c>
      <c r="Q263" s="461"/>
      <c r="R263" s="462" t="s">
        <v>5267</v>
      </c>
    </row>
    <row r="264" spans="1:18" ht="24">
      <c r="A264" s="444">
        <v>251</v>
      </c>
      <c r="B264" s="508">
        <v>5687</v>
      </c>
      <c r="C264" s="316" t="s">
        <v>5136</v>
      </c>
      <c r="D264" s="316"/>
      <c r="E264" s="456" t="s">
        <v>4995</v>
      </c>
      <c r="F264" s="317" t="s">
        <v>5008</v>
      </c>
      <c r="G264" s="368" t="s">
        <v>5009</v>
      </c>
      <c r="H264" s="457" t="str">
        <f t="shared" si="24"/>
        <v>фото</v>
      </c>
      <c r="I264" s="298" t="s">
        <v>5213</v>
      </c>
      <c r="J264" s="299" t="s">
        <v>5262</v>
      </c>
      <c r="K264" s="216">
        <v>1</v>
      </c>
      <c r="L264" s="458">
        <v>366</v>
      </c>
      <c r="M264" s="315">
        <v>1</v>
      </c>
      <c r="N264" s="459"/>
      <c r="O264" s="302">
        <f t="shared" si="25"/>
        <v>0</v>
      </c>
      <c r="P264" s="460">
        <v>4607109932865</v>
      </c>
      <c r="Q264" s="461"/>
      <c r="R264" s="462" t="s">
        <v>5267</v>
      </c>
    </row>
    <row r="265" spans="1:18" ht="24">
      <c r="A265" s="444">
        <v>252</v>
      </c>
      <c r="B265" s="508">
        <v>2303</v>
      </c>
      <c r="C265" s="316" t="s">
        <v>8188</v>
      </c>
      <c r="D265" s="316"/>
      <c r="E265" s="456" t="s">
        <v>4995</v>
      </c>
      <c r="F265" s="317" t="s">
        <v>6998</v>
      </c>
      <c r="G265" s="368" t="s">
        <v>6999</v>
      </c>
      <c r="H265" s="457" t="str">
        <f t="shared" si="24"/>
        <v>фото</v>
      </c>
      <c r="I265" s="298" t="s">
        <v>7753</v>
      </c>
      <c r="J265" s="299" t="s">
        <v>5262</v>
      </c>
      <c r="K265" s="216">
        <v>1</v>
      </c>
      <c r="L265" s="458">
        <v>166</v>
      </c>
      <c r="M265" s="315">
        <v>1</v>
      </c>
      <c r="N265" s="459"/>
      <c r="O265" s="302">
        <f t="shared" si="25"/>
        <v>0</v>
      </c>
      <c r="P265" s="460">
        <v>4607109958414</v>
      </c>
      <c r="Q265" s="461"/>
      <c r="R265" s="462" t="s">
        <v>5267</v>
      </c>
    </row>
    <row r="266" spans="1:18" ht="24">
      <c r="A266" s="444">
        <v>253</v>
      </c>
      <c r="B266" s="508">
        <v>1713</v>
      </c>
      <c r="C266" s="316" t="s">
        <v>5137</v>
      </c>
      <c r="D266" s="316"/>
      <c r="E266" s="456" t="s">
        <v>4995</v>
      </c>
      <c r="F266" s="317" t="s">
        <v>5010</v>
      </c>
      <c r="G266" s="368" t="s">
        <v>5011</v>
      </c>
      <c r="H266" s="457" t="str">
        <f t="shared" si="24"/>
        <v>фото</v>
      </c>
      <c r="I266" s="298" t="s">
        <v>5214</v>
      </c>
      <c r="J266" s="299" t="s">
        <v>5262</v>
      </c>
      <c r="K266" s="216">
        <v>1</v>
      </c>
      <c r="L266" s="458">
        <v>217</v>
      </c>
      <c r="M266" s="315">
        <v>1</v>
      </c>
      <c r="N266" s="459"/>
      <c r="O266" s="302">
        <f t="shared" si="25"/>
        <v>0</v>
      </c>
      <c r="P266" s="460">
        <v>4607109965641</v>
      </c>
      <c r="Q266" s="461"/>
      <c r="R266" s="462" t="s">
        <v>5267</v>
      </c>
    </row>
    <row r="267" spans="1:18" ht="24">
      <c r="A267" s="444">
        <v>254</v>
      </c>
      <c r="B267" s="508">
        <v>13273</v>
      </c>
      <c r="C267" s="316" t="s">
        <v>8189</v>
      </c>
      <c r="D267" s="316"/>
      <c r="E267" s="456" t="s">
        <v>4995</v>
      </c>
      <c r="F267" s="317" t="s">
        <v>7000</v>
      </c>
      <c r="G267" s="368" t="s">
        <v>7001</v>
      </c>
      <c r="H267" s="457" t="str">
        <f t="shared" si="24"/>
        <v>фото</v>
      </c>
      <c r="I267" s="298" t="s">
        <v>7754</v>
      </c>
      <c r="J267" s="299" t="s">
        <v>5262</v>
      </c>
      <c r="K267" s="216">
        <v>1</v>
      </c>
      <c r="L267" s="458">
        <v>229</v>
      </c>
      <c r="M267" s="315">
        <v>1</v>
      </c>
      <c r="N267" s="459"/>
      <c r="O267" s="302">
        <f t="shared" si="25"/>
        <v>0</v>
      </c>
      <c r="P267" s="460">
        <v>4607109921388</v>
      </c>
      <c r="Q267" s="461"/>
      <c r="R267" s="462" t="s">
        <v>5267</v>
      </c>
    </row>
    <row r="268" spans="1:18" ht="36">
      <c r="A268" s="444">
        <v>255</v>
      </c>
      <c r="B268" s="508">
        <v>350</v>
      </c>
      <c r="C268" s="316" t="s">
        <v>8190</v>
      </c>
      <c r="D268" s="316"/>
      <c r="E268" s="456" t="s">
        <v>4995</v>
      </c>
      <c r="F268" s="317" t="s">
        <v>7002</v>
      </c>
      <c r="G268" s="368" t="s">
        <v>7003</v>
      </c>
      <c r="H268" s="457" t="str">
        <f t="shared" si="24"/>
        <v>фото</v>
      </c>
      <c r="I268" s="298" t="s">
        <v>7755</v>
      </c>
      <c r="J268" s="299" t="s">
        <v>5262</v>
      </c>
      <c r="K268" s="216">
        <v>1</v>
      </c>
      <c r="L268" s="458">
        <v>295</v>
      </c>
      <c r="M268" s="315">
        <v>1</v>
      </c>
      <c r="N268" s="459"/>
      <c r="O268" s="302">
        <f t="shared" si="25"/>
        <v>0</v>
      </c>
      <c r="P268" s="460">
        <v>4607109927281</v>
      </c>
      <c r="Q268" s="461"/>
      <c r="R268" s="462" t="s">
        <v>5267</v>
      </c>
    </row>
    <row r="269" spans="1:18" ht="24">
      <c r="A269" s="444">
        <v>256</v>
      </c>
      <c r="B269" s="508">
        <v>4036</v>
      </c>
      <c r="C269" s="316" t="s">
        <v>8191</v>
      </c>
      <c r="D269" s="316"/>
      <c r="E269" s="456" t="s">
        <v>4995</v>
      </c>
      <c r="F269" s="317" t="s">
        <v>7004</v>
      </c>
      <c r="G269" s="368" t="s">
        <v>7005</v>
      </c>
      <c r="H269" s="457" t="str">
        <f t="shared" si="24"/>
        <v>фото</v>
      </c>
      <c r="I269" s="298" t="s">
        <v>7756</v>
      </c>
      <c r="J269" s="299" t="s">
        <v>5262</v>
      </c>
      <c r="K269" s="216">
        <v>1</v>
      </c>
      <c r="L269" s="458">
        <v>592</v>
      </c>
      <c r="M269" s="315">
        <v>1</v>
      </c>
      <c r="N269" s="459"/>
      <c r="O269" s="302">
        <f t="shared" si="25"/>
        <v>0</v>
      </c>
      <c r="P269" s="460">
        <v>4607109982549</v>
      </c>
      <c r="Q269" s="461"/>
      <c r="R269" s="462" t="s">
        <v>5267</v>
      </c>
    </row>
    <row r="270" spans="1:18" ht="24">
      <c r="A270" s="444">
        <v>257</v>
      </c>
      <c r="B270" s="508">
        <v>5703</v>
      </c>
      <c r="C270" s="316" t="s">
        <v>8192</v>
      </c>
      <c r="D270" s="316"/>
      <c r="E270" s="456" t="s">
        <v>4995</v>
      </c>
      <c r="F270" s="317" t="s">
        <v>7006</v>
      </c>
      <c r="G270" s="368" t="s">
        <v>7007</v>
      </c>
      <c r="H270" s="457" t="str">
        <f t="shared" si="24"/>
        <v>фото</v>
      </c>
      <c r="I270" s="298" t="s">
        <v>7757</v>
      </c>
      <c r="J270" s="299" t="s">
        <v>5262</v>
      </c>
      <c r="K270" s="216">
        <v>1</v>
      </c>
      <c r="L270" s="458">
        <v>323</v>
      </c>
      <c r="M270" s="315">
        <v>1</v>
      </c>
      <c r="N270" s="459"/>
      <c r="O270" s="302">
        <f t="shared" si="25"/>
        <v>0</v>
      </c>
      <c r="P270" s="460">
        <v>4607109932612</v>
      </c>
      <c r="Q270" s="461"/>
      <c r="R270" s="462" t="s">
        <v>5267</v>
      </c>
    </row>
    <row r="271" spans="1:18" ht="36">
      <c r="A271" s="444">
        <v>258</v>
      </c>
      <c r="B271" s="508">
        <v>4490</v>
      </c>
      <c r="C271" s="316" t="s">
        <v>8193</v>
      </c>
      <c r="D271" s="316"/>
      <c r="E271" s="456" t="s">
        <v>4995</v>
      </c>
      <c r="F271" s="317" t="s">
        <v>7008</v>
      </c>
      <c r="G271" s="368" t="s">
        <v>7009</v>
      </c>
      <c r="H271" s="457" t="str">
        <f t="shared" si="24"/>
        <v>фото</v>
      </c>
      <c r="I271" s="298" t="s">
        <v>7758</v>
      </c>
      <c r="J271" s="299" t="s">
        <v>5262</v>
      </c>
      <c r="K271" s="216">
        <v>1</v>
      </c>
      <c r="L271" s="458">
        <v>471</v>
      </c>
      <c r="M271" s="315">
        <v>1</v>
      </c>
      <c r="N271" s="459"/>
      <c r="O271" s="302">
        <f t="shared" si="25"/>
        <v>0</v>
      </c>
      <c r="P271" s="460">
        <v>4607109953792</v>
      </c>
      <c r="Q271" s="461"/>
      <c r="R271" s="462" t="s">
        <v>5267</v>
      </c>
    </row>
    <row r="272" spans="1:18" ht="15.6">
      <c r="A272" s="444">
        <v>259</v>
      </c>
      <c r="B272" s="508">
        <v>4554</v>
      </c>
      <c r="C272" s="316" t="s">
        <v>8194</v>
      </c>
      <c r="D272" s="316"/>
      <c r="E272" s="456" t="s">
        <v>4995</v>
      </c>
      <c r="F272" s="317" t="s">
        <v>7010</v>
      </c>
      <c r="G272" s="368" t="s">
        <v>7011</v>
      </c>
      <c r="H272" s="457" t="str">
        <f t="shared" si="24"/>
        <v>фото</v>
      </c>
      <c r="I272" s="298" t="s">
        <v>7759</v>
      </c>
      <c r="J272" s="299" t="s">
        <v>5262</v>
      </c>
      <c r="K272" s="216">
        <v>1</v>
      </c>
      <c r="L272" s="458">
        <v>274</v>
      </c>
      <c r="M272" s="315">
        <v>1</v>
      </c>
      <c r="N272" s="459"/>
      <c r="O272" s="302">
        <f t="shared" si="25"/>
        <v>0</v>
      </c>
      <c r="P272" s="460">
        <v>4607109989753</v>
      </c>
      <c r="Q272" s="461"/>
      <c r="R272" s="462" t="s">
        <v>5267</v>
      </c>
    </row>
    <row r="273" spans="1:18" ht="24">
      <c r="A273" s="444">
        <v>260</v>
      </c>
      <c r="B273" s="508">
        <v>6933</v>
      </c>
      <c r="C273" s="316" t="s">
        <v>8195</v>
      </c>
      <c r="D273" s="316"/>
      <c r="E273" s="456" t="s">
        <v>4995</v>
      </c>
      <c r="F273" s="317" t="s">
        <v>7012</v>
      </c>
      <c r="G273" s="368" t="s">
        <v>7013</v>
      </c>
      <c r="H273" s="457" t="str">
        <f t="shared" si="24"/>
        <v>фото</v>
      </c>
      <c r="I273" s="298" t="s">
        <v>7760</v>
      </c>
      <c r="J273" s="299" t="s">
        <v>5262</v>
      </c>
      <c r="K273" s="216">
        <v>1</v>
      </c>
      <c r="L273" s="458">
        <v>306</v>
      </c>
      <c r="M273" s="315">
        <v>1</v>
      </c>
      <c r="N273" s="459"/>
      <c r="O273" s="302">
        <f t="shared" si="25"/>
        <v>0</v>
      </c>
      <c r="P273" s="460">
        <v>4607109945773</v>
      </c>
      <c r="Q273" s="461"/>
      <c r="R273" s="462" t="s">
        <v>5267</v>
      </c>
    </row>
    <row r="274" spans="1:18" ht="24">
      <c r="A274" s="444">
        <v>261</v>
      </c>
      <c r="B274" s="508">
        <v>4577</v>
      </c>
      <c r="C274" s="316" t="s">
        <v>8196</v>
      </c>
      <c r="D274" s="316"/>
      <c r="E274" s="456" t="s">
        <v>4995</v>
      </c>
      <c r="F274" s="317" t="s">
        <v>7014</v>
      </c>
      <c r="G274" s="368" t="s">
        <v>7015</v>
      </c>
      <c r="H274" s="457" t="str">
        <f t="shared" si="24"/>
        <v>фото</v>
      </c>
      <c r="I274" s="298" t="s">
        <v>7761</v>
      </c>
      <c r="J274" s="299" t="s">
        <v>5262</v>
      </c>
      <c r="K274" s="216">
        <v>1</v>
      </c>
      <c r="L274" s="458">
        <v>450</v>
      </c>
      <c r="M274" s="315">
        <v>1</v>
      </c>
      <c r="N274" s="459"/>
      <c r="O274" s="302">
        <f t="shared" si="25"/>
        <v>0</v>
      </c>
      <c r="P274" s="460">
        <v>4607109922323</v>
      </c>
      <c r="Q274" s="461"/>
      <c r="R274" s="462" t="s">
        <v>5267</v>
      </c>
    </row>
    <row r="275" spans="1:18" ht="24">
      <c r="A275" s="444">
        <v>262</v>
      </c>
      <c r="B275" s="508">
        <v>1714</v>
      </c>
      <c r="C275" s="316" t="s">
        <v>8197</v>
      </c>
      <c r="D275" s="316"/>
      <c r="E275" s="456" t="s">
        <v>4995</v>
      </c>
      <c r="F275" s="317" t="s">
        <v>7016</v>
      </c>
      <c r="G275" s="368" t="s">
        <v>7017</v>
      </c>
      <c r="H275" s="457" t="str">
        <f t="shared" si="24"/>
        <v>фото</v>
      </c>
      <c r="I275" s="298" t="s">
        <v>7762</v>
      </c>
      <c r="J275" s="299" t="s">
        <v>5262</v>
      </c>
      <c r="K275" s="216">
        <v>2</v>
      </c>
      <c r="L275" s="458">
        <v>309</v>
      </c>
      <c r="M275" s="315">
        <v>1</v>
      </c>
      <c r="N275" s="459"/>
      <c r="O275" s="302">
        <f t="shared" si="25"/>
        <v>0</v>
      </c>
      <c r="P275" s="460">
        <v>4607109965719</v>
      </c>
      <c r="Q275" s="461"/>
      <c r="R275" s="462" t="s">
        <v>5267</v>
      </c>
    </row>
    <row r="276" spans="1:18" ht="24">
      <c r="A276" s="444">
        <v>263</v>
      </c>
      <c r="B276" s="508">
        <v>4083</v>
      </c>
      <c r="C276" s="316" t="s">
        <v>5138</v>
      </c>
      <c r="D276" s="316"/>
      <c r="E276" s="456" t="s">
        <v>4995</v>
      </c>
      <c r="F276" s="317" t="s">
        <v>5012</v>
      </c>
      <c r="G276" s="368" t="s">
        <v>5013</v>
      </c>
      <c r="H276" s="457" t="str">
        <f t="shared" si="24"/>
        <v>фото</v>
      </c>
      <c r="I276" s="298" t="s">
        <v>5215</v>
      </c>
      <c r="J276" s="299" t="s">
        <v>5262</v>
      </c>
      <c r="K276" s="216">
        <v>1</v>
      </c>
      <c r="L276" s="458">
        <v>323</v>
      </c>
      <c r="M276" s="315">
        <v>1</v>
      </c>
      <c r="N276" s="459"/>
      <c r="O276" s="302">
        <f t="shared" si="25"/>
        <v>0</v>
      </c>
      <c r="P276" s="460">
        <v>4607109983010</v>
      </c>
      <c r="Q276" s="461"/>
      <c r="R276" s="462" t="s">
        <v>5267</v>
      </c>
    </row>
    <row r="277" spans="1:18" ht="15.6">
      <c r="A277" s="444">
        <v>264</v>
      </c>
      <c r="B277" s="508">
        <v>2305</v>
      </c>
      <c r="C277" s="316" t="s">
        <v>8198</v>
      </c>
      <c r="D277" s="316"/>
      <c r="E277" s="456" t="s">
        <v>4995</v>
      </c>
      <c r="F277" s="317" t="s">
        <v>7018</v>
      </c>
      <c r="G277" s="368" t="s">
        <v>7019</v>
      </c>
      <c r="H277" s="457" t="str">
        <f t="shared" si="24"/>
        <v>фото</v>
      </c>
      <c r="I277" s="298" t="s">
        <v>7763</v>
      </c>
      <c r="J277" s="299" t="s">
        <v>5262</v>
      </c>
      <c r="K277" s="216">
        <v>1</v>
      </c>
      <c r="L277" s="458">
        <v>168</v>
      </c>
      <c r="M277" s="315">
        <v>1</v>
      </c>
      <c r="N277" s="459"/>
      <c r="O277" s="302">
        <f t="shared" si="25"/>
        <v>0</v>
      </c>
      <c r="P277" s="460">
        <v>4607109958667</v>
      </c>
      <c r="Q277" s="461"/>
      <c r="R277" s="462" t="s">
        <v>5268</v>
      </c>
    </row>
    <row r="278" spans="1:18" ht="24">
      <c r="A278" s="444">
        <v>265</v>
      </c>
      <c r="B278" s="508">
        <v>10807</v>
      </c>
      <c r="C278" s="316" t="s">
        <v>5139</v>
      </c>
      <c r="D278" s="316"/>
      <c r="E278" s="456" t="s">
        <v>4995</v>
      </c>
      <c r="F278" s="317" t="s">
        <v>5014</v>
      </c>
      <c r="G278" s="368" t="s">
        <v>5015</v>
      </c>
      <c r="H278" s="457" t="str">
        <f t="shared" si="24"/>
        <v>фото</v>
      </c>
      <c r="I278" s="298" t="s">
        <v>5216</v>
      </c>
      <c r="J278" s="299" t="s">
        <v>5262</v>
      </c>
      <c r="K278" s="216">
        <v>1</v>
      </c>
      <c r="L278" s="458">
        <v>303</v>
      </c>
      <c r="M278" s="315">
        <v>1</v>
      </c>
      <c r="N278" s="459"/>
      <c r="O278" s="302">
        <f t="shared" si="25"/>
        <v>0</v>
      </c>
      <c r="P278" s="460">
        <v>4607109925300</v>
      </c>
      <c r="Q278" s="461"/>
      <c r="R278" s="462" t="s">
        <v>5267</v>
      </c>
    </row>
    <row r="279" spans="1:18" ht="15.6">
      <c r="A279" s="444">
        <v>266</v>
      </c>
      <c r="B279" s="508">
        <v>3021</v>
      </c>
      <c r="C279" s="316" t="s">
        <v>6010</v>
      </c>
      <c r="D279" s="316"/>
      <c r="E279" s="456" t="s">
        <v>4995</v>
      </c>
      <c r="F279" s="317" t="s">
        <v>6060</v>
      </c>
      <c r="G279" s="368" t="s">
        <v>6061</v>
      </c>
      <c r="H279" s="457" t="str">
        <f t="shared" si="24"/>
        <v>фото</v>
      </c>
      <c r="I279" s="298" t="s">
        <v>6153</v>
      </c>
      <c r="J279" s="299" t="s">
        <v>5262</v>
      </c>
      <c r="K279" s="216">
        <v>1</v>
      </c>
      <c r="L279" s="458">
        <v>168</v>
      </c>
      <c r="M279" s="315">
        <v>1</v>
      </c>
      <c r="N279" s="459"/>
      <c r="O279" s="302">
        <f t="shared" si="25"/>
        <v>0</v>
      </c>
      <c r="P279" s="460">
        <v>4607109954430</v>
      </c>
      <c r="Q279" s="461"/>
      <c r="R279" s="462" t="s">
        <v>5267</v>
      </c>
    </row>
    <row r="280" spans="1:18" ht="24">
      <c r="A280" s="444">
        <v>267</v>
      </c>
      <c r="B280" s="508">
        <v>5688</v>
      </c>
      <c r="C280" s="316" t="s">
        <v>5140</v>
      </c>
      <c r="D280" s="316"/>
      <c r="E280" s="456" t="s">
        <v>4995</v>
      </c>
      <c r="F280" s="317" t="s">
        <v>5016</v>
      </c>
      <c r="G280" s="368" t="s">
        <v>5017</v>
      </c>
      <c r="H280" s="457" t="str">
        <f t="shared" si="24"/>
        <v>фото</v>
      </c>
      <c r="I280" s="298" t="s">
        <v>5217</v>
      </c>
      <c r="J280" s="299" t="s">
        <v>5262</v>
      </c>
      <c r="K280" s="216">
        <v>1</v>
      </c>
      <c r="L280" s="458">
        <v>222</v>
      </c>
      <c r="M280" s="315">
        <v>1</v>
      </c>
      <c r="N280" s="459"/>
      <c r="O280" s="302">
        <f t="shared" si="25"/>
        <v>0</v>
      </c>
      <c r="P280" s="460">
        <v>4607109982679</v>
      </c>
      <c r="Q280" s="461"/>
      <c r="R280" s="462" t="s">
        <v>5267</v>
      </c>
    </row>
    <row r="281" spans="1:18" ht="24">
      <c r="A281" s="444">
        <v>268</v>
      </c>
      <c r="B281" s="508">
        <v>2291</v>
      </c>
      <c r="C281" s="316" t="s">
        <v>6011</v>
      </c>
      <c r="D281" s="316"/>
      <c r="E281" s="456" t="s">
        <v>4995</v>
      </c>
      <c r="F281" s="317" t="s">
        <v>6062</v>
      </c>
      <c r="G281" s="368" t="s">
        <v>6063</v>
      </c>
      <c r="H281" s="457" t="str">
        <f t="shared" si="24"/>
        <v>фото</v>
      </c>
      <c r="I281" s="298" t="s">
        <v>6154</v>
      </c>
      <c r="J281" s="299" t="s">
        <v>5262</v>
      </c>
      <c r="K281" s="216">
        <v>1</v>
      </c>
      <c r="L281" s="458">
        <v>222</v>
      </c>
      <c r="M281" s="315">
        <v>1</v>
      </c>
      <c r="N281" s="459"/>
      <c r="O281" s="302">
        <f t="shared" si="25"/>
        <v>0</v>
      </c>
      <c r="P281" s="460">
        <v>4607109957455</v>
      </c>
      <c r="Q281" s="461"/>
      <c r="R281" s="462" t="s">
        <v>5267</v>
      </c>
    </row>
    <row r="282" spans="1:18" ht="24">
      <c r="A282" s="444">
        <v>269</v>
      </c>
      <c r="B282" s="508">
        <v>6934</v>
      </c>
      <c r="C282" s="316" t="s">
        <v>8199</v>
      </c>
      <c r="D282" s="316"/>
      <c r="E282" s="456" t="s">
        <v>4995</v>
      </c>
      <c r="F282" s="317" t="s">
        <v>7020</v>
      </c>
      <c r="G282" s="368" t="s">
        <v>7021</v>
      </c>
      <c r="H282" s="457" t="str">
        <f t="shared" si="24"/>
        <v>фото</v>
      </c>
      <c r="I282" s="298" t="s">
        <v>7764</v>
      </c>
      <c r="J282" s="299" t="s">
        <v>5262</v>
      </c>
      <c r="K282" s="216">
        <v>1</v>
      </c>
      <c r="L282" s="458">
        <v>269</v>
      </c>
      <c r="M282" s="315">
        <v>1</v>
      </c>
      <c r="N282" s="459"/>
      <c r="O282" s="302">
        <f t="shared" si="25"/>
        <v>0</v>
      </c>
      <c r="P282" s="460">
        <v>4607109945780</v>
      </c>
      <c r="Q282" s="461"/>
      <c r="R282" s="462" t="s">
        <v>5267</v>
      </c>
    </row>
    <row r="283" spans="1:18" ht="24">
      <c r="A283" s="444">
        <v>270</v>
      </c>
      <c r="B283" s="508">
        <v>13277</v>
      </c>
      <c r="C283" s="316" t="s">
        <v>8200</v>
      </c>
      <c r="D283" s="316"/>
      <c r="E283" s="456" t="s">
        <v>4995</v>
      </c>
      <c r="F283" s="317" t="s">
        <v>7022</v>
      </c>
      <c r="G283" s="368" t="s">
        <v>7023</v>
      </c>
      <c r="H283" s="457" t="str">
        <f t="shared" si="24"/>
        <v>фото</v>
      </c>
      <c r="I283" s="298" t="s">
        <v>7765</v>
      </c>
      <c r="J283" s="299" t="s">
        <v>5262</v>
      </c>
      <c r="K283" s="216">
        <v>1</v>
      </c>
      <c r="L283" s="458">
        <v>267</v>
      </c>
      <c r="M283" s="315">
        <v>1</v>
      </c>
      <c r="N283" s="459"/>
      <c r="O283" s="302">
        <f t="shared" si="25"/>
        <v>0</v>
      </c>
      <c r="P283" s="460">
        <v>4607109921340</v>
      </c>
      <c r="Q283" s="461"/>
      <c r="R283" s="462" t="s">
        <v>5267</v>
      </c>
    </row>
    <row r="284" spans="1:18" ht="60">
      <c r="A284" s="444">
        <v>271</v>
      </c>
      <c r="B284" s="508">
        <v>368</v>
      </c>
      <c r="C284" s="316" t="s">
        <v>5141</v>
      </c>
      <c r="D284" s="316"/>
      <c r="E284" s="456" t="s">
        <v>4995</v>
      </c>
      <c r="F284" s="317" t="s">
        <v>5018</v>
      </c>
      <c r="G284" s="368" t="s">
        <v>5019</v>
      </c>
      <c r="H284" s="457" t="str">
        <f t="shared" si="24"/>
        <v>фото</v>
      </c>
      <c r="I284" s="298" t="s">
        <v>5218</v>
      </c>
      <c r="J284" s="299" t="s">
        <v>5262</v>
      </c>
      <c r="K284" s="216">
        <v>1</v>
      </c>
      <c r="L284" s="458">
        <v>605</v>
      </c>
      <c r="M284" s="315">
        <v>1</v>
      </c>
      <c r="N284" s="459"/>
      <c r="O284" s="302">
        <f t="shared" si="25"/>
        <v>0</v>
      </c>
      <c r="P284" s="460">
        <v>4607109927274</v>
      </c>
      <c r="Q284" s="461"/>
      <c r="R284" s="462" t="s">
        <v>5267</v>
      </c>
    </row>
    <row r="285" spans="1:18" ht="24">
      <c r="A285" s="444">
        <v>272</v>
      </c>
      <c r="B285" s="508">
        <v>2306</v>
      </c>
      <c r="C285" s="316" t="s">
        <v>6012</v>
      </c>
      <c r="D285" s="316"/>
      <c r="E285" s="456" t="s">
        <v>4995</v>
      </c>
      <c r="F285" s="317" t="s">
        <v>6064</v>
      </c>
      <c r="G285" s="368" t="s">
        <v>6065</v>
      </c>
      <c r="H285" s="457" t="str">
        <f t="shared" si="24"/>
        <v>фото</v>
      </c>
      <c r="I285" s="298" t="s">
        <v>6155</v>
      </c>
      <c r="J285" s="299" t="s">
        <v>5262</v>
      </c>
      <c r="K285" s="216">
        <v>1</v>
      </c>
      <c r="L285" s="458">
        <v>378</v>
      </c>
      <c r="M285" s="315">
        <v>1</v>
      </c>
      <c r="N285" s="459"/>
      <c r="O285" s="302">
        <f t="shared" si="25"/>
        <v>0</v>
      </c>
      <c r="P285" s="460">
        <v>4607109957486</v>
      </c>
      <c r="Q285" s="461"/>
      <c r="R285" s="462" t="s">
        <v>6180</v>
      </c>
    </row>
    <row r="286" spans="1:18" ht="36">
      <c r="A286" s="444">
        <v>273</v>
      </c>
      <c r="B286" s="508">
        <v>2312</v>
      </c>
      <c r="C286" s="316" t="s">
        <v>8201</v>
      </c>
      <c r="D286" s="316"/>
      <c r="E286" s="456" t="s">
        <v>4995</v>
      </c>
      <c r="F286" s="317" t="s">
        <v>7024</v>
      </c>
      <c r="G286" s="368" t="s">
        <v>7025</v>
      </c>
      <c r="H286" s="457" t="str">
        <f t="shared" si="24"/>
        <v>фото</v>
      </c>
      <c r="I286" s="298" t="s">
        <v>7766</v>
      </c>
      <c r="J286" s="299" t="s">
        <v>5262</v>
      </c>
      <c r="K286" s="216">
        <v>1</v>
      </c>
      <c r="L286" s="458">
        <v>293</v>
      </c>
      <c r="M286" s="315">
        <v>1</v>
      </c>
      <c r="N286" s="459"/>
      <c r="O286" s="302">
        <f t="shared" si="25"/>
        <v>0</v>
      </c>
      <c r="P286" s="460">
        <v>4607109957578</v>
      </c>
      <c r="Q286" s="461"/>
      <c r="R286" s="462" t="s">
        <v>5267</v>
      </c>
    </row>
    <row r="287" spans="1:18" ht="24">
      <c r="A287" s="444">
        <v>274</v>
      </c>
      <c r="B287" s="508">
        <v>1716</v>
      </c>
      <c r="C287" s="316" t="s">
        <v>8202</v>
      </c>
      <c r="D287" s="316"/>
      <c r="E287" s="456" t="s">
        <v>4995</v>
      </c>
      <c r="F287" s="317" t="s">
        <v>7026</v>
      </c>
      <c r="G287" s="368" t="s">
        <v>7027</v>
      </c>
      <c r="H287" s="457" t="str">
        <f t="shared" si="24"/>
        <v>фото</v>
      </c>
      <c r="I287" s="298" t="s">
        <v>7767</v>
      </c>
      <c r="J287" s="299" t="s">
        <v>5262</v>
      </c>
      <c r="K287" s="216">
        <v>2</v>
      </c>
      <c r="L287" s="458">
        <v>324</v>
      </c>
      <c r="M287" s="315">
        <v>1</v>
      </c>
      <c r="N287" s="459"/>
      <c r="O287" s="302">
        <f t="shared" si="25"/>
        <v>0</v>
      </c>
      <c r="P287" s="460">
        <v>4607109965658</v>
      </c>
      <c r="Q287" s="461"/>
      <c r="R287" s="462" t="s">
        <v>5267</v>
      </c>
    </row>
    <row r="288" spans="1:18" ht="48">
      <c r="A288" s="444">
        <v>275</v>
      </c>
      <c r="B288" s="508">
        <v>3716</v>
      </c>
      <c r="C288" s="316" t="s">
        <v>8203</v>
      </c>
      <c r="D288" s="316"/>
      <c r="E288" s="456" t="s">
        <v>4995</v>
      </c>
      <c r="F288" s="317" t="s">
        <v>7028</v>
      </c>
      <c r="G288" s="368" t="s">
        <v>7029</v>
      </c>
      <c r="H288" s="457" t="str">
        <f t="shared" si="24"/>
        <v>фото</v>
      </c>
      <c r="I288" s="298" t="s">
        <v>7768</v>
      </c>
      <c r="J288" s="299" t="s">
        <v>5262</v>
      </c>
      <c r="K288" s="216">
        <v>1</v>
      </c>
      <c r="L288" s="458">
        <v>282</v>
      </c>
      <c r="M288" s="315">
        <v>1</v>
      </c>
      <c r="N288" s="459"/>
      <c r="O288" s="302">
        <f t="shared" si="25"/>
        <v>0</v>
      </c>
      <c r="P288" s="460">
        <v>4607109976241</v>
      </c>
      <c r="Q288" s="461"/>
      <c r="R288" s="462" t="s">
        <v>5267</v>
      </c>
    </row>
    <row r="289" spans="1:18" ht="24">
      <c r="A289" s="444">
        <v>276</v>
      </c>
      <c r="B289" s="508">
        <v>1655</v>
      </c>
      <c r="C289" s="316" t="s">
        <v>8204</v>
      </c>
      <c r="D289" s="316"/>
      <c r="E289" s="456" t="s">
        <v>4995</v>
      </c>
      <c r="F289" s="317" t="s">
        <v>7030</v>
      </c>
      <c r="G289" s="368" t="s">
        <v>7031</v>
      </c>
      <c r="H289" s="457" t="str">
        <f t="shared" si="24"/>
        <v>фото</v>
      </c>
      <c r="I289" s="298" t="s">
        <v>7769</v>
      </c>
      <c r="J289" s="299" t="s">
        <v>5262</v>
      </c>
      <c r="K289" s="216">
        <v>1</v>
      </c>
      <c r="L289" s="458">
        <v>233</v>
      </c>
      <c r="M289" s="315">
        <v>1</v>
      </c>
      <c r="N289" s="459"/>
      <c r="O289" s="302">
        <f t="shared" si="25"/>
        <v>0</v>
      </c>
      <c r="P289" s="460">
        <v>4607109957493</v>
      </c>
      <c r="Q289" s="461"/>
      <c r="R289" s="462" t="s">
        <v>5267</v>
      </c>
    </row>
    <row r="290" spans="1:18" ht="15.6">
      <c r="A290" s="444">
        <v>277</v>
      </c>
      <c r="B290" s="508">
        <v>4070</v>
      </c>
      <c r="C290" s="316" t="s">
        <v>8205</v>
      </c>
      <c r="D290" s="316"/>
      <c r="E290" s="456" t="s">
        <v>4995</v>
      </c>
      <c r="F290" s="317" t="s">
        <v>7032</v>
      </c>
      <c r="G290" s="368" t="s">
        <v>7033</v>
      </c>
      <c r="H290" s="457" t="str">
        <f t="shared" si="24"/>
        <v>фото</v>
      </c>
      <c r="I290" s="298" t="s">
        <v>7770</v>
      </c>
      <c r="J290" s="299" t="s">
        <v>5262</v>
      </c>
      <c r="K290" s="216">
        <v>1</v>
      </c>
      <c r="L290" s="458">
        <v>295</v>
      </c>
      <c r="M290" s="315">
        <v>1</v>
      </c>
      <c r="N290" s="459"/>
      <c r="O290" s="302">
        <f t="shared" si="25"/>
        <v>0</v>
      </c>
      <c r="P290" s="460">
        <v>4607109982884</v>
      </c>
      <c r="Q290" s="461"/>
      <c r="R290" s="462" t="s">
        <v>5267</v>
      </c>
    </row>
    <row r="291" spans="1:18" ht="24">
      <c r="A291" s="444">
        <v>278</v>
      </c>
      <c r="B291" s="508">
        <v>4072</v>
      </c>
      <c r="C291" s="316" t="s">
        <v>8206</v>
      </c>
      <c r="D291" s="316"/>
      <c r="E291" s="456" t="s">
        <v>4995</v>
      </c>
      <c r="F291" s="317" t="s">
        <v>7034</v>
      </c>
      <c r="G291" s="368" t="s">
        <v>7035</v>
      </c>
      <c r="H291" s="457" t="str">
        <f t="shared" si="24"/>
        <v>фото</v>
      </c>
      <c r="I291" s="298" t="s">
        <v>7771</v>
      </c>
      <c r="J291" s="299" t="s">
        <v>5262</v>
      </c>
      <c r="K291" s="216">
        <v>1</v>
      </c>
      <c r="L291" s="458">
        <v>310</v>
      </c>
      <c r="M291" s="315">
        <v>1</v>
      </c>
      <c r="N291" s="459"/>
      <c r="O291" s="302">
        <f t="shared" si="25"/>
        <v>0</v>
      </c>
      <c r="P291" s="460">
        <v>4607109982907</v>
      </c>
      <c r="Q291" s="461"/>
      <c r="R291" s="462" t="s">
        <v>5267</v>
      </c>
    </row>
    <row r="292" spans="1:18" ht="36">
      <c r="A292" s="444">
        <v>279</v>
      </c>
      <c r="B292" s="508">
        <v>5482</v>
      </c>
      <c r="C292" s="316" t="s">
        <v>5142</v>
      </c>
      <c r="D292" s="316"/>
      <c r="E292" s="456" t="s">
        <v>4995</v>
      </c>
      <c r="F292" s="317" t="s">
        <v>5020</v>
      </c>
      <c r="G292" s="368" t="s">
        <v>5021</v>
      </c>
      <c r="H292" s="457" t="str">
        <f t="shared" si="24"/>
        <v>фото</v>
      </c>
      <c r="I292" s="298" t="s">
        <v>5219</v>
      </c>
      <c r="J292" s="299" t="s">
        <v>5262</v>
      </c>
      <c r="K292" s="216">
        <v>1</v>
      </c>
      <c r="L292" s="458">
        <v>189</v>
      </c>
      <c r="M292" s="315">
        <v>1</v>
      </c>
      <c r="N292" s="459"/>
      <c r="O292" s="302">
        <f t="shared" si="25"/>
        <v>0</v>
      </c>
      <c r="P292" s="460">
        <v>4607109936436</v>
      </c>
      <c r="Q292" s="461"/>
      <c r="R292" s="462" t="s">
        <v>5267</v>
      </c>
    </row>
    <row r="293" spans="1:18" ht="24">
      <c r="A293" s="444">
        <v>280</v>
      </c>
      <c r="B293" s="508">
        <v>13275</v>
      </c>
      <c r="C293" s="316" t="s">
        <v>5143</v>
      </c>
      <c r="D293" s="316"/>
      <c r="E293" s="456" t="s">
        <v>4995</v>
      </c>
      <c r="F293" s="317" t="s">
        <v>5022</v>
      </c>
      <c r="G293" s="368" t="s">
        <v>5023</v>
      </c>
      <c r="H293" s="457" t="str">
        <f t="shared" si="24"/>
        <v>фото</v>
      </c>
      <c r="I293" s="298" t="s">
        <v>5220</v>
      </c>
      <c r="J293" s="299" t="s">
        <v>5262</v>
      </c>
      <c r="K293" s="216">
        <v>1</v>
      </c>
      <c r="L293" s="458">
        <v>224</v>
      </c>
      <c r="M293" s="315">
        <v>1</v>
      </c>
      <c r="N293" s="459"/>
      <c r="O293" s="302">
        <f t="shared" si="25"/>
        <v>0</v>
      </c>
      <c r="P293" s="460">
        <v>4607109921364</v>
      </c>
      <c r="Q293" s="461"/>
      <c r="R293" s="462" t="s">
        <v>5267</v>
      </c>
    </row>
    <row r="294" spans="1:18" ht="24">
      <c r="A294" s="444">
        <v>281</v>
      </c>
      <c r="B294" s="508">
        <v>1718</v>
      </c>
      <c r="C294" s="316" t="s">
        <v>8207</v>
      </c>
      <c r="D294" s="316"/>
      <c r="E294" s="456" t="s">
        <v>4995</v>
      </c>
      <c r="F294" s="317" t="s">
        <v>7036</v>
      </c>
      <c r="G294" s="368" t="s">
        <v>7037</v>
      </c>
      <c r="H294" s="457" t="str">
        <f t="shared" si="24"/>
        <v>фото</v>
      </c>
      <c r="I294" s="298" t="s">
        <v>7772</v>
      </c>
      <c r="J294" s="299" t="s">
        <v>5262</v>
      </c>
      <c r="K294" s="216">
        <v>1</v>
      </c>
      <c r="L294" s="458">
        <v>176</v>
      </c>
      <c r="M294" s="315">
        <v>1</v>
      </c>
      <c r="N294" s="459"/>
      <c r="O294" s="302">
        <f t="shared" si="25"/>
        <v>0</v>
      </c>
      <c r="P294" s="460">
        <v>4607109965672</v>
      </c>
      <c r="Q294" s="461"/>
      <c r="R294" s="462" t="s">
        <v>5267</v>
      </c>
    </row>
    <row r="295" spans="1:18" ht="28.8">
      <c r="A295" s="444">
        <v>282</v>
      </c>
      <c r="B295" s="508">
        <v>1656</v>
      </c>
      <c r="C295" s="316" t="s">
        <v>6013</v>
      </c>
      <c r="D295" s="316"/>
      <c r="E295" s="456" t="s">
        <v>4995</v>
      </c>
      <c r="F295" s="317" t="s">
        <v>6066</v>
      </c>
      <c r="G295" s="368" t="s">
        <v>6067</v>
      </c>
      <c r="H295" s="457" t="str">
        <f t="shared" si="24"/>
        <v>фото</v>
      </c>
      <c r="I295" s="298" t="s">
        <v>6156</v>
      </c>
      <c r="J295" s="299" t="s">
        <v>5262</v>
      </c>
      <c r="K295" s="216">
        <v>1</v>
      </c>
      <c r="L295" s="458">
        <v>261</v>
      </c>
      <c r="M295" s="315">
        <v>1</v>
      </c>
      <c r="N295" s="459"/>
      <c r="O295" s="302">
        <f t="shared" si="25"/>
        <v>0</v>
      </c>
      <c r="P295" s="460">
        <v>4607109957509</v>
      </c>
      <c r="Q295" s="461"/>
      <c r="R295" s="462" t="s">
        <v>5267</v>
      </c>
    </row>
    <row r="296" spans="1:18" ht="36">
      <c r="A296" s="444">
        <v>283</v>
      </c>
      <c r="B296" s="508">
        <v>1868</v>
      </c>
      <c r="C296" s="316" t="s">
        <v>8208</v>
      </c>
      <c r="D296" s="316"/>
      <c r="E296" s="456" t="s">
        <v>4995</v>
      </c>
      <c r="F296" s="317" t="s">
        <v>7038</v>
      </c>
      <c r="G296" s="368" t="s">
        <v>7039</v>
      </c>
      <c r="H296" s="457" t="str">
        <f t="shared" si="24"/>
        <v>фото</v>
      </c>
      <c r="I296" s="298" t="s">
        <v>7773</v>
      </c>
      <c r="J296" s="299" t="s">
        <v>5262</v>
      </c>
      <c r="K296" s="216">
        <v>1</v>
      </c>
      <c r="L296" s="458">
        <v>605</v>
      </c>
      <c r="M296" s="315">
        <v>1</v>
      </c>
      <c r="N296" s="459"/>
      <c r="O296" s="302">
        <f t="shared" si="25"/>
        <v>0</v>
      </c>
      <c r="P296" s="460">
        <v>4607109925515</v>
      </c>
      <c r="Q296" s="461"/>
      <c r="R296" s="462" t="s">
        <v>5267</v>
      </c>
    </row>
    <row r="297" spans="1:18" ht="36">
      <c r="A297" s="444">
        <v>284</v>
      </c>
      <c r="B297" s="508">
        <v>16248</v>
      </c>
      <c r="C297" s="316" t="s">
        <v>8209</v>
      </c>
      <c r="D297" s="316"/>
      <c r="E297" s="591" t="s">
        <v>4995</v>
      </c>
      <c r="F297" s="501" t="s">
        <v>7040</v>
      </c>
      <c r="G297" s="592" t="s">
        <v>7041</v>
      </c>
      <c r="H297" s="457" t="str">
        <f t="shared" si="24"/>
        <v>фото</v>
      </c>
      <c r="I297" s="298" t="s">
        <v>7774</v>
      </c>
      <c r="J297" s="299" t="s">
        <v>259</v>
      </c>
      <c r="K297" s="216">
        <v>1</v>
      </c>
      <c r="L297" s="458">
        <v>484</v>
      </c>
      <c r="M297" s="315">
        <v>1</v>
      </c>
      <c r="N297" s="459"/>
      <c r="O297" s="302">
        <f t="shared" si="25"/>
        <v>0</v>
      </c>
      <c r="P297" s="460">
        <v>4607109953730</v>
      </c>
      <c r="Q297" s="507" t="s">
        <v>6474</v>
      </c>
      <c r="R297" s="462" t="s">
        <v>5267</v>
      </c>
    </row>
    <row r="298" spans="1:18" ht="36">
      <c r="A298" s="444">
        <v>285</v>
      </c>
      <c r="B298" s="508">
        <v>4544</v>
      </c>
      <c r="C298" s="316" t="s">
        <v>8210</v>
      </c>
      <c r="D298" s="316"/>
      <c r="E298" s="456" t="s">
        <v>4995</v>
      </c>
      <c r="F298" s="317" t="s">
        <v>7042</v>
      </c>
      <c r="G298" s="368" t="s">
        <v>7043</v>
      </c>
      <c r="H298" s="457" t="str">
        <f t="shared" si="24"/>
        <v>фото</v>
      </c>
      <c r="I298" s="298" t="s">
        <v>7775</v>
      </c>
      <c r="J298" s="299" t="s">
        <v>5262</v>
      </c>
      <c r="K298" s="216">
        <v>1</v>
      </c>
      <c r="L298" s="458">
        <v>404</v>
      </c>
      <c r="M298" s="315">
        <v>1</v>
      </c>
      <c r="N298" s="459"/>
      <c r="O298" s="302">
        <f t="shared" si="25"/>
        <v>0</v>
      </c>
      <c r="P298" s="460">
        <v>4607109989654</v>
      </c>
      <c r="Q298" s="461"/>
      <c r="R298" s="462" t="s">
        <v>5267</v>
      </c>
    </row>
    <row r="299" spans="1:18" ht="24">
      <c r="A299" s="444">
        <v>286</v>
      </c>
      <c r="B299" s="508">
        <v>16258</v>
      </c>
      <c r="C299" s="316" t="s">
        <v>8211</v>
      </c>
      <c r="D299" s="316"/>
      <c r="E299" s="456" t="s">
        <v>4995</v>
      </c>
      <c r="F299" s="317" t="s">
        <v>7044</v>
      </c>
      <c r="G299" s="368" t="s">
        <v>7045</v>
      </c>
      <c r="H299" s="457" t="str">
        <f t="shared" si="24"/>
        <v>фото</v>
      </c>
      <c r="I299" s="298" t="s">
        <v>7776</v>
      </c>
      <c r="J299" s="299" t="s">
        <v>5262</v>
      </c>
      <c r="K299" s="216">
        <v>1</v>
      </c>
      <c r="L299" s="458">
        <v>471</v>
      </c>
      <c r="M299" s="315">
        <v>1</v>
      </c>
      <c r="N299" s="459"/>
      <c r="O299" s="302">
        <f t="shared" si="25"/>
        <v>0</v>
      </c>
      <c r="P299" s="460">
        <v>4607109913765</v>
      </c>
      <c r="Q299" s="461"/>
      <c r="R299" s="462" t="s">
        <v>5267</v>
      </c>
    </row>
    <row r="300" spans="1:18" ht="24">
      <c r="A300" s="444">
        <v>287</v>
      </c>
      <c r="B300" s="508">
        <v>1863</v>
      </c>
      <c r="C300" s="316" t="s">
        <v>8212</v>
      </c>
      <c r="D300" s="316"/>
      <c r="E300" s="456" t="s">
        <v>4995</v>
      </c>
      <c r="F300" s="317" t="s">
        <v>7046</v>
      </c>
      <c r="G300" s="368" t="s">
        <v>7047</v>
      </c>
      <c r="H300" s="457" t="str">
        <f t="shared" si="24"/>
        <v>фото</v>
      </c>
      <c r="I300" s="298" t="s">
        <v>7777</v>
      </c>
      <c r="J300" s="299" t="s">
        <v>5262</v>
      </c>
      <c r="K300" s="216">
        <v>1</v>
      </c>
      <c r="L300" s="458">
        <v>605</v>
      </c>
      <c r="M300" s="315">
        <v>1</v>
      </c>
      <c r="N300" s="459"/>
      <c r="O300" s="302">
        <f t="shared" si="25"/>
        <v>0</v>
      </c>
      <c r="P300" s="460">
        <v>4607109989319</v>
      </c>
      <c r="Q300" s="461"/>
      <c r="R300" s="462" t="s">
        <v>5267</v>
      </c>
    </row>
    <row r="301" spans="1:18" ht="15.6">
      <c r="A301" s="444">
        <v>288</v>
      </c>
      <c r="B301" s="508">
        <v>3022</v>
      </c>
      <c r="C301" s="316" t="s">
        <v>5144</v>
      </c>
      <c r="D301" s="316"/>
      <c r="E301" s="456" t="s">
        <v>4995</v>
      </c>
      <c r="F301" s="317" t="s">
        <v>5024</v>
      </c>
      <c r="G301" s="368" t="s">
        <v>5025</v>
      </c>
      <c r="H301" s="457" t="str">
        <f t="shared" si="24"/>
        <v>фото</v>
      </c>
      <c r="I301" s="298" t="s">
        <v>5221</v>
      </c>
      <c r="J301" s="299" t="s">
        <v>5262</v>
      </c>
      <c r="K301" s="216">
        <v>1</v>
      </c>
      <c r="L301" s="458">
        <v>378</v>
      </c>
      <c r="M301" s="315">
        <v>1</v>
      </c>
      <c r="N301" s="459"/>
      <c r="O301" s="302">
        <f t="shared" si="25"/>
        <v>0</v>
      </c>
      <c r="P301" s="460">
        <v>4607109954447</v>
      </c>
      <c r="Q301" s="461"/>
      <c r="R301" s="462" t="s">
        <v>5267</v>
      </c>
    </row>
    <row r="302" spans="1:18" ht="24">
      <c r="A302" s="444">
        <v>289</v>
      </c>
      <c r="B302" s="508">
        <v>352</v>
      </c>
      <c r="C302" s="316" t="s">
        <v>8213</v>
      </c>
      <c r="D302" s="316"/>
      <c r="E302" s="456" t="s">
        <v>4995</v>
      </c>
      <c r="F302" s="317" t="s">
        <v>7048</v>
      </c>
      <c r="G302" s="368" t="s">
        <v>7049</v>
      </c>
      <c r="H302" s="457" t="str">
        <f t="shared" si="24"/>
        <v>фото</v>
      </c>
      <c r="I302" s="298" t="s">
        <v>7778</v>
      </c>
      <c r="J302" s="299" t="s">
        <v>5262</v>
      </c>
      <c r="K302" s="216">
        <v>1</v>
      </c>
      <c r="L302" s="458">
        <v>450</v>
      </c>
      <c r="M302" s="315">
        <v>1</v>
      </c>
      <c r="N302" s="459"/>
      <c r="O302" s="302">
        <f t="shared" si="25"/>
        <v>0</v>
      </c>
      <c r="P302" s="460">
        <v>4607109927373</v>
      </c>
      <c r="Q302" s="461"/>
      <c r="R302" s="462" t="s">
        <v>5267</v>
      </c>
    </row>
    <row r="303" spans="1:18" ht="24">
      <c r="A303" s="444">
        <v>290</v>
      </c>
      <c r="B303" s="508">
        <v>10813</v>
      </c>
      <c r="C303" s="316" t="s">
        <v>8214</v>
      </c>
      <c r="D303" s="316"/>
      <c r="E303" s="456" t="s">
        <v>4995</v>
      </c>
      <c r="F303" s="317" t="s">
        <v>7050</v>
      </c>
      <c r="G303" s="368" t="s">
        <v>7051</v>
      </c>
      <c r="H303" s="457" t="str">
        <f t="shared" si="24"/>
        <v>фото</v>
      </c>
      <c r="I303" s="298" t="s">
        <v>7779</v>
      </c>
      <c r="J303" s="299" t="s">
        <v>5262</v>
      </c>
      <c r="K303" s="216">
        <v>1</v>
      </c>
      <c r="L303" s="458">
        <v>323</v>
      </c>
      <c r="M303" s="315">
        <v>1</v>
      </c>
      <c r="N303" s="459"/>
      <c r="O303" s="302">
        <f t="shared" si="25"/>
        <v>0</v>
      </c>
      <c r="P303" s="460">
        <v>4607109925249</v>
      </c>
      <c r="Q303" s="461"/>
      <c r="R303" s="462" t="s">
        <v>5267</v>
      </c>
    </row>
    <row r="304" spans="1:18" ht="36">
      <c r="A304" s="444">
        <v>291</v>
      </c>
      <c r="B304" s="508">
        <v>16210</v>
      </c>
      <c r="C304" s="316" t="s">
        <v>8215</v>
      </c>
      <c r="D304" s="316"/>
      <c r="E304" s="456" t="s">
        <v>4995</v>
      </c>
      <c r="F304" s="317" t="s">
        <v>7052</v>
      </c>
      <c r="G304" s="368" t="s">
        <v>7053</v>
      </c>
      <c r="H304" s="457" t="str">
        <f t="shared" si="24"/>
        <v>фото</v>
      </c>
      <c r="I304" s="298" t="s">
        <v>7780</v>
      </c>
      <c r="J304" s="299" t="s">
        <v>5262</v>
      </c>
      <c r="K304" s="216">
        <v>1</v>
      </c>
      <c r="L304" s="458">
        <v>449</v>
      </c>
      <c r="M304" s="315">
        <v>1</v>
      </c>
      <c r="N304" s="459"/>
      <c r="O304" s="302">
        <f t="shared" si="25"/>
        <v>0</v>
      </c>
      <c r="P304" s="460">
        <v>4607109914243</v>
      </c>
      <c r="Q304" s="461"/>
      <c r="R304" s="462" t="s">
        <v>5267</v>
      </c>
    </row>
    <row r="305" spans="1:18" ht="24">
      <c r="A305" s="444">
        <v>292</v>
      </c>
      <c r="B305" s="508">
        <v>2307</v>
      </c>
      <c r="C305" s="316" t="s">
        <v>8216</v>
      </c>
      <c r="D305" s="316"/>
      <c r="E305" s="456" t="s">
        <v>4995</v>
      </c>
      <c r="F305" s="317" t="s">
        <v>7054</v>
      </c>
      <c r="G305" s="368" t="s">
        <v>7055</v>
      </c>
      <c r="H305" s="457" t="str">
        <f t="shared" si="24"/>
        <v>фото</v>
      </c>
      <c r="I305" s="298" t="s">
        <v>7781</v>
      </c>
      <c r="J305" s="299" t="s">
        <v>5262</v>
      </c>
      <c r="K305" s="216">
        <v>2</v>
      </c>
      <c r="L305" s="458">
        <v>288</v>
      </c>
      <c r="M305" s="315">
        <v>1</v>
      </c>
      <c r="N305" s="459"/>
      <c r="O305" s="302">
        <f t="shared" si="25"/>
        <v>0</v>
      </c>
      <c r="P305" s="460">
        <v>4607109958766</v>
      </c>
      <c r="Q305" s="461"/>
      <c r="R305" s="462" t="s">
        <v>8486</v>
      </c>
    </row>
    <row r="306" spans="1:18" ht="36">
      <c r="A306" s="444">
        <v>293</v>
      </c>
      <c r="B306" s="508">
        <v>5698</v>
      </c>
      <c r="C306" s="316" t="s">
        <v>8217</v>
      </c>
      <c r="D306" s="316"/>
      <c r="E306" s="456" t="s">
        <v>4995</v>
      </c>
      <c r="F306" s="317" t="s">
        <v>4979</v>
      </c>
      <c r="G306" s="368" t="s">
        <v>4980</v>
      </c>
      <c r="H306" s="457" t="str">
        <f t="shared" ref="H306:H353" si="26">HYPERLINK("https://www.gardenbulbs.ru/images/vesna_CL/thumbnails/"&amp;C306&amp;".jpg","фото")</f>
        <v>фото</v>
      </c>
      <c r="I306" s="298" t="s">
        <v>7782</v>
      </c>
      <c r="J306" s="299" t="s">
        <v>5262</v>
      </c>
      <c r="K306" s="216">
        <v>1</v>
      </c>
      <c r="L306" s="458">
        <v>209</v>
      </c>
      <c r="M306" s="315">
        <v>1</v>
      </c>
      <c r="N306" s="459"/>
      <c r="O306" s="302">
        <f t="shared" ref="O306:O353" si="27">IF(ISERROR(L306*N306),0,L306*N306)</f>
        <v>0</v>
      </c>
      <c r="P306" s="460">
        <v>4607109932674</v>
      </c>
      <c r="Q306" s="461"/>
      <c r="R306" s="462" t="s">
        <v>5267</v>
      </c>
    </row>
    <row r="307" spans="1:18" ht="15.6">
      <c r="A307" s="444">
        <v>294</v>
      </c>
      <c r="B307" s="508">
        <v>4099</v>
      </c>
      <c r="C307" s="316" t="s">
        <v>8218</v>
      </c>
      <c r="D307" s="316"/>
      <c r="E307" s="456" t="s">
        <v>4995</v>
      </c>
      <c r="F307" s="317" t="s">
        <v>7056</v>
      </c>
      <c r="G307" s="368" t="s">
        <v>7057</v>
      </c>
      <c r="H307" s="457" t="str">
        <f t="shared" si="26"/>
        <v>фото</v>
      </c>
      <c r="I307" s="298" t="s">
        <v>7783</v>
      </c>
      <c r="J307" s="299" t="s">
        <v>5262</v>
      </c>
      <c r="K307" s="216">
        <v>1</v>
      </c>
      <c r="L307" s="458">
        <v>264</v>
      </c>
      <c r="M307" s="315">
        <v>1</v>
      </c>
      <c r="N307" s="459"/>
      <c r="O307" s="302">
        <f t="shared" si="27"/>
        <v>0</v>
      </c>
      <c r="P307" s="460">
        <v>4607109983171</v>
      </c>
      <c r="Q307" s="461"/>
      <c r="R307" s="462" t="s">
        <v>5267</v>
      </c>
    </row>
    <row r="308" spans="1:18" ht="24">
      <c r="A308" s="444">
        <v>295</v>
      </c>
      <c r="B308" s="508">
        <v>4092</v>
      </c>
      <c r="C308" s="316" t="s">
        <v>8219</v>
      </c>
      <c r="D308" s="316"/>
      <c r="E308" s="456" t="s">
        <v>4995</v>
      </c>
      <c r="F308" s="317" t="s">
        <v>7058</v>
      </c>
      <c r="G308" s="368" t="s">
        <v>7059</v>
      </c>
      <c r="H308" s="457" t="str">
        <f t="shared" si="26"/>
        <v>фото</v>
      </c>
      <c r="I308" s="298" t="s">
        <v>7784</v>
      </c>
      <c r="J308" s="299" t="s">
        <v>5262</v>
      </c>
      <c r="K308" s="216">
        <v>1</v>
      </c>
      <c r="L308" s="458">
        <v>409</v>
      </c>
      <c r="M308" s="315">
        <v>1</v>
      </c>
      <c r="N308" s="459"/>
      <c r="O308" s="302">
        <f t="shared" si="27"/>
        <v>0</v>
      </c>
      <c r="P308" s="460">
        <v>4607109983102</v>
      </c>
      <c r="Q308" s="461"/>
      <c r="R308" s="462" t="s">
        <v>5267</v>
      </c>
    </row>
    <row r="309" spans="1:18" ht="36">
      <c r="A309" s="444">
        <v>296</v>
      </c>
      <c r="B309" s="508">
        <v>5697</v>
      </c>
      <c r="C309" s="316" t="s">
        <v>5145</v>
      </c>
      <c r="D309" s="316"/>
      <c r="E309" s="456" t="s">
        <v>4995</v>
      </c>
      <c r="F309" s="317" t="s">
        <v>5026</v>
      </c>
      <c r="G309" s="368" t="s">
        <v>5027</v>
      </c>
      <c r="H309" s="457" t="str">
        <f t="shared" si="26"/>
        <v>фото</v>
      </c>
      <c r="I309" s="298" t="s">
        <v>5222</v>
      </c>
      <c r="J309" s="299" t="s">
        <v>5262</v>
      </c>
      <c r="K309" s="216">
        <v>1</v>
      </c>
      <c r="L309" s="458">
        <v>308</v>
      </c>
      <c r="M309" s="315">
        <v>1</v>
      </c>
      <c r="N309" s="459"/>
      <c r="O309" s="302">
        <f t="shared" si="27"/>
        <v>0</v>
      </c>
      <c r="P309" s="460">
        <v>4607109932681</v>
      </c>
      <c r="Q309" s="461"/>
      <c r="R309" s="462" t="s">
        <v>5267</v>
      </c>
    </row>
    <row r="310" spans="1:18" ht="24">
      <c r="A310" s="444">
        <v>297</v>
      </c>
      <c r="B310" s="508">
        <v>4102</v>
      </c>
      <c r="C310" s="316" t="s">
        <v>8220</v>
      </c>
      <c r="D310" s="316"/>
      <c r="E310" s="456" t="s">
        <v>4995</v>
      </c>
      <c r="F310" s="317" t="s">
        <v>7060</v>
      </c>
      <c r="G310" s="368" t="s">
        <v>7061</v>
      </c>
      <c r="H310" s="457" t="str">
        <f t="shared" si="26"/>
        <v>фото</v>
      </c>
      <c r="I310" s="298" t="s">
        <v>7785</v>
      </c>
      <c r="J310" s="299" t="s">
        <v>5262</v>
      </c>
      <c r="K310" s="216">
        <v>1</v>
      </c>
      <c r="L310" s="458">
        <v>375</v>
      </c>
      <c r="M310" s="315">
        <v>1</v>
      </c>
      <c r="N310" s="459"/>
      <c r="O310" s="302">
        <f t="shared" si="27"/>
        <v>0</v>
      </c>
      <c r="P310" s="460">
        <v>4607109983201</v>
      </c>
      <c r="Q310" s="461"/>
      <c r="R310" s="462" t="s">
        <v>5267</v>
      </c>
    </row>
    <row r="311" spans="1:18" ht="15.6">
      <c r="A311" s="444">
        <v>298</v>
      </c>
      <c r="B311" s="508">
        <v>2311</v>
      </c>
      <c r="C311" s="316" t="s">
        <v>8221</v>
      </c>
      <c r="D311" s="316"/>
      <c r="E311" s="456" t="s">
        <v>4995</v>
      </c>
      <c r="F311" s="317" t="s">
        <v>7062</v>
      </c>
      <c r="G311" s="368" t="s">
        <v>7063</v>
      </c>
      <c r="H311" s="457" t="str">
        <f t="shared" si="26"/>
        <v>фото</v>
      </c>
      <c r="I311" s="298" t="s">
        <v>7786</v>
      </c>
      <c r="J311" s="299" t="s">
        <v>5262</v>
      </c>
      <c r="K311" s="216">
        <v>1</v>
      </c>
      <c r="L311" s="458">
        <v>184</v>
      </c>
      <c r="M311" s="315">
        <v>1</v>
      </c>
      <c r="N311" s="459"/>
      <c r="O311" s="302">
        <f t="shared" si="27"/>
        <v>0</v>
      </c>
      <c r="P311" s="460">
        <v>4607109954317</v>
      </c>
      <c r="Q311" s="461"/>
      <c r="R311" s="462" t="s">
        <v>5267</v>
      </c>
    </row>
    <row r="312" spans="1:18" ht="15.6">
      <c r="A312" s="444">
        <v>299</v>
      </c>
      <c r="B312" s="508">
        <v>6941</v>
      </c>
      <c r="C312" s="316" t="s">
        <v>8222</v>
      </c>
      <c r="D312" s="316"/>
      <c r="E312" s="456" t="s">
        <v>4995</v>
      </c>
      <c r="F312" s="317" t="s">
        <v>7064</v>
      </c>
      <c r="G312" s="368" t="s">
        <v>7065</v>
      </c>
      <c r="H312" s="457" t="str">
        <f t="shared" si="26"/>
        <v>фото</v>
      </c>
      <c r="I312" s="298" t="s">
        <v>7787</v>
      </c>
      <c r="J312" s="299" t="s">
        <v>5262</v>
      </c>
      <c r="K312" s="216">
        <v>1</v>
      </c>
      <c r="L312" s="458">
        <v>282</v>
      </c>
      <c r="M312" s="315">
        <v>1</v>
      </c>
      <c r="N312" s="459"/>
      <c r="O312" s="302">
        <f t="shared" si="27"/>
        <v>0</v>
      </c>
      <c r="P312" s="460">
        <v>4607109945858</v>
      </c>
      <c r="Q312" s="461"/>
      <c r="R312" s="462" t="s">
        <v>5267</v>
      </c>
    </row>
    <row r="313" spans="1:18" ht="36">
      <c r="A313" s="444">
        <v>300</v>
      </c>
      <c r="B313" s="508">
        <v>2227</v>
      </c>
      <c r="C313" s="316" t="s">
        <v>8223</v>
      </c>
      <c r="D313" s="316"/>
      <c r="E313" s="456" t="s">
        <v>4995</v>
      </c>
      <c r="F313" s="317" t="s">
        <v>7066</v>
      </c>
      <c r="G313" s="368" t="s">
        <v>7067</v>
      </c>
      <c r="H313" s="457" t="str">
        <f t="shared" si="26"/>
        <v>фото</v>
      </c>
      <c r="I313" s="298" t="s">
        <v>7788</v>
      </c>
      <c r="J313" s="299" t="s">
        <v>5262</v>
      </c>
      <c r="K313" s="216">
        <v>1</v>
      </c>
      <c r="L313" s="458">
        <v>378</v>
      </c>
      <c r="M313" s="315">
        <v>1</v>
      </c>
      <c r="N313" s="459"/>
      <c r="O313" s="302">
        <f t="shared" si="27"/>
        <v>0</v>
      </c>
      <c r="P313" s="460">
        <v>4607109927335</v>
      </c>
      <c r="Q313" s="461"/>
      <c r="R313" s="462" t="s">
        <v>5267</v>
      </c>
    </row>
    <row r="314" spans="1:18" ht="15.6">
      <c r="A314" s="444">
        <v>301</v>
      </c>
      <c r="B314" s="508">
        <v>1720</v>
      </c>
      <c r="C314" s="316" t="s">
        <v>5146</v>
      </c>
      <c r="D314" s="316"/>
      <c r="E314" s="456" t="s">
        <v>4995</v>
      </c>
      <c r="F314" s="317" t="s">
        <v>5028</v>
      </c>
      <c r="G314" s="368" t="s">
        <v>5029</v>
      </c>
      <c r="H314" s="457" t="str">
        <f t="shared" si="26"/>
        <v>фото</v>
      </c>
      <c r="I314" s="298" t="s">
        <v>5223</v>
      </c>
      <c r="J314" s="299" t="s">
        <v>5262</v>
      </c>
      <c r="K314" s="216">
        <v>1</v>
      </c>
      <c r="L314" s="458">
        <v>229</v>
      </c>
      <c r="M314" s="315">
        <v>1</v>
      </c>
      <c r="N314" s="459"/>
      <c r="O314" s="302">
        <f t="shared" si="27"/>
        <v>0</v>
      </c>
      <c r="P314" s="460">
        <v>4607109965757</v>
      </c>
      <c r="Q314" s="461"/>
      <c r="R314" s="462" t="s">
        <v>5268</v>
      </c>
    </row>
    <row r="315" spans="1:18" ht="24">
      <c r="A315" s="444">
        <v>302</v>
      </c>
      <c r="B315" s="508">
        <v>4548</v>
      </c>
      <c r="C315" s="316" t="s">
        <v>8224</v>
      </c>
      <c r="D315" s="316"/>
      <c r="E315" s="456" t="s">
        <v>4995</v>
      </c>
      <c r="F315" s="317" t="s">
        <v>7068</v>
      </c>
      <c r="G315" s="368" t="s">
        <v>7069</v>
      </c>
      <c r="H315" s="457" t="str">
        <f t="shared" si="26"/>
        <v>фото</v>
      </c>
      <c r="I315" s="298" t="s">
        <v>7789</v>
      </c>
      <c r="J315" s="299" t="s">
        <v>5262</v>
      </c>
      <c r="K315" s="216">
        <v>1</v>
      </c>
      <c r="L315" s="458">
        <v>323</v>
      </c>
      <c r="M315" s="315">
        <v>1</v>
      </c>
      <c r="N315" s="459"/>
      <c r="O315" s="302">
        <f t="shared" si="27"/>
        <v>0</v>
      </c>
      <c r="P315" s="460">
        <v>4607109989692</v>
      </c>
      <c r="Q315" s="461"/>
      <c r="R315" s="462" t="s">
        <v>5267</v>
      </c>
    </row>
    <row r="316" spans="1:18" ht="24">
      <c r="A316" s="444">
        <v>303</v>
      </c>
      <c r="B316" s="508">
        <v>13281</v>
      </c>
      <c r="C316" s="316" t="s">
        <v>8225</v>
      </c>
      <c r="D316" s="316"/>
      <c r="E316" s="456" t="s">
        <v>4995</v>
      </c>
      <c r="F316" s="317" t="s">
        <v>7070</v>
      </c>
      <c r="G316" s="368" t="s">
        <v>7071</v>
      </c>
      <c r="H316" s="457" t="str">
        <f t="shared" si="26"/>
        <v>фото</v>
      </c>
      <c r="I316" s="298" t="s">
        <v>7790</v>
      </c>
      <c r="J316" s="299" t="s">
        <v>5262</v>
      </c>
      <c r="K316" s="216">
        <v>1</v>
      </c>
      <c r="L316" s="458">
        <v>404</v>
      </c>
      <c r="M316" s="315">
        <v>1</v>
      </c>
      <c r="N316" s="459"/>
      <c r="O316" s="302">
        <f t="shared" si="27"/>
        <v>0</v>
      </c>
      <c r="P316" s="460">
        <v>4607109921302</v>
      </c>
      <c r="Q316" s="461"/>
      <c r="R316" s="462" t="s">
        <v>5267</v>
      </c>
    </row>
    <row r="317" spans="1:18" ht="36">
      <c r="A317" s="444">
        <v>304</v>
      </c>
      <c r="B317" s="508">
        <v>5700</v>
      </c>
      <c r="C317" s="316" t="s">
        <v>8226</v>
      </c>
      <c r="D317" s="316"/>
      <c r="E317" s="456" t="s">
        <v>4995</v>
      </c>
      <c r="F317" s="317" t="s">
        <v>7072</v>
      </c>
      <c r="G317" s="368" t="s">
        <v>7073</v>
      </c>
      <c r="H317" s="457" t="str">
        <f t="shared" si="26"/>
        <v>фото</v>
      </c>
      <c r="I317" s="298" t="s">
        <v>7791</v>
      </c>
      <c r="J317" s="299" t="s">
        <v>5262</v>
      </c>
      <c r="K317" s="216">
        <v>1</v>
      </c>
      <c r="L317" s="458">
        <v>178</v>
      </c>
      <c r="M317" s="315">
        <v>1</v>
      </c>
      <c r="N317" s="459"/>
      <c r="O317" s="302">
        <f t="shared" si="27"/>
        <v>0</v>
      </c>
      <c r="P317" s="460">
        <v>4607109932650</v>
      </c>
      <c r="Q317" s="461"/>
      <c r="R317" s="462" t="s">
        <v>5267</v>
      </c>
    </row>
    <row r="318" spans="1:18" ht="36">
      <c r="A318" s="444">
        <v>305</v>
      </c>
      <c r="B318" s="508">
        <v>3727</v>
      </c>
      <c r="C318" s="316" t="s">
        <v>8227</v>
      </c>
      <c r="D318" s="316"/>
      <c r="E318" s="456" t="s">
        <v>4995</v>
      </c>
      <c r="F318" s="317" t="s">
        <v>7074</v>
      </c>
      <c r="G318" s="368" t="s">
        <v>7075</v>
      </c>
      <c r="H318" s="457" t="str">
        <f t="shared" si="26"/>
        <v>фото</v>
      </c>
      <c r="I318" s="298" t="s">
        <v>7792</v>
      </c>
      <c r="J318" s="299" t="s">
        <v>5262</v>
      </c>
      <c r="K318" s="216">
        <v>1</v>
      </c>
      <c r="L318" s="458">
        <v>404</v>
      </c>
      <c r="M318" s="315">
        <v>1</v>
      </c>
      <c r="N318" s="459"/>
      <c r="O318" s="302">
        <f t="shared" si="27"/>
        <v>0</v>
      </c>
      <c r="P318" s="460">
        <v>4607109976579</v>
      </c>
      <c r="Q318" s="461"/>
      <c r="R318" s="462" t="s">
        <v>8487</v>
      </c>
    </row>
    <row r="319" spans="1:18" ht="48">
      <c r="A319" s="444">
        <v>306</v>
      </c>
      <c r="B319" s="508">
        <v>6942</v>
      </c>
      <c r="C319" s="316" t="s">
        <v>5147</v>
      </c>
      <c r="D319" s="316"/>
      <c r="E319" s="456" t="s">
        <v>4995</v>
      </c>
      <c r="F319" s="317" t="s">
        <v>5030</v>
      </c>
      <c r="G319" s="368" t="s">
        <v>5031</v>
      </c>
      <c r="H319" s="457" t="str">
        <f t="shared" si="26"/>
        <v>фото</v>
      </c>
      <c r="I319" s="298" t="s">
        <v>5224</v>
      </c>
      <c r="J319" s="299" t="s">
        <v>5262</v>
      </c>
      <c r="K319" s="216">
        <v>1</v>
      </c>
      <c r="L319" s="458">
        <v>323</v>
      </c>
      <c r="M319" s="315">
        <v>1</v>
      </c>
      <c r="N319" s="459"/>
      <c r="O319" s="302">
        <f t="shared" si="27"/>
        <v>0</v>
      </c>
      <c r="P319" s="460">
        <v>4607109945865</v>
      </c>
      <c r="Q319" s="461"/>
      <c r="R319" s="462" t="s">
        <v>5267</v>
      </c>
    </row>
    <row r="320" spans="1:18" ht="24">
      <c r="A320" s="444">
        <v>307</v>
      </c>
      <c r="B320" s="508">
        <v>3158</v>
      </c>
      <c r="C320" s="316" t="s">
        <v>8228</v>
      </c>
      <c r="D320" s="316"/>
      <c r="E320" s="456" t="s">
        <v>4995</v>
      </c>
      <c r="F320" s="317" t="s">
        <v>7076</v>
      </c>
      <c r="G320" s="368" t="s">
        <v>7077</v>
      </c>
      <c r="H320" s="457" t="str">
        <f t="shared" si="26"/>
        <v>фото</v>
      </c>
      <c r="I320" s="298" t="s">
        <v>7793</v>
      </c>
      <c r="J320" s="299" t="s">
        <v>5262</v>
      </c>
      <c r="K320" s="216">
        <v>1</v>
      </c>
      <c r="L320" s="458">
        <v>471</v>
      </c>
      <c r="M320" s="315">
        <v>1</v>
      </c>
      <c r="N320" s="459"/>
      <c r="O320" s="302">
        <f t="shared" si="27"/>
        <v>0</v>
      </c>
      <c r="P320" s="460">
        <v>4607109955383</v>
      </c>
      <c r="Q320" s="461"/>
      <c r="R320" s="462" t="s">
        <v>5267</v>
      </c>
    </row>
    <row r="321" spans="1:18" ht="24">
      <c r="A321" s="444">
        <v>308</v>
      </c>
      <c r="B321" s="508">
        <v>1721</v>
      </c>
      <c r="C321" s="316" t="s">
        <v>8229</v>
      </c>
      <c r="D321" s="316"/>
      <c r="E321" s="456" t="s">
        <v>4995</v>
      </c>
      <c r="F321" s="317" t="s">
        <v>7078</v>
      </c>
      <c r="G321" s="368" t="s">
        <v>7079</v>
      </c>
      <c r="H321" s="457" t="str">
        <f t="shared" si="26"/>
        <v>фото</v>
      </c>
      <c r="I321" s="298" t="s">
        <v>7794</v>
      </c>
      <c r="J321" s="299" t="s">
        <v>5262</v>
      </c>
      <c r="K321" s="216">
        <v>1</v>
      </c>
      <c r="L321" s="458">
        <v>352</v>
      </c>
      <c r="M321" s="315">
        <v>1</v>
      </c>
      <c r="N321" s="459"/>
      <c r="O321" s="302">
        <f t="shared" si="27"/>
        <v>0</v>
      </c>
      <c r="P321" s="460">
        <v>4607109965764</v>
      </c>
      <c r="Q321" s="461"/>
      <c r="R321" s="462" t="s">
        <v>5267</v>
      </c>
    </row>
    <row r="322" spans="1:18" ht="24">
      <c r="A322" s="444">
        <v>309</v>
      </c>
      <c r="B322" s="508">
        <v>4106</v>
      </c>
      <c r="C322" s="316" t="s">
        <v>8230</v>
      </c>
      <c r="D322" s="316"/>
      <c r="E322" s="456" t="s">
        <v>4995</v>
      </c>
      <c r="F322" s="317" t="s">
        <v>7080</v>
      </c>
      <c r="G322" s="368" t="s">
        <v>7081</v>
      </c>
      <c r="H322" s="457" t="str">
        <f t="shared" si="26"/>
        <v>фото</v>
      </c>
      <c r="I322" s="298" t="s">
        <v>7795</v>
      </c>
      <c r="J322" s="299" t="s">
        <v>5262</v>
      </c>
      <c r="K322" s="216">
        <v>1</v>
      </c>
      <c r="L322" s="458">
        <v>437</v>
      </c>
      <c r="M322" s="315">
        <v>1</v>
      </c>
      <c r="N322" s="459"/>
      <c r="O322" s="302">
        <f t="shared" si="27"/>
        <v>0</v>
      </c>
      <c r="P322" s="460">
        <v>4607109983249</v>
      </c>
      <c r="Q322" s="461"/>
      <c r="R322" s="462" t="s">
        <v>5267</v>
      </c>
    </row>
    <row r="323" spans="1:18" ht="15.6">
      <c r="A323" s="444">
        <v>310</v>
      </c>
      <c r="B323" s="508">
        <v>3728</v>
      </c>
      <c r="C323" s="316" t="s">
        <v>8231</v>
      </c>
      <c r="D323" s="316"/>
      <c r="E323" s="456" t="s">
        <v>4995</v>
      </c>
      <c r="F323" s="317" t="s">
        <v>7082</v>
      </c>
      <c r="G323" s="368" t="s">
        <v>7083</v>
      </c>
      <c r="H323" s="457" t="str">
        <f t="shared" si="26"/>
        <v>фото</v>
      </c>
      <c r="I323" s="298" t="s">
        <v>7796</v>
      </c>
      <c r="J323" s="299" t="s">
        <v>5262</v>
      </c>
      <c r="K323" s="216">
        <v>1</v>
      </c>
      <c r="L323" s="458">
        <v>323</v>
      </c>
      <c r="M323" s="315">
        <v>1</v>
      </c>
      <c r="N323" s="459"/>
      <c r="O323" s="302">
        <f t="shared" si="27"/>
        <v>0</v>
      </c>
      <c r="P323" s="460">
        <v>4607109976470</v>
      </c>
      <c r="Q323" s="461"/>
      <c r="R323" s="462" t="s">
        <v>5267</v>
      </c>
    </row>
    <row r="324" spans="1:18" ht="36">
      <c r="A324" s="444">
        <v>311</v>
      </c>
      <c r="B324" s="508">
        <v>4455</v>
      </c>
      <c r="C324" s="316" t="s">
        <v>5148</v>
      </c>
      <c r="D324" s="316"/>
      <c r="E324" s="456" t="s">
        <v>4995</v>
      </c>
      <c r="F324" s="317" t="s">
        <v>5032</v>
      </c>
      <c r="G324" s="368" t="s">
        <v>5033</v>
      </c>
      <c r="H324" s="457" t="str">
        <f t="shared" si="26"/>
        <v>фото</v>
      </c>
      <c r="I324" s="298" t="s">
        <v>5225</v>
      </c>
      <c r="J324" s="299" t="s">
        <v>5262</v>
      </c>
      <c r="K324" s="216">
        <v>1</v>
      </c>
      <c r="L324" s="458">
        <v>404</v>
      </c>
      <c r="M324" s="315">
        <v>1</v>
      </c>
      <c r="N324" s="459"/>
      <c r="O324" s="302">
        <f t="shared" si="27"/>
        <v>0</v>
      </c>
      <c r="P324" s="460">
        <v>4607109927311</v>
      </c>
      <c r="Q324" s="461"/>
      <c r="R324" s="462" t="s">
        <v>5267</v>
      </c>
    </row>
    <row r="325" spans="1:18" ht="24">
      <c r="A325" s="444">
        <v>312</v>
      </c>
      <c r="B325" s="508">
        <v>3729</v>
      </c>
      <c r="C325" s="316" t="s">
        <v>8232</v>
      </c>
      <c r="D325" s="316"/>
      <c r="E325" s="456" t="s">
        <v>4995</v>
      </c>
      <c r="F325" s="317" t="s">
        <v>7084</v>
      </c>
      <c r="G325" s="368" t="s">
        <v>7085</v>
      </c>
      <c r="H325" s="457" t="str">
        <f t="shared" si="26"/>
        <v>фото</v>
      </c>
      <c r="I325" s="298" t="s">
        <v>7797</v>
      </c>
      <c r="J325" s="299" t="s">
        <v>5262</v>
      </c>
      <c r="K325" s="216">
        <v>1</v>
      </c>
      <c r="L325" s="458">
        <v>225</v>
      </c>
      <c r="M325" s="315">
        <v>1</v>
      </c>
      <c r="N325" s="459"/>
      <c r="O325" s="302">
        <f t="shared" si="27"/>
        <v>0</v>
      </c>
      <c r="P325" s="460">
        <v>4607109976487</v>
      </c>
      <c r="Q325" s="461"/>
      <c r="R325" s="462" t="s">
        <v>5267</v>
      </c>
    </row>
    <row r="326" spans="1:18" ht="24">
      <c r="A326" s="444">
        <v>313</v>
      </c>
      <c r="B326" s="508">
        <v>2309</v>
      </c>
      <c r="C326" s="316" t="s">
        <v>8233</v>
      </c>
      <c r="D326" s="316"/>
      <c r="E326" s="456" t="s">
        <v>4995</v>
      </c>
      <c r="F326" s="317" t="s">
        <v>7086</v>
      </c>
      <c r="G326" s="368" t="s">
        <v>7087</v>
      </c>
      <c r="H326" s="457" t="str">
        <f t="shared" si="26"/>
        <v>фото</v>
      </c>
      <c r="I326" s="298" t="s">
        <v>7798</v>
      </c>
      <c r="J326" s="299" t="s">
        <v>5262</v>
      </c>
      <c r="K326" s="216">
        <v>1</v>
      </c>
      <c r="L326" s="458">
        <v>181</v>
      </c>
      <c r="M326" s="315">
        <v>1</v>
      </c>
      <c r="N326" s="459"/>
      <c r="O326" s="302">
        <f t="shared" si="27"/>
        <v>0</v>
      </c>
      <c r="P326" s="460">
        <v>4607109957530</v>
      </c>
      <c r="Q326" s="461"/>
      <c r="R326" s="462" t="s">
        <v>5267</v>
      </c>
    </row>
    <row r="327" spans="1:18" ht="24">
      <c r="A327" s="444">
        <v>314</v>
      </c>
      <c r="B327" s="508">
        <v>5483</v>
      </c>
      <c r="C327" s="316" t="s">
        <v>8234</v>
      </c>
      <c r="D327" s="316"/>
      <c r="E327" s="456" t="s">
        <v>4995</v>
      </c>
      <c r="F327" s="317" t="s">
        <v>7088</v>
      </c>
      <c r="G327" s="368" t="s">
        <v>7089</v>
      </c>
      <c r="H327" s="457" t="str">
        <f t="shared" si="26"/>
        <v>фото</v>
      </c>
      <c r="I327" s="298" t="s">
        <v>7799</v>
      </c>
      <c r="J327" s="299" t="s">
        <v>5262</v>
      </c>
      <c r="K327" s="216">
        <v>1</v>
      </c>
      <c r="L327" s="458">
        <v>437</v>
      </c>
      <c r="M327" s="315">
        <v>1</v>
      </c>
      <c r="N327" s="459"/>
      <c r="O327" s="302">
        <f t="shared" si="27"/>
        <v>0</v>
      </c>
      <c r="P327" s="460">
        <v>4607109936429</v>
      </c>
      <c r="Q327" s="461"/>
      <c r="R327" s="462" t="s">
        <v>5267</v>
      </c>
    </row>
    <row r="328" spans="1:18" ht="24">
      <c r="A328" s="444">
        <v>315</v>
      </c>
      <c r="B328" s="508">
        <v>6960</v>
      </c>
      <c r="C328" s="316" t="s">
        <v>8235</v>
      </c>
      <c r="D328" s="316"/>
      <c r="E328" s="456" t="s">
        <v>4995</v>
      </c>
      <c r="F328" s="317" t="s">
        <v>7090</v>
      </c>
      <c r="G328" s="368" t="s">
        <v>7091</v>
      </c>
      <c r="H328" s="457" t="str">
        <f t="shared" si="26"/>
        <v>фото</v>
      </c>
      <c r="I328" s="298" t="s">
        <v>7800</v>
      </c>
      <c r="J328" s="299" t="s">
        <v>5262</v>
      </c>
      <c r="K328" s="216">
        <v>1</v>
      </c>
      <c r="L328" s="458">
        <v>450</v>
      </c>
      <c r="M328" s="315">
        <v>1</v>
      </c>
      <c r="N328" s="459"/>
      <c r="O328" s="302">
        <f t="shared" si="27"/>
        <v>0</v>
      </c>
      <c r="P328" s="460">
        <v>4607109968819</v>
      </c>
      <c r="Q328" s="461"/>
      <c r="R328" s="462" t="s">
        <v>5267</v>
      </c>
    </row>
    <row r="329" spans="1:18" ht="24">
      <c r="A329" s="444">
        <v>316</v>
      </c>
      <c r="B329" s="508">
        <v>4095</v>
      </c>
      <c r="C329" s="316" t="s">
        <v>8236</v>
      </c>
      <c r="D329" s="316"/>
      <c r="E329" s="456" t="s">
        <v>4995</v>
      </c>
      <c r="F329" s="317" t="s">
        <v>7092</v>
      </c>
      <c r="G329" s="368" t="s">
        <v>7093</v>
      </c>
      <c r="H329" s="457" t="str">
        <f t="shared" si="26"/>
        <v>фото</v>
      </c>
      <c r="I329" s="298" t="s">
        <v>7801</v>
      </c>
      <c r="J329" s="299" t="s">
        <v>5262</v>
      </c>
      <c r="K329" s="216">
        <v>1</v>
      </c>
      <c r="L329" s="458">
        <v>199</v>
      </c>
      <c r="M329" s="315">
        <v>1</v>
      </c>
      <c r="N329" s="459"/>
      <c r="O329" s="302">
        <f t="shared" si="27"/>
        <v>0</v>
      </c>
      <c r="P329" s="460">
        <v>4607109983133</v>
      </c>
      <c r="Q329" s="461"/>
      <c r="R329" s="462" t="s">
        <v>5267</v>
      </c>
    </row>
    <row r="330" spans="1:18" ht="36">
      <c r="A330" s="444">
        <v>317</v>
      </c>
      <c r="B330" s="508">
        <v>13286</v>
      </c>
      <c r="C330" s="316" t="s">
        <v>8237</v>
      </c>
      <c r="D330" s="316"/>
      <c r="E330" s="456" t="s">
        <v>4995</v>
      </c>
      <c r="F330" s="317" t="s">
        <v>7094</v>
      </c>
      <c r="G330" s="368" t="s">
        <v>7095</v>
      </c>
      <c r="H330" s="457" t="str">
        <f t="shared" si="26"/>
        <v>фото</v>
      </c>
      <c r="I330" s="298" t="s">
        <v>7802</v>
      </c>
      <c r="J330" s="299" t="s">
        <v>5262</v>
      </c>
      <c r="K330" s="216">
        <v>1</v>
      </c>
      <c r="L330" s="458">
        <v>242</v>
      </c>
      <c r="M330" s="315">
        <v>1</v>
      </c>
      <c r="N330" s="459"/>
      <c r="O330" s="302">
        <f t="shared" si="27"/>
        <v>0</v>
      </c>
      <c r="P330" s="460">
        <v>4607109921258</v>
      </c>
      <c r="Q330" s="461"/>
      <c r="R330" s="462" t="s">
        <v>5267</v>
      </c>
    </row>
    <row r="331" spans="1:18" ht="48">
      <c r="A331" s="444">
        <v>318</v>
      </c>
      <c r="B331" s="508">
        <v>4326</v>
      </c>
      <c r="C331" s="316" t="s">
        <v>8238</v>
      </c>
      <c r="D331" s="316"/>
      <c r="E331" s="591" t="s">
        <v>4995</v>
      </c>
      <c r="F331" s="501" t="s">
        <v>7096</v>
      </c>
      <c r="G331" s="592" t="s">
        <v>7097</v>
      </c>
      <c r="H331" s="457" t="str">
        <f t="shared" si="26"/>
        <v>фото</v>
      </c>
      <c r="I331" s="298" t="s">
        <v>7803</v>
      </c>
      <c r="J331" s="299" t="s">
        <v>259</v>
      </c>
      <c r="K331" s="216">
        <v>1</v>
      </c>
      <c r="L331" s="458">
        <v>484</v>
      </c>
      <c r="M331" s="315">
        <v>1</v>
      </c>
      <c r="N331" s="459"/>
      <c r="O331" s="302">
        <f t="shared" si="27"/>
        <v>0</v>
      </c>
      <c r="P331" s="460">
        <v>4607109954355</v>
      </c>
      <c r="Q331" s="461" t="s">
        <v>6474</v>
      </c>
      <c r="R331" s="462" t="s">
        <v>5267</v>
      </c>
    </row>
    <row r="332" spans="1:18" ht="36">
      <c r="A332" s="444">
        <v>319</v>
      </c>
      <c r="B332" s="508">
        <v>2516</v>
      </c>
      <c r="C332" s="316" t="s">
        <v>5149</v>
      </c>
      <c r="D332" s="316"/>
      <c r="E332" s="456" t="s">
        <v>4995</v>
      </c>
      <c r="F332" s="317" t="s">
        <v>5034</v>
      </c>
      <c r="G332" s="368" t="s">
        <v>5035</v>
      </c>
      <c r="H332" s="457" t="str">
        <f t="shared" si="26"/>
        <v>фото</v>
      </c>
      <c r="I332" s="298" t="s">
        <v>5226</v>
      </c>
      <c r="J332" s="299" t="s">
        <v>5262</v>
      </c>
      <c r="K332" s="216">
        <v>1</v>
      </c>
      <c r="L332" s="458">
        <v>471</v>
      </c>
      <c r="M332" s="315">
        <v>1</v>
      </c>
      <c r="N332" s="459"/>
      <c r="O332" s="302">
        <f t="shared" si="27"/>
        <v>0</v>
      </c>
      <c r="P332" s="460">
        <v>4607109975626</v>
      </c>
      <c r="Q332" s="461"/>
      <c r="R332" s="462" t="s">
        <v>5267</v>
      </c>
    </row>
    <row r="333" spans="1:18" ht="24">
      <c r="A333" s="444">
        <v>320</v>
      </c>
      <c r="B333" s="508">
        <v>3731</v>
      </c>
      <c r="C333" s="316" t="s">
        <v>8239</v>
      </c>
      <c r="D333" s="316"/>
      <c r="E333" s="456" t="s">
        <v>4995</v>
      </c>
      <c r="F333" s="317" t="s">
        <v>7098</v>
      </c>
      <c r="G333" s="368" t="s">
        <v>7099</v>
      </c>
      <c r="H333" s="457" t="str">
        <f t="shared" si="26"/>
        <v>фото</v>
      </c>
      <c r="I333" s="298" t="s">
        <v>7804</v>
      </c>
      <c r="J333" s="299" t="s">
        <v>5262</v>
      </c>
      <c r="K333" s="216">
        <v>1</v>
      </c>
      <c r="L333" s="458">
        <v>192</v>
      </c>
      <c r="M333" s="315">
        <v>1</v>
      </c>
      <c r="N333" s="459"/>
      <c r="O333" s="302">
        <f t="shared" si="27"/>
        <v>0</v>
      </c>
      <c r="P333" s="460">
        <v>4607109976494</v>
      </c>
      <c r="Q333" s="461"/>
      <c r="R333" s="462" t="s">
        <v>5267</v>
      </c>
    </row>
    <row r="334" spans="1:18" ht="48">
      <c r="A334" s="444">
        <v>321</v>
      </c>
      <c r="B334" s="508">
        <v>6945</v>
      </c>
      <c r="C334" s="316" t="s">
        <v>8240</v>
      </c>
      <c r="D334" s="316"/>
      <c r="E334" s="456" t="s">
        <v>4995</v>
      </c>
      <c r="F334" s="317" t="s">
        <v>7100</v>
      </c>
      <c r="G334" s="368" t="s">
        <v>7101</v>
      </c>
      <c r="H334" s="457" t="str">
        <f t="shared" si="26"/>
        <v>фото</v>
      </c>
      <c r="I334" s="298" t="s">
        <v>7805</v>
      </c>
      <c r="J334" s="299" t="s">
        <v>5262</v>
      </c>
      <c r="K334" s="216">
        <v>1</v>
      </c>
      <c r="L334" s="458">
        <v>404</v>
      </c>
      <c r="M334" s="315">
        <v>1</v>
      </c>
      <c r="N334" s="459"/>
      <c r="O334" s="302">
        <f t="shared" si="27"/>
        <v>0</v>
      </c>
      <c r="P334" s="460">
        <v>4607109945896</v>
      </c>
      <c r="Q334" s="461"/>
      <c r="R334" s="462" t="s">
        <v>5267</v>
      </c>
    </row>
    <row r="335" spans="1:18" ht="24">
      <c r="A335" s="444">
        <v>322</v>
      </c>
      <c r="B335" s="508">
        <v>5485</v>
      </c>
      <c r="C335" s="316" t="s">
        <v>8241</v>
      </c>
      <c r="D335" s="316"/>
      <c r="E335" s="456" t="s">
        <v>4995</v>
      </c>
      <c r="F335" s="317" t="s">
        <v>7102</v>
      </c>
      <c r="G335" s="368" t="s">
        <v>7103</v>
      </c>
      <c r="H335" s="457" t="str">
        <f t="shared" si="26"/>
        <v>фото</v>
      </c>
      <c r="I335" s="298" t="s">
        <v>7806</v>
      </c>
      <c r="J335" s="299" t="s">
        <v>5262</v>
      </c>
      <c r="K335" s="216">
        <v>1</v>
      </c>
      <c r="L335" s="458">
        <v>243</v>
      </c>
      <c r="M335" s="315">
        <v>1</v>
      </c>
      <c r="N335" s="459"/>
      <c r="O335" s="302">
        <f t="shared" si="27"/>
        <v>0</v>
      </c>
      <c r="P335" s="460">
        <v>4607109936412</v>
      </c>
      <c r="Q335" s="461"/>
      <c r="R335" s="462" t="s">
        <v>5267</v>
      </c>
    </row>
    <row r="336" spans="1:18" ht="36">
      <c r="A336" s="444">
        <v>323</v>
      </c>
      <c r="B336" s="508">
        <v>6946</v>
      </c>
      <c r="C336" s="316" t="s">
        <v>8242</v>
      </c>
      <c r="D336" s="316"/>
      <c r="E336" s="456" t="s">
        <v>4995</v>
      </c>
      <c r="F336" s="317" t="s">
        <v>7104</v>
      </c>
      <c r="G336" s="368" t="s">
        <v>7105</v>
      </c>
      <c r="H336" s="457" t="str">
        <f t="shared" si="26"/>
        <v>фото</v>
      </c>
      <c r="I336" s="298" t="s">
        <v>7807</v>
      </c>
      <c r="J336" s="299" t="s">
        <v>5262</v>
      </c>
      <c r="K336" s="216">
        <v>1</v>
      </c>
      <c r="L336" s="458">
        <v>323</v>
      </c>
      <c r="M336" s="315">
        <v>1</v>
      </c>
      <c r="N336" s="459"/>
      <c r="O336" s="302">
        <f t="shared" si="27"/>
        <v>0</v>
      </c>
      <c r="P336" s="460">
        <v>4607109945902</v>
      </c>
      <c r="Q336" s="461"/>
      <c r="R336" s="462" t="s">
        <v>5267</v>
      </c>
    </row>
    <row r="337" spans="1:18" ht="28.8">
      <c r="A337" s="444">
        <v>324</v>
      </c>
      <c r="B337" s="508">
        <v>13289</v>
      </c>
      <c r="C337" s="316" t="s">
        <v>8243</v>
      </c>
      <c r="D337" s="316"/>
      <c r="E337" s="456" t="s">
        <v>4995</v>
      </c>
      <c r="F337" s="317" t="s">
        <v>7106</v>
      </c>
      <c r="G337" s="368" t="s">
        <v>7107</v>
      </c>
      <c r="H337" s="457" t="str">
        <f t="shared" si="26"/>
        <v>фото</v>
      </c>
      <c r="I337" s="298" t="s">
        <v>7808</v>
      </c>
      <c r="J337" s="299" t="s">
        <v>5262</v>
      </c>
      <c r="K337" s="216">
        <v>1</v>
      </c>
      <c r="L337" s="458">
        <v>207</v>
      </c>
      <c r="M337" s="315">
        <v>1</v>
      </c>
      <c r="N337" s="459"/>
      <c r="O337" s="302">
        <f t="shared" si="27"/>
        <v>0</v>
      </c>
      <c r="P337" s="460">
        <v>4607109976555</v>
      </c>
      <c r="Q337" s="461"/>
      <c r="R337" s="462" t="s">
        <v>8488</v>
      </c>
    </row>
    <row r="338" spans="1:18" ht="24">
      <c r="A338" s="444">
        <v>325</v>
      </c>
      <c r="B338" s="508">
        <v>4104</v>
      </c>
      <c r="C338" s="316" t="s">
        <v>8244</v>
      </c>
      <c r="D338" s="316"/>
      <c r="E338" s="456" t="s">
        <v>4995</v>
      </c>
      <c r="F338" s="317" t="s">
        <v>7108</v>
      </c>
      <c r="G338" s="368" t="s">
        <v>7109</v>
      </c>
      <c r="H338" s="457" t="str">
        <f t="shared" si="26"/>
        <v>фото</v>
      </c>
      <c r="I338" s="298" t="s">
        <v>7809</v>
      </c>
      <c r="J338" s="299" t="s">
        <v>5262</v>
      </c>
      <c r="K338" s="216">
        <v>1</v>
      </c>
      <c r="L338" s="458">
        <v>234</v>
      </c>
      <c r="M338" s="315">
        <v>1</v>
      </c>
      <c r="N338" s="459"/>
      <c r="O338" s="302">
        <f t="shared" si="27"/>
        <v>0</v>
      </c>
      <c r="P338" s="460">
        <v>4607109983225</v>
      </c>
      <c r="Q338" s="461"/>
      <c r="R338" s="462" t="s">
        <v>5267</v>
      </c>
    </row>
    <row r="339" spans="1:18" ht="24">
      <c r="A339" s="444">
        <v>326</v>
      </c>
      <c r="B339" s="508">
        <v>2313</v>
      </c>
      <c r="C339" s="316" t="s">
        <v>8245</v>
      </c>
      <c r="D339" s="316"/>
      <c r="E339" s="456" t="s">
        <v>4995</v>
      </c>
      <c r="F339" s="317" t="s">
        <v>7110</v>
      </c>
      <c r="G339" s="368" t="s">
        <v>7111</v>
      </c>
      <c r="H339" s="457" t="str">
        <f t="shared" si="26"/>
        <v>фото</v>
      </c>
      <c r="I339" s="298" t="s">
        <v>7810</v>
      </c>
      <c r="J339" s="299" t="s">
        <v>5262</v>
      </c>
      <c r="K339" s="216">
        <v>1</v>
      </c>
      <c r="L339" s="458">
        <v>178</v>
      </c>
      <c r="M339" s="315">
        <v>1</v>
      </c>
      <c r="N339" s="459"/>
      <c r="O339" s="302">
        <f t="shared" si="27"/>
        <v>0</v>
      </c>
      <c r="P339" s="460">
        <v>4607109958674</v>
      </c>
      <c r="Q339" s="461"/>
      <c r="R339" s="462" t="s">
        <v>5267</v>
      </c>
    </row>
    <row r="340" spans="1:18" ht="72">
      <c r="A340" s="444">
        <v>327</v>
      </c>
      <c r="B340" s="508">
        <v>588</v>
      </c>
      <c r="C340" s="316" t="s">
        <v>8246</v>
      </c>
      <c r="D340" s="316"/>
      <c r="E340" s="456" t="s">
        <v>4995</v>
      </c>
      <c r="F340" s="317" t="s">
        <v>7112</v>
      </c>
      <c r="G340" s="368" t="s">
        <v>7113</v>
      </c>
      <c r="H340" s="457" t="str">
        <f t="shared" si="26"/>
        <v>фото</v>
      </c>
      <c r="I340" s="298" t="s">
        <v>7811</v>
      </c>
      <c r="J340" s="299" t="s">
        <v>5262</v>
      </c>
      <c r="K340" s="216">
        <v>1</v>
      </c>
      <c r="L340" s="458">
        <v>471</v>
      </c>
      <c r="M340" s="315">
        <v>1</v>
      </c>
      <c r="N340" s="459"/>
      <c r="O340" s="302">
        <f t="shared" si="27"/>
        <v>0</v>
      </c>
      <c r="P340" s="460">
        <v>4607109957806</v>
      </c>
      <c r="Q340" s="461"/>
      <c r="R340" s="462" t="s">
        <v>5267</v>
      </c>
    </row>
    <row r="341" spans="1:18" ht="24">
      <c r="A341" s="444">
        <v>328</v>
      </c>
      <c r="B341" s="508">
        <v>500</v>
      </c>
      <c r="C341" s="316" t="s">
        <v>8247</v>
      </c>
      <c r="D341" s="316"/>
      <c r="E341" s="591" t="s">
        <v>4995</v>
      </c>
      <c r="F341" s="501" t="s">
        <v>7114</v>
      </c>
      <c r="G341" s="592" t="s">
        <v>7115</v>
      </c>
      <c r="H341" s="457" t="str">
        <f t="shared" si="26"/>
        <v>фото</v>
      </c>
      <c r="I341" s="298" t="s">
        <v>7812</v>
      </c>
      <c r="J341" s="299" t="s">
        <v>259</v>
      </c>
      <c r="K341" s="216">
        <v>1</v>
      </c>
      <c r="L341" s="458">
        <v>484</v>
      </c>
      <c r="M341" s="315">
        <v>1</v>
      </c>
      <c r="N341" s="459"/>
      <c r="O341" s="302">
        <f t="shared" si="27"/>
        <v>0</v>
      </c>
      <c r="P341" s="460">
        <v>4607109914298</v>
      </c>
      <c r="Q341" s="507" t="s">
        <v>6474</v>
      </c>
      <c r="R341" s="462" t="s">
        <v>5267</v>
      </c>
    </row>
    <row r="342" spans="1:18" ht="48">
      <c r="A342" s="444">
        <v>329</v>
      </c>
      <c r="B342" s="508">
        <v>3739</v>
      </c>
      <c r="C342" s="316" t="s">
        <v>8248</v>
      </c>
      <c r="D342" s="316"/>
      <c r="E342" s="456" t="s">
        <v>4995</v>
      </c>
      <c r="F342" s="317" t="s">
        <v>7116</v>
      </c>
      <c r="G342" s="368" t="s">
        <v>7117</v>
      </c>
      <c r="H342" s="457" t="str">
        <f t="shared" si="26"/>
        <v>фото</v>
      </c>
      <c r="I342" s="298" t="s">
        <v>7813</v>
      </c>
      <c r="J342" s="299" t="s">
        <v>5262</v>
      </c>
      <c r="K342" s="216">
        <v>1</v>
      </c>
      <c r="L342" s="458">
        <v>306</v>
      </c>
      <c r="M342" s="315">
        <v>1</v>
      </c>
      <c r="N342" s="459"/>
      <c r="O342" s="302">
        <f t="shared" si="27"/>
        <v>0</v>
      </c>
      <c r="P342" s="460">
        <v>4607109976593</v>
      </c>
      <c r="Q342" s="461"/>
      <c r="R342" s="462" t="s">
        <v>5267</v>
      </c>
    </row>
    <row r="343" spans="1:18" ht="15.6">
      <c r="A343" s="444">
        <v>330</v>
      </c>
      <c r="B343" s="508">
        <v>2304</v>
      </c>
      <c r="C343" s="316" t="s">
        <v>8249</v>
      </c>
      <c r="D343" s="316"/>
      <c r="E343" s="456" t="s">
        <v>4995</v>
      </c>
      <c r="F343" s="317" t="s">
        <v>7118</v>
      </c>
      <c r="G343" s="368" t="s">
        <v>7119</v>
      </c>
      <c r="H343" s="457" t="str">
        <f t="shared" si="26"/>
        <v>фото</v>
      </c>
      <c r="I343" s="298" t="s">
        <v>7814</v>
      </c>
      <c r="J343" s="299" t="s">
        <v>5262</v>
      </c>
      <c r="K343" s="216">
        <v>1</v>
      </c>
      <c r="L343" s="458">
        <v>362</v>
      </c>
      <c r="M343" s="315">
        <v>1</v>
      </c>
      <c r="N343" s="459"/>
      <c r="O343" s="302">
        <f t="shared" si="27"/>
        <v>0</v>
      </c>
      <c r="P343" s="460">
        <v>4607109957592</v>
      </c>
      <c r="Q343" s="461"/>
      <c r="R343" s="462" t="s">
        <v>5268</v>
      </c>
    </row>
    <row r="344" spans="1:18" ht="36">
      <c r="A344" s="444">
        <v>331</v>
      </c>
      <c r="B344" s="508">
        <v>16207</v>
      </c>
      <c r="C344" s="316" t="s">
        <v>8250</v>
      </c>
      <c r="D344" s="316"/>
      <c r="E344" s="456" t="s">
        <v>4995</v>
      </c>
      <c r="F344" s="317" t="s">
        <v>7120</v>
      </c>
      <c r="G344" s="368" t="s">
        <v>7121</v>
      </c>
      <c r="H344" s="457" t="str">
        <f t="shared" si="26"/>
        <v>фото</v>
      </c>
      <c r="I344" s="298" t="s">
        <v>7815</v>
      </c>
      <c r="J344" s="299" t="s">
        <v>5262</v>
      </c>
      <c r="K344" s="216">
        <v>1</v>
      </c>
      <c r="L344" s="458">
        <v>472</v>
      </c>
      <c r="M344" s="315">
        <v>1</v>
      </c>
      <c r="N344" s="459"/>
      <c r="O344" s="302">
        <f t="shared" si="27"/>
        <v>0</v>
      </c>
      <c r="P344" s="460">
        <v>4607109914274</v>
      </c>
      <c r="Q344" s="461"/>
      <c r="R344" s="462" t="s">
        <v>5267</v>
      </c>
    </row>
    <row r="345" spans="1:18" ht="15.6">
      <c r="A345" s="444">
        <v>332</v>
      </c>
      <c r="B345" s="508">
        <v>4542</v>
      </c>
      <c r="C345" s="316" t="s">
        <v>8251</v>
      </c>
      <c r="D345" s="316"/>
      <c r="E345" s="456" t="s">
        <v>4995</v>
      </c>
      <c r="F345" s="317" t="s">
        <v>7122</v>
      </c>
      <c r="G345" s="368" t="s">
        <v>7123</v>
      </c>
      <c r="H345" s="457" t="str">
        <f t="shared" si="26"/>
        <v>фото</v>
      </c>
      <c r="I345" s="298" t="s">
        <v>7816</v>
      </c>
      <c r="J345" s="299" t="s">
        <v>5262</v>
      </c>
      <c r="K345" s="216">
        <v>1</v>
      </c>
      <c r="L345" s="458">
        <v>308</v>
      </c>
      <c r="M345" s="315">
        <v>1</v>
      </c>
      <c r="N345" s="459"/>
      <c r="O345" s="302">
        <f t="shared" si="27"/>
        <v>0</v>
      </c>
      <c r="P345" s="460">
        <v>4607109989630</v>
      </c>
      <c r="Q345" s="461"/>
      <c r="R345" s="462" t="s">
        <v>5267</v>
      </c>
    </row>
    <row r="346" spans="1:18" ht="24">
      <c r="A346" s="444">
        <v>333</v>
      </c>
      <c r="B346" s="508">
        <v>1888</v>
      </c>
      <c r="C346" s="316" t="s">
        <v>5150</v>
      </c>
      <c r="D346" s="316"/>
      <c r="E346" s="456" t="s">
        <v>4995</v>
      </c>
      <c r="F346" s="317" t="s">
        <v>5036</v>
      </c>
      <c r="G346" s="368" t="s">
        <v>5037</v>
      </c>
      <c r="H346" s="457" t="str">
        <f t="shared" si="26"/>
        <v>фото</v>
      </c>
      <c r="I346" s="298" t="s">
        <v>5227</v>
      </c>
      <c r="J346" s="299" t="s">
        <v>5262</v>
      </c>
      <c r="K346" s="216">
        <v>1</v>
      </c>
      <c r="L346" s="458">
        <v>296</v>
      </c>
      <c r="M346" s="315">
        <v>1</v>
      </c>
      <c r="N346" s="459"/>
      <c r="O346" s="302">
        <f t="shared" si="27"/>
        <v>0</v>
      </c>
      <c r="P346" s="460">
        <v>4607109954058</v>
      </c>
      <c r="Q346" s="461"/>
      <c r="R346" s="462" t="s">
        <v>5267</v>
      </c>
    </row>
    <row r="347" spans="1:18" ht="24">
      <c r="A347" s="444">
        <v>334</v>
      </c>
      <c r="B347" s="508">
        <v>1730</v>
      </c>
      <c r="C347" s="316" t="s">
        <v>8252</v>
      </c>
      <c r="D347" s="316"/>
      <c r="E347" s="456" t="s">
        <v>4995</v>
      </c>
      <c r="F347" s="317" t="s">
        <v>7124</v>
      </c>
      <c r="G347" s="368" t="s">
        <v>7125</v>
      </c>
      <c r="H347" s="457" t="str">
        <f t="shared" si="26"/>
        <v>фото</v>
      </c>
      <c r="I347" s="298" t="s">
        <v>7817</v>
      </c>
      <c r="J347" s="299" t="s">
        <v>5262</v>
      </c>
      <c r="K347" s="216">
        <v>2</v>
      </c>
      <c r="L347" s="458">
        <v>288</v>
      </c>
      <c r="M347" s="315">
        <v>1</v>
      </c>
      <c r="N347" s="459"/>
      <c r="O347" s="302">
        <f t="shared" si="27"/>
        <v>0</v>
      </c>
      <c r="P347" s="460">
        <v>4607109965702</v>
      </c>
      <c r="Q347" s="461"/>
      <c r="R347" s="462" t="s">
        <v>6181</v>
      </c>
    </row>
    <row r="348" spans="1:18" ht="24">
      <c r="A348" s="444">
        <v>335</v>
      </c>
      <c r="B348" s="508">
        <v>10792</v>
      </c>
      <c r="C348" s="316" t="s">
        <v>8253</v>
      </c>
      <c r="D348" s="316"/>
      <c r="E348" s="456" t="s">
        <v>4995</v>
      </c>
      <c r="F348" s="317" t="s">
        <v>7126</v>
      </c>
      <c r="G348" s="368" t="s">
        <v>7127</v>
      </c>
      <c r="H348" s="457" t="str">
        <f t="shared" si="26"/>
        <v>фото</v>
      </c>
      <c r="I348" s="298" t="s">
        <v>7818</v>
      </c>
      <c r="J348" s="299" t="s">
        <v>5262</v>
      </c>
      <c r="K348" s="216">
        <v>1</v>
      </c>
      <c r="L348" s="458">
        <v>592</v>
      </c>
      <c r="M348" s="315">
        <v>1</v>
      </c>
      <c r="N348" s="459"/>
      <c r="O348" s="302">
        <f t="shared" si="27"/>
        <v>0</v>
      </c>
      <c r="P348" s="460">
        <v>4607109953624</v>
      </c>
      <c r="Q348" s="461"/>
      <c r="R348" s="462" t="s">
        <v>5267</v>
      </c>
    </row>
    <row r="349" spans="1:18" ht="24">
      <c r="A349" s="444">
        <v>336</v>
      </c>
      <c r="B349" s="508">
        <v>1841</v>
      </c>
      <c r="C349" s="316" t="s">
        <v>5151</v>
      </c>
      <c r="D349" s="316"/>
      <c r="E349" s="456" t="s">
        <v>4995</v>
      </c>
      <c r="F349" s="317" t="s">
        <v>5038</v>
      </c>
      <c r="G349" s="368" t="s">
        <v>5039</v>
      </c>
      <c r="H349" s="457" t="str">
        <f t="shared" si="26"/>
        <v>фото</v>
      </c>
      <c r="I349" s="298" t="s">
        <v>5228</v>
      </c>
      <c r="J349" s="299" t="s">
        <v>5262</v>
      </c>
      <c r="K349" s="216">
        <v>1</v>
      </c>
      <c r="L349" s="458">
        <v>332</v>
      </c>
      <c r="M349" s="315">
        <v>1</v>
      </c>
      <c r="N349" s="459"/>
      <c r="O349" s="302">
        <f t="shared" si="27"/>
        <v>0</v>
      </c>
      <c r="P349" s="460">
        <v>4607109932858</v>
      </c>
      <c r="Q349" s="461"/>
      <c r="R349" s="462" t="s">
        <v>5267</v>
      </c>
    </row>
    <row r="350" spans="1:18" ht="24">
      <c r="A350" s="444">
        <v>337</v>
      </c>
      <c r="B350" s="508">
        <v>3073</v>
      </c>
      <c r="C350" s="316" t="s">
        <v>8254</v>
      </c>
      <c r="D350" s="316"/>
      <c r="E350" s="456" t="s">
        <v>4995</v>
      </c>
      <c r="F350" s="317" t="s">
        <v>7128</v>
      </c>
      <c r="G350" s="368" t="s">
        <v>7129</v>
      </c>
      <c r="H350" s="457" t="str">
        <f t="shared" si="26"/>
        <v>фото</v>
      </c>
      <c r="I350" s="298" t="s">
        <v>7819</v>
      </c>
      <c r="J350" s="299" t="s">
        <v>5262</v>
      </c>
      <c r="K350" s="216">
        <v>2</v>
      </c>
      <c r="L350" s="458">
        <v>262</v>
      </c>
      <c r="M350" s="315">
        <v>1</v>
      </c>
      <c r="N350" s="459"/>
      <c r="O350" s="302">
        <f t="shared" si="27"/>
        <v>0</v>
      </c>
      <c r="P350" s="460">
        <v>4607109954546</v>
      </c>
      <c r="Q350" s="461"/>
      <c r="R350" s="462" t="s">
        <v>5267</v>
      </c>
    </row>
    <row r="351" spans="1:18" ht="24">
      <c r="A351" s="444">
        <v>338</v>
      </c>
      <c r="B351" s="508">
        <v>1732</v>
      </c>
      <c r="C351" s="316" t="s">
        <v>6014</v>
      </c>
      <c r="D351" s="316"/>
      <c r="E351" s="456" t="s">
        <v>4995</v>
      </c>
      <c r="F351" s="317" t="s">
        <v>6068</v>
      </c>
      <c r="G351" s="368" t="s">
        <v>6069</v>
      </c>
      <c r="H351" s="457" t="str">
        <f t="shared" si="26"/>
        <v>фото</v>
      </c>
      <c r="I351" s="298" t="s">
        <v>6157</v>
      </c>
      <c r="J351" s="299" t="s">
        <v>5262</v>
      </c>
      <c r="K351" s="216">
        <v>2</v>
      </c>
      <c r="L351" s="458">
        <v>309</v>
      </c>
      <c r="M351" s="315">
        <v>1</v>
      </c>
      <c r="N351" s="459"/>
      <c r="O351" s="302">
        <f t="shared" si="27"/>
        <v>0</v>
      </c>
      <c r="P351" s="460">
        <v>4607109965696</v>
      </c>
      <c r="Q351" s="461"/>
      <c r="R351" s="462" t="s">
        <v>6181</v>
      </c>
    </row>
    <row r="352" spans="1:18" ht="15.6">
      <c r="A352" s="444">
        <v>339</v>
      </c>
      <c r="B352" s="508">
        <v>6949</v>
      </c>
      <c r="C352" s="316" t="s">
        <v>8255</v>
      </c>
      <c r="D352" s="316"/>
      <c r="E352" s="456" t="s">
        <v>4995</v>
      </c>
      <c r="F352" s="317" t="s">
        <v>7130</v>
      </c>
      <c r="G352" s="368" t="s">
        <v>7131</v>
      </c>
      <c r="H352" s="457" t="str">
        <f t="shared" si="26"/>
        <v>фото</v>
      </c>
      <c r="I352" s="298" t="s">
        <v>7820</v>
      </c>
      <c r="J352" s="299" t="s">
        <v>5262</v>
      </c>
      <c r="K352" s="216">
        <v>1</v>
      </c>
      <c r="L352" s="458">
        <v>287</v>
      </c>
      <c r="M352" s="315">
        <v>1</v>
      </c>
      <c r="N352" s="459"/>
      <c r="O352" s="302">
        <f t="shared" si="27"/>
        <v>0</v>
      </c>
      <c r="P352" s="460">
        <v>4607109945933</v>
      </c>
      <c r="Q352" s="461"/>
      <c r="R352" s="462" t="s">
        <v>5267</v>
      </c>
    </row>
    <row r="353" spans="1:18" ht="24">
      <c r="A353" s="444">
        <v>340</v>
      </c>
      <c r="B353" s="508">
        <v>4541</v>
      </c>
      <c r="C353" s="316" t="s">
        <v>6015</v>
      </c>
      <c r="D353" s="316"/>
      <c r="E353" s="456" t="s">
        <v>4995</v>
      </c>
      <c r="F353" s="317" t="s">
        <v>6070</v>
      </c>
      <c r="G353" s="368" t="s">
        <v>6071</v>
      </c>
      <c r="H353" s="457" t="str">
        <f t="shared" si="26"/>
        <v>фото</v>
      </c>
      <c r="I353" s="298" t="s">
        <v>6158</v>
      </c>
      <c r="J353" s="299" t="s">
        <v>5262</v>
      </c>
      <c r="K353" s="216">
        <v>1</v>
      </c>
      <c r="L353" s="458">
        <v>390</v>
      </c>
      <c r="M353" s="315">
        <v>1</v>
      </c>
      <c r="N353" s="459"/>
      <c r="O353" s="302">
        <f t="shared" si="27"/>
        <v>0</v>
      </c>
      <c r="P353" s="460">
        <v>4607109989623</v>
      </c>
      <c r="Q353" s="461"/>
      <c r="R353" s="462" t="s">
        <v>5267</v>
      </c>
    </row>
    <row r="354" spans="1:18" ht="23.4">
      <c r="A354" s="444">
        <v>341</v>
      </c>
      <c r="B354" s="306"/>
      <c r="C354" s="306"/>
      <c r="D354" s="307"/>
      <c r="E354" s="445"/>
      <c r="F354" s="446" t="s">
        <v>1432</v>
      </c>
      <c r="G354" s="310"/>
      <c r="H354" s="311"/>
      <c r="I354" s="312"/>
      <c r="J354" s="313"/>
      <c r="K354" s="313"/>
      <c r="L354" s="447"/>
      <c r="M354" s="311"/>
      <c r="N354" s="311"/>
      <c r="O354" s="311"/>
      <c r="P354" s="311"/>
      <c r="Q354" s="311"/>
      <c r="R354" s="448"/>
    </row>
    <row r="355" spans="1:18" ht="14.4">
      <c r="A355" s="444">
        <v>342</v>
      </c>
      <c r="B355" s="449"/>
      <c r="C355" s="450"/>
      <c r="D355" s="450"/>
      <c r="E355" s="451"/>
      <c r="F355" s="297" t="s">
        <v>6072</v>
      </c>
      <c r="G355" s="297"/>
      <c r="H355" s="449"/>
      <c r="I355" s="452"/>
      <c r="J355" s="450"/>
      <c r="K355" s="453"/>
      <c r="L355" s="454"/>
      <c r="M355" s="455"/>
      <c r="N355" s="450"/>
      <c r="O355" s="450"/>
      <c r="P355" s="450"/>
      <c r="Q355" s="450"/>
      <c r="R355" s="450"/>
    </row>
    <row r="356" spans="1:18" ht="15.6">
      <c r="A356" s="444">
        <v>343</v>
      </c>
      <c r="B356" s="508">
        <v>6602</v>
      </c>
      <c r="C356" s="316" t="s">
        <v>1643</v>
      </c>
      <c r="D356" s="316"/>
      <c r="E356" s="456" t="s">
        <v>1432</v>
      </c>
      <c r="F356" s="317" t="s">
        <v>1866</v>
      </c>
      <c r="G356" s="368" t="s">
        <v>4270</v>
      </c>
      <c r="H356" s="457" t="str">
        <f t="shared" ref="H356:H359" si="28">HYPERLINK("https://www.gardenbulbs.ru/images/vesna_CL/thumbnails/"&amp;C356&amp;".jpg","фото")</f>
        <v>фото</v>
      </c>
      <c r="I356" s="298" t="s">
        <v>1390</v>
      </c>
      <c r="J356" s="299" t="s">
        <v>1458</v>
      </c>
      <c r="K356" s="216">
        <v>1</v>
      </c>
      <c r="L356" s="458">
        <v>417</v>
      </c>
      <c r="M356" s="315">
        <v>1</v>
      </c>
      <c r="N356" s="459"/>
      <c r="O356" s="302">
        <f t="shared" ref="O356:O359" si="29">IF(ISERROR(L356*N356),0,L356*N356)</f>
        <v>0</v>
      </c>
      <c r="P356" s="460">
        <v>4607109930489</v>
      </c>
      <c r="Q356" s="461"/>
      <c r="R356" s="462" t="s">
        <v>4288</v>
      </c>
    </row>
    <row r="357" spans="1:18" ht="15.6">
      <c r="A357" s="444">
        <v>344</v>
      </c>
      <c r="B357" s="508">
        <v>5766</v>
      </c>
      <c r="C357" s="316" t="s">
        <v>8256</v>
      </c>
      <c r="D357" s="316"/>
      <c r="E357" s="456" t="s">
        <v>1432</v>
      </c>
      <c r="F357" s="317" t="s">
        <v>1866</v>
      </c>
      <c r="G357" s="368" t="s">
        <v>4270</v>
      </c>
      <c r="H357" s="457" t="str">
        <f t="shared" si="28"/>
        <v>фото</v>
      </c>
      <c r="I357" s="298" t="s">
        <v>1390</v>
      </c>
      <c r="J357" s="299" t="s">
        <v>3107</v>
      </c>
      <c r="K357" s="216">
        <v>1</v>
      </c>
      <c r="L357" s="458">
        <v>592</v>
      </c>
      <c r="M357" s="315">
        <v>1</v>
      </c>
      <c r="N357" s="459"/>
      <c r="O357" s="302">
        <f t="shared" si="29"/>
        <v>0</v>
      </c>
      <c r="P357" s="460">
        <v>4607109910276</v>
      </c>
      <c r="Q357" s="461"/>
      <c r="R357" s="462" t="s">
        <v>4288</v>
      </c>
    </row>
    <row r="358" spans="1:18" ht="15.6">
      <c r="A358" s="444">
        <v>345</v>
      </c>
      <c r="B358" s="508">
        <v>6600</v>
      </c>
      <c r="C358" s="316" t="s">
        <v>1642</v>
      </c>
      <c r="D358" s="316"/>
      <c r="E358" s="456" t="s">
        <v>1432</v>
      </c>
      <c r="F358" s="317" t="s">
        <v>1865</v>
      </c>
      <c r="G358" s="368" t="s">
        <v>4271</v>
      </c>
      <c r="H358" s="457" t="str">
        <f t="shared" si="28"/>
        <v>фото</v>
      </c>
      <c r="I358" s="298" t="s">
        <v>1389</v>
      </c>
      <c r="J358" s="299" t="s">
        <v>1458</v>
      </c>
      <c r="K358" s="216">
        <v>1</v>
      </c>
      <c r="L358" s="458">
        <v>424</v>
      </c>
      <c r="M358" s="315">
        <v>1</v>
      </c>
      <c r="N358" s="459"/>
      <c r="O358" s="302">
        <f t="shared" si="29"/>
        <v>0</v>
      </c>
      <c r="P358" s="460">
        <v>4607109930496</v>
      </c>
      <c r="Q358" s="461"/>
      <c r="R358" s="462" t="s">
        <v>4288</v>
      </c>
    </row>
    <row r="359" spans="1:18" ht="15.6">
      <c r="A359" s="444">
        <v>346</v>
      </c>
      <c r="B359" s="508">
        <v>7178</v>
      </c>
      <c r="C359" s="316" t="s">
        <v>8257</v>
      </c>
      <c r="D359" s="316"/>
      <c r="E359" s="456" t="s">
        <v>1432</v>
      </c>
      <c r="F359" s="317" t="s">
        <v>1865</v>
      </c>
      <c r="G359" s="368" t="s">
        <v>4271</v>
      </c>
      <c r="H359" s="457" t="str">
        <f t="shared" si="28"/>
        <v>фото</v>
      </c>
      <c r="I359" s="298" t="s">
        <v>1389</v>
      </c>
      <c r="J359" s="299" t="s">
        <v>3107</v>
      </c>
      <c r="K359" s="216">
        <v>1</v>
      </c>
      <c r="L359" s="458">
        <v>597</v>
      </c>
      <c r="M359" s="315">
        <v>1</v>
      </c>
      <c r="N359" s="459"/>
      <c r="O359" s="302">
        <f t="shared" si="29"/>
        <v>0</v>
      </c>
      <c r="P359" s="460">
        <v>4607109910283</v>
      </c>
      <c r="Q359" s="461"/>
      <c r="R359" s="462" t="s">
        <v>4288</v>
      </c>
    </row>
    <row r="360" spans="1:18" ht="14.4">
      <c r="A360" s="444">
        <v>347</v>
      </c>
      <c r="B360" s="449"/>
      <c r="C360" s="450"/>
      <c r="D360" s="450"/>
      <c r="E360" s="451"/>
      <c r="F360" s="297" t="s">
        <v>6072</v>
      </c>
      <c r="G360" s="297"/>
      <c r="H360" s="449"/>
      <c r="I360" s="452"/>
      <c r="J360" s="450"/>
      <c r="K360" s="453"/>
      <c r="L360" s="454"/>
      <c r="M360" s="455"/>
      <c r="N360" s="450"/>
      <c r="O360" s="450"/>
      <c r="P360" s="450"/>
      <c r="Q360" s="450"/>
      <c r="R360" s="450"/>
    </row>
    <row r="361" spans="1:18" ht="15.6">
      <c r="A361" s="444">
        <v>348</v>
      </c>
      <c r="B361" s="508">
        <v>3123</v>
      </c>
      <c r="C361" s="316" t="s">
        <v>8258</v>
      </c>
      <c r="D361" s="316"/>
      <c r="E361" s="456" t="s">
        <v>1432</v>
      </c>
      <c r="F361" s="317" t="s">
        <v>7132</v>
      </c>
      <c r="G361" s="368" t="s">
        <v>7133</v>
      </c>
      <c r="H361" s="457" t="str">
        <f t="shared" ref="H361:H424" si="30">HYPERLINK("https://www.gardenbulbs.ru/images/vesna_CL/thumbnails/"&amp;C361&amp;".jpg","фото")</f>
        <v>фото</v>
      </c>
      <c r="I361" s="298" t="s">
        <v>7821</v>
      </c>
      <c r="J361" s="299" t="s">
        <v>1458</v>
      </c>
      <c r="K361" s="216">
        <v>1</v>
      </c>
      <c r="L361" s="458">
        <v>476</v>
      </c>
      <c r="M361" s="315">
        <v>1</v>
      </c>
      <c r="N361" s="459"/>
      <c r="O361" s="302">
        <f t="shared" ref="O361:O424" si="31">IF(ISERROR(L361*N361),0,L361*N361)</f>
        <v>0</v>
      </c>
      <c r="P361" s="460">
        <v>4607109955048</v>
      </c>
      <c r="Q361" s="461"/>
      <c r="R361" s="462" t="s">
        <v>4288</v>
      </c>
    </row>
    <row r="362" spans="1:18" ht="36">
      <c r="A362" s="444">
        <v>349</v>
      </c>
      <c r="B362" s="508">
        <v>13294</v>
      </c>
      <c r="C362" s="316" t="s">
        <v>3108</v>
      </c>
      <c r="D362" s="316"/>
      <c r="E362" s="456" t="s">
        <v>1432</v>
      </c>
      <c r="F362" s="317" t="s">
        <v>3109</v>
      </c>
      <c r="G362" s="368" t="s">
        <v>3110</v>
      </c>
      <c r="H362" s="457" t="str">
        <f t="shared" si="30"/>
        <v>фото</v>
      </c>
      <c r="I362" s="298" t="s">
        <v>3111</v>
      </c>
      <c r="J362" s="299" t="s">
        <v>1458</v>
      </c>
      <c r="K362" s="216">
        <v>1</v>
      </c>
      <c r="L362" s="458">
        <v>479</v>
      </c>
      <c r="M362" s="315">
        <v>1</v>
      </c>
      <c r="N362" s="459"/>
      <c r="O362" s="302">
        <f t="shared" si="31"/>
        <v>0</v>
      </c>
      <c r="P362" s="460">
        <v>4607109921180</v>
      </c>
      <c r="Q362" s="461"/>
      <c r="R362" s="462" t="s">
        <v>4288</v>
      </c>
    </row>
    <row r="363" spans="1:18" ht="15.6">
      <c r="A363" s="444">
        <v>350</v>
      </c>
      <c r="B363" s="508">
        <v>4112</v>
      </c>
      <c r="C363" s="316" t="s">
        <v>8259</v>
      </c>
      <c r="D363" s="316"/>
      <c r="E363" s="456" t="s">
        <v>1432</v>
      </c>
      <c r="F363" s="317" t="s">
        <v>7134</v>
      </c>
      <c r="G363" s="368" t="s">
        <v>7135</v>
      </c>
      <c r="H363" s="457" t="str">
        <f t="shared" si="30"/>
        <v>фото</v>
      </c>
      <c r="I363" s="298" t="s">
        <v>1390</v>
      </c>
      <c r="J363" s="299" t="s">
        <v>1458</v>
      </c>
      <c r="K363" s="216">
        <v>1</v>
      </c>
      <c r="L363" s="458">
        <v>622</v>
      </c>
      <c r="M363" s="315">
        <v>1</v>
      </c>
      <c r="N363" s="459"/>
      <c r="O363" s="302">
        <f t="shared" si="31"/>
        <v>0</v>
      </c>
      <c r="P363" s="460">
        <v>4607109983300</v>
      </c>
      <c r="Q363" s="461"/>
      <c r="R363" s="462" t="s">
        <v>4288</v>
      </c>
    </row>
    <row r="364" spans="1:18" ht="15.6">
      <c r="A364" s="444">
        <v>351</v>
      </c>
      <c r="B364" s="508">
        <v>4668</v>
      </c>
      <c r="C364" s="316" t="s">
        <v>8260</v>
      </c>
      <c r="D364" s="316"/>
      <c r="E364" s="456" t="s">
        <v>1432</v>
      </c>
      <c r="F364" s="317" t="s">
        <v>7136</v>
      </c>
      <c r="G364" s="368" t="s">
        <v>7137</v>
      </c>
      <c r="H364" s="457" t="str">
        <f t="shared" si="30"/>
        <v>фото</v>
      </c>
      <c r="I364" s="298" t="s">
        <v>7822</v>
      </c>
      <c r="J364" s="299" t="s">
        <v>1458</v>
      </c>
      <c r="K364" s="216">
        <v>1</v>
      </c>
      <c r="L364" s="458">
        <v>764</v>
      </c>
      <c r="M364" s="315">
        <v>1</v>
      </c>
      <c r="N364" s="459"/>
      <c r="O364" s="302">
        <f t="shared" si="31"/>
        <v>0</v>
      </c>
      <c r="P364" s="460">
        <v>4607109990896</v>
      </c>
      <c r="Q364" s="461"/>
      <c r="R364" s="462" t="s">
        <v>4288</v>
      </c>
    </row>
    <row r="365" spans="1:18" ht="15.6">
      <c r="A365" s="444">
        <v>352</v>
      </c>
      <c r="B365" s="508">
        <v>3124</v>
      </c>
      <c r="C365" s="316" t="s">
        <v>2297</v>
      </c>
      <c r="D365" s="316"/>
      <c r="E365" s="456" t="s">
        <v>1432</v>
      </c>
      <c r="F365" s="317" t="s">
        <v>2283</v>
      </c>
      <c r="G365" s="368" t="s">
        <v>2284</v>
      </c>
      <c r="H365" s="457" t="str">
        <f t="shared" si="30"/>
        <v>фото</v>
      </c>
      <c r="I365" s="298" t="s">
        <v>2292</v>
      </c>
      <c r="J365" s="299" t="s">
        <v>1458</v>
      </c>
      <c r="K365" s="216">
        <v>1</v>
      </c>
      <c r="L365" s="458">
        <v>631</v>
      </c>
      <c r="M365" s="315">
        <v>1</v>
      </c>
      <c r="N365" s="459"/>
      <c r="O365" s="302">
        <f t="shared" si="31"/>
        <v>0</v>
      </c>
      <c r="P365" s="460">
        <v>4607109955055</v>
      </c>
      <c r="Q365" s="461"/>
      <c r="R365" s="462" t="s">
        <v>4288</v>
      </c>
    </row>
    <row r="366" spans="1:18" ht="36">
      <c r="A366" s="444">
        <v>353</v>
      </c>
      <c r="B366" s="508">
        <v>7515</v>
      </c>
      <c r="C366" s="316" t="s">
        <v>3112</v>
      </c>
      <c r="D366" s="316"/>
      <c r="E366" s="456" t="s">
        <v>1432</v>
      </c>
      <c r="F366" s="317" t="s">
        <v>3113</v>
      </c>
      <c r="G366" s="368" t="s">
        <v>3114</v>
      </c>
      <c r="H366" s="457" t="str">
        <f t="shared" si="30"/>
        <v>фото</v>
      </c>
      <c r="I366" s="298" t="s">
        <v>3115</v>
      </c>
      <c r="J366" s="299" t="s">
        <v>3107</v>
      </c>
      <c r="K366" s="216">
        <v>1</v>
      </c>
      <c r="L366" s="458">
        <v>961</v>
      </c>
      <c r="M366" s="315">
        <v>1</v>
      </c>
      <c r="N366" s="459"/>
      <c r="O366" s="302">
        <f t="shared" si="31"/>
        <v>0</v>
      </c>
      <c r="P366" s="460">
        <v>4607109938485</v>
      </c>
      <c r="Q366" s="461"/>
      <c r="R366" s="462" t="s">
        <v>4288</v>
      </c>
    </row>
    <row r="367" spans="1:18" ht="36">
      <c r="A367" s="444">
        <v>354</v>
      </c>
      <c r="B367" s="508">
        <v>7509</v>
      </c>
      <c r="C367" s="316" t="s">
        <v>8261</v>
      </c>
      <c r="D367" s="316"/>
      <c r="E367" s="456" t="s">
        <v>1432</v>
      </c>
      <c r="F367" s="317" t="s">
        <v>7138</v>
      </c>
      <c r="G367" s="368" t="s">
        <v>7139</v>
      </c>
      <c r="H367" s="457" t="str">
        <f t="shared" si="30"/>
        <v>фото</v>
      </c>
      <c r="I367" s="298" t="s">
        <v>7823</v>
      </c>
      <c r="J367" s="299" t="s">
        <v>1458</v>
      </c>
      <c r="K367" s="216">
        <v>1</v>
      </c>
      <c r="L367" s="458">
        <v>803</v>
      </c>
      <c r="M367" s="315">
        <v>1</v>
      </c>
      <c r="N367" s="459"/>
      <c r="O367" s="302">
        <f t="shared" si="31"/>
        <v>0</v>
      </c>
      <c r="P367" s="460">
        <v>4607109938546</v>
      </c>
      <c r="Q367" s="461"/>
      <c r="R367" s="462" t="s">
        <v>4289</v>
      </c>
    </row>
    <row r="368" spans="1:18" ht="15.6">
      <c r="A368" s="444">
        <v>355</v>
      </c>
      <c r="B368" s="508">
        <v>625</v>
      </c>
      <c r="C368" s="316" t="s">
        <v>1476</v>
      </c>
      <c r="D368" s="316"/>
      <c r="E368" s="456" t="s">
        <v>1432</v>
      </c>
      <c r="F368" s="317" t="s">
        <v>1438</v>
      </c>
      <c r="G368" s="368" t="s">
        <v>1650</v>
      </c>
      <c r="H368" s="457" t="str">
        <f t="shared" si="30"/>
        <v>фото</v>
      </c>
      <c r="I368" s="298" t="s">
        <v>1459</v>
      </c>
      <c r="J368" s="299" t="s">
        <v>1458</v>
      </c>
      <c r="K368" s="216">
        <v>1</v>
      </c>
      <c r="L368" s="458">
        <v>794</v>
      </c>
      <c r="M368" s="315">
        <v>1</v>
      </c>
      <c r="N368" s="459"/>
      <c r="O368" s="302">
        <f t="shared" si="31"/>
        <v>0</v>
      </c>
      <c r="P368" s="460">
        <v>4607109969410</v>
      </c>
      <c r="Q368" s="461"/>
      <c r="R368" s="462" t="s">
        <v>4288</v>
      </c>
    </row>
    <row r="369" spans="1:18" ht="15.6">
      <c r="A369" s="444">
        <v>356</v>
      </c>
      <c r="B369" s="508">
        <v>1809</v>
      </c>
      <c r="C369" s="316" t="s">
        <v>8262</v>
      </c>
      <c r="D369" s="316"/>
      <c r="E369" s="456" t="s">
        <v>1432</v>
      </c>
      <c r="F369" s="317" t="s">
        <v>7140</v>
      </c>
      <c r="G369" s="368" t="s">
        <v>7141</v>
      </c>
      <c r="H369" s="457" t="str">
        <f t="shared" si="30"/>
        <v>фото</v>
      </c>
      <c r="I369" s="298" t="s">
        <v>7824</v>
      </c>
      <c r="J369" s="299" t="s">
        <v>1458</v>
      </c>
      <c r="K369" s="216">
        <v>1</v>
      </c>
      <c r="L369" s="458">
        <v>466</v>
      </c>
      <c r="M369" s="315">
        <v>1</v>
      </c>
      <c r="N369" s="459"/>
      <c r="O369" s="302">
        <f t="shared" si="31"/>
        <v>0</v>
      </c>
      <c r="P369" s="460">
        <v>4607109969403</v>
      </c>
      <c r="Q369" s="461"/>
      <c r="R369" s="462" t="s">
        <v>4288</v>
      </c>
    </row>
    <row r="370" spans="1:18" ht="15.6">
      <c r="A370" s="444">
        <v>357</v>
      </c>
      <c r="B370" s="508">
        <v>4670</v>
      </c>
      <c r="C370" s="316" t="s">
        <v>8263</v>
      </c>
      <c r="D370" s="316"/>
      <c r="E370" s="456" t="s">
        <v>1432</v>
      </c>
      <c r="F370" s="317" t="s">
        <v>7142</v>
      </c>
      <c r="G370" s="368" t="s">
        <v>7143</v>
      </c>
      <c r="H370" s="457" t="str">
        <f t="shared" si="30"/>
        <v>фото</v>
      </c>
      <c r="I370" s="298" t="s">
        <v>1644</v>
      </c>
      <c r="J370" s="299" t="s">
        <v>1458</v>
      </c>
      <c r="K370" s="216">
        <v>1</v>
      </c>
      <c r="L370" s="458">
        <v>475</v>
      </c>
      <c r="M370" s="315">
        <v>1</v>
      </c>
      <c r="N370" s="459"/>
      <c r="O370" s="302">
        <f t="shared" si="31"/>
        <v>0</v>
      </c>
      <c r="P370" s="460">
        <v>4607109990919</v>
      </c>
      <c r="Q370" s="461"/>
      <c r="R370" s="462" t="s">
        <v>4288</v>
      </c>
    </row>
    <row r="371" spans="1:18" ht="15.6">
      <c r="A371" s="444">
        <v>358</v>
      </c>
      <c r="B371" s="508">
        <v>2728</v>
      </c>
      <c r="C371" s="316" t="s">
        <v>5152</v>
      </c>
      <c r="D371" s="316"/>
      <c r="E371" s="456" t="s">
        <v>1432</v>
      </c>
      <c r="F371" s="317" t="s">
        <v>217</v>
      </c>
      <c r="G371" s="368" t="s">
        <v>218</v>
      </c>
      <c r="H371" s="457" t="str">
        <f t="shared" si="30"/>
        <v>фото</v>
      </c>
      <c r="I371" s="298" t="s">
        <v>5229</v>
      </c>
      <c r="J371" s="299" t="s">
        <v>1458</v>
      </c>
      <c r="K371" s="216">
        <v>1</v>
      </c>
      <c r="L371" s="458">
        <v>900</v>
      </c>
      <c r="M371" s="315">
        <v>1</v>
      </c>
      <c r="N371" s="459"/>
      <c r="O371" s="302">
        <f t="shared" si="31"/>
        <v>0</v>
      </c>
      <c r="P371" s="460">
        <v>4607109977163</v>
      </c>
      <c r="Q371" s="461"/>
      <c r="R371" s="462" t="s">
        <v>4288</v>
      </c>
    </row>
    <row r="372" spans="1:18" ht="15.6">
      <c r="A372" s="444">
        <v>359</v>
      </c>
      <c r="B372" s="508">
        <v>1110</v>
      </c>
      <c r="C372" s="316" t="s">
        <v>1477</v>
      </c>
      <c r="D372" s="316"/>
      <c r="E372" s="456" t="s">
        <v>1432</v>
      </c>
      <c r="F372" s="317" t="s">
        <v>1437</v>
      </c>
      <c r="G372" s="368" t="s">
        <v>1645</v>
      </c>
      <c r="H372" s="457" t="str">
        <f t="shared" si="30"/>
        <v>фото</v>
      </c>
      <c r="I372" s="298" t="s">
        <v>1390</v>
      </c>
      <c r="J372" s="299" t="s">
        <v>1458</v>
      </c>
      <c r="K372" s="216">
        <v>1</v>
      </c>
      <c r="L372" s="458">
        <v>570</v>
      </c>
      <c r="M372" s="315">
        <v>1</v>
      </c>
      <c r="N372" s="459"/>
      <c r="O372" s="302">
        <f t="shared" si="31"/>
        <v>0</v>
      </c>
      <c r="P372" s="460">
        <v>4607109977170</v>
      </c>
      <c r="Q372" s="461"/>
      <c r="R372" s="462" t="s">
        <v>4288</v>
      </c>
    </row>
    <row r="373" spans="1:18" ht="36">
      <c r="A373" s="444">
        <v>360</v>
      </c>
      <c r="B373" s="508">
        <v>1698</v>
      </c>
      <c r="C373" s="316" t="s">
        <v>1646</v>
      </c>
      <c r="D373" s="316"/>
      <c r="E373" s="456" t="s">
        <v>1432</v>
      </c>
      <c r="F373" s="317" t="s">
        <v>1647</v>
      </c>
      <c r="G373" s="368" t="s">
        <v>1648</v>
      </c>
      <c r="H373" s="457" t="str">
        <f t="shared" si="30"/>
        <v>фото</v>
      </c>
      <c r="I373" s="298" t="s">
        <v>1649</v>
      </c>
      <c r="J373" s="299" t="s">
        <v>1458</v>
      </c>
      <c r="K373" s="216">
        <v>1</v>
      </c>
      <c r="L373" s="458">
        <v>489</v>
      </c>
      <c r="M373" s="315">
        <v>1</v>
      </c>
      <c r="N373" s="459"/>
      <c r="O373" s="302">
        <f t="shared" si="31"/>
        <v>0</v>
      </c>
      <c r="P373" s="460">
        <v>4607109965863</v>
      </c>
      <c r="Q373" s="461"/>
      <c r="R373" s="462" t="s">
        <v>4288</v>
      </c>
    </row>
    <row r="374" spans="1:18" ht="24">
      <c r="A374" s="444">
        <v>361</v>
      </c>
      <c r="B374" s="508">
        <v>7518</v>
      </c>
      <c r="C374" s="316" t="s">
        <v>8264</v>
      </c>
      <c r="D374" s="316"/>
      <c r="E374" s="456" t="s">
        <v>1432</v>
      </c>
      <c r="F374" s="317" t="s">
        <v>7144</v>
      </c>
      <c r="G374" s="368" t="s">
        <v>7145</v>
      </c>
      <c r="H374" s="457" t="str">
        <f t="shared" si="30"/>
        <v>фото</v>
      </c>
      <c r="I374" s="298" t="s">
        <v>7825</v>
      </c>
      <c r="J374" s="299" t="s">
        <v>1458</v>
      </c>
      <c r="K374" s="216">
        <v>1</v>
      </c>
      <c r="L374" s="458">
        <v>818</v>
      </c>
      <c r="M374" s="315">
        <v>1</v>
      </c>
      <c r="N374" s="459"/>
      <c r="O374" s="302">
        <f t="shared" si="31"/>
        <v>0</v>
      </c>
      <c r="P374" s="460">
        <v>4607109938454</v>
      </c>
      <c r="Q374" s="461"/>
      <c r="R374" s="462" t="s">
        <v>4288</v>
      </c>
    </row>
    <row r="375" spans="1:18" ht="24">
      <c r="A375" s="444">
        <v>362</v>
      </c>
      <c r="B375" s="508">
        <v>109</v>
      </c>
      <c r="C375" s="316" t="s">
        <v>8265</v>
      </c>
      <c r="D375" s="316"/>
      <c r="E375" s="456" t="s">
        <v>1432</v>
      </c>
      <c r="F375" s="317" t="s">
        <v>7146</v>
      </c>
      <c r="G375" s="368" t="s">
        <v>7147</v>
      </c>
      <c r="H375" s="457" t="str">
        <f t="shared" si="30"/>
        <v>фото</v>
      </c>
      <c r="I375" s="298" t="s">
        <v>7826</v>
      </c>
      <c r="J375" s="299" t="s">
        <v>1458</v>
      </c>
      <c r="K375" s="216">
        <v>1</v>
      </c>
      <c r="L375" s="458">
        <v>463</v>
      </c>
      <c r="M375" s="315">
        <v>1</v>
      </c>
      <c r="N375" s="459"/>
      <c r="O375" s="302">
        <f t="shared" si="31"/>
        <v>0</v>
      </c>
      <c r="P375" s="460">
        <v>4607109927694</v>
      </c>
      <c r="Q375" s="461"/>
      <c r="R375" s="462" t="s">
        <v>4289</v>
      </c>
    </row>
    <row r="376" spans="1:18" ht="24">
      <c r="A376" s="444">
        <v>363</v>
      </c>
      <c r="B376" s="508">
        <v>13303</v>
      </c>
      <c r="C376" s="316" t="s">
        <v>2771</v>
      </c>
      <c r="D376" s="316"/>
      <c r="E376" s="456" t="s">
        <v>1432</v>
      </c>
      <c r="F376" s="317" t="s">
        <v>2772</v>
      </c>
      <c r="G376" s="368" t="s">
        <v>2773</v>
      </c>
      <c r="H376" s="457" t="str">
        <f t="shared" si="30"/>
        <v>фото</v>
      </c>
      <c r="I376" s="298" t="s">
        <v>2774</v>
      </c>
      <c r="J376" s="299" t="s">
        <v>1458</v>
      </c>
      <c r="K376" s="216">
        <v>1</v>
      </c>
      <c r="L376" s="458">
        <v>644</v>
      </c>
      <c r="M376" s="315">
        <v>1</v>
      </c>
      <c r="N376" s="459"/>
      <c r="O376" s="302">
        <f t="shared" si="31"/>
        <v>0</v>
      </c>
      <c r="P376" s="460">
        <v>4607109955352</v>
      </c>
      <c r="Q376" s="461"/>
      <c r="R376" s="462" t="s">
        <v>4288</v>
      </c>
    </row>
    <row r="377" spans="1:18" ht="15.6">
      <c r="A377" s="444">
        <v>364</v>
      </c>
      <c r="B377" s="508">
        <v>3133</v>
      </c>
      <c r="C377" s="316" t="s">
        <v>8266</v>
      </c>
      <c r="D377" s="316"/>
      <c r="E377" s="456" t="s">
        <v>1432</v>
      </c>
      <c r="F377" s="317" t="s">
        <v>7148</v>
      </c>
      <c r="G377" s="368" t="s">
        <v>7149</v>
      </c>
      <c r="H377" s="457" t="str">
        <f t="shared" si="30"/>
        <v>фото</v>
      </c>
      <c r="I377" s="298" t="s">
        <v>7827</v>
      </c>
      <c r="J377" s="299" t="s">
        <v>1458</v>
      </c>
      <c r="K377" s="216">
        <v>1</v>
      </c>
      <c r="L377" s="458">
        <v>644</v>
      </c>
      <c r="M377" s="315">
        <v>1</v>
      </c>
      <c r="N377" s="459"/>
      <c r="O377" s="302">
        <f t="shared" si="31"/>
        <v>0</v>
      </c>
      <c r="P377" s="460">
        <v>4607109955130</v>
      </c>
      <c r="Q377" s="461"/>
      <c r="R377" s="462" t="s">
        <v>4288</v>
      </c>
    </row>
    <row r="378" spans="1:18" ht="15.6">
      <c r="A378" s="444">
        <v>365</v>
      </c>
      <c r="B378" s="508">
        <v>3132</v>
      </c>
      <c r="C378" s="316" t="s">
        <v>1878</v>
      </c>
      <c r="D378" s="316"/>
      <c r="E378" s="456" t="s">
        <v>1432</v>
      </c>
      <c r="F378" s="317" t="s">
        <v>1867</v>
      </c>
      <c r="G378" s="368" t="s">
        <v>1871</v>
      </c>
      <c r="H378" s="457" t="str">
        <f t="shared" si="30"/>
        <v>фото</v>
      </c>
      <c r="I378" s="298" t="s">
        <v>1875</v>
      </c>
      <c r="J378" s="299" t="s">
        <v>1458</v>
      </c>
      <c r="K378" s="216">
        <v>1</v>
      </c>
      <c r="L378" s="458">
        <v>489</v>
      </c>
      <c r="M378" s="315">
        <v>1</v>
      </c>
      <c r="N378" s="459"/>
      <c r="O378" s="302">
        <f t="shared" si="31"/>
        <v>0</v>
      </c>
      <c r="P378" s="460">
        <v>4607109955123</v>
      </c>
      <c r="Q378" s="461"/>
      <c r="R378" s="462" t="s">
        <v>4288</v>
      </c>
    </row>
    <row r="379" spans="1:18" ht="15.6">
      <c r="A379" s="444">
        <v>366</v>
      </c>
      <c r="B379" s="508">
        <v>701</v>
      </c>
      <c r="C379" s="316" t="s">
        <v>1878</v>
      </c>
      <c r="D379" s="316"/>
      <c r="E379" s="456" t="s">
        <v>1432</v>
      </c>
      <c r="F379" s="317" t="s">
        <v>1867</v>
      </c>
      <c r="G379" s="368" t="s">
        <v>1871</v>
      </c>
      <c r="H379" s="457" t="str">
        <f t="shared" si="30"/>
        <v>фото</v>
      </c>
      <c r="I379" s="298" t="s">
        <v>1875</v>
      </c>
      <c r="J379" s="299" t="s">
        <v>3107</v>
      </c>
      <c r="K379" s="216">
        <v>1</v>
      </c>
      <c r="L379" s="458">
        <v>728</v>
      </c>
      <c r="M379" s="315">
        <v>1</v>
      </c>
      <c r="N379" s="459"/>
      <c r="O379" s="302">
        <f t="shared" si="31"/>
        <v>0</v>
      </c>
      <c r="P379" s="460">
        <v>4607109928639</v>
      </c>
      <c r="Q379" s="461"/>
      <c r="R379" s="462" t="s">
        <v>4288</v>
      </c>
    </row>
    <row r="380" spans="1:18" ht="15.6">
      <c r="A380" s="444">
        <v>367</v>
      </c>
      <c r="B380" s="508">
        <v>1090</v>
      </c>
      <c r="C380" s="316" t="s">
        <v>1478</v>
      </c>
      <c r="D380" s="316"/>
      <c r="E380" s="456" t="s">
        <v>1432</v>
      </c>
      <c r="F380" s="317" t="s">
        <v>1445</v>
      </c>
      <c r="G380" s="368" t="s">
        <v>1667</v>
      </c>
      <c r="H380" s="457" t="str">
        <f t="shared" si="30"/>
        <v>фото</v>
      </c>
      <c r="I380" s="298" t="s">
        <v>1389</v>
      </c>
      <c r="J380" s="299" t="s">
        <v>1458</v>
      </c>
      <c r="K380" s="216">
        <v>1</v>
      </c>
      <c r="L380" s="458">
        <v>476</v>
      </c>
      <c r="M380" s="315">
        <v>1</v>
      </c>
      <c r="N380" s="459"/>
      <c r="O380" s="302">
        <f t="shared" si="31"/>
        <v>0</v>
      </c>
      <c r="P380" s="460">
        <v>4607109977279</v>
      </c>
      <c r="Q380" s="461"/>
      <c r="R380" s="462" t="s">
        <v>4288</v>
      </c>
    </row>
    <row r="381" spans="1:18" ht="15.6">
      <c r="A381" s="444">
        <v>368</v>
      </c>
      <c r="B381" s="508">
        <v>1056</v>
      </c>
      <c r="C381" s="316" t="s">
        <v>1479</v>
      </c>
      <c r="D381" s="316"/>
      <c r="E381" s="456" t="s">
        <v>1432</v>
      </c>
      <c r="F381" s="317" t="s">
        <v>1446</v>
      </c>
      <c r="G381" s="368" t="s">
        <v>1668</v>
      </c>
      <c r="H381" s="457" t="str">
        <f t="shared" si="30"/>
        <v>фото</v>
      </c>
      <c r="I381" s="298" t="s">
        <v>1466</v>
      </c>
      <c r="J381" s="299" t="s">
        <v>1458</v>
      </c>
      <c r="K381" s="216">
        <v>1</v>
      </c>
      <c r="L381" s="458">
        <v>831</v>
      </c>
      <c r="M381" s="315">
        <v>1</v>
      </c>
      <c r="N381" s="459"/>
      <c r="O381" s="302">
        <f t="shared" si="31"/>
        <v>0</v>
      </c>
      <c r="P381" s="460">
        <v>4607109977309</v>
      </c>
      <c r="Q381" s="461"/>
      <c r="R381" s="462" t="s">
        <v>4288</v>
      </c>
    </row>
    <row r="382" spans="1:18" ht="15.6">
      <c r="A382" s="444">
        <v>369</v>
      </c>
      <c r="B382" s="508">
        <v>6363</v>
      </c>
      <c r="C382" s="316" t="s">
        <v>1479</v>
      </c>
      <c r="D382" s="316"/>
      <c r="E382" s="456" t="s">
        <v>1432</v>
      </c>
      <c r="F382" s="317" t="s">
        <v>1446</v>
      </c>
      <c r="G382" s="368" t="s">
        <v>1668</v>
      </c>
      <c r="H382" s="457" t="str">
        <f t="shared" si="30"/>
        <v>фото</v>
      </c>
      <c r="I382" s="298" t="s">
        <v>1466</v>
      </c>
      <c r="J382" s="299" t="s">
        <v>3107</v>
      </c>
      <c r="K382" s="216">
        <v>1</v>
      </c>
      <c r="L382" s="458">
        <v>1085</v>
      </c>
      <c r="M382" s="315">
        <v>1</v>
      </c>
      <c r="N382" s="459"/>
      <c r="O382" s="302">
        <f t="shared" si="31"/>
        <v>0</v>
      </c>
      <c r="P382" s="460">
        <v>4607109910153</v>
      </c>
      <c r="Q382" s="461"/>
      <c r="R382" s="462" t="s">
        <v>4288</v>
      </c>
    </row>
    <row r="383" spans="1:18" ht="36">
      <c r="A383" s="444">
        <v>370</v>
      </c>
      <c r="B383" s="508">
        <v>6773</v>
      </c>
      <c r="C383" s="316" t="s">
        <v>8267</v>
      </c>
      <c r="D383" s="316"/>
      <c r="E383" s="456" t="s">
        <v>1432</v>
      </c>
      <c r="F383" s="317" t="s">
        <v>7150</v>
      </c>
      <c r="G383" s="368" t="s">
        <v>7151</v>
      </c>
      <c r="H383" s="457" t="str">
        <f t="shared" si="30"/>
        <v>фото</v>
      </c>
      <c r="I383" s="298" t="s">
        <v>7828</v>
      </c>
      <c r="J383" s="299" t="s">
        <v>1458</v>
      </c>
      <c r="K383" s="216">
        <v>1</v>
      </c>
      <c r="L383" s="458">
        <v>837</v>
      </c>
      <c r="M383" s="315">
        <v>1</v>
      </c>
      <c r="N383" s="459"/>
      <c r="O383" s="302">
        <f t="shared" si="31"/>
        <v>0</v>
      </c>
      <c r="P383" s="460">
        <v>4607109935248</v>
      </c>
      <c r="Q383" s="461" t="s">
        <v>5274</v>
      </c>
      <c r="R383" s="462" t="s">
        <v>4288</v>
      </c>
    </row>
    <row r="384" spans="1:18" ht="15.6">
      <c r="A384" s="444">
        <v>371</v>
      </c>
      <c r="B384" s="508">
        <v>4811</v>
      </c>
      <c r="C384" s="316" t="s">
        <v>3683</v>
      </c>
      <c r="D384" s="316"/>
      <c r="E384" s="456" t="s">
        <v>1432</v>
      </c>
      <c r="F384" s="317" t="s">
        <v>3697</v>
      </c>
      <c r="G384" s="368" t="s">
        <v>3698</v>
      </c>
      <c r="H384" s="457" t="str">
        <f t="shared" si="30"/>
        <v>фото</v>
      </c>
      <c r="I384" s="298" t="s">
        <v>3719</v>
      </c>
      <c r="J384" s="299" t="s">
        <v>1458</v>
      </c>
      <c r="K384" s="216">
        <v>1</v>
      </c>
      <c r="L384" s="458">
        <v>495</v>
      </c>
      <c r="M384" s="315">
        <v>1</v>
      </c>
      <c r="N384" s="459"/>
      <c r="O384" s="302">
        <f t="shared" si="31"/>
        <v>0</v>
      </c>
      <c r="P384" s="460">
        <v>4607109990964</v>
      </c>
      <c r="Q384" s="461"/>
      <c r="R384" s="462" t="s">
        <v>4288</v>
      </c>
    </row>
    <row r="385" spans="1:18" ht="24">
      <c r="A385" s="444">
        <v>372</v>
      </c>
      <c r="B385" s="508">
        <v>700</v>
      </c>
      <c r="C385" s="316" t="s">
        <v>8268</v>
      </c>
      <c r="D385" s="316"/>
      <c r="E385" s="456" t="s">
        <v>1432</v>
      </c>
      <c r="F385" s="317" t="s">
        <v>7152</v>
      </c>
      <c r="G385" s="368" t="s">
        <v>7153</v>
      </c>
      <c r="H385" s="457" t="str">
        <f t="shared" si="30"/>
        <v>фото</v>
      </c>
      <c r="I385" s="298" t="s">
        <v>7829</v>
      </c>
      <c r="J385" s="299" t="s">
        <v>1458</v>
      </c>
      <c r="K385" s="216">
        <v>1</v>
      </c>
      <c r="L385" s="458">
        <v>548</v>
      </c>
      <c r="M385" s="315">
        <v>1</v>
      </c>
      <c r="N385" s="459"/>
      <c r="O385" s="302">
        <f t="shared" si="31"/>
        <v>0</v>
      </c>
      <c r="P385" s="460">
        <v>4607109952276</v>
      </c>
      <c r="Q385" s="461"/>
      <c r="R385" s="462" t="s">
        <v>4288</v>
      </c>
    </row>
    <row r="386" spans="1:18" ht="36">
      <c r="A386" s="444">
        <v>373</v>
      </c>
      <c r="B386" s="508">
        <v>339</v>
      </c>
      <c r="C386" s="316" t="s">
        <v>3684</v>
      </c>
      <c r="D386" s="316"/>
      <c r="E386" s="456" t="s">
        <v>1432</v>
      </c>
      <c r="F386" s="317" t="s">
        <v>3699</v>
      </c>
      <c r="G386" s="368" t="s">
        <v>3700</v>
      </c>
      <c r="H386" s="457" t="str">
        <f t="shared" si="30"/>
        <v>фото</v>
      </c>
      <c r="I386" s="298" t="s">
        <v>3720</v>
      </c>
      <c r="J386" s="299" t="s">
        <v>1458</v>
      </c>
      <c r="K386" s="216">
        <v>1</v>
      </c>
      <c r="L386" s="458">
        <v>811</v>
      </c>
      <c r="M386" s="315">
        <v>1</v>
      </c>
      <c r="N386" s="459"/>
      <c r="O386" s="302">
        <f t="shared" si="31"/>
        <v>0</v>
      </c>
      <c r="P386" s="460">
        <v>4607109950456</v>
      </c>
      <c r="Q386" s="461"/>
      <c r="R386" s="462" t="s">
        <v>4289</v>
      </c>
    </row>
    <row r="387" spans="1:18" ht="24">
      <c r="A387" s="444">
        <v>374</v>
      </c>
      <c r="B387" s="508">
        <v>1086</v>
      </c>
      <c r="C387" s="316" t="s">
        <v>8269</v>
      </c>
      <c r="D387" s="316"/>
      <c r="E387" s="456" t="s">
        <v>1432</v>
      </c>
      <c r="F387" s="317" t="s">
        <v>7154</v>
      </c>
      <c r="G387" s="368" t="s">
        <v>7155</v>
      </c>
      <c r="H387" s="457" t="str">
        <f t="shared" si="30"/>
        <v>фото</v>
      </c>
      <c r="I387" s="298" t="s">
        <v>7830</v>
      </c>
      <c r="J387" s="299" t="s">
        <v>1458</v>
      </c>
      <c r="K387" s="216">
        <v>1</v>
      </c>
      <c r="L387" s="458">
        <v>806</v>
      </c>
      <c r="M387" s="315">
        <v>1</v>
      </c>
      <c r="N387" s="459"/>
      <c r="O387" s="302">
        <f t="shared" si="31"/>
        <v>0</v>
      </c>
      <c r="P387" s="460">
        <v>4607109977200</v>
      </c>
      <c r="Q387" s="461"/>
      <c r="R387" s="462" t="s">
        <v>4288</v>
      </c>
    </row>
    <row r="388" spans="1:18" ht="28.8">
      <c r="A388" s="444">
        <v>375</v>
      </c>
      <c r="B388" s="508">
        <v>2326</v>
      </c>
      <c r="C388" s="316" t="s">
        <v>1480</v>
      </c>
      <c r="D388" s="316"/>
      <c r="E388" s="456" t="s">
        <v>1432</v>
      </c>
      <c r="F388" s="317" t="s">
        <v>1443</v>
      </c>
      <c r="G388" s="368" t="s">
        <v>3701</v>
      </c>
      <c r="H388" s="457" t="str">
        <f t="shared" si="30"/>
        <v>фото</v>
      </c>
      <c r="I388" s="298" t="s">
        <v>1464</v>
      </c>
      <c r="J388" s="299" t="s">
        <v>1458</v>
      </c>
      <c r="K388" s="216">
        <v>1</v>
      </c>
      <c r="L388" s="458">
        <v>427</v>
      </c>
      <c r="M388" s="315">
        <v>1</v>
      </c>
      <c r="N388" s="459"/>
      <c r="O388" s="302">
        <f t="shared" si="31"/>
        <v>0</v>
      </c>
      <c r="P388" s="460">
        <v>4607109969441</v>
      </c>
      <c r="Q388" s="461"/>
      <c r="R388" s="462" t="s">
        <v>4288</v>
      </c>
    </row>
    <row r="389" spans="1:18" ht="28.8">
      <c r="A389" s="444">
        <v>376</v>
      </c>
      <c r="B389" s="508">
        <v>3648</v>
      </c>
      <c r="C389" s="316" t="s">
        <v>1480</v>
      </c>
      <c r="D389" s="316"/>
      <c r="E389" s="456" t="s">
        <v>1432</v>
      </c>
      <c r="F389" s="317" t="s">
        <v>1443</v>
      </c>
      <c r="G389" s="368" t="s">
        <v>3701</v>
      </c>
      <c r="H389" s="457" t="str">
        <f t="shared" si="30"/>
        <v>фото</v>
      </c>
      <c r="I389" s="298" t="s">
        <v>1464</v>
      </c>
      <c r="J389" s="299" t="s">
        <v>3107</v>
      </c>
      <c r="K389" s="216">
        <v>1</v>
      </c>
      <c r="L389" s="458">
        <v>596</v>
      </c>
      <c r="M389" s="315">
        <v>1</v>
      </c>
      <c r="N389" s="459"/>
      <c r="O389" s="302">
        <f t="shared" si="31"/>
        <v>0</v>
      </c>
      <c r="P389" s="460">
        <v>4607109910184</v>
      </c>
      <c r="Q389" s="461"/>
      <c r="R389" s="462" t="s">
        <v>4288</v>
      </c>
    </row>
    <row r="390" spans="1:18" ht="15.6">
      <c r="A390" s="444">
        <v>377</v>
      </c>
      <c r="B390" s="508">
        <v>2696</v>
      </c>
      <c r="C390" s="316" t="s">
        <v>1481</v>
      </c>
      <c r="D390" s="316"/>
      <c r="E390" s="456" t="s">
        <v>1432</v>
      </c>
      <c r="F390" s="317" t="s">
        <v>1444</v>
      </c>
      <c r="G390" s="368" t="s">
        <v>1662</v>
      </c>
      <c r="H390" s="457" t="str">
        <f t="shared" si="30"/>
        <v>фото</v>
      </c>
      <c r="I390" s="298" t="s">
        <v>1390</v>
      </c>
      <c r="J390" s="299" t="s">
        <v>1458</v>
      </c>
      <c r="K390" s="216">
        <v>1</v>
      </c>
      <c r="L390" s="458">
        <v>463</v>
      </c>
      <c r="M390" s="315">
        <v>1</v>
      </c>
      <c r="N390" s="459"/>
      <c r="O390" s="302">
        <f t="shared" si="31"/>
        <v>0</v>
      </c>
      <c r="P390" s="460">
        <v>4607109977224</v>
      </c>
      <c r="Q390" s="461"/>
      <c r="R390" s="462" t="s">
        <v>4288</v>
      </c>
    </row>
    <row r="391" spans="1:18" ht="15.6">
      <c r="A391" s="444">
        <v>378</v>
      </c>
      <c r="B391" s="508">
        <v>7507</v>
      </c>
      <c r="C391" s="316" t="s">
        <v>1481</v>
      </c>
      <c r="D391" s="316"/>
      <c r="E391" s="456" t="s">
        <v>1432</v>
      </c>
      <c r="F391" s="317" t="s">
        <v>1444</v>
      </c>
      <c r="G391" s="368" t="s">
        <v>1662</v>
      </c>
      <c r="H391" s="457" t="str">
        <f t="shared" si="30"/>
        <v>фото</v>
      </c>
      <c r="I391" s="298" t="s">
        <v>1390</v>
      </c>
      <c r="J391" s="299" t="s">
        <v>3107</v>
      </c>
      <c r="K391" s="216">
        <v>1</v>
      </c>
      <c r="L391" s="458">
        <v>663</v>
      </c>
      <c r="M391" s="315">
        <v>1</v>
      </c>
      <c r="N391" s="459"/>
      <c r="O391" s="302">
        <f t="shared" si="31"/>
        <v>0</v>
      </c>
      <c r="P391" s="460">
        <v>4607109938560</v>
      </c>
      <c r="Q391" s="461"/>
      <c r="R391" s="462" t="s">
        <v>4288</v>
      </c>
    </row>
    <row r="392" spans="1:18" ht="15.6">
      <c r="A392" s="444">
        <v>379</v>
      </c>
      <c r="B392" s="508">
        <v>3134</v>
      </c>
      <c r="C392" s="316" t="s">
        <v>1482</v>
      </c>
      <c r="D392" s="316"/>
      <c r="E392" s="456" t="s">
        <v>1432</v>
      </c>
      <c r="F392" s="317" t="s">
        <v>1447</v>
      </c>
      <c r="G392" s="368" t="s">
        <v>1669</v>
      </c>
      <c r="H392" s="457" t="str">
        <f t="shared" si="30"/>
        <v>фото</v>
      </c>
      <c r="I392" s="298" t="s">
        <v>1465</v>
      </c>
      <c r="J392" s="299" t="s">
        <v>1458</v>
      </c>
      <c r="K392" s="216">
        <v>1</v>
      </c>
      <c r="L392" s="458">
        <v>445</v>
      </c>
      <c r="M392" s="315">
        <v>1</v>
      </c>
      <c r="N392" s="459"/>
      <c r="O392" s="302">
        <f t="shared" si="31"/>
        <v>0</v>
      </c>
      <c r="P392" s="460">
        <v>4607109955147</v>
      </c>
      <c r="Q392" s="461"/>
      <c r="R392" s="462" t="s">
        <v>4288</v>
      </c>
    </row>
    <row r="393" spans="1:18" ht="15.6">
      <c r="A393" s="444">
        <v>380</v>
      </c>
      <c r="B393" s="508">
        <v>626</v>
      </c>
      <c r="C393" s="316" t="s">
        <v>1670</v>
      </c>
      <c r="D393" s="316"/>
      <c r="E393" s="456" t="s">
        <v>1432</v>
      </c>
      <c r="F393" s="317" t="s">
        <v>1671</v>
      </c>
      <c r="G393" s="368" t="s">
        <v>1672</v>
      </c>
      <c r="H393" s="457" t="str">
        <f t="shared" si="30"/>
        <v>фото</v>
      </c>
      <c r="I393" s="298" t="s">
        <v>1673</v>
      </c>
      <c r="J393" s="299" t="s">
        <v>1458</v>
      </c>
      <c r="K393" s="216">
        <v>1</v>
      </c>
      <c r="L393" s="458">
        <v>445</v>
      </c>
      <c r="M393" s="315">
        <v>1</v>
      </c>
      <c r="N393" s="459"/>
      <c r="O393" s="302">
        <f t="shared" si="31"/>
        <v>0</v>
      </c>
      <c r="P393" s="460">
        <v>4607109969496</v>
      </c>
      <c r="Q393" s="461"/>
      <c r="R393" s="462" t="s">
        <v>4288</v>
      </c>
    </row>
    <row r="394" spans="1:18" ht="15.6">
      <c r="A394" s="444">
        <v>381</v>
      </c>
      <c r="B394" s="508">
        <v>4389</v>
      </c>
      <c r="C394" s="316" t="s">
        <v>1670</v>
      </c>
      <c r="D394" s="316"/>
      <c r="E394" s="456" t="s">
        <v>1432</v>
      </c>
      <c r="F394" s="317" t="s">
        <v>1671</v>
      </c>
      <c r="G394" s="368" t="s">
        <v>1672</v>
      </c>
      <c r="H394" s="457" t="str">
        <f t="shared" si="30"/>
        <v>фото</v>
      </c>
      <c r="I394" s="298" t="s">
        <v>1673</v>
      </c>
      <c r="J394" s="299" t="s">
        <v>3107</v>
      </c>
      <c r="K394" s="216">
        <v>1</v>
      </c>
      <c r="L394" s="458">
        <v>638</v>
      </c>
      <c r="M394" s="315">
        <v>1</v>
      </c>
      <c r="N394" s="459"/>
      <c r="O394" s="302">
        <f t="shared" si="31"/>
        <v>0</v>
      </c>
      <c r="P394" s="460">
        <v>4607109988107</v>
      </c>
      <c r="Q394" s="461"/>
      <c r="R394" s="462" t="s">
        <v>4288</v>
      </c>
    </row>
    <row r="395" spans="1:18" ht="15.6">
      <c r="A395" s="444">
        <v>382</v>
      </c>
      <c r="B395" s="508">
        <v>1699</v>
      </c>
      <c r="C395" s="316" t="s">
        <v>1483</v>
      </c>
      <c r="D395" s="316"/>
      <c r="E395" s="456" t="s">
        <v>1432</v>
      </c>
      <c r="F395" s="317" t="s">
        <v>1448</v>
      </c>
      <c r="G395" s="368" t="s">
        <v>1674</v>
      </c>
      <c r="H395" s="457" t="str">
        <f t="shared" si="30"/>
        <v>фото</v>
      </c>
      <c r="I395" s="298" t="s">
        <v>1467</v>
      </c>
      <c r="J395" s="299" t="s">
        <v>1458</v>
      </c>
      <c r="K395" s="216">
        <v>1</v>
      </c>
      <c r="L395" s="458">
        <v>396</v>
      </c>
      <c r="M395" s="315">
        <v>1</v>
      </c>
      <c r="N395" s="459"/>
      <c r="O395" s="302">
        <f t="shared" si="31"/>
        <v>0</v>
      </c>
      <c r="P395" s="460">
        <v>4607109965870</v>
      </c>
      <c r="Q395" s="461"/>
      <c r="R395" s="462" t="s">
        <v>4288</v>
      </c>
    </row>
    <row r="396" spans="1:18" ht="15.6">
      <c r="A396" s="444">
        <v>383</v>
      </c>
      <c r="B396" s="508">
        <v>4111</v>
      </c>
      <c r="C396" s="316" t="s">
        <v>1651</v>
      </c>
      <c r="D396" s="316"/>
      <c r="E396" s="456" t="s">
        <v>1432</v>
      </c>
      <c r="F396" s="317" t="s">
        <v>1652</v>
      </c>
      <c r="G396" s="368" t="s">
        <v>1653</v>
      </c>
      <c r="H396" s="457" t="str">
        <f t="shared" si="30"/>
        <v>фото</v>
      </c>
      <c r="I396" s="298" t="s">
        <v>1470</v>
      </c>
      <c r="J396" s="299" t="s">
        <v>1458</v>
      </c>
      <c r="K396" s="216">
        <v>1</v>
      </c>
      <c r="L396" s="458">
        <v>1240</v>
      </c>
      <c r="M396" s="315">
        <v>1</v>
      </c>
      <c r="N396" s="459"/>
      <c r="O396" s="302">
        <f t="shared" si="31"/>
        <v>0</v>
      </c>
      <c r="P396" s="460">
        <v>4607109983294</v>
      </c>
      <c r="Q396" s="461"/>
      <c r="R396" s="462" t="s">
        <v>4289</v>
      </c>
    </row>
    <row r="397" spans="1:18" ht="15.6">
      <c r="A397" s="444">
        <v>384</v>
      </c>
      <c r="B397" s="508">
        <v>1810</v>
      </c>
      <c r="C397" s="316" t="s">
        <v>1654</v>
      </c>
      <c r="D397" s="316"/>
      <c r="E397" s="456" t="s">
        <v>1432</v>
      </c>
      <c r="F397" s="317" t="s">
        <v>1655</v>
      </c>
      <c r="G397" s="368" t="s">
        <v>1656</v>
      </c>
      <c r="H397" s="457" t="str">
        <f t="shared" si="30"/>
        <v>фото</v>
      </c>
      <c r="I397" s="298" t="s">
        <v>1657</v>
      </c>
      <c r="J397" s="299" t="s">
        <v>1458</v>
      </c>
      <c r="K397" s="216">
        <v>1</v>
      </c>
      <c r="L397" s="458">
        <v>488</v>
      </c>
      <c r="M397" s="315">
        <v>1</v>
      </c>
      <c r="N397" s="459"/>
      <c r="O397" s="302">
        <f t="shared" si="31"/>
        <v>0</v>
      </c>
      <c r="P397" s="460">
        <v>4607109969427</v>
      </c>
      <c r="Q397" s="461"/>
      <c r="R397" s="462" t="s">
        <v>4288</v>
      </c>
    </row>
    <row r="398" spans="1:18" ht="15.6">
      <c r="A398" s="444">
        <v>385</v>
      </c>
      <c r="B398" s="508">
        <v>7512</v>
      </c>
      <c r="C398" s="316" t="s">
        <v>3685</v>
      </c>
      <c r="D398" s="316"/>
      <c r="E398" s="456" t="s">
        <v>1432</v>
      </c>
      <c r="F398" s="317" t="s">
        <v>1655</v>
      </c>
      <c r="G398" s="368" t="s">
        <v>1656</v>
      </c>
      <c r="H398" s="457" t="str">
        <f t="shared" si="30"/>
        <v>фото</v>
      </c>
      <c r="I398" s="298" t="s">
        <v>1657</v>
      </c>
      <c r="J398" s="299" t="s">
        <v>3107</v>
      </c>
      <c r="K398" s="216">
        <v>1</v>
      </c>
      <c r="L398" s="458">
        <v>734</v>
      </c>
      <c r="M398" s="315">
        <v>1</v>
      </c>
      <c r="N398" s="459"/>
      <c r="O398" s="302">
        <f t="shared" si="31"/>
        <v>0</v>
      </c>
      <c r="P398" s="460">
        <v>4607109938515</v>
      </c>
      <c r="Q398" s="461"/>
      <c r="R398" s="462" t="s">
        <v>4288</v>
      </c>
    </row>
    <row r="399" spans="1:18" ht="24">
      <c r="A399" s="444">
        <v>386</v>
      </c>
      <c r="B399" s="508">
        <v>3128</v>
      </c>
      <c r="C399" s="316" t="s">
        <v>8270</v>
      </c>
      <c r="D399" s="316"/>
      <c r="E399" s="456" t="s">
        <v>1432</v>
      </c>
      <c r="F399" s="317" t="s">
        <v>7156</v>
      </c>
      <c r="G399" s="368" t="s">
        <v>7157</v>
      </c>
      <c r="H399" s="457" t="str">
        <f t="shared" si="30"/>
        <v>фото</v>
      </c>
      <c r="I399" s="298" t="s">
        <v>7831</v>
      </c>
      <c r="J399" s="299" t="s">
        <v>1458</v>
      </c>
      <c r="K399" s="216">
        <v>1</v>
      </c>
      <c r="L399" s="458">
        <v>660</v>
      </c>
      <c r="M399" s="315">
        <v>1</v>
      </c>
      <c r="N399" s="459"/>
      <c r="O399" s="302">
        <f t="shared" si="31"/>
        <v>0</v>
      </c>
      <c r="P399" s="460">
        <v>4607109955093</v>
      </c>
      <c r="Q399" s="461"/>
      <c r="R399" s="462" t="s">
        <v>4288</v>
      </c>
    </row>
    <row r="400" spans="1:18" ht="15.6">
      <c r="A400" s="444">
        <v>387</v>
      </c>
      <c r="B400" s="508">
        <v>1063</v>
      </c>
      <c r="C400" s="316" t="s">
        <v>1484</v>
      </c>
      <c r="D400" s="316"/>
      <c r="E400" s="456" t="s">
        <v>1432</v>
      </c>
      <c r="F400" s="317" t="s">
        <v>1441</v>
      </c>
      <c r="G400" s="368" t="s">
        <v>1660</v>
      </c>
      <c r="H400" s="457" t="str">
        <f t="shared" si="30"/>
        <v>фото</v>
      </c>
      <c r="I400" s="298" t="s">
        <v>1462</v>
      </c>
      <c r="J400" s="299" t="s">
        <v>1458</v>
      </c>
      <c r="K400" s="216">
        <v>1</v>
      </c>
      <c r="L400" s="458">
        <v>557</v>
      </c>
      <c r="M400" s="315">
        <v>1</v>
      </c>
      <c r="N400" s="459"/>
      <c r="O400" s="302">
        <f t="shared" si="31"/>
        <v>0</v>
      </c>
      <c r="P400" s="460">
        <v>4607109977194</v>
      </c>
      <c r="Q400" s="461"/>
      <c r="R400" s="462" t="s">
        <v>4288</v>
      </c>
    </row>
    <row r="401" spans="1:18" ht="15.6">
      <c r="A401" s="444">
        <v>388</v>
      </c>
      <c r="B401" s="508">
        <v>5767</v>
      </c>
      <c r="C401" s="316" t="s">
        <v>1484</v>
      </c>
      <c r="D401" s="316"/>
      <c r="E401" s="456" t="s">
        <v>1432</v>
      </c>
      <c r="F401" s="317" t="s">
        <v>1441</v>
      </c>
      <c r="G401" s="368" t="s">
        <v>1660</v>
      </c>
      <c r="H401" s="457" t="str">
        <f t="shared" si="30"/>
        <v>фото</v>
      </c>
      <c r="I401" s="298" t="s">
        <v>1462</v>
      </c>
      <c r="J401" s="299" t="s">
        <v>3107</v>
      </c>
      <c r="K401" s="216">
        <v>1</v>
      </c>
      <c r="L401" s="458">
        <v>762</v>
      </c>
      <c r="M401" s="315">
        <v>1</v>
      </c>
      <c r="N401" s="459"/>
      <c r="O401" s="302">
        <f t="shared" si="31"/>
        <v>0</v>
      </c>
      <c r="P401" s="460">
        <v>4607109910207</v>
      </c>
      <c r="Q401" s="461"/>
      <c r="R401" s="462" t="s">
        <v>4288</v>
      </c>
    </row>
    <row r="402" spans="1:18" ht="15.6">
      <c r="A402" s="444">
        <v>389</v>
      </c>
      <c r="B402" s="508">
        <v>4672</v>
      </c>
      <c r="C402" s="316" t="s">
        <v>1485</v>
      </c>
      <c r="D402" s="316"/>
      <c r="E402" s="456" t="s">
        <v>1432</v>
      </c>
      <c r="F402" s="317" t="s">
        <v>1442</v>
      </c>
      <c r="G402" s="368" t="s">
        <v>1661</v>
      </c>
      <c r="H402" s="457" t="str">
        <f t="shared" si="30"/>
        <v>фото</v>
      </c>
      <c r="I402" s="298" t="s">
        <v>1463</v>
      </c>
      <c r="J402" s="299" t="s">
        <v>1458</v>
      </c>
      <c r="K402" s="216">
        <v>1</v>
      </c>
      <c r="L402" s="458">
        <v>681</v>
      </c>
      <c r="M402" s="315">
        <v>1</v>
      </c>
      <c r="N402" s="459"/>
      <c r="O402" s="302">
        <f t="shared" si="31"/>
        <v>0</v>
      </c>
      <c r="P402" s="460">
        <v>4607109990933</v>
      </c>
      <c r="Q402" s="461"/>
      <c r="R402" s="462" t="s">
        <v>4289</v>
      </c>
    </row>
    <row r="403" spans="1:18" ht="15.6">
      <c r="A403" s="444">
        <v>390</v>
      </c>
      <c r="B403" s="508">
        <v>6361</v>
      </c>
      <c r="C403" s="316" t="s">
        <v>1485</v>
      </c>
      <c r="D403" s="316"/>
      <c r="E403" s="456" t="s">
        <v>1432</v>
      </c>
      <c r="F403" s="317" t="s">
        <v>1442</v>
      </c>
      <c r="G403" s="368" t="s">
        <v>1661</v>
      </c>
      <c r="H403" s="457" t="str">
        <f t="shared" si="30"/>
        <v>фото</v>
      </c>
      <c r="I403" s="298" t="s">
        <v>1463</v>
      </c>
      <c r="J403" s="299" t="s">
        <v>3107</v>
      </c>
      <c r="K403" s="216">
        <v>1</v>
      </c>
      <c r="L403" s="458">
        <v>948</v>
      </c>
      <c r="M403" s="315">
        <v>1</v>
      </c>
      <c r="N403" s="459"/>
      <c r="O403" s="302">
        <f t="shared" si="31"/>
        <v>0</v>
      </c>
      <c r="P403" s="460">
        <v>4607109910191</v>
      </c>
      <c r="Q403" s="461"/>
      <c r="R403" s="462" t="s">
        <v>4289</v>
      </c>
    </row>
    <row r="404" spans="1:18" ht="15.6">
      <c r="A404" s="444">
        <v>391</v>
      </c>
      <c r="B404" s="508">
        <v>3129</v>
      </c>
      <c r="C404" s="316" t="s">
        <v>1486</v>
      </c>
      <c r="D404" s="316"/>
      <c r="E404" s="456" t="s">
        <v>1432</v>
      </c>
      <c r="F404" s="317" t="s">
        <v>1440</v>
      </c>
      <c r="G404" s="368" t="s">
        <v>1659</v>
      </c>
      <c r="H404" s="457" t="str">
        <f t="shared" si="30"/>
        <v>фото</v>
      </c>
      <c r="I404" s="298" t="s">
        <v>1461</v>
      </c>
      <c r="J404" s="299" t="s">
        <v>1458</v>
      </c>
      <c r="K404" s="216">
        <v>1</v>
      </c>
      <c r="L404" s="458">
        <v>681</v>
      </c>
      <c r="M404" s="315">
        <v>1</v>
      </c>
      <c r="N404" s="459"/>
      <c r="O404" s="302">
        <f t="shared" si="31"/>
        <v>0</v>
      </c>
      <c r="P404" s="460">
        <v>4607109955109</v>
      </c>
      <c r="Q404" s="461"/>
      <c r="R404" s="462" t="s">
        <v>4288</v>
      </c>
    </row>
    <row r="405" spans="1:18" ht="15.6">
      <c r="A405" s="444">
        <v>392</v>
      </c>
      <c r="B405" s="508">
        <v>7185</v>
      </c>
      <c r="C405" s="316" t="s">
        <v>1486</v>
      </c>
      <c r="D405" s="316"/>
      <c r="E405" s="456" t="s">
        <v>1432</v>
      </c>
      <c r="F405" s="317" t="s">
        <v>1440</v>
      </c>
      <c r="G405" s="368" t="s">
        <v>1659</v>
      </c>
      <c r="H405" s="457" t="str">
        <f t="shared" si="30"/>
        <v>фото</v>
      </c>
      <c r="I405" s="298" t="s">
        <v>1461</v>
      </c>
      <c r="J405" s="299" t="s">
        <v>3107</v>
      </c>
      <c r="K405" s="216">
        <v>1</v>
      </c>
      <c r="L405" s="458">
        <v>998</v>
      </c>
      <c r="M405" s="315">
        <v>1</v>
      </c>
      <c r="N405" s="459"/>
      <c r="O405" s="302">
        <f t="shared" si="31"/>
        <v>0</v>
      </c>
      <c r="P405" s="460">
        <v>4607109910214</v>
      </c>
      <c r="Q405" s="461"/>
      <c r="R405" s="462" t="s">
        <v>4288</v>
      </c>
    </row>
    <row r="406" spans="1:18" ht="36">
      <c r="A406" s="444">
        <v>393</v>
      </c>
      <c r="B406" s="508">
        <v>10844</v>
      </c>
      <c r="C406" s="316" t="s">
        <v>4265</v>
      </c>
      <c r="D406" s="316"/>
      <c r="E406" s="456" t="s">
        <v>1432</v>
      </c>
      <c r="F406" s="317" t="s">
        <v>4272</v>
      </c>
      <c r="G406" s="368" t="s">
        <v>4273</v>
      </c>
      <c r="H406" s="457" t="str">
        <f t="shared" si="30"/>
        <v>фото</v>
      </c>
      <c r="I406" s="298" t="s">
        <v>2293</v>
      </c>
      <c r="J406" s="299" t="s">
        <v>1458</v>
      </c>
      <c r="K406" s="216">
        <v>1</v>
      </c>
      <c r="L406" s="458">
        <v>734</v>
      </c>
      <c r="M406" s="315">
        <v>1</v>
      </c>
      <c r="N406" s="459"/>
      <c r="O406" s="302">
        <f t="shared" si="31"/>
        <v>0</v>
      </c>
      <c r="P406" s="460">
        <v>4607109924938</v>
      </c>
      <c r="Q406" s="461"/>
      <c r="R406" s="462" t="s">
        <v>4289</v>
      </c>
    </row>
    <row r="407" spans="1:18" ht="24">
      <c r="A407" s="444">
        <v>394</v>
      </c>
      <c r="B407" s="508">
        <v>8165</v>
      </c>
      <c r="C407" s="316" t="s">
        <v>5153</v>
      </c>
      <c r="D407" s="316"/>
      <c r="E407" s="456" t="s">
        <v>1432</v>
      </c>
      <c r="F407" s="317" t="s">
        <v>5040</v>
      </c>
      <c r="G407" s="368" t="s">
        <v>5041</v>
      </c>
      <c r="H407" s="457" t="str">
        <f t="shared" si="30"/>
        <v>фото</v>
      </c>
      <c r="I407" s="298" t="s">
        <v>5230</v>
      </c>
      <c r="J407" s="299" t="s">
        <v>1458</v>
      </c>
      <c r="K407" s="216">
        <v>1</v>
      </c>
      <c r="L407" s="458">
        <v>899</v>
      </c>
      <c r="M407" s="315">
        <v>1</v>
      </c>
      <c r="N407" s="459"/>
      <c r="O407" s="302">
        <f t="shared" si="31"/>
        <v>0</v>
      </c>
      <c r="P407" s="460">
        <v>4607109934876</v>
      </c>
      <c r="Q407" s="461" t="s">
        <v>5274</v>
      </c>
      <c r="R407" s="462" t="s">
        <v>4288</v>
      </c>
    </row>
    <row r="408" spans="1:18" ht="24">
      <c r="A408" s="444">
        <v>395</v>
      </c>
      <c r="B408" s="508">
        <v>5647</v>
      </c>
      <c r="C408" s="316" t="s">
        <v>8271</v>
      </c>
      <c r="D408" s="316"/>
      <c r="E408" s="456" t="s">
        <v>1432</v>
      </c>
      <c r="F408" s="317" t="s">
        <v>7158</v>
      </c>
      <c r="G408" s="368" t="s">
        <v>7159</v>
      </c>
      <c r="H408" s="457" t="str">
        <f t="shared" si="30"/>
        <v>фото</v>
      </c>
      <c r="I408" s="298" t="s">
        <v>7832</v>
      </c>
      <c r="J408" s="299" t="s">
        <v>1458</v>
      </c>
      <c r="K408" s="216">
        <v>1</v>
      </c>
      <c r="L408" s="458">
        <v>433</v>
      </c>
      <c r="M408" s="315">
        <v>1</v>
      </c>
      <c r="N408" s="459"/>
      <c r="O408" s="302">
        <f t="shared" si="31"/>
        <v>0</v>
      </c>
      <c r="P408" s="460">
        <v>4607109933268</v>
      </c>
      <c r="Q408" s="461"/>
      <c r="R408" s="462" t="s">
        <v>4288</v>
      </c>
    </row>
    <row r="409" spans="1:18" ht="36">
      <c r="A409" s="444">
        <v>396</v>
      </c>
      <c r="B409" s="508">
        <v>10838</v>
      </c>
      <c r="C409" s="316" t="s">
        <v>8272</v>
      </c>
      <c r="D409" s="316"/>
      <c r="E409" s="456" t="s">
        <v>1432</v>
      </c>
      <c r="F409" s="317" t="s">
        <v>7160</v>
      </c>
      <c r="G409" s="368" t="s">
        <v>7161</v>
      </c>
      <c r="H409" s="457" t="str">
        <f t="shared" si="30"/>
        <v>фото</v>
      </c>
      <c r="I409" s="298" t="s">
        <v>7833</v>
      </c>
      <c r="J409" s="299" t="s">
        <v>1458</v>
      </c>
      <c r="K409" s="216">
        <v>1</v>
      </c>
      <c r="L409" s="458">
        <v>610</v>
      </c>
      <c r="M409" s="315">
        <v>1</v>
      </c>
      <c r="N409" s="459"/>
      <c r="O409" s="302">
        <f t="shared" si="31"/>
        <v>0</v>
      </c>
      <c r="P409" s="460">
        <v>4607109924990</v>
      </c>
      <c r="Q409" s="461"/>
      <c r="R409" s="462" t="s">
        <v>4289</v>
      </c>
    </row>
    <row r="410" spans="1:18" ht="15.6">
      <c r="A410" s="444">
        <v>397</v>
      </c>
      <c r="B410" s="508">
        <v>2718</v>
      </c>
      <c r="C410" s="316" t="s">
        <v>2760</v>
      </c>
      <c r="D410" s="316"/>
      <c r="E410" s="456" t="s">
        <v>1432</v>
      </c>
      <c r="F410" s="317" t="s">
        <v>2761</v>
      </c>
      <c r="G410" s="368" t="s">
        <v>2762</v>
      </c>
      <c r="H410" s="457" t="str">
        <f t="shared" si="30"/>
        <v>фото</v>
      </c>
      <c r="I410" s="298" t="s">
        <v>2763</v>
      </c>
      <c r="J410" s="299" t="s">
        <v>1458</v>
      </c>
      <c r="K410" s="216">
        <v>1</v>
      </c>
      <c r="L410" s="458">
        <v>466</v>
      </c>
      <c r="M410" s="315">
        <v>1</v>
      </c>
      <c r="N410" s="459"/>
      <c r="O410" s="302">
        <f t="shared" si="31"/>
        <v>0</v>
      </c>
      <c r="P410" s="460">
        <v>4607109977484</v>
      </c>
      <c r="Q410" s="461"/>
      <c r="R410" s="462" t="s">
        <v>4288</v>
      </c>
    </row>
    <row r="411" spans="1:18" ht="15.6">
      <c r="A411" s="444">
        <v>398</v>
      </c>
      <c r="B411" s="508">
        <v>3138</v>
      </c>
      <c r="C411" s="316" t="s">
        <v>3120</v>
      </c>
      <c r="D411" s="316"/>
      <c r="E411" s="456" t="s">
        <v>1432</v>
      </c>
      <c r="F411" s="317" t="s">
        <v>3121</v>
      </c>
      <c r="G411" s="368" t="s">
        <v>3122</v>
      </c>
      <c r="H411" s="457" t="str">
        <f t="shared" si="30"/>
        <v>фото</v>
      </c>
      <c r="I411" s="298" t="s">
        <v>3123</v>
      </c>
      <c r="J411" s="299" t="s">
        <v>1458</v>
      </c>
      <c r="K411" s="216">
        <v>1</v>
      </c>
      <c r="L411" s="458">
        <v>466</v>
      </c>
      <c r="M411" s="315">
        <v>1</v>
      </c>
      <c r="N411" s="459"/>
      <c r="O411" s="302">
        <f t="shared" si="31"/>
        <v>0</v>
      </c>
      <c r="P411" s="460">
        <v>4607109955253</v>
      </c>
      <c r="Q411" s="461"/>
      <c r="R411" s="462" t="s">
        <v>4288</v>
      </c>
    </row>
    <row r="412" spans="1:18" ht="15.6">
      <c r="A412" s="444">
        <v>399</v>
      </c>
      <c r="B412" s="508">
        <v>3140</v>
      </c>
      <c r="C412" s="316" t="s">
        <v>1879</v>
      </c>
      <c r="D412" s="316"/>
      <c r="E412" s="456" t="s">
        <v>1432</v>
      </c>
      <c r="F412" s="317" t="s">
        <v>1498</v>
      </c>
      <c r="G412" s="368" t="s">
        <v>1872</v>
      </c>
      <c r="H412" s="457" t="str">
        <f t="shared" si="30"/>
        <v>фото</v>
      </c>
      <c r="I412" s="298" t="s">
        <v>1390</v>
      </c>
      <c r="J412" s="299" t="s">
        <v>1458</v>
      </c>
      <c r="K412" s="216">
        <v>1</v>
      </c>
      <c r="L412" s="458">
        <v>681</v>
      </c>
      <c r="M412" s="315">
        <v>1</v>
      </c>
      <c r="N412" s="459"/>
      <c r="O412" s="302">
        <f t="shared" si="31"/>
        <v>0</v>
      </c>
      <c r="P412" s="460">
        <v>4607109955277</v>
      </c>
      <c r="Q412" s="461"/>
      <c r="R412" s="462" t="s">
        <v>4288</v>
      </c>
    </row>
    <row r="413" spans="1:18" ht="24">
      <c r="A413" s="444">
        <v>400</v>
      </c>
      <c r="B413" s="508">
        <v>2222</v>
      </c>
      <c r="C413" s="316" t="s">
        <v>8273</v>
      </c>
      <c r="D413" s="316"/>
      <c r="E413" s="456" t="s">
        <v>1432</v>
      </c>
      <c r="F413" s="317" t="s">
        <v>7162</v>
      </c>
      <c r="G413" s="368" t="s">
        <v>7163</v>
      </c>
      <c r="H413" s="457" t="str">
        <f t="shared" si="30"/>
        <v>фото</v>
      </c>
      <c r="I413" s="298" t="s">
        <v>7834</v>
      </c>
      <c r="J413" s="299" t="s">
        <v>1458</v>
      </c>
      <c r="K413" s="216">
        <v>1</v>
      </c>
      <c r="L413" s="458">
        <v>470</v>
      </c>
      <c r="M413" s="315">
        <v>1</v>
      </c>
      <c r="N413" s="459"/>
      <c r="O413" s="302">
        <f t="shared" si="31"/>
        <v>0</v>
      </c>
      <c r="P413" s="460">
        <v>4607109973998</v>
      </c>
      <c r="Q413" s="461"/>
      <c r="R413" s="462" t="s">
        <v>4288</v>
      </c>
    </row>
    <row r="414" spans="1:18" ht="15.6">
      <c r="A414" s="444">
        <v>401</v>
      </c>
      <c r="B414" s="508">
        <v>4679</v>
      </c>
      <c r="C414" s="316" t="s">
        <v>4266</v>
      </c>
      <c r="D414" s="316"/>
      <c r="E414" s="456" t="s">
        <v>1432</v>
      </c>
      <c r="F414" s="317" t="s">
        <v>1449</v>
      </c>
      <c r="G414" s="368" t="s">
        <v>3124</v>
      </c>
      <c r="H414" s="457" t="str">
        <f t="shared" si="30"/>
        <v>фото</v>
      </c>
      <c r="I414" s="298" t="s">
        <v>1468</v>
      </c>
      <c r="J414" s="299" t="s">
        <v>1458</v>
      </c>
      <c r="K414" s="216">
        <v>1</v>
      </c>
      <c r="L414" s="458">
        <v>560</v>
      </c>
      <c r="M414" s="315">
        <v>1</v>
      </c>
      <c r="N414" s="459"/>
      <c r="O414" s="302">
        <f t="shared" si="31"/>
        <v>0</v>
      </c>
      <c r="P414" s="460">
        <v>4607109991008</v>
      </c>
      <c r="Q414" s="461"/>
      <c r="R414" s="462" t="s">
        <v>4288</v>
      </c>
    </row>
    <row r="415" spans="1:18" ht="15.6">
      <c r="A415" s="444">
        <v>402</v>
      </c>
      <c r="B415" s="508">
        <v>5648</v>
      </c>
      <c r="C415" s="316" t="s">
        <v>4266</v>
      </c>
      <c r="D415" s="316"/>
      <c r="E415" s="456" t="s">
        <v>1432</v>
      </c>
      <c r="F415" s="317" t="s">
        <v>1449</v>
      </c>
      <c r="G415" s="368" t="s">
        <v>3124</v>
      </c>
      <c r="H415" s="457" t="str">
        <f t="shared" si="30"/>
        <v>фото</v>
      </c>
      <c r="I415" s="298" t="s">
        <v>1468</v>
      </c>
      <c r="J415" s="299" t="s">
        <v>3107</v>
      </c>
      <c r="K415" s="216">
        <v>1</v>
      </c>
      <c r="L415" s="458">
        <v>783</v>
      </c>
      <c r="M415" s="315">
        <v>1</v>
      </c>
      <c r="N415" s="459"/>
      <c r="O415" s="302">
        <f t="shared" si="31"/>
        <v>0</v>
      </c>
      <c r="P415" s="460">
        <v>4607109933251</v>
      </c>
      <c r="Q415" s="461"/>
      <c r="R415" s="462" t="s">
        <v>4288</v>
      </c>
    </row>
    <row r="416" spans="1:18" ht="36">
      <c r="A416" s="444">
        <v>403</v>
      </c>
      <c r="B416" s="508">
        <v>6623</v>
      </c>
      <c r="C416" s="316" t="s">
        <v>8274</v>
      </c>
      <c r="D416" s="316"/>
      <c r="E416" s="456" t="s">
        <v>1432</v>
      </c>
      <c r="F416" s="317" t="s">
        <v>7164</v>
      </c>
      <c r="G416" s="368" t="s">
        <v>7165</v>
      </c>
      <c r="H416" s="457" t="str">
        <f t="shared" si="30"/>
        <v>фото</v>
      </c>
      <c r="I416" s="298" t="s">
        <v>7835</v>
      </c>
      <c r="J416" s="299" t="s">
        <v>1458</v>
      </c>
      <c r="K416" s="216">
        <v>1</v>
      </c>
      <c r="L416" s="458">
        <v>510</v>
      </c>
      <c r="M416" s="315">
        <v>1</v>
      </c>
      <c r="N416" s="459"/>
      <c r="O416" s="302">
        <f t="shared" si="31"/>
        <v>0</v>
      </c>
      <c r="P416" s="460">
        <v>4607109910115</v>
      </c>
      <c r="Q416" s="461"/>
      <c r="R416" s="462" t="s">
        <v>4288</v>
      </c>
    </row>
    <row r="417" spans="1:18" ht="36">
      <c r="A417" s="444">
        <v>404</v>
      </c>
      <c r="B417" s="508">
        <v>13299</v>
      </c>
      <c r="C417" s="316" t="s">
        <v>2764</v>
      </c>
      <c r="D417" s="316"/>
      <c r="E417" s="456" t="s">
        <v>1432</v>
      </c>
      <c r="F417" s="317" t="s">
        <v>2765</v>
      </c>
      <c r="G417" s="368" t="s">
        <v>2766</v>
      </c>
      <c r="H417" s="457" t="str">
        <f t="shared" si="30"/>
        <v>фото</v>
      </c>
      <c r="I417" s="298" t="s">
        <v>2767</v>
      </c>
      <c r="J417" s="299" t="s">
        <v>1458</v>
      </c>
      <c r="K417" s="216">
        <v>1</v>
      </c>
      <c r="L417" s="458">
        <v>466</v>
      </c>
      <c r="M417" s="315">
        <v>1</v>
      </c>
      <c r="N417" s="459"/>
      <c r="O417" s="302">
        <f t="shared" si="31"/>
        <v>0</v>
      </c>
      <c r="P417" s="460">
        <v>4607109921135</v>
      </c>
      <c r="Q417" s="461"/>
      <c r="R417" s="462" t="s">
        <v>4289</v>
      </c>
    </row>
    <row r="418" spans="1:18" ht="60">
      <c r="A418" s="444">
        <v>405</v>
      </c>
      <c r="B418" s="508">
        <v>6874</v>
      </c>
      <c r="C418" s="316" t="s">
        <v>3686</v>
      </c>
      <c r="D418" s="316"/>
      <c r="E418" s="456" t="s">
        <v>1432</v>
      </c>
      <c r="F418" s="317" t="s">
        <v>3702</v>
      </c>
      <c r="G418" s="368" t="s">
        <v>3703</v>
      </c>
      <c r="H418" s="457" t="str">
        <f t="shared" si="30"/>
        <v>фото</v>
      </c>
      <c r="I418" s="298" t="s">
        <v>3721</v>
      </c>
      <c r="J418" s="299" t="s">
        <v>1458</v>
      </c>
      <c r="K418" s="216">
        <v>1</v>
      </c>
      <c r="L418" s="458">
        <v>747</v>
      </c>
      <c r="M418" s="315">
        <v>1</v>
      </c>
      <c r="N418" s="459"/>
      <c r="O418" s="302">
        <f t="shared" si="31"/>
        <v>0</v>
      </c>
      <c r="P418" s="460">
        <v>4607109945186</v>
      </c>
      <c r="Q418" s="461"/>
      <c r="R418" s="462" t="s">
        <v>4288</v>
      </c>
    </row>
    <row r="419" spans="1:18" ht="15.6">
      <c r="A419" s="444">
        <v>406</v>
      </c>
      <c r="B419" s="508">
        <v>1700</v>
      </c>
      <c r="C419" s="316" t="s">
        <v>8275</v>
      </c>
      <c r="D419" s="316"/>
      <c r="E419" s="456" t="s">
        <v>1432</v>
      </c>
      <c r="F419" s="317" t="s">
        <v>6335</v>
      </c>
      <c r="G419" s="368" t="s">
        <v>7166</v>
      </c>
      <c r="H419" s="457" t="str">
        <f t="shared" si="30"/>
        <v>фото</v>
      </c>
      <c r="I419" s="298" t="s">
        <v>7836</v>
      </c>
      <c r="J419" s="299" t="s">
        <v>1458</v>
      </c>
      <c r="K419" s="216">
        <v>1</v>
      </c>
      <c r="L419" s="458">
        <v>502</v>
      </c>
      <c r="M419" s="315">
        <v>1</v>
      </c>
      <c r="N419" s="459"/>
      <c r="O419" s="302">
        <f t="shared" si="31"/>
        <v>0</v>
      </c>
      <c r="P419" s="460">
        <v>4607109965887</v>
      </c>
      <c r="Q419" s="461"/>
      <c r="R419" s="462" t="s">
        <v>4288</v>
      </c>
    </row>
    <row r="420" spans="1:18" ht="24">
      <c r="A420" s="444">
        <v>407</v>
      </c>
      <c r="B420" s="508">
        <v>4465</v>
      </c>
      <c r="C420" s="316" t="s">
        <v>8276</v>
      </c>
      <c r="D420" s="316"/>
      <c r="E420" s="456" t="s">
        <v>1432</v>
      </c>
      <c r="F420" s="317" t="s">
        <v>7167</v>
      </c>
      <c r="G420" s="368" t="s">
        <v>7168</v>
      </c>
      <c r="H420" s="457" t="str">
        <f t="shared" si="30"/>
        <v>фото</v>
      </c>
      <c r="I420" s="298" t="s">
        <v>7837</v>
      </c>
      <c r="J420" s="299" t="s">
        <v>1458</v>
      </c>
      <c r="K420" s="216">
        <v>1</v>
      </c>
      <c r="L420" s="458">
        <v>502</v>
      </c>
      <c r="M420" s="315">
        <v>1</v>
      </c>
      <c r="N420" s="459"/>
      <c r="O420" s="302">
        <f t="shared" si="31"/>
        <v>0</v>
      </c>
      <c r="P420" s="460">
        <v>4607109927700</v>
      </c>
      <c r="Q420" s="461"/>
      <c r="R420" s="462" t="s">
        <v>4289</v>
      </c>
    </row>
    <row r="421" spans="1:18" ht="36">
      <c r="A421" s="444">
        <v>408</v>
      </c>
      <c r="B421" s="508">
        <v>14814</v>
      </c>
      <c r="C421" s="316" t="s">
        <v>3687</v>
      </c>
      <c r="D421" s="316"/>
      <c r="E421" s="456" t="s">
        <v>1432</v>
      </c>
      <c r="F421" s="317" t="s">
        <v>3704</v>
      </c>
      <c r="G421" s="368" t="s">
        <v>3705</v>
      </c>
      <c r="H421" s="457" t="str">
        <f t="shared" si="30"/>
        <v>фото</v>
      </c>
      <c r="I421" s="298" t="s">
        <v>3722</v>
      </c>
      <c r="J421" s="299" t="s">
        <v>1458</v>
      </c>
      <c r="K421" s="216">
        <v>1</v>
      </c>
      <c r="L421" s="458">
        <v>463</v>
      </c>
      <c r="M421" s="315">
        <v>1</v>
      </c>
      <c r="N421" s="459"/>
      <c r="O421" s="302">
        <f t="shared" si="31"/>
        <v>0</v>
      </c>
      <c r="P421" s="460">
        <v>4607109953945</v>
      </c>
      <c r="Q421" s="461"/>
      <c r="R421" s="462" t="s">
        <v>4288</v>
      </c>
    </row>
    <row r="422" spans="1:18" ht="15.6">
      <c r="A422" s="444">
        <v>409</v>
      </c>
      <c r="B422" s="508">
        <v>1811</v>
      </c>
      <c r="C422" s="316" t="s">
        <v>8277</v>
      </c>
      <c r="D422" s="316"/>
      <c r="E422" s="456" t="s">
        <v>1432</v>
      </c>
      <c r="F422" s="317" t="s">
        <v>7169</v>
      </c>
      <c r="G422" s="368" t="s">
        <v>7170</v>
      </c>
      <c r="H422" s="457" t="str">
        <f t="shared" si="30"/>
        <v>фото</v>
      </c>
      <c r="I422" s="298" t="s">
        <v>7838</v>
      </c>
      <c r="J422" s="299" t="s">
        <v>1458</v>
      </c>
      <c r="K422" s="216">
        <v>1</v>
      </c>
      <c r="L422" s="458">
        <v>515</v>
      </c>
      <c r="M422" s="315">
        <v>1</v>
      </c>
      <c r="N422" s="459"/>
      <c r="O422" s="302">
        <f t="shared" si="31"/>
        <v>0</v>
      </c>
      <c r="P422" s="460">
        <v>4607109969502</v>
      </c>
      <c r="Q422" s="461"/>
      <c r="R422" s="462" t="s">
        <v>4288</v>
      </c>
    </row>
    <row r="423" spans="1:18" ht="24">
      <c r="A423" s="444">
        <v>410</v>
      </c>
      <c r="B423" s="508">
        <v>627</v>
      </c>
      <c r="C423" s="316" t="s">
        <v>1675</v>
      </c>
      <c r="D423" s="316"/>
      <c r="E423" s="456" t="s">
        <v>1432</v>
      </c>
      <c r="F423" s="317" t="s">
        <v>1676</v>
      </c>
      <c r="G423" s="368" t="s">
        <v>1677</v>
      </c>
      <c r="H423" s="457" t="str">
        <f t="shared" si="30"/>
        <v>фото</v>
      </c>
      <c r="I423" s="298" t="s">
        <v>1678</v>
      </c>
      <c r="J423" s="299" t="s">
        <v>1458</v>
      </c>
      <c r="K423" s="216">
        <v>1</v>
      </c>
      <c r="L423" s="458">
        <v>531</v>
      </c>
      <c r="M423" s="315">
        <v>1</v>
      </c>
      <c r="N423" s="459"/>
      <c r="O423" s="302">
        <f t="shared" si="31"/>
        <v>0</v>
      </c>
      <c r="P423" s="460">
        <v>4607109969519</v>
      </c>
      <c r="Q423" s="461"/>
      <c r="R423" s="462" t="s">
        <v>4288</v>
      </c>
    </row>
    <row r="424" spans="1:18" ht="24">
      <c r="A424" s="444">
        <v>411</v>
      </c>
      <c r="B424" s="508">
        <v>6591</v>
      </c>
      <c r="C424" s="316" t="s">
        <v>1675</v>
      </c>
      <c r="D424" s="316"/>
      <c r="E424" s="456" t="s">
        <v>1432</v>
      </c>
      <c r="F424" s="317" t="s">
        <v>1676</v>
      </c>
      <c r="G424" s="368" t="s">
        <v>1677</v>
      </c>
      <c r="H424" s="457" t="str">
        <f t="shared" si="30"/>
        <v>фото</v>
      </c>
      <c r="I424" s="298" t="s">
        <v>1678</v>
      </c>
      <c r="J424" s="299" t="s">
        <v>3107</v>
      </c>
      <c r="K424" s="216">
        <v>1</v>
      </c>
      <c r="L424" s="458">
        <v>777</v>
      </c>
      <c r="M424" s="315">
        <v>1</v>
      </c>
      <c r="N424" s="459"/>
      <c r="O424" s="302">
        <f t="shared" si="31"/>
        <v>0</v>
      </c>
      <c r="P424" s="460">
        <v>4607109910108</v>
      </c>
      <c r="Q424" s="461"/>
      <c r="R424" s="462" t="s">
        <v>4288</v>
      </c>
    </row>
    <row r="425" spans="1:18" ht="36">
      <c r="A425" s="444">
        <v>412</v>
      </c>
      <c r="B425" s="508">
        <v>13301</v>
      </c>
      <c r="C425" s="316" t="s">
        <v>8278</v>
      </c>
      <c r="D425" s="316"/>
      <c r="E425" s="456" t="s">
        <v>1432</v>
      </c>
      <c r="F425" s="317" t="s">
        <v>1435</v>
      </c>
      <c r="G425" s="368" t="s">
        <v>1639</v>
      </c>
      <c r="H425" s="457" t="str">
        <f t="shared" ref="H425:H467" si="32">HYPERLINK("https://www.gardenbulbs.ru/images/vesna_CL/thumbnails/"&amp;C425&amp;".jpg","фото")</f>
        <v>фото</v>
      </c>
      <c r="I425" s="298" t="s">
        <v>7839</v>
      </c>
      <c r="J425" s="299" t="s">
        <v>1458</v>
      </c>
      <c r="K425" s="216">
        <v>1</v>
      </c>
      <c r="L425" s="458">
        <v>699</v>
      </c>
      <c r="M425" s="315">
        <v>1</v>
      </c>
      <c r="N425" s="459"/>
      <c r="O425" s="302">
        <f t="shared" ref="O425:O467" si="33">IF(ISERROR(L425*N425),0,L425*N425)</f>
        <v>0</v>
      </c>
      <c r="P425" s="460">
        <v>4607109921111</v>
      </c>
      <c r="Q425" s="461"/>
      <c r="R425" s="462" t="s">
        <v>4288</v>
      </c>
    </row>
    <row r="426" spans="1:18" ht="36">
      <c r="A426" s="444">
        <v>413</v>
      </c>
      <c r="B426" s="508">
        <v>6554</v>
      </c>
      <c r="C426" s="316" t="s">
        <v>8278</v>
      </c>
      <c r="D426" s="316"/>
      <c r="E426" s="456" t="s">
        <v>1432</v>
      </c>
      <c r="F426" s="317" t="s">
        <v>1435</v>
      </c>
      <c r="G426" s="368" t="s">
        <v>1639</v>
      </c>
      <c r="H426" s="457" t="str">
        <f t="shared" si="32"/>
        <v>фото</v>
      </c>
      <c r="I426" s="298" t="s">
        <v>7839</v>
      </c>
      <c r="J426" s="299" t="s">
        <v>3107</v>
      </c>
      <c r="K426" s="216">
        <v>1</v>
      </c>
      <c r="L426" s="458">
        <v>903</v>
      </c>
      <c r="M426" s="315">
        <v>1</v>
      </c>
      <c r="N426" s="459"/>
      <c r="O426" s="302">
        <f t="shared" si="33"/>
        <v>0</v>
      </c>
      <c r="P426" s="460">
        <v>4607109910092</v>
      </c>
      <c r="Q426" s="461"/>
      <c r="R426" s="462" t="s">
        <v>4288</v>
      </c>
    </row>
    <row r="427" spans="1:18" ht="15.6">
      <c r="A427" s="444">
        <v>414</v>
      </c>
      <c r="B427" s="508">
        <v>3142</v>
      </c>
      <c r="C427" s="316" t="s">
        <v>1880</v>
      </c>
      <c r="D427" s="316"/>
      <c r="E427" s="456" t="s">
        <v>1432</v>
      </c>
      <c r="F427" s="317" t="s">
        <v>1868</v>
      </c>
      <c r="G427" s="368" t="s">
        <v>1873</v>
      </c>
      <c r="H427" s="457" t="str">
        <f t="shared" si="32"/>
        <v>фото</v>
      </c>
      <c r="I427" s="298" t="s">
        <v>1876</v>
      </c>
      <c r="J427" s="299" t="s">
        <v>1458</v>
      </c>
      <c r="K427" s="216">
        <v>1</v>
      </c>
      <c r="L427" s="458">
        <v>669</v>
      </c>
      <c r="M427" s="315">
        <v>1</v>
      </c>
      <c r="N427" s="459"/>
      <c r="O427" s="302">
        <f t="shared" si="33"/>
        <v>0</v>
      </c>
      <c r="P427" s="460">
        <v>4607109955291</v>
      </c>
      <c r="Q427" s="461"/>
      <c r="R427" s="462" t="s">
        <v>4288</v>
      </c>
    </row>
    <row r="428" spans="1:18" ht="36">
      <c r="A428" s="444">
        <v>415</v>
      </c>
      <c r="B428" s="508">
        <v>10752</v>
      </c>
      <c r="C428" s="316" t="s">
        <v>3688</v>
      </c>
      <c r="D428" s="316"/>
      <c r="E428" s="456" t="s">
        <v>1432</v>
      </c>
      <c r="F428" s="317" t="s">
        <v>3706</v>
      </c>
      <c r="G428" s="368" t="s">
        <v>3707</v>
      </c>
      <c r="H428" s="457" t="str">
        <f t="shared" si="32"/>
        <v>фото</v>
      </c>
      <c r="I428" s="298" t="s">
        <v>3723</v>
      </c>
      <c r="J428" s="299" t="s">
        <v>1458</v>
      </c>
      <c r="K428" s="216">
        <v>1</v>
      </c>
      <c r="L428" s="458">
        <v>489</v>
      </c>
      <c r="M428" s="315">
        <v>1</v>
      </c>
      <c r="N428" s="459"/>
      <c r="O428" s="302">
        <f t="shared" si="33"/>
        <v>0</v>
      </c>
      <c r="P428" s="460">
        <v>4607109925836</v>
      </c>
      <c r="Q428" s="461"/>
      <c r="R428" s="462" t="s">
        <v>4288</v>
      </c>
    </row>
    <row r="429" spans="1:18" ht="36">
      <c r="A429" s="444">
        <v>416</v>
      </c>
      <c r="B429" s="508">
        <v>2023</v>
      </c>
      <c r="C429" s="316" t="s">
        <v>3688</v>
      </c>
      <c r="D429" s="316"/>
      <c r="E429" s="456" t="s">
        <v>1432</v>
      </c>
      <c r="F429" s="317" t="s">
        <v>3706</v>
      </c>
      <c r="G429" s="368" t="s">
        <v>3707</v>
      </c>
      <c r="H429" s="457" t="str">
        <f t="shared" si="32"/>
        <v>фото</v>
      </c>
      <c r="I429" s="298" t="s">
        <v>3723</v>
      </c>
      <c r="J429" s="299" t="s">
        <v>3107</v>
      </c>
      <c r="K429" s="216">
        <v>1</v>
      </c>
      <c r="L429" s="458">
        <v>754</v>
      </c>
      <c r="M429" s="315">
        <v>1</v>
      </c>
      <c r="N429" s="459"/>
      <c r="O429" s="302">
        <f t="shared" si="33"/>
        <v>0</v>
      </c>
      <c r="P429" s="460">
        <v>4607109987971</v>
      </c>
      <c r="Q429" s="461"/>
      <c r="R429" s="462" t="s">
        <v>4288</v>
      </c>
    </row>
    <row r="430" spans="1:18" ht="15.6">
      <c r="A430" s="444">
        <v>417</v>
      </c>
      <c r="B430" s="508">
        <v>628</v>
      </c>
      <c r="C430" s="316" t="s">
        <v>1487</v>
      </c>
      <c r="D430" s="316"/>
      <c r="E430" s="456" t="s">
        <v>1432</v>
      </c>
      <c r="F430" s="317" t="s">
        <v>1450</v>
      </c>
      <c r="G430" s="368" t="s">
        <v>1679</v>
      </c>
      <c r="H430" s="457" t="str">
        <f t="shared" si="32"/>
        <v>фото</v>
      </c>
      <c r="I430" s="298" t="s">
        <v>1469</v>
      </c>
      <c r="J430" s="299" t="s">
        <v>1458</v>
      </c>
      <c r="K430" s="216">
        <v>1</v>
      </c>
      <c r="L430" s="458">
        <v>579</v>
      </c>
      <c r="M430" s="315">
        <v>1</v>
      </c>
      <c r="N430" s="459"/>
      <c r="O430" s="302">
        <f t="shared" si="33"/>
        <v>0</v>
      </c>
      <c r="P430" s="460">
        <v>4607109969526</v>
      </c>
      <c r="Q430" s="461"/>
      <c r="R430" s="462" t="s">
        <v>4288</v>
      </c>
    </row>
    <row r="431" spans="1:18" ht="15.6">
      <c r="A431" s="444">
        <v>418</v>
      </c>
      <c r="B431" s="508">
        <v>6150</v>
      </c>
      <c r="C431" s="316" t="s">
        <v>1487</v>
      </c>
      <c r="D431" s="316"/>
      <c r="E431" s="456" t="s">
        <v>1432</v>
      </c>
      <c r="F431" s="317" t="s">
        <v>1450</v>
      </c>
      <c r="G431" s="368" t="s">
        <v>1679</v>
      </c>
      <c r="H431" s="457" t="str">
        <f t="shared" si="32"/>
        <v>фото</v>
      </c>
      <c r="I431" s="298" t="s">
        <v>1469</v>
      </c>
      <c r="J431" s="299" t="s">
        <v>3107</v>
      </c>
      <c r="K431" s="216">
        <v>1</v>
      </c>
      <c r="L431" s="458">
        <v>857</v>
      </c>
      <c r="M431" s="315">
        <v>1</v>
      </c>
      <c r="N431" s="459"/>
      <c r="O431" s="302">
        <f t="shared" si="33"/>
        <v>0</v>
      </c>
      <c r="P431" s="460">
        <v>4607109910085</v>
      </c>
      <c r="Q431" s="461"/>
      <c r="R431" s="462" t="s">
        <v>4288</v>
      </c>
    </row>
    <row r="432" spans="1:18" ht="15.6">
      <c r="A432" s="444">
        <v>419</v>
      </c>
      <c r="B432" s="508">
        <v>3144</v>
      </c>
      <c r="C432" s="316" t="s">
        <v>8279</v>
      </c>
      <c r="D432" s="316"/>
      <c r="E432" s="456" t="s">
        <v>1432</v>
      </c>
      <c r="F432" s="317" t="s">
        <v>7171</v>
      </c>
      <c r="G432" s="368" t="s">
        <v>7172</v>
      </c>
      <c r="H432" s="457" t="str">
        <f t="shared" si="32"/>
        <v>фото</v>
      </c>
      <c r="I432" s="298" t="s">
        <v>1470</v>
      </c>
      <c r="J432" s="299" t="s">
        <v>1458</v>
      </c>
      <c r="K432" s="216">
        <v>1</v>
      </c>
      <c r="L432" s="458">
        <v>462</v>
      </c>
      <c r="M432" s="315">
        <v>1</v>
      </c>
      <c r="N432" s="459"/>
      <c r="O432" s="302">
        <f t="shared" si="33"/>
        <v>0</v>
      </c>
      <c r="P432" s="460">
        <v>4607109955314</v>
      </c>
      <c r="Q432" s="461"/>
      <c r="R432" s="462" t="s">
        <v>4288</v>
      </c>
    </row>
    <row r="433" spans="1:18" ht="15.6">
      <c r="A433" s="444">
        <v>420</v>
      </c>
      <c r="B433" s="508">
        <v>4129</v>
      </c>
      <c r="C433" s="316" t="s">
        <v>2298</v>
      </c>
      <c r="D433" s="316"/>
      <c r="E433" s="456" t="s">
        <v>1432</v>
      </c>
      <c r="F433" s="317" t="s">
        <v>2285</v>
      </c>
      <c r="G433" s="368" t="s">
        <v>2286</v>
      </c>
      <c r="H433" s="457" t="str">
        <f t="shared" si="32"/>
        <v>фото</v>
      </c>
      <c r="I433" s="298" t="s">
        <v>2294</v>
      </c>
      <c r="J433" s="299" t="s">
        <v>1458</v>
      </c>
      <c r="K433" s="216">
        <v>1</v>
      </c>
      <c r="L433" s="458">
        <v>515</v>
      </c>
      <c r="M433" s="315">
        <v>1</v>
      </c>
      <c r="N433" s="459"/>
      <c r="O433" s="302">
        <f t="shared" si="33"/>
        <v>0</v>
      </c>
      <c r="P433" s="460">
        <v>4607109983478</v>
      </c>
      <c r="Q433" s="461"/>
      <c r="R433" s="462" t="s">
        <v>4288</v>
      </c>
    </row>
    <row r="434" spans="1:18" ht="15.6">
      <c r="A434" s="444">
        <v>421</v>
      </c>
      <c r="B434" s="508">
        <v>2711</v>
      </c>
      <c r="C434" s="316" t="s">
        <v>8280</v>
      </c>
      <c r="D434" s="316"/>
      <c r="E434" s="456" t="s">
        <v>1432</v>
      </c>
      <c r="F434" s="317" t="s">
        <v>7173</v>
      </c>
      <c r="G434" s="368" t="s">
        <v>7174</v>
      </c>
      <c r="H434" s="457" t="str">
        <f t="shared" si="32"/>
        <v>фото</v>
      </c>
      <c r="I434" s="298" t="s">
        <v>1389</v>
      </c>
      <c r="J434" s="299" t="s">
        <v>1458</v>
      </c>
      <c r="K434" s="216">
        <v>1</v>
      </c>
      <c r="L434" s="458">
        <v>531</v>
      </c>
      <c r="M434" s="315">
        <v>1</v>
      </c>
      <c r="N434" s="459"/>
      <c r="O434" s="302">
        <f t="shared" si="33"/>
        <v>0</v>
      </c>
      <c r="P434" s="460">
        <v>4607109977583</v>
      </c>
      <c r="Q434" s="461"/>
      <c r="R434" s="462" t="s">
        <v>4288</v>
      </c>
    </row>
    <row r="435" spans="1:18" ht="15.6">
      <c r="A435" s="444">
        <v>422</v>
      </c>
      <c r="B435" s="508">
        <v>629</v>
      </c>
      <c r="C435" s="316" t="s">
        <v>1680</v>
      </c>
      <c r="D435" s="316"/>
      <c r="E435" s="456" t="s">
        <v>1432</v>
      </c>
      <c r="F435" s="317" t="s">
        <v>1681</v>
      </c>
      <c r="G435" s="368" t="s">
        <v>1682</v>
      </c>
      <c r="H435" s="457" t="str">
        <f t="shared" si="32"/>
        <v>фото</v>
      </c>
      <c r="I435" s="298" t="s">
        <v>1683</v>
      </c>
      <c r="J435" s="299" t="s">
        <v>1458</v>
      </c>
      <c r="K435" s="216">
        <v>1</v>
      </c>
      <c r="L435" s="458">
        <v>731</v>
      </c>
      <c r="M435" s="315">
        <v>1</v>
      </c>
      <c r="N435" s="459"/>
      <c r="O435" s="302">
        <f t="shared" si="33"/>
        <v>0</v>
      </c>
      <c r="P435" s="460">
        <v>4607109969533</v>
      </c>
      <c r="Q435" s="461"/>
      <c r="R435" s="462" t="s">
        <v>4289</v>
      </c>
    </row>
    <row r="436" spans="1:18" ht="15.6">
      <c r="A436" s="444">
        <v>423</v>
      </c>
      <c r="B436" s="508">
        <v>5356</v>
      </c>
      <c r="C436" s="316" t="s">
        <v>1680</v>
      </c>
      <c r="D436" s="316"/>
      <c r="E436" s="456" t="s">
        <v>1432</v>
      </c>
      <c r="F436" s="317" t="s">
        <v>1681</v>
      </c>
      <c r="G436" s="368" t="s">
        <v>1682</v>
      </c>
      <c r="H436" s="457" t="str">
        <f t="shared" si="32"/>
        <v>фото</v>
      </c>
      <c r="I436" s="298" t="s">
        <v>1683</v>
      </c>
      <c r="J436" s="299" t="s">
        <v>3107</v>
      </c>
      <c r="K436" s="216">
        <v>1</v>
      </c>
      <c r="L436" s="458">
        <v>961</v>
      </c>
      <c r="M436" s="315">
        <v>1</v>
      </c>
      <c r="N436" s="459"/>
      <c r="O436" s="302">
        <f t="shared" si="33"/>
        <v>0</v>
      </c>
      <c r="P436" s="460">
        <v>4607109910078</v>
      </c>
      <c r="Q436" s="461"/>
      <c r="R436" s="462" t="s">
        <v>4289</v>
      </c>
    </row>
    <row r="437" spans="1:18" ht="15.6">
      <c r="A437" s="444">
        <v>424</v>
      </c>
      <c r="B437" s="508">
        <v>10845</v>
      </c>
      <c r="C437" s="316" t="s">
        <v>2299</v>
      </c>
      <c r="D437" s="316"/>
      <c r="E437" s="456" t="s">
        <v>1432</v>
      </c>
      <c r="F437" s="317" t="s">
        <v>2287</v>
      </c>
      <c r="G437" s="368" t="s">
        <v>2288</v>
      </c>
      <c r="H437" s="457" t="str">
        <f t="shared" si="32"/>
        <v>фото</v>
      </c>
      <c r="I437" s="298" t="s">
        <v>1644</v>
      </c>
      <c r="J437" s="299" t="s">
        <v>1458</v>
      </c>
      <c r="K437" s="216">
        <v>1</v>
      </c>
      <c r="L437" s="458">
        <v>511</v>
      </c>
      <c r="M437" s="315">
        <v>1</v>
      </c>
      <c r="N437" s="459"/>
      <c r="O437" s="302">
        <f t="shared" si="33"/>
        <v>0</v>
      </c>
      <c r="P437" s="460">
        <v>4607109924921</v>
      </c>
      <c r="Q437" s="461"/>
      <c r="R437" s="462" t="s">
        <v>4288</v>
      </c>
    </row>
    <row r="438" spans="1:18" ht="15.6">
      <c r="A438" s="444">
        <v>425</v>
      </c>
      <c r="B438" s="508">
        <v>3143</v>
      </c>
      <c r="C438" s="316" t="s">
        <v>8281</v>
      </c>
      <c r="D438" s="316"/>
      <c r="E438" s="456" t="s">
        <v>1432</v>
      </c>
      <c r="F438" s="317" t="s">
        <v>7088</v>
      </c>
      <c r="G438" s="368" t="s">
        <v>7089</v>
      </c>
      <c r="H438" s="457" t="str">
        <f t="shared" si="32"/>
        <v>фото</v>
      </c>
      <c r="I438" s="298" t="s">
        <v>7840</v>
      </c>
      <c r="J438" s="299" t="s">
        <v>1458</v>
      </c>
      <c r="K438" s="216">
        <v>1</v>
      </c>
      <c r="L438" s="458">
        <v>644</v>
      </c>
      <c r="M438" s="315">
        <v>1</v>
      </c>
      <c r="N438" s="459"/>
      <c r="O438" s="302">
        <f t="shared" si="33"/>
        <v>0</v>
      </c>
      <c r="P438" s="460">
        <v>4607109955307</v>
      </c>
      <c r="Q438" s="461"/>
      <c r="R438" s="462" t="s">
        <v>4288</v>
      </c>
    </row>
    <row r="439" spans="1:18" ht="15.6">
      <c r="A439" s="444">
        <v>426</v>
      </c>
      <c r="B439" s="508">
        <v>516</v>
      </c>
      <c r="C439" s="316" t="s">
        <v>8281</v>
      </c>
      <c r="D439" s="316"/>
      <c r="E439" s="456" t="s">
        <v>1432</v>
      </c>
      <c r="F439" s="317" t="s">
        <v>7088</v>
      </c>
      <c r="G439" s="368" t="s">
        <v>7089</v>
      </c>
      <c r="H439" s="457" t="str">
        <f t="shared" si="32"/>
        <v>фото</v>
      </c>
      <c r="I439" s="298" t="s">
        <v>7840</v>
      </c>
      <c r="J439" s="299" t="s">
        <v>3107</v>
      </c>
      <c r="K439" s="216">
        <v>1</v>
      </c>
      <c r="L439" s="458">
        <v>885</v>
      </c>
      <c r="M439" s="315">
        <v>1</v>
      </c>
      <c r="N439" s="459"/>
      <c r="O439" s="302">
        <f t="shared" si="33"/>
        <v>0</v>
      </c>
      <c r="P439" s="460">
        <v>4607109960035</v>
      </c>
      <c r="Q439" s="461"/>
      <c r="R439" s="462" t="s">
        <v>4288</v>
      </c>
    </row>
    <row r="440" spans="1:18" ht="48">
      <c r="A440" s="444">
        <v>427</v>
      </c>
      <c r="B440" s="508">
        <v>668</v>
      </c>
      <c r="C440" s="316" t="s">
        <v>8282</v>
      </c>
      <c r="D440" s="316"/>
      <c r="E440" s="456" t="s">
        <v>1432</v>
      </c>
      <c r="F440" s="317" t="s">
        <v>7175</v>
      </c>
      <c r="G440" s="368" t="s">
        <v>7176</v>
      </c>
      <c r="H440" s="457" t="str">
        <f t="shared" si="32"/>
        <v>фото</v>
      </c>
      <c r="I440" s="298" t="s">
        <v>7841</v>
      </c>
      <c r="J440" s="299" t="s">
        <v>3107</v>
      </c>
      <c r="K440" s="216">
        <v>1</v>
      </c>
      <c r="L440" s="458">
        <v>777</v>
      </c>
      <c r="M440" s="315">
        <v>1</v>
      </c>
      <c r="N440" s="459"/>
      <c r="O440" s="302">
        <f t="shared" si="33"/>
        <v>0</v>
      </c>
      <c r="P440" s="460">
        <v>4607109976371</v>
      </c>
      <c r="Q440" s="461" t="s">
        <v>5274</v>
      </c>
      <c r="R440" s="462" t="s">
        <v>4289</v>
      </c>
    </row>
    <row r="441" spans="1:18" ht="15.6">
      <c r="A441" s="444">
        <v>428</v>
      </c>
      <c r="B441" s="508">
        <v>1701</v>
      </c>
      <c r="C441" s="316" t="s">
        <v>1488</v>
      </c>
      <c r="D441" s="316"/>
      <c r="E441" s="456" t="s">
        <v>1432</v>
      </c>
      <c r="F441" s="317" t="s">
        <v>1451</v>
      </c>
      <c r="G441" s="368" t="s">
        <v>1684</v>
      </c>
      <c r="H441" s="457" t="str">
        <f t="shared" si="32"/>
        <v>фото</v>
      </c>
      <c r="I441" s="298" t="s">
        <v>1471</v>
      </c>
      <c r="J441" s="299" t="s">
        <v>1458</v>
      </c>
      <c r="K441" s="216">
        <v>1</v>
      </c>
      <c r="L441" s="458">
        <v>437</v>
      </c>
      <c r="M441" s="315">
        <v>1</v>
      </c>
      <c r="N441" s="459"/>
      <c r="O441" s="302">
        <f t="shared" si="33"/>
        <v>0</v>
      </c>
      <c r="P441" s="460">
        <v>4607109965894</v>
      </c>
      <c r="Q441" s="461"/>
      <c r="R441" s="462" t="s">
        <v>4288</v>
      </c>
    </row>
    <row r="442" spans="1:18" ht="15.6">
      <c r="A442" s="444">
        <v>429</v>
      </c>
      <c r="B442" s="508">
        <v>6387</v>
      </c>
      <c r="C442" s="316" t="s">
        <v>1488</v>
      </c>
      <c r="D442" s="316"/>
      <c r="E442" s="456" t="s">
        <v>1432</v>
      </c>
      <c r="F442" s="317" t="s">
        <v>1451</v>
      </c>
      <c r="G442" s="368" t="s">
        <v>1684</v>
      </c>
      <c r="H442" s="457" t="str">
        <f t="shared" si="32"/>
        <v>фото</v>
      </c>
      <c r="I442" s="298" t="s">
        <v>1471</v>
      </c>
      <c r="J442" s="299" t="s">
        <v>3107</v>
      </c>
      <c r="K442" s="216">
        <v>1</v>
      </c>
      <c r="L442" s="458">
        <v>663</v>
      </c>
      <c r="M442" s="315">
        <v>1</v>
      </c>
      <c r="N442" s="459"/>
      <c r="O442" s="302">
        <f t="shared" si="33"/>
        <v>0</v>
      </c>
      <c r="P442" s="460">
        <v>4607109910054</v>
      </c>
      <c r="Q442" s="461"/>
      <c r="R442" s="462" t="s">
        <v>4288</v>
      </c>
    </row>
    <row r="443" spans="1:18" ht="15.6">
      <c r="A443" s="444">
        <v>430</v>
      </c>
      <c r="B443" s="508">
        <v>4386</v>
      </c>
      <c r="C443" s="316" t="s">
        <v>1488</v>
      </c>
      <c r="D443" s="316"/>
      <c r="E443" s="456" t="s">
        <v>1432</v>
      </c>
      <c r="F443" s="317" t="s">
        <v>1451</v>
      </c>
      <c r="G443" s="368" t="s">
        <v>1684</v>
      </c>
      <c r="H443" s="457" t="str">
        <f t="shared" si="32"/>
        <v>фото</v>
      </c>
      <c r="I443" s="298" t="s">
        <v>1471</v>
      </c>
      <c r="J443" s="299" t="s">
        <v>3724</v>
      </c>
      <c r="K443" s="216">
        <v>1</v>
      </c>
      <c r="L443" s="458">
        <v>922</v>
      </c>
      <c r="M443" s="315">
        <v>1</v>
      </c>
      <c r="N443" s="459"/>
      <c r="O443" s="302">
        <f t="shared" si="33"/>
        <v>0</v>
      </c>
      <c r="P443" s="460">
        <v>4607109988077</v>
      </c>
      <c r="Q443" s="461"/>
      <c r="R443" s="462" t="s">
        <v>4288</v>
      </c>
    </row>
    <row r="444" spans="1:18" ht="24">
      <c r="A444" s="444">
        <v>431</v>
      </c>
      <c r="B444" s="508">
        <v>1412</v>
      </c>
      <c r="C444" s="316" t="s">
        <v>1489</v>
      </c>
      <c r="D444" s="316"/>
      <c r="E444" s="456" t="s">
        <v>1432</v>
      </c>
      <c r="F444" s="317" t="s">
        <v>1454</v>
      </c>
      <c r="G444" s="368" t="s">
        <v>1687</v>
      </c>
      <c r="H444" s="457" t="str">
        <f t="shared" si="32"/>
        <v>фото</v>
      </c>
      <c r="I444" s="298" t="s">
        <v>1474</v>
      </c>
      <c r="J444" s="299" t="s">
        <v>1458</v>
      </c>
      <c r="K444" s="216">
        <v>1</v>
      </c>
      <c r="L444" s="458">
        <v>459</v>
      </c>
      <c r="M444" s="315">
        <v>1</v>
      </c>
      <c r="N444" s="459"/>
      <c r="O444" s="302">
        <f t="shared" si="33"/>
        <v>0</v>
      </c>
      <c r="P444" s="460">
        <v>4607109977613</v>
      </c>
      <c r="Q444" s="461"/>
      <c r="R444" s="462" t="s">
        <v>4288</v>
      </c>
    </row>
    <row r="445" spans="1:18" ht="15.6">
      <c r="A445" s="444">
        <v>432</v>
      </c>
      <c r="B445" s="508">
        <v>3145</v>
      </c>
      <c r="C445" s="316" t="s">
        <v>8283</v>
      </c>
      <c r="D445" s="316"/>
      <c r="E445" s="456" t="s">
        <v>1432</v>
      </c>
      <c r="F445" s="317" t="s">
        <v>7177</v>
      </c>
      <c r="G445" s="368" t="s">
        <v>7178</v>
      </c>
      <c r="H445" s="457" t="str">
        <f t="shared" si="32"/>
        <v>фото</v>
      </c>
      <c r="I445" s="298" t="s">
        <v>7821</v>
      </c>
      <c r="J445" s="299" t="s">
        <v>1458</v>
      </c>
      <c r="K445" s="216">
        <v>1</v>
      </c>
      <c r="L445" s="458">
        <v>445</v>
      </c>
      <c r="M445" s="315">
        <v>1</v>
      </c>
      <c r="N445" s="459"/>
      <c r="O445" s="302">
        <f t="shared" si="33"/>
        <v>0</v>
      </c>
      <c r="P445" s="460">
        <v>4607109955321</v>
      </c>
      <c r="Q445" s="461"/>
      <c r="R445" s="462" t="s">
        <v>4288</v>
      </c>
    </row>
    <row r="446" spans="1:18" ht="15.6">
      <c r="A446" s="444">
        <v>433</v>
      </c>
      <c r="B446" s="508">
        <v>1206</v>
      </c>
      <c r="C446" s="316" t="s">
        <v>2768</v>
      </c>
      <c r="D446" s="316"/>
      <c r="E446" s="456" t="s">
        <v>1432</v>
      </c>
      <c r="F446" s="317" t="s">
        <v>2769</v>
      </c>
      <c r="G446" s="368" t="s">
        <v>2770</v>
      </c>
      <c r="H446" s="457" t="str">
        <f t="shared" si="32"/>
        <v>фото</v>
      </c>
      <c r="I446" s="298" t="s">
        <v>1390</v>
      </c>
      <c r="J446" s="299" t="s">
        <v>1458</v>
      </c>
      <c r="K446" s="216">
        <v>1</v>
      </c>
      <c r="L446" s="458">
        <v>531</v>
      </c>
      <c r="M446" s="315">
        <v>1</v>
      </c>
      <c r="N446" s="459"/>
      <c r="O446" s="302">
        <f t="shared" si="33"/>
        <v>0</v>
      </c>
      <c r="P446" s="460">
        <v>4607109977606</v>
      </c>
      <c r="Q446" s="461"/>
      <c r="R446" s="462" t="s">
        <v>4288</v>
      </c>
    </row>
    <row r="447" spans="1:18" ht="15.6">
      <c r="A447" s="444">
        <v>434</v>
      </c>
      <c r="B447" s="508">
        <v>3146</v>
      </c>
      <c r="C447" s="316" t="s">
        <v>8284</v>
      </c>
      <c r="D447" s="316"/>
      <c r="E447" s="456" t="s">
        <v>1432</v>
      </c>
      <c r="F447" s="317" t="s">
        <v>7179</v>
      </c>
      <c r="G447" s="368" t="s">
        <v>7180</v>
      </c>
      <c r="H447" s="457" t="str">
        <f t="shared" si="32"/>
        <v>фото</v>
      </c>
      <c r="I447" s="298" t="s">
        <v>7842</v>
      </c>
      <c r="J447" s="299" t="s">
        <v>1458</v>
      </c>
      <c r="K447" s="216">
        <v>1</v>
      </c>
      <c r="L447" s="458">
        <v>494</v>
      </c>
      <c r="M447" s="315">
        <v>1</v>
      </c>
      <c r="N447" s="459"/>
      <c r="O447" s="302">
        <f t="shared" si="33"/>
        <v>0</v>
      </c>
      <c r="P447" s="460">
        <v>4607109955338</v>
      </c>
      <c r="Q447" s="461"/>
      <c r="R447" s="462" t="s">
        <v>4288</v>
      </c>
    </row>
    <row r="448" spans="1:18" ht="15.6">
      <c r="A448" s="444">
        <v>435</v>
      </c>
      <c r="B448" s="508">
        <v>6562</v>
      </c>
      <c r="C448" s="316" t="s">
        <v>8284</v>
      </c>
      <c r="D448" s="316"/>
      <c r="E448" s="456" t="s">
        <v>1432</v>
      </c>
      <c r="F448" s="317" t="s">
        <v>7179</v>
      </c>
      <c r="G448" s="368" t="s">
        <v>7180</v>
      </c>
      <c r="H448" s="457" t="str">
        <f t="shared" si="32"/>
        <v>фото</v>
      </c>
      <c r="I448" s="298" t="s">
        <v>7842</v>
      </c>
      <c r="J448" s="299" t="s">
        <v>3107</v>
      </c>
      <c r="K448" s="216">
        <v>1</v>
      </c>
      <c r="L448" s="458">
        <v>624</v>
      </c>
      <c r="M448" s="315">
        <v>1</v>
      </c>
      <c r="N448" s="459"/>
      <c r="O448" s="302">
        <f t="shared" si="33"/>
        <v>0</v>
      </c>
      <c r="P448" s="460">
        <v>4607109910047</v>
      </c>
      <c r="Q448" s="461"/>
      <c r="R448" s="462" t="s">
        <v>4288</v>
      </c>
    </row>
    <row r="449" spans="1:18" ht="24">
      <c r="A449" s="444">
        <v>436</v>
      </c>
      <c r="B449" s="508">
        <v>630</v>
      </c>
      <c r="C449" s="316" t="s">
        <v>1490</v>
      </c>
      <c r="D449" s="316"/>
      <c r="E449" s="456" t="s">
        <v>1432</v>
      </c>
      <c r="F449" s="317" t="s">
        <v>1453</v>
      </c>
      <c r="G449" s="368" t="s">
        <v>1686</v>
      </c>
      <c r="H449" s="457" t="str">
        <f t="shared" si="32"/>
        <v>фото</v>
      </c>
      <c r="I449" s="298" t="s">
        <v>1473</v>
      </c>
      <c r="J449" s="299" t="s">
        <v>1458</v>
      </c>
      <c r="K449" s="216">
        <v>1</v>
      </c>
      <c r="L449" s="458">
        <v>458</v>
      </c>
      <c r="M449" s="315">
        <v>1</v>
      </c>
      <c r="N449" s="459"/>
      <c r="O449" s="302">
        <f t="shared" si="33"/>
        <v>0</v>
      </c>
      <c r="P449" s="460">
        <v>4607109969557</v>
      </c>
      <c r="Q449" s="461"/>
      <c r="R449" s="462" t="s">
        <v>4288</v>
      </c>
    </row>
    <row r="450" spans="1:18" ht="24">
      <c r="A450" s="444">
        <v>437</v>
      </c>
      <c r="B450" s="508">
        <v>6557</v>
      </c>
      <c r="C450" s="316" t="s">
        <v>1490</v>
      </c>
      <c r="D450" s="316"/>
      <c r="E450" s="456" t="s">
        <v>1432</v>
      </c>
      <c r="F450" s="317" t="s">
        <v>1453</v>
      </c>
      <c r="G450" s="368" t="s">
        <v>1686</v>
      </c>
      <c r="H450" s="457" t="str">
        <f t="shared" si="32"/>
        <v>фото</v>
      </c>
      <c r="I450" s="298" t="s">
        <v>1473</v>
      </c>
      <c r="J450" s="299" t="s">
        <v>3107</v>
      </c>
      <c r="K450" s="216">
        <v>1</v>
      </c>
      <c r="L450" s="458">
        <v>712</v>
      </c>
      <c r="M450" s="315">
        <v>1</v>
      </c>
      <c r="N450" s="459"/>
      <c r="O450" s="302">
        <f t="shared" si="33"/>
        <v>0</v>
      </c>
      <c r="P450" s="460">
        <v>4607109910030</v>
      </c>
      <c r="Q450" s="461"/>
      <c r="R450" s="462" t="s">
        <v>4288</v>
      </c>
    </row>
    <row r="451" spans="1:18" ht="15.6">
      <c r="A451" s="444">
        <v>438</v>
      </c>
      <c r="B451" s="508">
        <v>631</v>
      </c>
      <c r="C451" s="316" t="s">
        <v>8285</v>
      </c>
      <c r="D451" s="316"/>
      <c r="E451" s="456" t="s">
        <v>1432</v>
      </c>
      <c r="F451" s="317" t="s">
        <v>7181</v>
      </c>
      <c r="G451" s="368" t="s">
        <v>7182</v>
      </c>
      <c r="H451" s="457" t="str">
        <f t="shared" si="32"/>
        <v>фото</v>
      </c>
      <c r="I451" s="298" t="s">
        <v>7843</v>
      </c>
      <c r="J451" s="299" t="s">
        <v>1458</v>
      </c>
      <c r="K451" s="216">
        <v>1</v>
      </c>
      <c r="L451" s="458">
        <v>545</v>
      </c>
      <c r="M451" s="315">
        <v>1</v>
      </c>
      <c r="N451" s="459"/>
      <c r="O451" s="302">
        <f t="shared" si="33"/>
        <v>0</v>
      </c>
      <c r="P451" s="460">
        <v>4607109969564</v>
      </c>
      <c r="Q451" s="461"/>
      <c r="R451" s="462" t="s">
        <v>4288</v>
      </c>
    </row>
    <row r="452" spans="1:18" ht="36">
      <c r="A452" s="444">
        <v>439</v>
      </c>
      <c r="B452" s="508">
        <v>1702</v>
      </c>
      <c r="C452" s="316" t="s">
        <v>1688</v>
      </c>
      <c r="D452" s="316"/>
      <c r="E452" s="456" t="s">
        <v>1432</v>
      </c>
      <c r="F452" s="317" t="s">
        <v>1689</v>
      </c>
      <c r="G452" s="368" t="s">
        <v>1690</v>
      </c>
      <c r="H452" s="457" t="str">
        <f t="shared" si="32"/>
        <v>фото</v>
      </c>
      <c r="I452" s="298" t="s">
        <v>1691</v>
      </c>
      <c r="J452" s="299" t="s">
        <v>1458</v>
      </c>
      <c r="K452" s="216">
        <v>1</v>
      </c>
      <c r="L452" s="458">
        <v>450</v>
      </c>
      <c r="M452" s="315">
        <v>1</v>
      </c>
      <c r="N452" s="459"/>
      <c r="O452" s="302">
        <f t="shared" si="33"/>
        <v>0</v>
      </c>
      <c r="P452" s="460">
        <v>4607109965917</v>
      </c>
      <c r="Q452" s="461"/>
      <c r="R452" s="462" t="s">
        <v>4288</v>
      </c>
    </row>
    <row r="453" spans="1:18" ht="24">
      <c r="A453" s="444">
        <v>440</v>
      </c>
      <c r="B453" s="508">
        <v>3969</v>
      </c>
      <c r="C453" s="316" t="s">
        <v>8286</v>
      </c>
      <c r="D453" s="316"/>
      <c r="E453" s="456" t="s">
        <v>1432</v>
      </c>
      <c r="F453" s="317" t="s">
        <v>7183</v>
      </c>
      <c r="G453" s="368" t="s">
        <v>7184</v>
      </c>
      <c r="H453" s="457" t="str">
        <f t="shared" si="32"/>
        <v>фото</v>
      </c>
      <c r="I453" s="298" t="s">
        <v>7844</v>
      </c>
      <c r="J453" s="299" t="s">
        <v>1458</v>
      </c>
      <c r="K453" s="216">
        <v>1</v>
      </c>
      <c r="L453" s="458">
        <v>942</v>
      </c>
      <c r="M453" s="315">
        <v>1</v>
      </c>
      <c r="N453" s="459"/>
      <c r="O453" s="302">
        <f t="shared" si="33"/>
        <v>0</v>
      </c>
      <c r="P453" s="460">
        <v>4607109927687</v>
      </c>
      <c r="Q453" s="461"/>
      <c r="R453" s="462" t="s">
        <v>4289</v>
      </c>
    </row>
    <row r="454" spans="1:18" ht="15.6">
      <c r="A454" s="444">
        <v>441</v>
      </c>
      <c r="B454" s="508">
        <v>4132</v>
      </c>
      <c r="C454" s="316" t="s">
        <v>8287</v>
      </c>
      <c r="D454" s="316"/>
      <c r="E454" s="456" t="s">
        <v>1432</v>
      </c>
      <c r="F454" s="317" t="s">
        <v>7185</v>
      </c>
      <c r="G454" s="368" t="s">
        <v>7186</v>
      </c>
      <c r="H454" s="457" t="str">
        <f t="shared" si="32"/>
        <v>фото</v>
      </c>
      <c r="I454" s="298" t="s">
        <v>1390</v>
      </c>
      <c r="J454" s="299" t="s">
        <v>1458</v>
      </c>
      <c r="K454" s="216">
        <v>1</v>
      </c>
      <c r="L454" s="458">
        <v>1008</v>
      </c>
      <c r="M454" s="315">
        <v>1</v>
      </c>
      <c r="N454" s="459"/>
      <c r="O454" s="302">
        <f t="shared" si="33"/>
        <v>0</v>
      </c>
      <c r="P454" s="460">
        <v>4607109983508</v>
      </c>
      <c r="Q454" s="461"/>
      <c r="R454" s="462" t="s">
        <v>4288</v>
      </c>
    </row>
    <row r="455" spans="1:18" ht="15.6">
      <c r="A455" s="444">
        <v>442</v>
      </c>
      <c r="B455" s="508">
        <v>2328</v>
      </c>
      <c r="C455" s="316" t="s">
        <v>8288</v>
      </c>
      <c r="D455" s="316"/>
      <c r="E455" s="456" t="s">
        <v>1432</v>
      </c>
      <c r="F455" s="317" t="s">
        <v>7187</v>
      </c>
      <c r="G455" s="368" t="s">
        <v>7188</v>
      </c>
      <c r="H455" s="457" t="str">
        <f t="shared" si="32"/>
        <v>фото</v>
      </c>
      <c r="I455" s="298" t="s">
        <v>1465</v>
      </c>
      <c r="J455" s="299" t="s">
        <v>1458</v>
      </c>
      <c r="K455" s="216">
        <v>1</v>
      </c>
      <c r="L455" s="458">
        <v>426</v>
      </c>
      <c r="M455" s="315">
        <v>1</v>
      </c>
      <c r="N455" s="459"/>
      <c r="O455" s="302">
        <f t="shared" si="33"/>
        <v>0</v>
      </c>
      <c r="P455" s="460">
        <v>4607109969472</v>
      </c>
      <c r="Q455" s="461"/>
      <c r="R455" s="462" t="s">
        <v>4288</v>
      </c>
    </row>
    <row r="456" spans="1:18" ht="15.6">
      <c r="A456" s="444">
        <v>443</v>
      </c>
      <c r="B456" s="508">
        <v>3131</v>
      </c>
      <c r="C456" s="316" t="s">
        <v>8289</v>
      </c>
      <c r="D456" s="316"/>
      <c r="E456" s="456" t="s">
        <v>1432</v>
      </c>
      <c r="F456" s="317" t="s">
        <v>7189</v>
      </c>
      <c r="G456" s="368" t="s">
        <v>7190</v>
      </c>
      <c r="H456" s="457" t="str">
        <f t="shared" si="32"/>
        <v>фото</v>
      </c>
      <c r="I456" s="298" t="s">
        <v>7845</v>
      </c>
      <c r="J456" s="299" t="s">
        <v>1458</v>
      </c>
      <c r="K456" s="216">
        <v>1</v>
      </c>
      <c r="L456" s="458">
        <v>542</v>
      </c>
      <c r="M456" s="315">
        <v>1</v>
      </c>
      <c r="N456" s="459"/>
      <c r="O456" s="302">
        <f t="shared" si="33"/>
        <v>0</v>
      </c>
      <c r="P456" s="460">
        <v>4607109955116</v>
      </c>
      <c r="Q456" s="461"/>
      <c r="R456" s="462" t="s">
        <v>4288</v>
      </c>
    </row>
    <row r="457" spans="1:18" ht="36">
      <c r="A457" s="444">
        <v>444</v>
      </c>
      <c r="B457" s="508">
        <v>13298</v>
      </c>
      <c r="C457" s="316" t="s">
        <v>3116</v>
      </c>
      <c r="D457" s="316"/>
      <c r="E457" s="456" t="s">
        <v>1432</v>
      </c>
      <c r="F457" s="317" t="s">
        <v>3117</v>
      </c>
      <c r="G457" s="368" t="s">
        <v>3118</v>
      </c>
      <c r="H457" s="457" t="str">
        <f t="shared" si="32"/>
        <v>фото</v>
      </c>
      <c r="I457" s="298" t="s">
        <v>3119</v>
      </c>
      <c r="J457" s="299" t="s">
        <v>1458</v>
      </c>
      <c r="K457" s="216">
        <v>1</v>
      </c>
      <c r="L457" s="458">
        <v>445</v>
      </c>
      <c r="M457" s="315">
        <v>1</v>
      </c>
      <c r="N457" s="459"/>
      <c r="O457" s="302">
        <f t="shared" si="33"/>
        <v>0</v>
      </c>
      <c r="P457" s="460">
        <v>4607109921142</v>
      </c>
      <c r="Q457" s="461"/>
      <c r="R457" s="462" t="s">
        <v>4289</v>
      </c>
    </row>
    <row r="458" spans="1:18" ht="24">
      <c r="A458" s="444">
        <v>445</v>
      </c>
      <c r="B458" s="508">
        <v>4122</v>
      </c>
      <c r="C458" s="316" t="s">
        <v>8290</v>
      </c>
      <c r="D458" s="316"/>
      <c r="E458" s="456" t="s">
        <v>1432</v>
      </c>
      <c r="F458" s="317" t="s">
        <v>7191</v>
      </c>
      <c r="G458" s="368" t="s">
        <v>7192</v>
      </c>
      <c r="H458" s="457" t="str">
        <f t="shared" si="32"/>
        <v>фото</v>
      </c>
      <c r="I458" s="298" t="s">
        <v>7846</v>
      </c>
      <c r="J458" s="299" t="s">
        <v>1458</v>
      </c>
      <c r="K458" s="216">
        <v>1</v>
      </c>
      <c r="L458" s="458">
        <v>685</v>
      </c>
      <c r="M458" s="315">
        <v>1</v>
      </c>
      <c r="N458" s="459"/>
      <c r="O458" s="302">
        <f t="shared" si="33"/>
        <v>0</v>
      </c>
      <c r="P458" s="460">
        <v>4607109983409</v>
      </c>
      <c r="Q458" s="461"/>
      <c r="R458" s="462" t="s">
        <v>4288</v>
      </c>
    </row>
    <row r="459" spans="1:18" ht="15.6">
      <c r="A459" s="444">
        <v>446</v>
      </c>
      <c r="B459" s="508">
        <v>4673</v>
      </c>
      <c r="C459" s="316" t="s">
        <v>2034</v>
      </c>
      <c r="D459" s="316"/>
      <c r="E459" s="456" t="s">
        <v>1432</v>
      </c>
      <c r="F459" s="317" t="s">
        <v>2035</v>
      </c>
      <c r="G459" s="368" t="s">
        <v>2036</v>
      </c>
      <c r="H459" s="457" t="str">
        <f t="shared" si="32"/>
        <v>фото</v>
      </c>
      <c r="I459" s="298" t="s">
        <v>2037</v>
      </c>
      <c r="J459" s="299" t="s">
        <v>1458</v>
      </c>
      <c r="K459" s="216">
        <v>1</v>
      </c>
      <c r="L459" s="458">
        <v>541</v>
      </c>
      <c r="M459" s="315">
        <v>1</v>
      </c>
      <c r="N459" s="459"/>
      <c r="O459" s="302">
        <f t="shared" si="33"/>
        <v>0</v>
      </c>
      <c r="P459" s="460">
        <v>4607109990940</v>
      </c>
      <c r="Q459" s="461"/>
      <c r="R459" s="462" t="s">
        <v>4289</v>
      </c>
    </row>
    <row r="460" spans="1:18" ht="15.6">
      <c r="A460" s="444">
        <v>447</v>
      </c>
      <c r="B460" s="508">
        <v>780</v>
      </c>
      <c r="C460" s="316" t="s">
        <v>2034</v>
      </c>
      <c r="D460" s="316"/>
      <c r="E460" s="456" t="s">
        <v>1432</v>
      </c>
      <c r="F460" s="317" t="s">
        <v>2035</v>
      </c>
      <c r="G460" s="368" t="s">
        <v>2036</v>
      </c>
      <c r="H460" s="457" t="str">
        <f t="shared" si="32"/>
        <v>фото</v>
      </c>
      <c r="I460" s="298" t="s">
        <v>2037</v>
      </c>
      <c r="J460" s="299" t="s">
        <v>3107</v>
      </c>
      <c r="K460" s="216">
        <v>1</v>
      </c>
      <c r="L460" s="458">
        <v>806</v>
      </c>
      <c r="M460" s="315">
        <v>1</v>
      </c>
      <c r="N460" s="459"/>
      <c r="O460" s="302">
        <f t="shared" si="33"/>
        <v>0</v>
      </c>
      <c r="P460" s="460">
        <v>4607109973790</v>
      </c>
      <c r="Q460" s="461"/>
      <c r="R460" s="462" t="s">
        <v>4289</v>
      </c>
    </row>
    <row r="461" spans="1:18" ht="15.6">
      <c r="A461" s="444">
        <v>448</v>
      </c>
      <c r="B461" s="508">
        <v>632</v>
      </c>
      <c r="C461" s="316" t="s">
        <v>1491</v>
      </c>
      <c r="D461" s="316"/>
      <c r="E461" s="456" t="s">
        <v>1432</v>
      </c>
      <c r="F461" s="317" t="s">
        <v>1439</v>
      </c>
      <c r="G461" s="368" t="s">
        <v>1658</v>
      </c>
      <c r="H461" s="457" t="str">
        <f t="shared" si="32"/>
        <v>фото</v>
      </c>
      <c r="I461" s="298" t="s">
        <v>1460</v>
      </c>
      <c r="J461" s="299" t="s">
        <v>1458</v>
      </c>
      <c r="K461" s="216">
        <v>1</v>
      </c>
      <c r="L461" s="458">
        <v>498</v>
      </c>
      <c r="M461" s="315">
        <v>1</v>
      </c>
      <c r="N461" s="459"/>
      <c r="O461" s="302">
        <f t="shared" si="33"/>
        <v>0</v>
      </c>
      <c r="P461" s="460">
        <v>4607109969434</v>
      </c>
      <c r="Q461" s="461"/>
      <c r="R461" s="462" t="s">
        <v>4288</v>
      </c>
    </row>
    <row r="462" spans="1:18" ht="48">
      <c r="A462" s="444">
        <v>449</v>
      </c>
      <c r="B462" s="508">
        <v>2484</v>
      </c>
      <c r="C462" s="316" t="s">
        <v>8291</v>
      </c>
      <c r="D462" s="316"/>
      <c r="E462" s="456" t="s">
        <v>1432</v>
      </c>
      <c r="F462" s="317" t="s">
        <v>7193</v>
      </c>
      <c r="G462" s="368" t="s">
        <v>7194</v>
      </c>
      <c r="H462" s="457" t="str">
        <f t="shared" si="32"/>
        <v>фото</v>
      </c>
      <c r="I462" s="298" t="s">
        <v>7847</v>
      </c>
      <c r="J462" s="299" t="s">
        <v>1458</v>
      </c>
      <c r="K462" s="216">
        <v>1</v>
      </c>
      <c r="L462" s="458">
        <v>672</v>
      </c>
      <c r="M462" s="315">
        <v>1</v>
      </c>
      <c r="N462" s="459"/>
      <c r="O462" s="302">
        <f t="shared" si="33"/>
        <v>0</v>
      </c>
      <c r="P462" s="460">
        <v>4607109954393</v>
      </c>
      <c r="Q462" s="461" t="s">
        <v>5274</v>
      </c>
      <c r="R462" s="462" t="s">
        <v>4288</v>
      </c>
    </row>
    <row r="463" spans="1:18" ht="15.6">
      <c r="A463" s="444">
        <v>450</v>
      </c>
      <c r="B463" s="508">
        <v>1703</v>
      </c>
      <c r="C463" s="316" t="s">
        <v>1492</v>
      </c>
      <c r="D463" s="316"/>
      <c r="E463" s="456" t="s">
        <v>1432</v>
      </c>
      <c r="F463" s="317" t="s">
        <v>1452</v>
      </c>
      <c r="G463" s="368" t="s">
        <v>1685</v>
      </c>
      <c r="H463" s="457" t="str">
        <f t="shared" si="32"/>
        <v>фото</v>
      </c>
      <c r="I463" s="298" t="s">
        <v>1472</v>
      </c>
      <c r="J463" s="299" t="s">
        <v>1458</v>
      </c>
      <c r="K463" s="216">
        <v>1</v>
      </c>
      <c r="L463" s="458">
        <v>450</v>
      </c>
      <c r="M463" s="315">
        <v>1</v>
      </c>
      <c r="N463" s="459"/>
      <c r="O463" s="302">
        <f t="shared" si="33"/>
        <v>0</v>
      </c>
      <c r="P463" s="460">
        <v>4607109965900</v>
      </c>
      <c r="Q463" s="461"/>
      <c r="R463" s="462" t="s">
        <v>4288</v>
      </c>
    </row>
    <row r="464" spans="1:18" ht="15.6">
      <c r="A464" s="444">
        <v>451</v>
      </c>
      <c r="B464" s="508">
        <v>543</v>
      </c>
      <c r="C464" s="316" t="s">
        <v>1492</v>
      </c>
      <c r="D464" s="316"/>
      <c r="E464" s="456" t="s">
        <v>1432</v>
      </c>
      <c r="F464" s="317" t="s">
        <v>1452</v>
      </c>
      <c r="G464" s="368" t="s">
        <v>1685</v>
      </c>
      <c r="H464" s="457" t="str">
        <f t="shared" si="32"/>
        <v>фото</v>
      </c>
      <c r="I464" s="298" t="s">
        <v>1472</v>
      </c>
      <c r="J464" s="299" t="s">
        <v>3107</v>
      </c>
      <c r="K464" s="216">
        <v>1</v>
      </c>
      <c r="L464" s="458">
        <v>663</v>
      </c>
      <c r="M464" s="315">
        <v>1</v>
      </c>
      <c r="N464" s="459"/>
      <c r="O464" s="302">
        <f t="shared" si="33"/>
        <v>0</v>
      </c>
      <c r="P464" s="460">
        <v>4607109957660</v>
      </c>
      <c r="Q464" s="461"/>
      <c r="R464" s="462" t="s">
        <v>4288</v>
      </c>
    </row>
    <row r="465" spans="1:18" ht="15.6">
      <c r="A465" s="444">
        <v>452</v>
      </c>
      <c r="B465" s="508">
        <v>1812</v>
      </c>
      <c r="C465" s="316" t="s">
        <v>1663</v>
      </c>
      <c r="D465" s="316"/>
      <c r="E465" s="456" t="s">
        <v>1432</v>
      </c>
      <c r="F465" s="317" t="s">
        <v>1664</v>
      </c>
      <c r="G465" s="368" t="s">
        <v>1665</v>
      </c>
      <c r="H465" s="457" t="str">
        <f t="shared" si="32"/>
        <v>фото</v>
      </c>
      <c r="I465" s="298" t="s">
        <v>1666</v>
      </c>
      <c r="J465" s="299" t="s">
        <v>1458</v>
      </c>
      <c r="K465" s="216">
        <v>1</v>
      </c>
      <c r="L465" s="458">
        <v>562</v>
      </c>
      <c r="M465" s="315">
        <v>1</v>
      </c>
      <c r="N465" s="459"/>
      <c r="O465" s="302">
        <f t="shared" si="33"/>
        <v>0</v>
      </c>
      <c r="P465" s="460">
        <v>4607109969458</v>
      </c>
      <c r="Q465" s="461"/>
      <c r="R465" s="462" t="s">
        <v>4288</v>
      </c>
    </row>
    <row r="466" spans="1:18" ht="15.6">
      <c r="A466" s="444">
        <v>453</v>
      </c>
      <c r="B466" s="508">
        <v>2327</v>
      </c>
      <c r="C466" s="316" t="s">
        <v>8292</v>
      </c>
      <c r="D466" s="316"/>
      <c r="E466" s="456" t="s">
        <v>1432</v>
      </c>
      <c r="F466" s="317" t="s">
        <v>7195</v>
      </c>
      <c r="G466" s="368" t="s">
        <v>7196</v>
      </c>
      <c r="H466" s="457" t="str">
        <f t="shared" si="32"/>
        <v>фото</v>
      </c>
      <c r="I466" s="298" t="s">
        <v>7848</v>
      </c>
      <c r="J466" s="299" t="s">
        <v>1458</v>
      </c>
      <c r="K466" s="216">
        <v>1</v>
      </c>
      <c r="L466" s="458">
        <v>463</v>
      </c>
      <c r="M466" s="315">
        <v>1</v>
      </c>
      <c r="N466" s="459"/>
      <c r="O466" s="302">
        <f t="shared" si="33"/>
        <v>0</v>
      </c>
      <c r="P466" s="460">
        <v>4607109969465</v>
      </c>
      <c r="Q466" s="461"/>
      <c r="R466" s="462" t="s">
        <v>4288</v>
      </c>
    </row>
    <row r="467" spans="1:18" ht="36">
      <c r="A467" s="444">
        <v>454</v>
      </c>
      <c r="B467" s="508">
        <v>539</v>
      </c>
      <c r="C467" s="316" t="s">
        <v>8293</v>
      </c>
      <c r="D467" s="316"/>
      <c r="E467" s="456" t="s">
        <v>1432</v>
      </c>
      <c r="F467" s="317" t="s">
        <v>7197</v>
      </c>
      <c r="G467" s="368" t="s">
        <v>7198</v>
      </c>
      <c r="H467" s="457" t="str">
        <f t="shared" si="32"/>
        <v>фото</v>
      </c>
      <c r="I467" s="298" t="s">
        <v>7849</v>
      </c>
      <c r="J467" s="299" t="s">
        <v>1458</v>
      </c>
      <c r="K467" s="216">
        <v>1</v>
      </c>
      <c r="L467" s="458">
        <v>806</v>
      </c>
      <c r="M467" s="315">
        <v>1</v>
      </c>
      <c r="N467" s="459"/>
      <c r="O467" s="302">
        <f t="shared" si="33"/>
        <v>0</v>
      </c>
      <c r="P467" s="460">
        <v>4607109957615</v>
      </c>
      <c r="Q467" s="461"/>
      <c r="R467" s="462" t="s">
        <v>4288</v>
      </c>
    </row>
    <row r="468" spans="1:18" ht="14.4">
      <c r="A468" s="444">
        <v>455</v>
      </c>
      <c r="B468" s="449"/>
      <c r="C468" s="450"/>
      <c r="D468" s="450"/>
      <c r="E468" s="451"/>
      <c r="F468" s="297" t="s">
        <v>8530</v>
      </c>
      <c r="G468" s="297"/>
      <c r="H468" s="449"/>
      <c r="I468" s="452"/>
      <c r="J468" s="450"/>
      <c r="K468" s="453"/>
      <c r="L468" s="454"/>
      <c r="M468" s="455"/>
      <c r="N468" s="450"/>
      <c r="O468" s="450"/>
      <c r="P468" s="450"/>
      <c r="Q468" s="450"/>
      <c r="R468" s="450"/>
    </row>
    <row r="469" spans="1:18" ht="36">
      <c r="A469" s="444">
        <v>456</v>
      </c>
      <c r="B469" s="587">
        <v>4378</v>
      </c>
      <c r="C469" s="588" t="s">
        <v>4267</v>
      </c>
      <c r="D469" s="588"/>
      <c r="E469" s="589" t="s">
        <v>4274</v>
      </c>
      <c r="F469" s="464" t="s">
        <v>4275</v>
      </c>
      <c r="G469" s="368" t="s">
        <v>4276</v>
      </c>
      <c r="H469" s="457" t="str">
        <f t="shared" ref="H469:H503" si="34">HYPERLINK("https://www.gardenbulbs.ru/images/vesna_CL/thumbnails/"&amp;C469&amp;".jpg","фото")</f>
        <v>фото</v>
      </c>
      <c r="I469" s="298" t="s">
        <v>4281</v>
      </c>
      <c r="J469" s="572" t="s">
        <v>1458</v>
      </c>
      <c r="K469" s="573">
        <v>1</v>
      </c>
      <c r="L469" s="583">
        <v>1049</v>
      </c>
      <c r="M469" s="575">
        <v>1</v>
      </c>
      <c r="N469" s="590"/>
      <c r="O469" s="550">
        <f t="shared" ref="O469:O503" si="35">IF(ISERROR(L469*N469),0,L469*N469)</f>
        <v>0</v>
      </c>
      <c r="P469" s="460">
        <v>4607109973738</v>
      </c>
      <c r="Q469" s="461"/>
      <c r="R469" s="462" t="s">
        <v>4288</v>
      </c>
    </row>
    <row r="470" spans="1:18" ht="36">
      <c r="A470" s="444">
        <v>457</v>
      </c>
      <c r="B470" s="508">
        <v>16217</v>
      </c>
      <c r="C470" s="316" t="s">
        <v>3125</v>
      </c>
      <c r="D470" s="316"/>
      <c r="E470" s="456" t="s">
        <v>4274</v>
      </c>
      <c r="F470" s="317" t="s">
        <v>2974</v>
      </c>
      <c r="G470" s="368" t="s">
        <v>2973</v>
      </c>
      <c r="H470" s="457" t="str">
        <f t="shared" si="34"/>
        <v>фото</v>
      </c>
      <c r="I470" s="298" t="s">
        <v>3126</v>
      </c>
      <c r="J470" s="299" t="s">
        <v>1458</v>
      </c>
      <c r="K470" s="216">
        <v>1</v>
      </c>
      <c r="L470" s="458">
        <v>943</v>
      </c>
      <c r="M470" s="315">
        <v>1</v>
      </c>
      <c r="N470" s="459"/>
      <c r="O470" s="302">
        <f t="shared" si="35"/>
        <v>0</v>
      </c>
      <c r="P470" s="460">
        <v>4607109914175</v>
      </c>
      <c r="Q470" s="461"/>
      <c r="R470" s="462" t="s">
        <v>4289</v>
      </c>
    </row>
    <row r="471" spans="1:18" ht="36">
      <c r="A471" s="444">
        <v>458</v>
      </c>
      <c r="B471" s="508">
        <v>7517</v>
      </c>
      <c r="C471" s="316" t="s">
        <v>8294</v>
      </c>
      <c r="D471" s="316"/>
      <c r="E471" s="456" t="s">
        <v>4274</v>
      </c>
      <c r="F471" s="317" t="s">
        <v>7199</v>
      </c>
      <c r="G471" s="368" t="s">
        <v>7200</v>
      </c>
      <c r="H471" s="457" t="str">
        <f t="shared" si="34"/>
        <v>фото</v>
      </c>
      <c r="I471" s="298" t="s">
        <v>7850</v>
      </c>
      <c r="J471" s="299" t="s">
        <v>1458</v>
      </c>
      <c r="K471" s="216">
        <v>1</v>
      </c>
      <c r="L471" s="458">
        <v>1094</v>
      </c>
      <c r="M471" s="315">
        <v>1</v>
      </c>
      <c r="N471" s="459"/>
      <c r="O471" s="302">
        <f t="shared" si="35"/>
        <v>0</v>
      </c>
      <c r="P471" s="460">
        <v>4607109938461</v>
      </c>
      <c r="Q471" s="461"/>
      <c r="R471" s="462" t="s">
        <v>4288</v>
      </c>
    </row>
    <row r="472" spans="1:18" ht="27.6">
      <c r="A472" s="444">
        <v>459</v>
      </c>
      <c r="B472" s="508">
        <v>1789</v>
      </c>
      <c r="C472" s="316" t="s">
        <v>2038</v>
      </c>
      <c r="D472" s="316"/>
      <c r="E472" s="456" t="s">
        <v>4274</v>
      </c>
      <c r="F472" s="317" t="s">
        <v>2039</v>
      </c>
      <c r="G472" s="368" t="s">
        <v>2040</v>
      </c>
      <c r="H472" s="457" t="str">
        <f t="shared" si="34"/>
        <v>фото</v>
      </c>
      <c r="I472" s="298" t="s">
        <v>2041</v>
      </c>
      <c r="J472" s="299" t="s">
        <v>1458</v>
      </c>
      <c r="K472" s="216">
        <v>1</v>
      </c>
      <c r="L472" s="458">
        <v>893</v>
      </c>
      <c r="M472" s="315">
        <v>1</v>
      </c>
      <c r="N472" s="459"/>
      <c r="O472" s="302">
        <f t="shared" si="35"/>
        <v>0</v>
      </c>
      <c r="P472" s="460">
        <v>4607109968741</v>
      </c>
      <c r="Q472" s="461"/>
      <c r="R472" s="462" t="s">
        <v>4288</v>
      </c>
    </row>
    <row r="473" spans="1:18" ht="36">
      <c r="A473" s="444">
        <v>460</v>
      </c>
      <c r="B473" s="508">
        <v>587</v>
      </c>
      <c r="C473" s="316" t="s">
        <v>3689</v>
      </c>
      <c r="D473" s="316"/>
      <c r="E473" s="456" t="s">
        <v>4274</v>
      </c>
      <c r="F473" s="317" t="s">
        <v>3708</v>
      </c>
      <c r="G473" s="368" t="s">
        <v>3709</v>
      </c>
      <c r="H473" s="457" t="str">
        <f t="shared" si="34"/>
        <v>фото</v>
      </c>
      <c r="I473" s="298" t="s">
        <v>3725</v>
      </c>
      <c r="J473" s="299" t="s">
        <v>1458</v>
      </c>
      <c r="K473" s="216">
        <v>1</v>
      </c>
      <c r="L473" s="458">
        <v>1102</v>
      </c>
      <c r="M473" s="315">
        <v>1</v>
      </c>
      <c r="N473" s="459"/>
      <c r="O473" s="302">
        <f t="shared" si="35"/>
        <v>0</v>
      </c>
      <c r="P473" s="460">
        <v>4607109968758</v>
      </c>
      <c r="Q473" s="461"/>
      <c r="R473" s="462" t="s">
        <v>4288</v>
      </c>
    </row>
    <row r="474" spans="1:18" ht="27.6">
      <c r="A474" s="444">
        <v>461</v>
      </c>
      <c r="B474" s="508">
        <v>4686</v>
      </c>
      <c r="C474" s="316" t="s">
        <v>8295</v>
      </c>
      <c r="D474" s="316"/>
      <c r="E474" s="456" t="s">
        <v>4274</v>
      </c>
      <c r="F474" s="317" t="s">
        <v>7201</v>
      </c>
      <c r="G474" s="368" t="s">
        <v>7202</v>
      </c>
      <c r="H474" s="457" t="str">
        <f t="shared" si="34"/>
        <v>фото</v>
      </c>
      <c r="I474" s="298" t="s">
        <v>7851</v>
      </c>
      <c r="J474" s="299" t="s">
        <v>1458</v>
      </c>
      <c r="K474" s="216">
        <v>1</v>
      </c>
      <c r="L474" s="458">
        <v>2064</v>
      </c>
      <c r="M474" s="315">
        <v>1</v>
      </c>
      <c r="N474" s="459"/>
      <c r="O474" s="302">
        <f t="shared" si="35"/>
        <v>0</v>
      </c>
      <c r="P474" s="460">
        <v>4607109991077</v>
      </c>
      <c r="Q474" s="461"/>
      <c r="R474" s="462" t="s">
        <v>4289</v>
      </c>
    </row>
    <row r="475" spans="1:18" ht="36">
      <c r="A475" s="444">
        <v>462</v>
      </c>
      <c r="B475" s="508">
        <v>6897</v>
      </c>
      <c r="C475" s="316" t="s">
        <v>4268</v>
      </c>
      <c r="D475" s="316"/>
      <c r="E475" s="456" t="s">
        <v>4274</v>
      </c>
      <c r="F475" s="317" t="s">
        <v>4277</v>
      </c>
      <c r="G475" s="368" t="s">
        <v>4278</v>
      </c>
      <c r="H475" s="457" t="str">
        <f t="shared" si="34"/>
        <v>фото</v>
      </c>
      <c r="I475" s="298" t="s">
        <v>4282</v>
      </c>
      <c r="J475" s="299" t="s">
        <v>1458</v>
      </c>
      <c r="K475" s="216">
        <v>1</v>
      </c>
      <c r="L475" s="458">
        <v>2610</v>
      </c>
      <c r="M475" s="315">
        <v>1</v>
      </c>
      <c r="N475" s="459"/>
      <c r="O475" s="302">
        <f t="shared" si="35"/>
        <v>0</v>
      </c>
      <c r="P475" s="460">
        <v>4607109945414</v>
      </c>
      <c r="Q475" s="461"/>
      <c r="R475" s="462" t="s">
        <v>4289</v>
      </c>
    </row>
    <row r="476" spans="1:18" ht="27.6">
      <c r="A476" s="444">
        <v>463</v>
      </c>
      <c r="B476" s="508">
        <v>1797</v>
      </c>
      <c r="C476" s="316" t="s">
        <v>2775</v>
      </c>
      <c r="D476" s="316"/>
      <c r="E476" s="456" t="s">
        <v>4274</v>
      </c>
      <c r="F476" s="317" t="s">
        <v>2776</v>
      </c>
      <c r="G476" s="368" t="s">
        <v>2777</v>
      </c>
      <c r="H476" s="457" t="str">
        <f t="shared" si="34"/>
        <v>фото</v>
      </c>
      <c r="I476" s="298" t="s">
        <v>2778</v>
      </c>
      <c r="J476" s="299" t="s">
        <v>1458</v>
      </c>
      <c r="K476" s="216">
        <v>1</v>
      </c>
      <c r="L476" s="458">
        <v>1059</v>
      </c>
      <c r="M476" s="315">
        <v>1</v>
      </c>
      <c r="N476" s="459"/>
      <c r="O476" s="302">
        <f t="shared" si="35"/>
        <v>0</v>
      </c>
      <c r="P476" s="460">
        <v>4607109927670</v>
      </c>
      <c r="Q476" s="461"/>
      <c r="R476" s="462" t="s">
        <v>4289</v>
      </c>
    </row>
    <row r="477" spans="1:18" ht="28.8">
      <c r="A477" s="444">
        <v>464</v>
      </c>
      <c r="B477" s="508">
        <v>6898</v>
      </c>
      <c r="C477" s="316" t="s">
        <v>1692</v>
      </c>
      <c r="D477" s="316"/>
      <c r="E477" s="456" t="s">
        <v>4274</v>
      </c>
      <c r="F477" s="317" t="s">
        <v>1693</v>
      </c>
      <c r="G477" s="368" t="s">
        <v>1694</v>
      </c>
      <c r="H477" s="457" t="str">
        <f t="shared" si="34"/>
        <v>фото</v>
      </c>
      <c r="I477" s="298" t="s">
        <v>1695</v>
      </c>
      <c r="J477" s="299" t="s">
        <v>1458</v>
      </c>
      <c r="K477" s="216">
        <v>1</v>
      </c>
      <c r="L477" s="458">
        <v>683</v>
      </c>
      <c r="M477" s="315">
        <v>1</v>
      </c>
      <c r="N477" s="459"/>
      <c r="O477" s="302">
        <f t="shared" si="35"/>
        <v>0</v>
      </c>
      <c r="P477" s="460">
        <v>4607109945421</v>
      </c>
      <c r="Q477" s="461"/>
      <c r="R477" s="462" t="s">
        <v>4289</v>
      </c>
    </row>
    <row r="478" spans="1:18" ht="28.8">
      <c r="A478" s="444">
        <v>465</v>
      </c>
      <c r="B478" s="508">
        <v>6541</v>
      </c>
      <c r="C478" s="316" t="s">
        <v>1692</v>
      </c>
      <c r="D478" s="316"/>
      <c r="E478" s="456" t="s">
        <v>4274</v>
      </c>
      <c r="F478" s="317" t="s">
        <v>1693</v>
      </c>
      <c r="G478" s="368" t="s">
        <v>1694</v>
      </c>
      <c r="H478" s="457" t="str">
        <f t="shared" si="34"/>
        <v>фото</v>
      </c>
      <c r="I478" s="298" t="s">
        <v>1695</v>
      </c>
      <c r="J478" s="299" t="s">
        <v>3107</v>
      </c>
      <c r="K478" s="216">
        <v>1</v>
      </c>
      <c r="L478" s="458">
        <v>922</v>
      </c>
      <c r="M478" s="315">
        <v>1</v>
      </c>
      <c r="N478" s="459"/>
      <c r="O478" s="302">
        <f t="shared" si="35"/>
        <v>0</v>
      </c>
      <c r="P478" s="460">
        <v>4607109910023</v>
      </c>
      <c r="Q478" s="461"/>
      <c r="R478" s="462" t="s">
        <v>4289</v>
      </c>
    </row>
    <row r="479" spans="1:18" ht="48">
      <c r="A479" s="444">
        <v>466</v>
      </c>
      <c r="B479" s="508">
        <v>773</v>
      </c>
      <c r="C479" s="316" t="s">
        <v>8296</v>
      </c>
      <c r="D479" s="316"/>
      <c r="E479" s="456" t="s">
        <v>4274</v>
      </c>
      <c r="F479" s="317" t="s">
        <v>7203</v>
      </c>
      <c r="G479" s="368" t="s">
        <v>7204</v>
      </c>
      <c r="H479" s="457" t="str">
        <f t="shared" si="34"/>
        <v>фото</v>
      </c>
      <c r="I479" s="298" t="s">
        <v>7852</v>
      </c>
      <c r="J479" s="299" t="s">
        <v>1458</v>
      </c>
      <c r="K479" s="216">
        <v>1</v>
      </c>
      <c r="L479" s="458">
        <v>1057</v>
      </c>
      <c r="M479" s="315">
        <v>1</v>
      </c>
      <c r="N479" s="459"/>
      <c r="O479" s="302">
        <f t="shared" si="35"/>
        <v>0</v>
      </c>
      <c r="P479" s="460">
        <v>4607109982969</v>
      </c>
      <c r="Q479" s="461" t="s">
        <v>5274</v>
      </c>
      <c r="R479" s="462" t="s">
        <v>4289</v>
      </c>
    </row>
    <row r="480" spans="1:18" ht="27.6">
      <c r="A480" s="444">
        <v>467</v>
      </c>
      <c r="B480" s="508">
        <v>10839</v>
      </c>
      <c r="C480" s="316" t="s">
        <v>8297</v>
      </c>
      <c r="D480" s="316"/>
      <c r="E480" s="456" t="s">
        <v>4274</v>
      </c>
      <c r="F480" s="317" t="s">
        <v>7205</v>
      </c>
      <c r="G480" s="368" t="s">
        <v>7206</v>
      </c>
      <c r="H480" s="457" t="str">
        <f t="shared" si="34"/>
        <v>фото</v>
      </c>
      <c r="I480" s="298" t="s">
        <v>7853</v>
      </c>
      <c r="J480" s="299" t="s">
        <v>1458</v>
      </c>
      <c r="K480" s="216">
        <v>1</v>
      </c>
      <c r="L480" s="458">
        <v>871</v>
      </c>
      <c r="M480" s="315">
        <v>1</v>
      </c>
      <c r="N480" s="459"/>
      <c r="O480" s="302">
        <f t="shared" si="35"/>
        <v>0</v>
      </c>
      <c r="P480" s="460">
        <v>4607109924983</v>
      </c>
      <c r="Q480" s="461"/>
      <c r="R480" s="462" t="s">
        <v>4289</v>
      </c>
    </row>
    <row r="481" spans="1:18" ht="27.6">
      <c r="A481" s="444">
        <v>468</v>
      </c>
      <c r="B481" s="508">
        <v>4687</v>
      </c>
      <c r="C481" s="316" t="s">
        <v>8298</v>
      </c>
      <c r="D481" s="316"/>
      <c r="E481" s="456" t="s">
        <v>4274</v>
      </c>
      <c r="F481" s="317" t="s">
        <v>7207</v>
      </c>
      <c r="G481" s="368" t="s">
        <v>7208</v>
      </c>
      <c r="H481" s="457" t="str">
        <f t="shared" si="34"/>
        <v>фото</v>
      </c>
      <c r="I481" s="298" t="s">
        <v>7854</v>
      </c>
      <c r="J481" s="299" t="s">
        <v>1458</v>
      </c>
      <c r="K481" s="216">
        <v>1</v>
      </c>
      <c r="L481" s="458">
        <v>3477</v>
      </c>
      <c r="M481" s="315">
        <v>1</v>
      </c>
      <c r="N481" s="459"/>
      <c r="O481" s="302">
        <f t="shared" si="35"/>
        <v>0</v>
      </c>
      <c r="P481" s="460">
        <v>4607109991084</v>
      </c>
      <c r="Q481" s="461"/>
      <c r="R481" s="462" t="s">
        <v>4289</v>
      </c>
    </row>
    <row r="482" spans="1:18" ht="27.6">
      <c r="A482" s="444">
        <v>469</v>
      </c>
      <c r="B482" s="508">
        <v>4121</v>
      </c>
      <c r="C482" s="316" t="s">
        <v>1881</v>
      </c>
      <c r="D482" s="316"/>
      <c r="E482" s="456" t="s">
        <v>4274</v>
      </c>
      <c r="F482" s="317" t="s">
        <v>1869</v>
      </c>
      <c r="G482" s="368" t="s">
        <v>1874</v>
      </c>
      <c r="H482" s="457" t="str">
        <f t="shared" si="34"/>
        <v>фото</v>
      </c>
      <c r="I482" s="298" t="s">
        <v>1877</v>
      </c>
      <c r="J482" s="299" t="s">
        <v>1458</v>
      </c>
      <c r="K482" s="216">
        <v>1</v>
      </c>
      <c r="L482" s="458">
        <v>2053</v>
      </c>
      <c r="M482" s="315">
        <v>1</v>
      </c>
      <c r="N482" s="459"/>
      <c r="O482" s="302">
        <f t="shared" si="35"/>
        <v>0</v>
      </c>
      <c r="P482" s="460">
        <v>4607109983393</v>
      </c>
      <c r="Q482" s="461"/>
      <c r="R482" s="462" t="s">
        <v>4289</v>
      </c>
    </row>
    <row r="483" spans="1:18" ht="36">
      <c r="A483" s="444">
        <v>470</v>
      </c>
      <c r="B483" s="508">
        <v>6894</v>
      </c>
      <c r="C483" s="316" t="s">
        <v>1696</v>
      </c>
      <c r="D483" s="316"/>
      <c r="E483" s="456" t="s">
        <v>4274</v>
      </c>
      <c r="F483" s="317" t="s">
        <v>1697</v>
      </c>
      <c r="G483" s="368" t="s">
        <v>1698</v>
      </c>
      <c r="H483" s="457" t="str">
        <f t="shared" si="34"/>
        <v>фото</v>
      </c>
      <c r="I483" s="298" t="s">
        <v>1699</v>
      </c>
      <c r="J483" s="299" t="s">
        <v>1458</v>
      </c>
      <c r="K483" s="216">
        <v>1</v>
      </c>
      <c r="L483" s="458">
        <v>709</v>
      </c>
      <c r="M483" s="315">
        <v>1</v>
      </c>
      <c r="N483" s="459"/>
      <c r="O483" s="302">
        <f t="shared" si="35"/>
        <v>0</v>
      </c>
      <c r="P483" s="460">
        <v>4607109945384</v>
      </c>
      <c r="Q483" s="461"/>
      <c r="R483" s="462" t="s">
        <v>4289</v>
      </c>
    </row>
    <row r="484" spans="1:18" ht="27.6">
      <c r="A484" s="444">
        <v>471</v>
      </c>
      <c r="B484" s="508">
        <v>4562</v>
      </c>
      <c r="C484" s="316" t="s">
        <v>2779</v>
      </c>
      <c r="D484" s="316"/>
      <c r="E484" s="456" t="s">
        <v>4274</v>
      </c>
      <c r="F484" s="317" t="s">
        <v>2780</v>
      </c>
      <c r="G484" s="368" t="s">
        <v>2781</v>
      </c>
      <c r="H484" s="457" t="str">
        <f t="shared" si="34"/>
        <v>фото</v>
      </c>
      <c r="I484" s="298" t="s">
        <v>2782</v>
      </c>
      <c r="J484" s="299" t="s">
        <v>1458</v>
      </c>
      <c r="K484" s="216">
        <v>1</v>
      </c>
      <c r="L484" s="458">
        <v>709</v>
      </c>
      <c r="M484" s="315">
        <v>1</v>
      </c>
      <c r="N484" s="459"/>
      <c r="O484" s="302">
        <f t="shared" si="35"/>
        <v>0</v>
      </c>
      <c r="P484" s="460">
        <v>4607109989838</v>
      </c>
      <c r="Q484" s="461"/>
      <c r="R484" s="462" t="s">
        <v>4290</v>
      </c>
    </row>
    <row r="485" spans="1:18" ht="27.6">
      <c r="A485" s="444">
        <v>472</v>
      </c>
      <c r="B485" s="508">
        <v>5389</v>
      </c>
      <c r="C485" s="316" t="s">
        <v>2779</v>
      </c>
      <c r="D485" s="316"/>
      <c r="E485" s="456" t="s">
        <v>4274</v>
      </c>
      <c r="F485" s="317" t="s">
        <v>2780</v>
      </c>
      <c r="G485" s="368" t="s">
        <v>2781</v>
      </c>
      <c r="H485" s="457" t="str">
        <f t="shared" si="34"/>
        <v>фото</v>
      </c>
      <c r="I485" s="298" t="s">
        <v>2782</v>
      </c>
      <c r="J485" s="299" t="s">
        <v>3107</v>
      </c>
      <c r="K485" s="216">
        <v>1</v>
      </c>
      <c r="L485" s="458">
        <v>1029</v>
      </c>
      <c r="M485" s="315">
        <v>1</v>
      </c>
      <c r="N485" s="459"/>
      <c r="O485" s="302">
        <f t="shared" si="35"/>
        <v>0</v>
      </c>
      <c r="P485" s="460">
        <v>4607109910016</v>
      </c>
      <c r="Q485" s="461"/>
      <c r="R485" s="462" t="s">
        <v>4290</v>
      </c>
    </row>
    <row r="486" spans="1:18" ht="27.6">
      <c r="A486" s="444">
        <v>473</v>
      </c>
      <c r="B486" s="508">
        <v>4688</v>
      </c>
      <c r="C486" s="316" t="s">
        <v>2783</v>
      </c>
      <c r="D486" s="316"/>
      <c r="E486" s="456" t="s">
        <v>4274</v>
      </c>
      <c r="F486" s="317" t="s">
        <v>2784</v>
      </c>
      <c r="G486" s="368" t="s">
        <v>2785</v>
      </c>
      <c r="H486" s="457" t="str">
        <f t="shared" si="34"/>
        <v>фото</v>
      </c>
      <c r="I486" s="298" t="s">
        <v>2786</v>
      </c>
      <c r="J486" s="299" t="s">
        <v>1458</v>
      </c>
      <c r="K486" s="216">
        <v>1</v>
      </c>
      <c r="L486" s="458">
        <v>1119</v>
      </c>
      <c r="M486" s="315">
        <v>1</v>
      </c>
      <c r="N486" s="459"/>
      <c r="O486" s="302">
        <f t="shared" si="35"/>
        <v>0</v>
      </c>
      <c r="P486" s="460">
        <v>4607109991091</v>
      </c>
      <c r="Q486" s="461"/>
      <c r="R486" s="462" t="s">
        <v>4289</v>
      </c>
    </row>
    <row r="487" spans="1:18" ht="27.6">
      <c r="A487" s="444">
        <v>474</v>
      </c>
      <c r="B487" s="508">
        <v>4690</v>
      </c>
      <c r="C487" s="316" t="s">
        <v>3127</v>
      </c>
      <c r="D487" s="316"/>
      <c r="E487" s="456" t="s">
        <v>4274</v>
      </c>
      <c r="F487" s="317" t="s">
        <v>3128</v>
      </c>
      <c r="G487" s="368" t="s">
        <v>3129</v>
      </c>
      <c r="H487" s="457" t="str">
        <f t="shared" si="34"/>
        <v>фото</v>
      </c>
      <c r="I487" s="298" t="s">
        <v>3130</v>
      </c>
      <c r="J487" s="299" t="s">
        <v>1458</v>
      </c>
      <c r="K487" s="216">
        <v>1</v>
      </c>
      <c r="L487" s="458">
        <v>1567</v>
      </c>
      <c r="M487" s="315">
        <v>1</v>
      </c>
      <c r="N487" s="459"/>
      <c r="O487" s="302">
        <f t="shared" si="35"/>
        <v>0</v>
      </c>
      <c r="P487" s="460">
        <v>4607109991114</v>
      </c>
      <c r="Q487" s="461"/>
      <c r="R487" s="462" t="s">
        <v>4289</v>
      </c>
    </row>
    <row r="488" spans="1:18" ht="48">
      <c r="A488" s="444">
        <v>475</v>
      </c>
      <c r="B488" s="508">
        <v>4582</v>
      </c>
      <c r="C488" s="316" t="s">
        <v>3690</v>
      </c>
      <c r="D488" s="316"/>
      <c r="E488" s="456" t="s">
        <v>4274</v>
      </c>
      <c r="F488" s="317" t="s">
        <v>2787</v>
      </c>
      <c r="G488" s="368" t="s">
        <v>2788</v>
      </c>
      <c r="H488" s="457" t="str">
        <f t="shared" si="34"/>
        <v>фото</v>
      </c>
      <c r="I488" s="298" t="s">
        <v>2789</v>
      </c>
      <c r="J488" s="299" t="s">
        <v>1458</v>
      </c>
      <c r="K488" s="216">
        <v>1</v>
      </c>
      <c r="L488" s="458">
        <v>955</v>
      </c>
      <c r="M488" s="315">
        <v>1</v>
      </c>
      <c r="N488" s="459"/>
      <c r="O488" s="302">
        <f t="shared" si="35"/>
        <v>0</v>
      </c>
      <c r="P488" s="460">
        <v>4607109990032</v>
      </c>
      <c r="Q488" s="461"/>
      <c r="R488" s="462" t="s">
        <v>4288</v>
      </c>
    </row>
    <row r="489" spans="1:18" ht="48">
      <c r="A489" s="444">
        <v>476</v>
      </c>
      <c r="B489" s="508">
        <v>376</v>
      </c>
      <c r="C489" s="316" t="s">
        <v>8299</v>
      </c>
      <c r="D489" s="316"/>
      <c r="E489" s="456" t="s">
        <v>4274</v>
      </c>
      <c r="F489" s="317" t="s">
        <v>7209</v>
      </c>
      <c r="G489" s="368" t="s">
        <v>7210</v>
      </c>
      <c r="H489" s="457" t="str">
        <f t="shared" si="34"/>
        <v>фото</v>
      </c>
      <c r="I489" s="298" t="s">
        <v>7855</v>
      </c>
      <c r="J489" s="299" t="s">
        <v>1458</v>
      </c>
      <c r="K489" s="216">
        <v>1</v>
      </c>
      <c r="L489" s="458">
        <v>13791</v>
      </c>
      <c r="M489" s="315">
        <v>1</v>
      </c>
      <c r="N489" s="459"/>
      <c r="O489" s="302">
        <f t="shared" si="35"/>
        <v>0</v>
      </c>
      <c r="P489" s="460">
        <v>4607109953860</v>
      </c>
      <c r="Q489" s="461" t="s">
        <v>5274</v>
      </c>
      <c r="R489" s="462" t="s">
        <v>4289</v>
      </c>
    </row>
    <row r="490" spans="1:18" ht="36">
      <c r="A490" s="444">
        <v>477</v>
      </c>
      <c r="B490" s="508">
        <v>13300</v>
      </c>
      <c r="C490" s="316" t="s">
        <v>3691</v>
      </c>
      <c r="D490" s="316"/>
      <c r="E490" s="456" t="s">
        <v>4274</v>
      </c>
      <c r="F490" s="317" t="s">
        <v>3710</v>
      </c>
      <c r="G490" s="368" t="s">
        <v>3711</v>
      </c>
      <c r="H490" s="457" t="str">
        <f t="shared" si="34"/>
        <v>фото</v>
      </c>
      <c r="I490" s="298" t="s">
        <v>3726</v>
      </c>
      <c r="J490" s="299" t="s">
        <v>1458</v>
      </c>
      <c r="K490" s="216">
        <v>1</v>
      </c>
      <c r="L490" s="458">
        <v>1057</v>
      </c>
      <c r="M490" s="315">
        <v>1</v>
      </c>
      <c r="N490" s="459"/>
      <c r="O490" s="302">
        <f t="shared" si="35"/>
        <v>0</v>
      </c>
      <c r="P490" s="460">
        <v>4607109921128</v>
      </c>
      <c r="Q490" s="461"/>
      <c r="R490" s="462" t="s">
        <v>4288</v>
      </c>
    </row>
    <row r="491" spans="1:18" ht="48">
      <c r="A491" s="444">
        <v>478</v>
      </c>
      <c r="B491" s="508">
        <v>16266</v>
      </c>
      <c r="C491" s="316" t="s">
        <v>8300</v>
      </c>
      <c r="D491" s="316"/>
      <c r="E491" s="456" t="s">
        <v>4274</v>
      </c>
      <c r="F491" s="317" t="s">
        <v>7211</v>
      </c>
      <c r="G491" s="368" t="s">
        <v>7212</v>
      </c>
      <c r="H491" s="457" t="str">
        <f t="shared" si="34"/>
        <v>фото</v>
      </c>
      <c r="I491" s="298" t="s">
        <v>7856</v>
      </c>
      <c r="J491" s="299" t="s">
        <v>1458</v>
      </c>
      <c r="K491" s="216">
        <v>1</v>
      </c>
      <c r="L491" s="458">
        <v>1368</v>
      </c>
      <c r="M491" s="315">
        <v>1</v>
      </c>
      <c r="N491" s="459"/>
      <c r="O491" s="302">
        <f t="shared" si="35"/>
        <v>0</v>
      </c>
      <c r="P491" s="460">
        <v>4607109927397</v>
      </c>
      <c r="Q491" s="461" t="s">
        <v>5274</v>
      </c>
      <c r="R491" s="462" t="s">
        <v>4289</v>
      </c>
    </row>
    <row r="492" spans="1:18" ht="27.6">
      <c r="A492" s="444">
        <v>479</v>
      </c>
      <c r="B492" s="508">
        <v>329</v>
      </c>
      <c r="C492" s="316" t="s">
        <v>8301</v>
      </c>
      <c r="D492" s="316"/>
      <c r="E492" s="456" t="s">
        <v>4274</v>
      </c>
      <c r="F492" s="317" t="s">
        <v>7213</v>
      </c>
      <c r="G492" s="368" t="s">
        <v>7214</v>
      </c>
      <c r="H492" s="457" t="str">
        <f t="shared" si="34"/>
        <v>фото</v>
      </c>
      <c r="I492" s="298" t="s">
        <v>7857</v>
      </c>
      <c r="J492" s="299" t="s">
        <v>1458</v>
      </c>
      <c r="K492" s="216">
        <v>1</v>
      </c>
      <c r="L492" s="458">
        <v>489</v>
      </c>
      <c r="M492" s="315">
        <v>1</v>
      </c>
      <c r="N492" s="459"/>
      <c r="O492" s="302">
        <f t="shared" si="35"/>
        <v>0</v>
      </c>
      <c r="P492" s="460">
        <v>4607109927618</v>
      </c>
      <c r="Q492" s="461"/>
      <c r="R492" s="462" t="s">
        <v>4288</v>
      </c>
    </row>
    <row r="493" spans="1:18" ht="60">
      <c r="A493" s="444">
        <v>480</v>
      </c>
      <c r="B493" s="508">
        <v>6875</v>
      </c>
      <c r="C493" s="316" t="s">
        <v>2300</v>
      </c>
      <c r="D493" s="316"/>
      <c r="E493" s="456" t="s">
        <v>4274</v>
      </c>
      <c r="F493" s="317" t="s">
        <v>2289</v>
      </c>
      <c r="G493" s="368" t="s">
        <v>2290</v>
      </c>
      <c r="H493" s="457" t="str">
        <f t="shared" si="34"/>
        <v>фото</v>
      </c>
      <c r="I493" s="298" t="s">
        <v>2295</v>
      </c>
      <c r="J493" s="299" t="s">
        <v>1458</v>
      </c>
      <c r="K493" s="216">
        <v>1</v>
      </c>
      <c r="L493" s="458">
        <v>1023</v>
      </c>
      <c r="M493" s="315">
        <v>1</v>
      </c>
      <c r="N493" s="459"/>
      <c r="O493" s="302">
        <f t="shared" si="35"/>
        <v>0</v>
      </c>
      <c r="P493" s="460">
        <v>4607109945193</v>
      </c>
      <c r="Q493" s="461"/>
      <c r="R493" s="462" t="s">
        <v>4290</v>
      </c>
    </row>
    <row r="494" spans="1:18" ht="48">
      <c r="A494" s="444">
        <v>481</v>
      </c>
      <c r="B494" s="508">
        <v>16219</v>
      </c>
      <c r="C494" s="316" t="s">
        <v>3131</v>
      </c>
      <c r="D494" s="316"/>
      <c r="E494" s="456" t="s">
        <v>4274</v>
      </c>
      <c r="F494" s="317" t="s">
        <v>3132</v>
      </c>
      <c r="G494" s="368" t="s">
        <v>3133</v>
      </c>
      <c r="H494" s="457" t="str">
        <f t="shared" si="34"/>
        <v>фото</v>
      </c>
      <c r="I494" s="298" t="s">
        <v>3134</v>
      </c>
      <c r="J494" s="299" t="s">
        <v>1458</v>
      </c>
      <c r="K494" s="216">
        <v>1</v>
      </c>
      <c r="L494" s="458">
        <v>896</v>
      </c>
      <c r="M494" s="315">
        <v>1</v>
      </c>
      <c r="N494" s="459"/>
      <c r="O494" s="302">
        <f t="shared" si="35"/>
        <v>0</v>
      </c>
      <c r="P494" s="460">
        <v>4607109914151</v>
      </c>
      <c r="Q494" s="461"/>
      <c r="R494" s="462" t="s">
        <v>4288</v>
      </c>
    </row>
    <row r="495" spans="1:18" ht="27.6">
      <c r="A495" s="444">
        <v>482</v>
      </c>
      <c r="B495" s="508">
        <v>6900</v>
      </c>
      <c r="C495" s="316" t="s">
        <v>3692</v>
      </c>
      <c r="D495" s="316"/>
      <c r="E495" s="456" t="s">
        <v>4274</v>
      </c>
      <c r="F495" s="317" t="s">
        <v>3712</v>
      </c>
      <c r="G495" s="368" t="s">
        <v>3713</v>
      </c>
      <c r="H495" s="457" t="str">
        <f t="shared" si="34"/>
        <v>фото</v>
      </c>
      <c r="I495" s="298" t="s">
        <v>1700</v>
      </c>
      <c r="J495" s="299" t="s">
        <v>1458</v>
      </c>
      <c r="K495" s="216">
        <v>1</v>
      </c>
      <c r="L495" s="458">
        <v>1153</v>
      </c>
      <c r="M495" s="315">
        <v>1</v>
      </c>
      <c r="N495" s="459"/>
      <c r="O495" s="302">
        <f t="shared" si="35"/>
        <v>0</v>
      </c>
      <c r="P495" s="460">
        <v>4607109945445</v>
      </c>
      <c r="Q495" s="461"/>
      <c r="R495" s="462" t="s">
        <v>4289</v>
      </c>
    </row>
    <row r="496" spans="1:18" ht="27.6">
      <c r="A496" s="444">
        <v>483</v>
      </c>
      <c r="B496" s="508">
        <v>2510</v>
      </c>
      <c r="C496" s="316" t="s">
        <v>3692</v>
      </c>
      <c r="D496" s="316"/>
      <c r="E496" s="456" t="s">
        <v>4274</v>
      </c>
      <c r="F496" s="317" t="s">
        <v>3712</v>
      </c>
      <c r="G496" s="368" t="s">
        <v>3713</v>
      </c>
      <c r="H496" s="457" t="str">
        <f t="shared" si="34"/>
        <v>фото</v>
      </c>
      <c r="I496" s="298" t="s">
        <v>1700</v>
      </c>
      <c r="J496" s="299" t="s">
        <v>3107</v>
      </c>
      <c r="K496" s="216">
        <v>1</v>
      </c>
      <c r="L496" s="458">
        <v>1445</v>
      </c>
      <c r="M496" s="315">
        <v>1</v>
      </c>
      <c r="N496" s="459"/>
      <c r="O496" s="302">
        <f t="shared" si="35"/>
        <v>0</v>
      </c>
      <c r="P496" s="460">
        <v>4607109975800</v>
      </c>
      <c r="Q496" s="461" t="s">
        <v>5274</v>
      </c>
      <c r="R496" s="462" t="s">
        <v>4289</v>
      </c>
    </row>
    <row r="497" spans="1:18" ht="60">
      <c r="A497" s="444">
        <v>484</v>
      </c>
      <c r="B497" s="508">
        <v>111</v>
      </c>
      <c r="C497" s="316" t="s">
        <v>4269</v>
      </c>
      <c r="D497" s="316"/>
      <c r="E497" s="456" t="s">
        <v>4274</v>
      </c>
      <c r="F497" s="317" t="s">
        <v>4279</v>
      </c>
      <c r="G497" s="368" t="s">
        <v>4280</v>
      </c>
      <c r="H497" s="457" t="str">
        <f t="shared" si="34"/>
        <v>фото</v>
      </c>
      <c r="I497" s="298" t="s">
        <v>4283</v>
      </c>
      <c r="J497" s="299" t="s">
        <v>1458</v>
      </c>
      <c r="K497" s="216">
        <v>1</v>
      </c>
      <c r="L497" s="458">
        <v>585</v>
      </c>
      <c r="M497" s="315">
        <v>1</v>
      </c>
      <c r="N497" s="459"/>
      <c r="O497" s="302">
        <f t="shared" si="35"/>
        <v>0</v>
      </c>
      <c r="P497" s="460">
        <v>4607109927601</v>
      </c>
      <c r="Q497" s="461"/>
      <c r="R497" s="462" t="s">
        <v>4288</v>
      </c>
    </row>
    <row r="498" spans="1:18" ht="27.6">
      <c r="A498" s="444">
        <v>485</v>
      </c>
      <c r="B498" s="508">
        <v>6903</v>
      </c>
      <c r="C498" s="316" t="s">
        <v>2790</v>
      </c>
      <c r="D498" s="316"/>
      <c r="E498" s="456" t="s">
        <v>4274</v>
      </c>
      <c r="F498" s="317" t="s">
        <v>2791</v>
      </c>
      <c r="G498" s="368" t="s">
        <v>2792</v>
      </c>
      <c r="H498" s="457" t="str">
        <f t="shared" si="34"/>
        <v>фото</v>
      </c>
      <c r="I498" s="298" t="s">
        <v>2793</v>
      </c>
      <c r="J498" s="299" t="s">
        <v>1458</v>
      </c>
      <c r="K498" s="216">
        <v>1</v>
      </c>
      <c r="L498" s="458">
        <v>796</v>
      </c>
      <c r="M498" s="315">
        <v>1</v>
      </c>
      <c r="N498" s="459"/>
      <c r="O498" s="302">
        <f t="shared" si="35"/>
        <v>0</v>
      </c>
      <c r="P498" s="460">
        <v>4607109945476</v>
      </c>
      <c r="Q498" s="461"/>
      <c r="R498" s="462" t="s">
        <v>4289</v>
      </c>
    </row>
    <row r="499" spans="1:18" ht="27.6">
      <c r="A499" s="444">
        <v>486</v>
      </c>
      <c r="B499" s="508">
        <v>346</v>
      </c>
      <c r="C499" s="316" t="s">
        <v>2790</v>
      </c>
      <c r="D499" s="316"/>
      <c r="E499" s="456" t="s">
        <v>4274</v>
      </c>
      <c r="F499" s="317" t="s">
        <v>2791</v>
      </c>
      <c r="G499" s="368" t="s">
        <v>2792</v>
      </c>
      <c r="H499" s="457" t="str">
        <f t="shared" si="34"/>
        <v>фото</v>
      </c>
      <c r="I499" s="298" t="s">
        <v>2793</v>
      </c>
      <c r="J499" s="299" t="s">
        <v>3107</v>
      </c>
      <c r="K499" s="216">
        <v>1</v>
      </c>
      <c r="L499" s="458">
        <v>1190</v>
      </c>
      <c r="M499" s="315">
        <v>1</v>
      </c>
      <c r="N499" s="459"/>
      <c r="O499" s="302">
        <f t="shared" si="35"/>
        <v>0</v>
      </c>
      <c r="P499" s="460">
        <v>4607109974063</v>
      </c>
      <c r="Q499" s="461"/>
      <c r="R499" s="462" t="s">
        <v>4289</v>
      </c>
    </row>
    <row r="500" spans="1:18" ht="27.6">
      <c r="A500" s="444">
        <v>487</v>
      </c>
      <c r="B500" s="508">
        <v>681</v>
      </c>
      <c r="C500" s="316" t="s">
        <v>3693</v>
      </c>
      <c r="D500" s="316"/>
      <c r="E500" s="456" t="s">
        <v>4274</v>
      </c>
      <c r="F500" s="317" t="s">
        <v>3714</v>
      </c>
      <c r="G500" s="368" t="s">
        <v>3715</v>
      </c>
      <c r="H500" s="457" t="str">
        <f t="shared" si="34"/>
        <v>фото</v>
      </c>
      <c r="I500" s="298" t="s">
        <v>4284</v>
      </c>
      <c r="J500" s="299" t="s">
        <v>1458</v>
      </c>
      <c r="K500" s="216">
        <v>1</v>
      </c>
      <c r="L500" s="458">
        <v>699</v>
      </c>
      <c r="M500" s="315">
        <v>1</v>
      </c>
      <c r="N500" s="459"/>
      <c r="O500" s="302">
        <f t="shared" si="35"/>
        <v>0</v>
      </c>
      <c r="P500" s="460">
        <v>4607109952375</v>
      </c>
      <c r="Q500" s="461"/>
      <c r="R500" s="462" t="s">
        <v>4289</v>
      </c>
    </row>
    <row r="501" spans="1:18" ht="27.6">
      <c r="A501" s="444">
        <v>488</v>
      </c>
      <c r="B501" s="508">
        <v>12491</v>
      </c>
      <c r="C501" s="316" t="s">
        <v>3694</v>
      </c>
      <c r="D501" s="316"/>
      <c r="E501" s="456" t="s">
        <v>4274</v>
      </c>
      <c r="F501" s="317" t="s">
        <v>3716</v>
      </c>
      <c r="G501" s="368" t="s">
        <v>3717</v>
      </c>
      <c r="H501" s="457" t="str">
        <f t="shared" si="34"/>
        <v>фото</v>
      </c>
      <c r="I501" s="298" t="s">
        <v>3727</v>
      </c>
      <c r="J501" s="299" t="s">
        <v>1458</v>
      </c>
      <c r="K501" s="216">
        <v>1</v>
      </c>
      <c r="L501" s="458">
        <v>827</v>
      </c>
      <c r="M501" s="315">
        <v>1</v>
      </c>
      <c r="N501" s="459"/>
      <c r="O501" s="302">
        <f t="shared" si="35"/>
        <v>0</v>
      </c>
      <c r="P501" s="460">
        <v>4607109922262</v>
      </c>
      <c r="Q501" s="461"/>
      <c r="R501" s="462" t="s">
        <v>4289</v>
      </c>
    </row>
    <row r="502" spans="1:18" ht="36">
      <c r="A502" s="444">
        <v>489</v>
      </c>
      <c r="B502" s="508">
        <v>13302</v>
      </c>
      <c r="C502" s="316" t="s">
        <v>8302</v>
      </c>
      <c r="D502" s="316"/>
      <c r="E502" s="456" t="s">
        <v>4274</v>
      </c>
      <c r="F502" s="317" t="s">
        <v>7215</v>
      </c>
      <c r="G502" s="368" t="s">
        <v>7216</v>
      </c>
      <c r="H502" s="457" t="str">
        <f t="shared" si="34"/>
        <v>фото</v>
      </c>
      <c r="I502" s="298" t="s">
        <v>7858</v>
      </c>
      <c r="J502" s="299" t="s">
        <v>1458</v>
      </c>
      <c r="K502" s="216">
        <v>1</v>
      </c>
      <c r="L502" s="458">
        <v>685</v>
      </c>
      <c r="M502" s="315">
        <v>1</v>
      </c>
      <c r="N502" s="459"/>
      <c r="O502" s="302">
        <f t="shared" si="35"/>
        <v>0</v>
      </c>
      <c r="P502" s="460">
        <v>4607109921104</v>
      </c>
      <c r="Q502" s="461"/>
      <c r="R502" s="462" t="s">
        <v>4288</v>
      </c>
    </row>
    <row r="503" spans="1:18" ht="27.6">
      <c r="A503" s="444">
        <v>490</v>
      </c>
      <c r="B503" s="508">
        <v>6895</v>
      </c>
      <c r="C503" s="316" t="s">
        <v>8303</v>
      </c>
      <c r="D503" s="316"/>
      <c r="E503" s="456" t="s">
        <v>4274</v>
      </c>
      <c r="F503" s="317" t="s">
        <v>7217</v>
      </c>
      <c r="G503" s="368" t="s">
        <v>7218</v>
      </c>
      <c r="H503" s="457" t="str">
        <f t="shared" si="34"/>
        <v>фото</v>
      </c>
      <c r="I503" s="298" t="s">
        <v>7859</v>
      </c>
      <c r="J503" s="299" t="s">
        <v>1458</v>
      </c>
      <c r="K503" s="216">
        <v>1</v>
      </c>
      <c r="L503" s="458">
        <v>579</v>
      </c>
      <c r="M503" s="315">
        <v>1</v>
      </c>
      <c r="N503" s="459"/>
      <c r="O503" s="302">
        <f t="shared" si="35"/>
        <v>0</v>
      </c>
      <c r="P503" s="460">
        <v>4607109945391</v>
      </c>
      <c r="Q503" s="461"/>
      <c r="R503" s="462" t="s">
        <v>4288</v>
      </c>
    </row>
    <row r="504" spans="1:18" ht="14.4">
      <c r="A504" s="444">
        <v>491</v>
      </c>
      <c r="B504" s="449"/>
      <c r="C504" s="450"/>
      <c r="D504" s="450"/>
      <c r="E504" s="451"/>
      <c r="F504" s="297" t="s">
        <v>6073</v>
      </c>
      <c r="G504" s="297"/>
      <c r="H504" s="449"/>
      <c r="I504" s="452"/>
      <c r="J504" s="450"/>
      <c r="K504" s="453"/>
      <c r="L504" s="454"/>
      <c r="M504" s="455"/>
      <c r="N504" s="450"/>
      <c r="O504" s="450"/>
      <c r="P504" s="450"/>
      <c r="Q504" s="450"/>
      <c r="R504" s="450"/>
    </row>
    <row r="505" spans="1:18" ht="36">
      <c r="A505" s="444">
        <v>492</v>
      </c>
      <c r="B505" s="508">
        <v>2279</v>
      </c>
      <c r="C505" s="316" t="s">
        <v>8304</v>
      </c>
      <c r="D505" s="316"/>
      <c r="E505" s="591" t="s">
        <v>5042</v>
      </c>
      <c r="F505" s="501" t="s">
        <v>7219</v>
      </c>
      <c r="G505" s="592" t="s">
        <v>7220</v>
      </c>
      <c r="H505" s="457" t="str">
        <f t="shared" ref="H505:H538" si="36">HYPERLINK("https://www.gardenbulbs.ru/images/vesna_CL/thumbnails/"&amp;C505&amp;".jpg","фото")</f>
        <v>фото</v>
      </c>
      <c r="I505" s="298" t="s">
        <v>7860</v>
      </c>
      <c r="J505" s="299" t="s">
        <v>1458</v>
      </c>
      <c r="K505" s="216">
        <v>1</v>
      </c>
      <c r="L505" s="458">
        <v>2662</v>
      </c>
      <c r="M505" s="315">
        <v>1</v>
      </c>
      <c r="N505" s="459"/>
      <c r="O505" s="302">
        <f t="shared" ref="O505:O538" si="37">IF(ISERROR(L505*N505),0,L505*N505)</f>
        <v>0</v>
      </c>
      <c r="P505" s="460">
        <v>4607109925225</v>
      </c>
      <c r="Q505" s="507" t="s">
        <v>6474</v>
      </c>
      <c r="R505" s="462" t="s">
        <v>5269</v>
      </c>
    </row>
    <row r="506" spans="1:18" ht="36">
      <c r="A506" s="444">
        <v>493</v>
      </c>
      <c r="B506" s="508">
        <v>345</v>
      </c>
      <c r="C506" s="316" t="s">
        <v>8305</v>
      </c>
      <c r="D506" s="316"/>
      <c r="E506" s="591" t="s">
        <v>5042</v>
      </c>
      <c r="F506" s="501" t="s">
        <v>7221</v>
      </c>
      <c r="G506" s="592" t="s">
        <v>7222</v>
      </c>
      <c r="H506" s="457" t="str">
        <f t="shared" si="36"/>
        <v>фото</v>
      </c>
      <c r="I506" s="298" t="s">
        <v>7861</v>
      </c>
      <c r="J506" s="299" t="s">
        <v>1458</v>
      </c>
      <c r="K506" s="216">
        <v>1</v>
      </c>
      <c r="L506" s="458">
        <v>2662</v>
      </c>
      <c r="M506" s="315">
        <v>1</v>
      </c>
      <c r="N506" s="459"/>
      <c r="O506" s="302">
        <f t="shared" si="37"/>
        <v>0</v>
      </c>
      <c r="P506" s="460">
        <v>4607109927342</v>
      </c>
      <c r="Q506" s="507" t="s">
        <v>6474</v>
      </c>
      <c r="R506" s="462" t="s">
        <v>5269</v>
      </c>
    </row>
    <row r="507" spans="1:18" ht="28.8">
      <c r="A507" s="444">
        <v>494</v>
      </c>
      <c r="B507" s="508">
        <v>3939</v>
      </c>
      <c r="C507" s="316" t="s">
        <v>8306</v>
      </c>
      <c r="D507" s="316"/>
      <c r="E507" s="591" t="s">
        <v>5042</v>
      </c>
      <c r="F507" s="501" t="s">
        <v>7223</v>
      </c>
      <c r="G507" s="592" t="s">
        <v>7224</v>
      </c>
      <c r="H507" s="457" t="str">
        <f t="shared" si="36"/>
        <v>фото</v>
      </c>
      <c r="I507" s="298" t="s">
        <v>7862</v>
      </c>
      <c r="J507" s="299" t="s">
        <v>1458</v>
      </c>
      <c r="K507" s="216">
        <v>1</v>
      </c>
      <c r="L507" s="458">
        <v>2662</v>
      </c>
      <c r="M507" s="315">
        <v>1</v>
      </c>
      <c r="N507" s="459"/>
      <c r="O507" s="302">
        <f t="shared" si="37"/>
        <v>0</v>
      </c>
      <c r="P507" s="460">
        <v>4607109914229</v>
      </c>
      <c r="Q507" s="507" t="s">
        <v>6474</v>
      </c>
      <c r="R507" s="462" t="s">
        <v>5269</v>
      </c>
    </row>
    <row r="508" spans="1:18" ht="36">
      <c r="A508" s="444">
        <v>495</v>
      </c>
      <c r="B508" s="508">
        <v>2486</v>
      </c>
      <c r="C508" s="316" t="s">
        <v>8307</v>
      </c>
      <c r="D508" s="316"/>
      <c r="E508" s="591" t="s">
        <v>5042</v>
      </c>
      <c r="F508" s="501" t="s">
        <v>7225</v>
      </c>
      <c r="G508" s="592" t="s">
        <v>7226</v>
      </c>
      <c r="H508" s="457" t="str">
        <f t="shared" si="36"/>
        <v>фото</v>
      </c>
      <c r="I508" s="298" t="s">
        <v>7863</v>
      </c>
      <c r="J508" s="299" t="s">
        <v>1458</v>
      </c>
      <c r="K508" s="216">
        <v>1</v>
      </c>
      <c r="L508" s="458">
        <v>2662</v>
      </c>
      <c r="M508" s="315">
        <v>1</v>
      </c>
      <c r="N508" s="459"/>
      <c r="O508" s="302">
        <f t="shared" si="37"/>
        <v>0</v>
      </c>
      <c r="P508" s="460">
        <v>4607109914212</v>
      </c>
      <c r="Q508" s="507" t="s">
        <v>6474</v>
      </c>
      <c r="R508" s="462" t="s">
        <v>5269</v>
      </c>
    </row>
    <row r="509" spans="1:18" ht="28.8">
      <c r="A509" s="444">
        <v>496</v>
      </c>
      <c r="B509" s="508">
        <v>596</v>
      </c>
      <c r="C509" s="316" t="s">
        <v>8308</v>
      </c>
      <c r="D509" s="316"/>
      <c r="E509" s="591" t="s">
        <v>5042</v>
      </c>
      <c r="F509" s="501" t="s">
        <v>7227</v>
      </c>
      <c r="G509" s="592" t="s">
        <v>7228</v>
      </c>
      <c r="H509" s="457" t="str">
        <f t="shared" si="36"/>
        <v>фото</v>
      </c>
      <c r="I509" s="298" t="s">
        <v>7864</v>
      </c>
      <c r="J509" s="299" t="s">
        <v>1458</v>
      </c>
      <c r="K509" s="216">
        <v>1</v>
      </c>
      <c r="L509" s="458">
        <v>2662</v>
      </c>
      <c r="M509" s="315">
        <v>1</v>
      </c>
      <c r="N509" s="459"/>
      <c r="O509" s="302">
        <f t="shared" si="37"/>
        <v>0</v>
      </c>
      <c r="P509" s="460">
        <v>4607109914205</v>
      </c>
      <c r="Q509" s="507" t="s">
        <v>6474</v>
      </c>
      <c r="R509" s="462" t="s">
        <v>5269</v>
      </c>
    </row>
    <row r="510" spans="1:18" ht="43.2">
      <c r="A510" s="444">
        <v>497</v>
      </c>
      <c r="B510" s="508">
        <v>1640</v>
      </c>
      <c r="C510" s="316" t="s">
        <v>8309</v>
      </c>
      <c r="D510" s="316"/>
      <c r="E510" s="591" t="s">
        <v>5042</v>
      </c>
      <c r="F510" s="501" t="s">
        <v>7229</v>
      </c>
      <c r="G510" s="592" t="s">
        <v>7230</v>
      </c>
      <c r="H510" s="457" t="str">
        <f t="shared" si="36"/>
        <v>фото</v>
      </c>
      <c r="I510" s="298" t="s">
        <v>7865</v>
      </c>
      <c r="J510" s="299" t="s">
        <v>1458</v>
      </c>
      <c r="K510" s="216">
        <v>1</v>
      </c>
      <c r="L510" s="458">
        <v>2662</v>
      </c>
      <c r="M510" s="315">
        <v>1</v>
      </c>
      <c r="N510" s="459"/>
      <c r="O510" s="302">
        <f t="shared" si="37"/>
        <v>0</v>
      </c>
      <c r="P510" s="460">
        <v>4607109921234</v>
      </c>
      <c r="Q510" s="507" t="s">
        <v>6474</v>
      </c>
      <c r="R510" s="462" t="s">
        <v>5269</v>
      </c>
    </row>
    <row r="511" spans="1:18" ht="28.8">
      <c r="A511" s="444">
        <v>498</v>
      </c>
      <c r="B511" s="508">
        <v>13213</v>
      </c>
      <c r="C511" s="316" t="s">
        <v>8310</v>
      </c>
      <c r="D511" s="316"/>
      <c r="E511" s="591" t="s">
        <v>5042</v>
      </c>
      <c r="F511" s="501" t="s">
        <v>7231</v>
      </c>
      <c r="G511" s="592" t="s">
        <v>7232</v>
      </c>
      <c r="H511" s="457" t="str">
        <f t="shared" si="36"/>
        <v>фото</v>
      </c>
      <c r="I511" s="298" t="s">
        <v>7866</v>
      </c>
      <c r="J511" s="299" t="s">
        <v>1458</v>
      </c>
      <c r="K511" s="216">
        <v>1</v>
      </c>
      <c r="L511" s="458">
        <v>2662</v>
      </c>
      <c r="M511" s="315">
        <v>1</v>
      </c>
      <c r="N511" s="459"/>
      <c r="O511" s="302">
        <f t="shared" si="37"/>
        <v>0</v>
      </c>
      <c r="P511" s="460">
        <v>4607109914199</v>
      </c>
      <c r="Q511" s="507" t="s">
        <v>6474</v>
      </c>
      <c r="R511" s="462" t="s">
        <v>5269</v>
      </c>
    </row>
    <row r="512" spans="1:18" ht="48">
      <c r="A512" s="444">
        <v>499</v>
      </c>
      <c r="B512" s="508">
        <v>3947</v>
      </c>
      <c r="C512" s="316" t="s">
        <v>8311</v>
      </c>
      <c r="D512" s="316"/>
      <c r="E512" s="591" t="s">
        <v>5042</v>
      </c>
      <c r="F512" s="501" t="s">
        <v>7233</v>
      </c>
      <c r="G512" s="592" t="s">
        <v>7234</v>
      </c>
      <c r="H512" s="457" t="str">
        <f t="shared" si="36"/>
        <v>фото</v>
      </c>
      <c r="I512" s="298" t="s">
        <v>7867</v>
      </c>
      <c r="J512" s="299" t="s">
        <v>1458</v>
      </c>
      <c r="K512" s="216">
        <v>1</v>
      </c>
      <c r="L512" s="458">
        <v>2662</v>
      </c>
      <c r="M512" s="315">
        <v>1</v>
      </c>
      <c r="N512" s="459"/>
      <c r="O512" s="302">
        <f t="shared" si="37"/>
        <v>0</v>
      </c>
      <c r="P512" s="460">
        <v>4607109914182</v>
      </c>
      <c r="Q512" s="507" t="s">
        <v>6474</v>
      </c>
      <c r="R512" s="462" t="s">
        <v>5269</v>
      </c>
    </row>
    <row r="513" spans="1:18" ht="15.6">
      <c r="A513" s="444">
        <v>500</v>
      </c>
      <c r="B513" s="508">
        <v>1813</v>
      </c>
      <c r="C513" s="316" t="s">
        <v>5154</v>
      </c>
      <c r="D513" s="316"/>
      <c r="E513" s="456" t="s">
        <v>5042</v>
      </c>
      <c r="F513" s="317" t="s">
        <v>5043</v>
      </c>
      <c r="G513" s="368" t="s">
        <v>5044</v>
      </c>
      <c r="H513" s="457" t="str">
        <f t="shared" si="36"/>
        <v>фото</v>
      </c>
      <c r="I513" s="298" t="s">
        <v>5231</v>
      </c>
      <c r="J513" s="299" t="s">
        <v>1458</v>
      </c>
      <c r="K513" s="216">
        <v>1</v>
      </c>
      <c r="L513" s="458">
        <v>1243</v>
      </c>
      <c r="M513" s="315">
        <v>1</v>
      </c>
      <c r="N513" s="459"/>
      <c r="O513" s="302">
        <f t="shared" si="37"/>
        <v>0</v>
      </c>
      <c r="P513" s="460">
        <v>4607109969366</v>
      </c>
      <c r="Q513" s="461"/>
      <c r="R513" s="462" t="s">
        <v>5269</v>
      </c>
    </row>
    <row r="514" spans="1:18" ht="15.6">
      <c r="A514" s="444">
        <v>501</v>
      </c>
      <c r="B514" s="508">
        <v>16224</v>
      </c>
      <c r="C514" s="316" t="s">
        <v>5154</v>
      </c>
      <c r="D514" s="316"/>
      <c r="E514" s="456" t="s">
        <v>5042</v>
      </c>
      <c r="F514" s="317" t="s">
        <v>5043</v>
      </c>
      <c r="G514" s="368" t="s">
        <v>5044</v>
      </c>
      <c r="H514" s="457" t="str">
        <f t="shared" si="36"/>
        <v>фото</v>
      </c>
      <c r="I514" s="298" t="s">
        <v>5231</v>
      </c>
      <c r="J514" s="299" t="s">
        <v>3107</v>
      </c>
      <c r="K514" s="216">
        <v>1</v>
      </c>
      <c r="L514" s="458">
        <v>1541</v>
      </c>
      <c r="M514" s="315">
        <v>1</v>
      </c>
      <c r="N514" s="459"/>
      <c r="O514" s="302">
        <f t="shared" si="37"/>
        <v>0</v>
      </c>
      <c r="P514" s="460">
        <v>4607109914106</v>
      </c>
      <c r="Q514" s="461"/>
      <c r="R514" s="462" t="s">
        <v>5269</v>
      </c>
    </row>
    <row r="515" spans="1:18" ht="72">
      <c r="A515" s="444">
        <v>502</v>
      </c>
      <c r="B515" s="508">
        <v>16225</v>
      </c>
      <c r="C515" s="316" t="s">
        <v>8312</v>
      </c>
      <c r="D515" s="316"/>
      <c r="E515" s="456" t="s">
        <v>5042</v>
      </c>
      <c r="F515" s="317" t="s">
        <v>7235</v>
      </c>
      <c r="G515" s="368" t="s">
        <v>7236</v>
      </c>
      <c r="H515" s="457" t="str">
        <f t="shared" si="36"/>
        <v>фото</v>
      </c>
      <c r="I515" s="298" t="s">
        <v>7868</v>
      </c>
      <c r="J515" s="299" t="s">
        <v>1458</v>
      </c>
      <c r="K515" s="216">
        <v>1</v>
      </c>
      <c r="L515" s="458">
        <v>2370</v>
      </c>
      <c r="M515" s="315">
        <v>1</v>
      </c>
      <c r="N515" s="459"/>
      <c r="O515" s="302">
        <f t="shared" si="37"/>
        <v>0</v>
      </c>
      <c r="P515" s="460">
        <v>4607109914090</v>
      </c>
      <c r="Q515" s="461"/>
      <c r="R515" s="462" t="s">
        <v>5269</v>
      </c>
    </row>
    <row r="516" spans="1:18" ht="24">
      <c r="A516" s="444">
        <v>503</v>
      </c>
      <c r="B516" s="508">
        <v>6893</v>
      </c>
      <c r="C516" s="316" t="s">
        <v>8313</v>
      </c>
      <c r="D516" s="316"/>
      <c r="E516" s="456" t="s">
        <v>5042</v>
      </c>
      <c r="F516" s="317" t="s">
        <v>7237</v>
      </c>
      <c r="G516" s="368" t="s">
        <v>7238</v>
      </c>
      <c r="H516" s="457" t="str">
        <f t="shared" si="36"/>
        <v>фото</v>
      </c>
      <c r="I516" s="298" t="s">
        <v>7869</v>
      </c>
      <c r="J516" s="299" t="s">
        <v>1458</v>
      </c>
      <c r="K516" s="216">
        <v>1</v>
      </c>
      <c r="L516" s="458">
        <v>1610</v>
      </c>
      <c r="M516" s="315">
        <v>1</v>
      </c>
      <c r="N516" s="459"/>
      <c r="O516" s="302">
        <f t="shared" si="37"/>
        <v>0</v>
      </c>
      <c r="P516" s="460">
        <v>4607109945377</v>
      </c>
      <c r="Q516" s="461"/>
      <c r="R516" s="462" t="s">
        <v>5269</v>
      </c>
    </row>
    <row r="517" spans="1:18" ht="15.6">
      <c r="A517" s="444">
        <v>504</v>
      </c>
      <c r="B517" s="508">
        <v>1411</v>
      </c>
      <c r="C517" s="316" t="s">
        <v>5155</v>
      </c>
      <c r="D517" s="316"/>
      <c r="E517" s="456" t="s">
        <v>5042</v>
      </c>
      <c r="F517" s="317" t="s">
        <v>5045</v>
      </c>
      <c r="G517" s="368" t="s">
        <v>5046</v>
      </c>
      <c r="H517" s="457" t="str">
        <f t="shared" si="36"/>
        <v>фото</v>
      </c>
      <c r="I517" s="298" t="s">
        <v>5232</v>
      </c>
      <c r="J517" s="299" t="s">
        <v>1458</v>
      </c>
      <c r="K517" s="216">
        <v>1</v>
      </c>
      <c r="L517" s="458">
        <v>1608</v>
      </c>
      <c r="M517" s="315">
        <v>1</v>
      </c>
      <c r="N517" s="459"/>
      <c r="O517" s="302">
        <f t="shared" si="37"/>
        <v>0</v>
      </c>
      <c r="P517" s="460">
        <v>4607109977347</v>
      </c>
      <c r="Q517" s="461"/>
      <c r="R517" s="462" t="s">
        <v>5269</v>
      </c>
    </row>
    <row r="518" spans="1:18" ht="15.6">
      <c r="A518" s="444">
        <v>505</v>
      </c>
      <c r="B518" s="508">
        <v>16227</v>
      </c>
      <c r="C518" s="316" t="s">
        <v>5155</v>
      </c>
      <c r="D518" s="316"/>
      <c r="E518" s="456" t="s">
        <v>5042</v>
      </c>
      <c r="F518" s="317" t="s">
        <v>5045</v>
      </c>
      <c r="G518" s="368" t="s">
        <v>5046</v>
      </c>
      <c r="H518" s="457" t="str">
        <f t="shared" si="36"/>
        <v>фото</v>
      </c>
      <c r="I518" s="298" t="s">
        <v>5232</v>
      </c>
      <c r="J518" s="299" t="s">
        <v>3107</v>
      </c>
      <c r="K518" s="216">
        <v>1</v>
      </c>
      <c r="L518" s="458">
        <v>1815</v>
      </c>
      <c r="M518" s="315">
        <v>1</v>
      </c>
      <c r="N518" s="459"/>
      <c r="O518" s="302">
        <f t="shared" si="37"/>
        <v>0</v>
      </c>
      <c r="P518" s="460">
        <v>4607109914076</v>
      </c>
      <c r="Q518" s="461"/>
      <c r="R518" s="462" t="s">
        <v>5269</v>
      </c>
    </row>
    <row r="519" spans="1:18" ht="15.6">
      <c r="A519" s="444">
        <v>506</v>
      </c>
      <c r="B519" s="508">
        <v>2714</v>
      </c>
      <c r="C519" s="316" t="s">
        <v>5156</v>
      </c>
      <c r="D519" s="316"/>
      <c r="E519" s="456" t="s">
        <v>5042</v>
      </c>
      <c r="F519" s="317" t="s">
        <v>5047</v>
      </c>
      <c r="G519" s="368" t="s">
        <v>5048</v>
      </c>
      <c r="H519" s="457" t="str">
        <f t="shared" si="36"/>
        <v>фото</v>
      </c>
      <c r="I519" s="298" t="s">
        <v>5233</v>
      </c>
      <c r="J519" s="299" t="s">
        <v>1458</v>
      </c>
      <c r="K519" s="216">
        <v>1</v>
      </c>
      <c r="L519" s="458">
        <v>1470</v>
      </c>
      <c r="M519" s="315">
        <v>1</v>
      </c>
      <c r="N519" s="459"/>
      <c r="O519" s="302">
        <f t="shared" si="37"/>
        <v>0</v>
      </c>
      <c r="P519" s="460">
        <v>4607109977361</v>
      </c>
      <c r="Q519" s="461"/>
      <c r="R519" s="462" t="s">
        <v>5269</v>
      </c>
    </row>
    <row r="520" spans="1:18" ht="15.6">
      <c r="A520" s="444">
        <v>507</v>
      </c>
      <c r="B520" s="508">
        <v>16230</v>
      </c>
      <c r="C520" s="316" t="s">
        <v>5156</v>
      </c>
      <c r="D520" s="316"/>
      <c r="E520" s="456" t="s">
        <v>5042</v>
      </c>
      <c r="F520" s="317" t="s">
        <v>5047</v>
      </c>
      <c r="G520" s="368" t="s">
        <v>5048</v>
      </c>
      <c r="H520" s="457" t="str">
        <f t="shared" si="36"/>
        <v>фото</v>
      </c>
      <c r="I520" s="298" t="s">
        <v>5233</v>
      </c>
      <c r="J520" s="299" t="s">
        <v>3107</v>
      </c>
      <c r="K520" s="216">
        <v>1</v>
      </c>
      <c r="L520" s="458">
        <v>1843</v>
      </c>
      <c r="M520" s="315">
        <v>1</v>
      </c>
      <c r="N520" s="459"/>
      <c r="O520" s="302">
        <f t="shared" si="37"/>
        <v>0</v>
      </c>
      <c r="P520" s="460">
        <v>4607109914045</v>
      </c>
      <c r="Q520" s="461"/>
      <c r="R520" s="462" t="s">
        <v>5269</v>
      </c>
    </row>
    <row r="521" spans="1:18" ht="15.6">
      <c r="A521" s="444">
        <v>508</v>
      </c>
      <c r="B521" s="508">
        <v>634</v>
      </c>
      <c r="C521" s="316" t="s">
        <v>5157</v>
      </c>
      <c r="D521" s="316"/>
      <c r="E521" s="456" t="s">
        <v>5042</v>
      </c>
      <c r="F521" s="317" t="s">
        <v>5049</v>
      </c>
      <c r="G521" s="368" t="s">
        <v>5050</v>
      </c>
      <c r="H521" s="457" t="str">
        <f t="shared" si="36"/>
        <v>фото</v>
      </c>
      <c r="I521" s="298" t="s">
        <v>5234</v>
      </c>
      <c r="J521" s="299" t="s">
        <v>1458</v>
      </c>
      <c r="K521" s="216">
        <v>1</v>
      </c>
      <c r="L521" s="458">
        <v>1669</v>
      </c>
      <c r="M521" s="315">
        <v>1</v>
      </c>
      <c r="N521" s="459"/>
      <c r="O521" s="302">
        <f t="shared" si="37"/>
        <v>0</v>
      </c>
      <c r="P521" s="460">
        <v>4607109969373</v>
      </c>
      <c r="Q521" s="461"/>
      <c r="R521" s="462" t="s">
        <v>5269</v>
      </c>
    </row>
    <row r="522" spans="1:18" ht="15.6">
      <c r="A522" s="444">
        <v>509</v>
      </c>
      <c r="B522" s="508">
        <v>16238</v>
      </c>
      <c r="C522" s="316" t="s">
        <v>5157</v>
      </c>
      <c r="D522" s="316"/>
      <c r="E522" s="456" t="s">
        <v>5042</v>
      </c>
      <c r="F522" s="317" t="s">
        <v>5049</v>
      </c>
      <c r="G522" s="368" t="s">
        <v>5050</v>
      </c>
      <c r="H522" s="457" t="str">
        <f t="shared" si="36"/>
        <v>фото</v>
      </c>
      <c r="I522" s="298" t="s">
        <v>5234</v>
      </c>
      <c r="J522" s="299" t="s">
        <v>3107</v>
      </c>
      <c r="K522" s="216">
        <v>1</v>
      </c>
      <c r="L522" s="458">
        <v>2110</v>
      </c>
      <c r="M522" s="315">
        <v>1</v>
      </c>
      <c r="N522" s="459"/>
      <c r="O522" s="302">
        <f t="shared" si="37"/>
        <v>0</v>
      </c>
      <c r="P522" s="460">
        <v>4607109913963</v>
      </c>
      <c r="Q522" s="461"/>
      <c r="R522" s="462" t="s">
        <v>5269</v>
      </c>
    </row>
    <row r="523" spans="1:18" ht="15.6">
      <c r="A523" s="444">
        <v>510</v>
      </c>
      <c r="B523" s="508">
        <v>2702</v>
      </c>
      <c r="C523" s="316" t="s">
        <v>5158</v>
      </c>
      <c r="D523" s="316"/>
      <c r="E523" s="456" t="s">
        <v>5042</v>
      </c>
      <c r="F523" s="317" t="s">
        <v>5051</v>
      </c>
      <c r="G523" s="368" t="s">
        <v>5052</v>
      </c>
      <c r="H523" s="457" t="str">
        <f t="shared" si="36"/>
        <v>фото</v>
      </c>
      <c r="I523" s="298" t="s">
        <v>5235</v>
      </c>
      <c r="J523" s="299" t="s">
        <v>1458</v>
      </c>
      <c r="K523" s="216">
        <v>1</v>
      </c>
      <c r="L523" s="458">
        <v>1331</v>
      </c>
      <c r="M523" s="315">
        <v>1</v>
      </c>
      <c r="N523" s="459"/>
      <c r="O523" s="302">
        <f t="shared" si="37"/>
        <v>0</v>
      </c>
      <c r="P523" s="460">
        <v>4607109977330</v>
      </c>
      <c r="Q523" s="461"/>
      <c r="R523" s="462" t="s">
        <v>5269</v>
      </c>
    </row>
    <row r="524" spans="1:18" ht="15.6">
      <c r="A524" s="444">
        <v>511</v>
      </c>
      <c r="B524" s="508">
        <v>16226</v>
      </c>
      <c r="C524" s="316" t="s">
        <v>5158</v>
      </c>
      <c r="D524" s="316"/>
      <c r="E524" s="456" t="s">
        <v>5042</v>
      </c>
      <c r="F524" s="317" t="s">
        <v>5051</v>
      </c>
      <c r="G524" s="368" t="s">
        <v>5052</v>
      </c>
      <c r="H524" s="457" t="str">
        <f t="shared" si="36"/>
        <v>фото</v>
      </c>
      <c r="I524" s="298" t="s">
        <v>5235</v>
      </c>
      <c r="J524" s="299" t="s">
        <v>3107</v>
      </c>
      <c r="K524" s="216">
        <v>1</v>
      </c>
      <c r="L524" s="458">
        <v>1644</v>
      </c>
      <c r="M524" s="315">
        <v>1</v>
      </c>
      <c r="N524" s="459"/>
      <c r="O524" s="302">
        <f t="shared" si="37"/>
        <v>0</v>
      </c>
      <c r="P524" s="460">
        <v>4607109914083</v>
      </c>
      <c r="Q524" s="461"/>
      <c r="R524" s="462" t="s">
        <v>5269</v>
      </c>
    </row>
    <row r="525" spans="1:18" ht="36">
      <c r="A525" s="444">
        <v>512</v>
      </c>
      <c r="B525" s="508">
        <v>11572</v>
      </c>
      <c r="C525" s="316" t="s">
        <v>8314</v>
      </c>
      <c r="D525" s="316"/>
      <c r="E525" s="456" t="s">
        <v>5042</v>
      </c>
      <c r="F525" s="317" t="s">
        <v>7239</v>
      </c>
      <c r="G525" s="368" t="s">
        <v>7240</v>
      </c>
      <c r="H525" s="457" t="str">
        <f t="shared" si="36"/>
        <v>фото</v>
      </c>
      <c r="I525" s="298" t="s">
        <v>5239</v>
      </c>
      <c r="J525" s="299" t="s">
        <v>1458</v>
      </c>
      <c r="K525" s="216">
        <v>1</v>
      </c>
      <c r="L525" s="458">
        <v>1923</v>
      </c>
      <c r="M525" s="315">
        <v>1</v>
      </c>
      <c r="N525" s="459"/>
      <c r="O525" s="302">
        <f t="shared" si="37"/>
        <v>0</v>
      </c>
      <c r="P525" s="460">
        <v>4607109991756</v>
      </c>
      <c r="Q525" s="461"/>
      <c r="R525" s="462" t="s">
        <v>5269</v>
      </c>
    </row>
    <row r="526" spans="1:18" ht="24">
      <c r="A526" s="444">
        <v>513</v>
      </c>
      <c r="B526" s="508">
        <v>1076</v>
      </c>
      <c r="C526" s="316" t="s">
        <v>5159</v>
      </c>
      <c r="D526" s="316"/>
      <c r="E526" s="456" t="s">
        <v>5042</v>
      </c>
      <c r="F526" s="317" t="s">
        <v>5053</v>
      </c>
      <c r="G526" s="368" t="s">
        <v>5054</v>
      </c>
      <c r="H526" s="457" t="str">
        <f t="shared" si="36"/>
        <v>фото</v>
      </c>
      <c r="I526" s="298" t="s">
        <v>5236</v>
      </c>
      <c r="J526" s="299" t="s">
        <v>1458</v>
      </c>
      <c r="K526" s="216">
        <v>1</v>
      </c>
      <c r="L526" s="458">
        <v>1644</v>
      </c>
      <c r="M526" s="315">
        <v>1</v>
      </c>
      <c r="N526" s="459"/>
      <c r="O526" s="302">
        <f t="shared" si="37"/>
        <v>0</v>
      </c>
      <c r="P526" s="460">
        <v>4607109977323</v>
      </c>
      <c r="Q526" s="461"/>
      <c r="R526" s="462" t="s">
        <v>5269</v>
      </c>
    </row>
    <row r="527" spans="1:18" ht="15.6">
      <c r="A527" s="444">
        <v>514</v>
      </c>
      <c r="B527" s="508">
        <v>3149</v>
      </c>
      <c r="C527" s="316" t="s">
        <v>5160</v>
      </c>
      <c r="D527" s="316"/>
      <c r="E527" s="456" t="s">
        <v>5042</v>
      </c>
      <c r="F527" s="317" t="s">
        <v>5055</v>
      </c>
      <c r="G527" s="368" t="s">
        <v>5056</v>
      </c>
      <c r="H527" s="457" t="str">
        <f t="shared" si="36"/>
        <v>фото</v>
      </c>
      <c r="I527" s="298" t="s">
        <v>5237</v>
      </c>
      <c r="J527" s="299" t="s">
        <v>1458</v>
      </c>
      <c r="K527" s="216">
        <v>1</v>
      </c>
      <c r="L527" s="458">
        <v>1530</v>
      </c>
      <c r="M527" s="315">
        <v>1</v>
      </c>
      <c r="N527" s="459"/>
      <c r="O527" s="302">
        <f t="shared" si="37"/>
        <v>0</v>
      </c>
      <c r="P527" s="460">
        <v>4607109955154</v>
      </c>
      <c r="Q527" s="461"/>
      <c r="R527" s="462" t="s">
        <v>5269</v>
      </c>
    </row>
    <row r="528" spans="1:18" ht="15.6">
      <c r="A528" s="444">
        <v>515</v>
      </c>
      <c r="B528" s="508">
        <v>25</v>
      </c>
      <c r="C528" s="316" t="s">
        <v>5160</v>
      </c>
      <c r="D528" s="316"/>
      <c r="E528" s="456" t="s">
        <v>5042</v>
      </c>
      <c r="F528" s="317" t="s">
        <v>5055</v>
      </c>
      <c r="G528" s="368" t="s">
        <v>5056</v>
      </c>
      <c r="H528" s="457" t="str">
        <f t="shared" si="36"/>
        <v>фото</v>
      </c>
      <c r="I528" s="298" t="s">
        <v>5237</v>
      </c>
      <c r="J528" s="299" t="s">
        <v>3107</v>
      </c>
      <c r="K528" s="216">
        <v>1</v>
      </c>
      <c r="L528" s="458">
        <v>1967</v>
      </c>
      <c r="M528" s="315">
        <v>1</v>
      </c>
      <c r="N528" s="459"/>
      <c r="O528" s="302">
        <f t="shared" si="37"/>
        <v>0</v>
      </c>
      <c r="P528" s="460">
        <v>4607109969717</v>
      </c>
      <c r="Q528" s="461"/>
      <c r="R528" s="462" t="s">
        <v>5269</v>
      </c>
    </row>
    <row r="529" spans="1:18" ht="15.6">
      <c r="A529" s="444">
        <v>516</v>
      </c>
      <c r="B529" s="508">
        <v>2744</v>
      </c>
      <c r="C529" s="316" t="s">
        <v>5161</v>
      </c>
      <c r="D529" s="316"/>
      <c r="E529" s="456" t="s">
        <v>5042</v>
      </c>
      <c r="F529" s="317" t="s">
        <v>4795</v>
      </c>
      <c r="G529" s="368" t="s">
        <v>5057</v>
      </c>
      <c r="H529" s="457" t="str">
        <f t="shared" si="36"/>
        <v>фото</v>
      </c>
      <c r="I529" s="298" t="s">
        <v>5238</v>
      </c>
      <c r="J529" s="299" t="s">
        <v>1458</v>
      </c>
      <c r="K529" s="216">
        <v>1</v>
      </c>
      <c r="L529" s="458">
        <v>2315</v>
      </c>
      <c r="M529" s="315">
        <v>1</v>
      </c>
      <c r="N529" s="459"/>
      <c r="O529" s="302">
        <f t="shared" si="37"/>
        <v>0</v>
      </c>
      <c r="P529" s="460">
        <v>4607109977385</v>
      </c>
      <c r="Q529" s="461"/>
      <c r="R529" s="462" t="s">
        <v>5269</v>
      </c>
    </row>
    <row r="530" spans="1:18" ht="28.8">
      <c r="A530" s="444">
        <v>517</v>
      </c>
      <c r="B530" s="508">
        <v>13308</v>
      </c>
      <c r="C530" s="316" t="s">
        <v>8315</v>
      </c>
      <c r="D530" s="316"/>
      <c r="E530" s="456" t="s">
        <v>5042</v>
      </c>
      <c r="F530" s="317" t="s">
        <v>7241</v>
      </c>
      <c r="G530" s="368" t="s">
        <v>7242</v>
      </c>
      <c r="H530" s="457" t="str">
        <f t="shared" si="36"/>
        <v>фото</v>
      </c>
      <c r="I530" s="298" t="s">
        <v>7870</v>
      </c>
      <c r="J530" s="299" t="s">
        <v>1458</v>
      </c>
      <c r="K530" s="216">
        <v>1</v>
      </c>
      <c r="L530" s="458">
        <v>1632</v>
      </c>
      <c r="M530" s="315">
        <v>1</v>
      </c>
      <c r="N530" s="459"/>
      <c r="O530" s="302">
        <f t="shared" si="37"/>
        <v>0</v>
      </c>
      <c r="P530" s="460">
        <v>4607109955192</v>
      </c>
      <c r="Q530" s="461"/>
      <c r="R530" s="462" t="s">
        <v>5269</v>
      </c>
    </row>
    <row r="531" spans="1:18" ht="15.6">
      <c r="A531" s="444">
        <v>518</v>
      </c>
      <c r="B531" s="508">
        <v>4695</v>
      </c>
      <c r="C531" s="316" t="s">
        <v>8316</v>
      </c>
      <c r="D531" s="316"/>
      <c r="E531" s="456" t="s">
        <v>5042</v>
      </c>
      <c r="F531" s="317" t="s">
        <v>7243</v>
      </c>
      <c r="G531" s="368" t="s">
        <v>7244</v>
      </c>
      <c r="H531" s="457" t="str">
        <f t="shared" si="36"/>
        <v>фото</v>
      </c>
      <c r="I531" s="298" t="s">
        <v>7871</v>
      </c>
      <c r="J531" s="299" t="s">
        <v>1458</v>
      </c>
      <c r="K531" s="216">
        <v>1</v>
      </c>
      <c r="L531" s="458">
        <v>1426</v>
      </c>
      <c r="M531" s="315">
        <v>1</v>
      </c>
      <c r="N531" s="459"/>
      <c r="O531" s="302">
        <f t="shared" si="37"/>
        <v>0</v>
      </c>
      <c r="P531" s="460">
        <v>4607109991169</v>
      </c>
      <c r="Q531" s="461"/>
      <c r="R531" s="462" t="s">
        <v>5269</v>
      </c>
    </row>
    <row r="532" spans="1:18" ht="24">
      <c r="A532" s="444">
        <v>519</v>
      </c>
      <c r="B532" s="508">
        <v>10840</v>
      </c>
      <c r="C532" s="316" t="s">
        <v>8317</v>
      </c>
      <c r="D532" s="316"/>
      <c r="E532" s="456" t="s">
        <v>5042</v>
      </c>
      <c r="F532" s="317" t="s">
        <v>7245</v>
      </c>
      <c r="G532" s="368" t="s">
        <v>7246</v>
      </c>
      <c r="H532" s="457" t="str">
        <f t="shared" si="36"/>
        <v>фото</v>
      </c>
      <c r="I532" s="298" t="s">
        <v>7872</v>
      </c>
      <c r="J532" s="299" t="s">
        <v>1458</v>
      </c>
      <c r="K532" s="216">
        <v>1</v>
      </c>
      <c r="L532" s="458">
        <v>2072</v>
      </c>
      <c r="M532" s="315">
        <v>1</v>
      </c>
      <c r="N532" s="459"/>
      <c r="O532" s="302">
        <f t="shared" si="37"/>
        <v>0</v>
      </c>
      <c r="P532" s="460">
        <v>4607109924976</v>
      </c>
      <c r="Q532" s="461"/>
      <c r="R532" s="462" t="s">
        <v>5269</v>
      </c>
    </row>
    <row r="533" spans="1:18" ht="15.6">
      <c r="A533" s="444">
        <v>520</v>
      </c>
      <c r="B533" s="508">
        <v>3155</v>
      </c>
      <c r="C533" s="316" t="s">
        <v>5162</v>
      </c>
      <c r="D533" s="316"/>
      <c r="E533" s="456" t="s">
        <v>5042</v>
      </c>
      <c r="F533" s="317" t="s">
        <v>5058</v>
      </c>
      <c r="G533" s="368" t="s">
        <v>5059</v>
      </c>
      <c r="H533" s="457" t="str">
        <f t="shared" si="36"/>
        <v>фото</v>
      </c>
      <c r="I533" s="298" t="s">
        <v>5240</v>
      </c>
      <c r="J533" s="299" t="s">
        <v>1458</v>
      </c>
      <c r="K533" s="216">
        <v>1</v>
      </c>
      <c r="L533" s="458">
        <v>1383</v>
      </c>
      <c r="M533" s="315">
        <v>1</v>
      </c>
      <c r="N533" s="459"/>
      <c r="O533" s="302">
        <f t="shared" si="37"/>
        <v>0</v>
      </c>
      <c r="P533" s="460">
        <v>4607109955215</v>
      </c>
      <c r="Q533" s="461"/>
      <c r="R533" s="462" t="s">
        <v>5269</v>
      </c>
    </row>
    <row r="534" spans="1:18" ht="24">
      <c r="A534" s="444">
        <v>521</v>
      </c>
      <c r="B534" s="508">
        <v>10842</v>
      </c>
      <c r="C534" s="316" t="s">
        <v>8318</v>
      </c>
      <c r="D534" s="316"/>
      <c r="E534" s="456" t="s">
        <v>5042</v>
      </c>
      <c r="F534" s="317" t="s">
        <v>7247</v>
      </c>
      <c r="G534" s="368" t="s">
        <v>7248</v>
      </c>
      <c r="H534" s="457" t="str">
        <f t="shared" si="36"/>
        <v>фото</v>
      </c>
      <c r="I534" s="298" t="s">
        <v>7873</v>
      </c>
      <c r="J534" s="299" t="s">
        <v>1458</v>
      </c>
      <c r="K534" s="216">
        <v>1</v>
      </c>
      <c r="L534" s="458">
        <v>2061</v>
      </c>
      <c r="M534" s="315">
        <v>1</v>
      </c>
      <c r="N534" s="459"/>
      <c r="O534" s="302">
        <f t="shared" si="37"/>
        <v>0</v>
      </c>
      <c r="P534" s="460">
        <v>4607109924952</v>
      </c>
      <c r="Q534" s="461"/>
      <c r="R534" s="462" t="s">
        <v>5269</v>
      </c>
    </row>
    <row r="535" spans="1:18" ht="36">
      <c r="A535" s="444">
        <v>522</v>
      </c>
      <c r="B535" s="508">
        <v>13309</v>
      </c>
      <c r="C535" s="316" t="s">
        <v>5163</v>
      </c>
      <c r="D535" s="316"/>
      <c r="E535" s="456" t="s">
        <v>5042</v>
      </c>
      <c r="F535" s="317" t="s">
        <v>5060</v>
      </c>
      <c r="G535" s="368" t="s">
        <v>5061</v>
      </c>
      <c r="H535" s="457" t="str">
        <f t="shared" si="36"/>
        <v>фото</v>
      </c>
      <c r="I535" s="298" t="s">
        <v>5241</v>
      </c>
      <c r="J535" s="299" t="s">
        <v>1458</v>
      </c>
      <c r="K535" s="216">
        <v>1</v>
      </c>
      <c r="L535" s="458">
        <v>2623</v>
      </c>
      <c r="M535" s="315">
        <v>1</v>
      </c>
      <c r="N535" s="459"/>
      <c r="O535" s="302">
        <f t="shared" si="37"/>
        <v>0</v>
      </c>
      <c r="P535" s="460">
        <v>4607109921067</v>
      </c>
      <c r="Q535" s="461"/>
      <c r="R535" s="462" t="s">
        <v>5269</v>
      </c>
    </row>
    <row r="536" spans="1:18" ht="60">
      <c r="A536" s="444">
        <v>523</v>
      </c>
      <c r="B536" s="508">
        <v>16235</v>
      </c>
      <c r="C536" s="316" t="s">
        <v>5164</v>
      </c>
      <c r="D536" s="316"/>
      <c r="E536" s="456" t="s">
        <v>5042</v>
      </c>
      <c r="F536" s="317" t="s">
        <v>5062</v>
      </c>
      <c r="G536" s="368" t="s">
        <v>5063</v>
      </c>
      <c r="H536" s="457" t="str">
        <f t="shared" si="36"/>
        <v>фото</v>
      </c>
      <c r="I536" s="298" t="s">
        <v>5242</v>
      </c>
      <c r="J536" s="299" t="s">
        <v>1458</v>
      </c>
      <c r="K536" s="216">
        <v>1</v>
      </c>
      <c r="L536" s="458">
        <v>2766</v>
      </c>
      <c r="M536" s="315">
        <v>1</v>
      </c>
      <c r="N536" s="459"/>
      <c r="O536" s="302">
        <f t="shared" si="37"/>
        <v>0</v>
      </c>
      <c r="P536" s="460">
        <v>4607109913994</v>
      </c>
      <c r="Q536" s="461"/>
      <c r="R536" s="462" t="s">
        <v>5269</v>
      </c>
    </row>
    <row r="537" spans="1:18" ht="15.6">
      <c r="A537" s="444">
        <v>524</v>
      </c>
      <c r="B537" s="508">
        <v>2747</v>
      </c>
      <c r="C537" s="316" t="s">
        <v>5165</v>
      </c>
      <c r="D537" s="316"/>
      <c r="E537" s="456" t="s">
        <v>5042</v>
      </c>
      <c r="F537" s="317" t="s">
        <v>5064</v>
      </c>
      <c r="G537" s="368" t="s">
        <v>5065</v>
      </c>
      <c r="H537" s="457" t="str">
        <f t="shared" si="36"/>
        <v>фото</v>
      </c>
      <c r="I537" s="298" t="s">
        <v>5243</v>
      </c>
      <c r="J537" s="299" t="s">
        <v>1458</v>
      </c>
      <c r="K537" s="216">
        <v>1</v>
      </c>
      <c r="L537" s="458">
        <v>1694</v>
      </c>
      <c r="M537" s="315">
        <v>1</v>
      </c>
      <c r="N537" s="459"/>
      <c r="O537" s="302">
        <f t="shared" si="37"/>
        <v>0</v>
      </c>
      <c r="P537" s="460">
        <v>4607109977354</v>
      </c>
      <c r="Q537" s="461"/>
      <c r="R537" s="462" t="s">
        <v>5269</v>
      </c>
    </row>
    <row r="538" spans="1:18" ht="48">
      <c r="A538" s="444">
        <v>525</v>
      </c>
      <c r="B538" s="508">
        <v>5655</v>
      </c>
      <c r="C538" s="316" t="s">
        <v>5166</v>
      </c>
      <c r="D538" s="316"/>
      <c r="E538" s="456" t="s">
        <v>5042</v>
      </c>
      <c r="F538" s="317" t="s">
        <v>5066</v>
      </c>
      <c r="G538" s="368" t="s">
        <v>5067</v>
      </c>
      <c r="H538" s="457" t="str">
        <f t="shared" si="36"/>
        <v>фото</v>
      </c>
      <c r="I538" s="298" t="s">
        <v>5244</v>
      </c>
      <c r="J538" s="299" t="s">
        <v>1458</v>
      </c>
      <c r="K538" s="216">
        <v>1</v>
      </c>
      <c r="L538" s="458">
        <v>2072</v>
      </c>
      <c r="M538" s="315">
        <v>1</v>
      </c>
      <c r="N538" s="459"/>
      <c r="O538" s="302">
        <f t="shared" si="37"/>
        <v>0</v>
      </c>
      <c r="P538" s="460">
        <v>4607109944295</v>
      </c>
      <c r="Q538" s="461"/>
      <c r="R538" s="462" t="s">
        <v>5269</v>
      </c>
    </row>
    <row r="539" spans="1:18" ht="23.4">
      <c r="A539" s="444">
        <v>526</v>
      </c>
      <c r="B539" s="306"/>
      <c r="C539" s="306"/>
      <c r="D539" s="307"/>
      <c r="E539" s="445"/>
      <c r="F539" s="446" t="s">
        <v>5068</v>
      </c>
      <c r="G539" s="310"/>
      <c r="H539" s="311"/>
      <c r="I539" s="312"/>
      <c r="J539" s="313"/>
      <c r="K539" s="313"/>
      <c r="L539" s="447"/>
      <c r="M539" s="311"/>
      <c r="N539" s="311"/>
      <c r="O539" s="311"/>
      <c r="P539" s="311"/>
      <c r="Q539" s="311"/>
      <c r="R539" s="448"/>
    </row>
    <row r="540" spans="1:18" ht="14.4">
      <c r="A540" s="444">
        <v>527</v>
      </c>
      <c r="B540" s="449"/>
      <c r="C540" s="450"/>
      <c r="D540" s="450"/>
      <c r="E540" s="451"/>
      <c r="F540" s="297" t="s">
        <v>6074</v>
      </c>
      <c r="G540" s="297"/>
      <c r="H540" s="449"/>
      <c r="I540" s="452"/>
      <c r="J540" s="450"/>
      <c r="K540" s="453"/>
      <c r="L540" s="454"/>
      <c r="M540" s="455"/>
      <c r="N540" s="450"/>
      <c r="O540" s="450"/>
      <c r="P540" s="450"/>
      <c r="Q540" s="450"/>
      <c r="R540" s="450"/>
    </row>
    <row r="541" spans="1:18" ht="15.6">
      <c r="A541" s="444">
        <v>528</v>
      </c>
      <c r="B541" s="508">
        <v>4133</v>
      </c>
      <c r="C541" s="316" t="s">
        <v>8319</v>
      </c>
      <c r="D541" s="316"/>
      <c r="E541" s="456" t="s">
        <v>5068</v>
      </c>
      <c r="F541" s="317" t="s">
        <v>7249</v>
      </c>
      <c r="G541" s="368" t="s">
        <v>7250</v>
      </c>
      <c r="H541" s="457" t="str">
        <f t="shared" ref="H541:H604" si="38">HYPERLINK("https://www.gardenbulbs.ru/images/vesna_CL/thumbnails/"&amp;C541&amp;".jpg","фото")</f>
        <v>фото</v>
      </c>
      <c r="I541" s="298" t="s">
        <v>7874</v>
      </c>
      <c r="J541" s="299" t="s">
        <v>259</v>
      </c>
      <c r="K541" s="216">
        <v>2</v>
      </c>
      <c r="L541" s="458">
        <v>465</v>
      </c>
      <c r="M541" s="315">
        <v>1</v>
      </c>
      <c r="N541" s="459"/>
      <c r="O541" s="302">
        <f t="shared" ref="O541:O604" si="39">IF(ISERROR(L541*N541),0,L541*N541)</f>
        <v>0</v>
      </c>
      <c r="P541" s="460">
        <v>4607109983515</v>
      </c>
      <c r="Q541" s="461"/>
      <c r="R541" s="462" t="s">
        <v>8489</v>
      </c>
    </row>
    <row r="542" spans="1:18" ht="15.6">
      <c r="A542" s="444">
        <v>529</v>
      </c>
      <c r="B542" s="508">
        <v>5705</v>
      </c>
      <c r="C542" s="316" t="s">
        <v>8320</v>
      </c>
      <c r="D542" s="316"/>
      <c r="E542" s="456" t="s">
        <v>5068</v>
      </c>
      <c r="F542" s="317" t="s">
        <v>7251</v>
      </c>
      <c r="G542" s="368" t="s">
        <v>7252</v>
      </c>
      <c r="H542" s="457" t="str">
        <f t="shared" si="38"/>
        <v>фото</v>
      </c>
      <c r="I542" s="298" t="s">
        <v>7875</v>
      </c>
      <c r="J542" s="299" t="s">
        <v>259</v>
      </c>
      <c r="K542" s="216">
        <v>2</v>
      </c>
      <c r="L542" s="458">
        <v>465</v>
      </c>
      <c r="M542" s="315">
        <v>1</v>
      </c>
      <c r="N542" s="459"/>
      <c r="O542" s="302">
        <f t="shared" si="39"/>
        <v>0</v>
      </c>
      <c r="P542" s="460">
        <v>4607109932599</v>
      </c>
      <c r="Q542" s="461"/>
      <c r="R542" s="462" t="s">
        <v>8489</v>
      </c>
    </row>
    <row r="543" spans="1:18" ht="15.6">
      <c r="A543" s="444">
        <v>530</v>
      </c>
      <c r="B543" s="508">
        <v>6959</v>
      </c>
      <c r="C543" s="316" t="s">
        <v>8321</v>
      </c>
      <c r="D543" s="316"/>
      <c r="E543" s="456" t="s">
        <v>5068</v>
      </c>
      <c r="F543" s="317" t="s">
        <v>7253</v>
      </c>
      <c r="G543" s="368" t="s">
        <v>7254</v>
      </c>
      <c r="H543" s="457" t="str">
        <f t="shared" si="38"/>
        <v>фото</v>
      </c>
      <c r="I543" s="298" t="s">
        <v>7876</v>
      </c>
      <c r="J543" s="299" t="s">
        <v>259</v>
      </c>
      <c r="K543" s="216">
        <v>2</v>
      </c>
      <c r="L543" s="458">
        <v>289</v>
      </c>
      <c r="M543" s="315">
        <v>1</v>
      </c>
      <c r="N543" s="459"/>
      <c r="O543" s="302">
        <f t="shared" si="39"/>
        <v>0</v>
      </c>
      <c r="P543" s="460">
        <v>4607109932995</v>
      </c>
      <c r="Q543" s="461"/>
      <c r="R543" s="462" t="s">
        <v>5270</v>
      </c>
    </row>
    <row r="544" spans="1:18" ht="15.6">
      <c r="A544" s="444">
        <v>531</v>
      </c>
      <c r="B544" s="508">
        <v>655</v>
      </c>
      <c r="C544" s="316" t="s">
        <v>8322</v>
      </c>
      <c r="D544" s="316"/>
      <c r="E544" s="456" t="s">
        <v>5068</v>
      </c>
      <c r="F544" s="317" t="s">
        <v>7255</v>
      </c>
      <c r="G544" s="368" t="s">
        <v>7256</v>
      </c>
      <c r="H544" s="457" t="str">
        <f t="shared" si="38"/>
        <v>фото</v>
      </c>
      <c r="I544" s="298" t="s">
        <v>7877</v>
      </c>
      <c r="J544" s="299" t="s">
        <v>259</v>
      </c>
      <c r="K544" s="216">
        <v>2</v>
      </c>
      <c r="L544" s="458">
        <v>351</v>
      </c>
      <c r="M544" s="315">
        <v>1</v>
      </c>
      <c r="N544" s="459"/>
      <c r="O544" s="302">
        <f t="shared" si="39"/>
        <v>0</v>
      </c>
      <c r="P544" s="460">
        <v>4607109958575</v>
      </c>
      <c r="Q544" s="461"/>
      <c r="R544" s="462" t="s">
        <v>5270</v>
      </c>
    </row>
    <row r="545" spans="1:18" ht="15.6">
      <c r="A545" s="444">
        <v>532</v>
      </c>
      <c r="B545" s="508">
        <v>2332</v>
      </c>
      <c r="C545" s="316" t="s">
        <v>5167</v>
      </c>
      <c r="D545" s="316"/>
      <c r="E545" s="456" t="s">
        <v>5068</v>
      </c>
      <c r="F545" s="317" t="s">
        <v>4963</v>
      </c>
      <c r="G545" s="368" t="s">
        <v>4964</v>
      </c>
      <c r="H545" s="457" t="str">
        <f t="shared" si="38"/>
        <v>фото</v>
      </c>
      <c r="I545" s="298" t="s">
        <v>279</v>
      </c>
      <c r="J545" s="299" t="s">
        <v>259</v>
      </c>
      <c r="K545" s="216">
        <v>2</v>
      </c>
      <c r="L545" s="458">
        <v>232</v>
      </c>
      <c r="M545" s="315">
        <v>1</v>
      </c>
      <c r="N545" s="459"/>
      <c r="O545" s="302">
        <f t="shared" si="39"/>
        <v>0</v>
      </c>
      <c r="P545" s="460">
        <v>4607109958711</v>
      </c>
      <c r="Q545" s="461"/>
      <c r="R545" s="462" t="s">
        <v>5270</v>
      </c>
    </row>
    <row r="546" spans="1:18" ht="15.6">
      <c r="A546" s="444">
        <v>533</v>
      </c>
      <c r="B546" s="508">
        <v>6914</v>
      </c>
      <c r="C546" s="316" t="s">
        <v>5168</v>
      </c>
      <c r="D546" s="316"/>
      <c r="E546" s="456" t="s">
        <v>5068</v>
      </c>
      <c r="F546" s="317" t="s">
        <v>5069</v>
      </c>
      <c r="G546" s="368" t="s">
        <v>5070</v>
      </c>
      <c r="H546" s="457" t="str">
        <f t="shared" si="38"/>
        <v>фото</v>
      </c>
      <c r="I546" s="298" t="s">
        <v>5245</v>
      </c>
      <c r="J546" s="299" t="s">
        <v>259</v>
      </c>
      <c r="K546" s="216">
        <v>1</v>
      </c>
      <c r="L546" s="458">
        <v>321</v>
      </c>
      <c r="M546" s="315">
        <v>1</v>
      </c>
      <c r="N546" s="459"/>
      <c r="O546" s="302">
        <f t="shared" si="39"/>
        <v>0</v>
      </c>
      <c r="P546" s="460">
        <v>4607109945582</v>
      </c>
      <c r="Q546" s="461"/>
      <c r="R546" s="462" t="s">
        <v>5270</v>
      </c>
    </row>
    <row r="547" spans="1:18" ht="36">
      <c r="A547" s="444">
        <v>534</v>
      </c>
      <c r="B547" s="508">
        <v>5447</v>
      </c>
      <c r="C547" s="316" t="s">
        <v>8323</v>
      </c>
      <c r="D547" s="316"/>
      <c r="E547" s="456" t="s">
        <v>5068</v>
      </c>
      <c r="F547" s="317" t="s">
        <v>7257</v>
      </c>
      <c r="G547" s="368" t="s">
        <v>7258</v>
      </c>
      <c r="H547" s="457" t="str">
        <f t="shared" si="38"/>
        <v>фото</v>
      </c>
      <c r="I547" s="298" t="s">
        <v>7878</v>
      </c>
      <c r="J547" s="299" t="s">
        <v>259</v>
      </c>
      <c r="K547" s="216">
        <v>2</v>
      </c>
      <c r="L547" s="458">
        <v>377</v>
      </c>
      <c r="M547" s="315">
        <v>1</v>
      </c>
      <c r="N547" s="459"/>
      <c r="O547" s="302">
        <f t="shared" si="39"/>
        <v>0</v>
      </c>
      <c r="P547" s="460">
        <v>4607109936740</v>
      </c>
      <c r="Q547" s="461"/>
      <c r="R547" s="462" t="s">
        <v>5270</v>
      </c>
    </row>
    <row r="548" spans="1:18" ht="24">
      <c r="A548" s="444">
        <v>535</v>
      </c>
      <c r="B548" s="508">
        <v>2317</v>
      </c>
      <c r="C548" s="316" t="s">
        <v>5169</v>
      </c>
      <c r="D548" s="316"/>
      <c r="E548" s="456" t="s">
        <v>5068</v>
      </c>
      <c r="F548" s="317" t="s">
        <v>5071</v>
      </c>
      <c r="G548" s="368" t="s">
        <v>5072</v>
      </c>
      <c r="H548" s="457" t="str">
        <f t="shared" si="38"/>
        <v>фото</v>
      </c>
      <c r="I548" s="298" t="s">
        <v>5246</v>
      </c>
      <c r="J548" s="299" t="s">
        <v>259</v>
      </c>
      <c r="K548" s="216">
        <v>1</v>
      </c>
      <c r="L548" s="458">
        <v>220</v>
      </c>
      <c r="M548" s="315">
        <v>1</v>
      </c>
      <c r="N548" s="459"/>
      <c r="O548" s="302">
        <f t="shared" si="39"/>
        <v>0</v>
      </c>
      <c r="P548" s="460">
        <v>4607109927496</v>
      </c>
      <c r="Q548" s="461"/>
      <c r="R548" s="462" t="s">
        <v>5270</v>
      </c>
    </row>
    <row r="549" spans="1:18" ht="24">
      <c r="A549" s="444">
        <v>536</v>
      </c>
      <c r="B549" s="508">
        <v>10846</v>
      </c>
      <c r="C549" s="316" t="s">
        <v>5170</v>
      </c>
      <c r="D549" s="316"/>
      <c r="E549" s="456" t="s">
        <v>5068</v>
      </c>
      <c r="F549" s="317" t="s">
        <v>5073</v>
      </c>
      <c r="G549" s="368" t="s">
        <v>5074</v>
      </c>
      <c r="H549" s="457" t="str">
        <f t="shared" si="38"/>
        <v>фото</v>
      </c>
      <c r="I549" s="298" t="s">
        <v>5247</v>
      </c>
      <c r="J549" s="299" t="s">
        <v>259</v>
      </c>
      <c r="K549" s="216">
        <v>1</v>
      </c>
      <c r="L549" s="458">
        <v>267</v>
      </c>
      <c r="M549" s="315">
        <v>1</v>
      </c>
      <c r="N549" s="459"/>
      <c r="O549" s="302">
        <f t="shared" si="39"/>
        <v>0</v>
      </c>
      <c r="P549" s="460">
        <v>4607109924914</v>
      </c>
      <c r="Q549" s="461"/>
      <c r="R549" s="462" t="s">
        <v>5270</v>
      </c>
    </row>
    <row r="550" spans="1:18" ht="28.8">
      <c r="A550" s="444">
        <v>537</v>
      </c>
      <c r="B550" s="508">
        <v>5451</v>
      </c>
      <c r="C550" s="316" t="s">
        <v>8324</v>
      </c>
      <c r="D550" s="316"/>
      <c r="E550" s="456" t="s">
        <v>5068</v>
      </c>
      <c r="F550" s="317" t="s">
        <v>7259</v>
      </c>
      <c r="G550" s="368" t="s">
        <v>7260</v>
      </c>
      <c r="H550" s="457" t="str">
        <f t="shared" si="38"/>
        <v>фото</v>
      </c>
      <c r="I550" s="298" t="s">
        <v>7879</v>
      </c>
      <c r="J550" s="299" t="s">
        <v>259</v>
      </c>
      <c r="K550" s="216">
        <v>1</v>
      </c>
      <c r="L550" s="458">
        <v>220</v>
      </c>
      <c r="M550" s="315">
        <v>1</v>
      </c>
      <c r="N550" s="459"/>
      <c r="O550" s="302">
        <f t="shared" si="39"/>
        <v>0</v>
      </c>
      <c r="P550" s="460">
        <v>4607109936702</v>
      </c>
      <c r="Q550" s="461"/>
      <c r="R550" s="462" t="s">
        <v>5270</v>
      </c>
    </row>
    <row r="551" spans="1:18" ht="15.6">
      <c r="A551" s="444">
        <v>538</v>
      </c>
      <c r="B551" s="508">
        <v>13311</v>
      </c>
      <c r="C551" s="316" t="s">
        <v>5171</v>
      </c>
      <c r="D551" s="316"/>
      <c r="E551" s="456" t="s">
        <v>5068</v>
      </c>
      <c r="F551" s="317" t="s">
        <v>5075</v>
      </c>
      <c r="G551" s="368" t="s">
        <v>5076</v>
      </c>
      <c r="H551" s="457" t="str">
        <f t="shared" si="38"/>
        <v>фото</v>
      </c>
      <c r="I551" s="298" t="s">
        <v>5248</v>
      </c>
      <c r="J551" s="299" t="s">
        <v>259</v>
      </c>
      <c r="K551" s="216">
        <v>1</v>
      </c>
      <c r="L551" s="458">
        <v>220</v>
      </c>
      <c r="M551" s="315">
        <v>1</v>
      </c>
      <c r="N551" s="459"/>
      <c r="O551" s="302">
        <f t="shared" si="39"/>
        <v>0</v>
      </c>
      <c r="P551" s="460">
        <v>4607109921043</v>
      </c>
      <c r="Q551" s="461"/>
      <c r="R551" s="462" t="s">
        <v>5270</v>
      </c>
    </row>
    <row r="552" spans="1:18" ht="24">
      <c r="A552" s="444">
        <v>539</v>
      </c>
      <c r="B552" s="508">
        <v>6958</v>
      </c>
      <c r="C552" s="316" t="s">
        <v>5172</v>
      </c>
      <c r="D552" s="316"/>
      <c r="E552" s="456" t="s">
        <v>5068</v>
      </c>
      <c r="F552" s="317" t="s">
        <v>5077</v>
      </c>
      <c r="G552" s="368" t="s">
        <v>5078</v>
      </c>
      <c r="H552" s="457" t="str">
        <f t="shared" si="38"/>
        <v>фото</v>
      </c>
      <c r="I552" s="298" t="s">
        <v>5249</v>
      </c>
      <c r="J552" s="299" t="s">
        <v>259</v>
      </c>
      <c r="K552" s="216">
        <v>1</v>
      </c>
      <c r="L552" s="458">
        <v>220</v>
      </c>
      <c r="M552" s="315">
        <v>1</v>
      </c>
      <c r="N552" s="459"/>
      <c r="O552" s="302">
        <f t="shared" si="39"/>
        <v>0</v>
      </c>
      <c r="P552" s="460">
        <v>4607109933183</v>
      </c>
      <c r="Q552" s="461"/>
      <c r="R552" s="462" t="s">
        <v>5270</v>
      </c>
    </row>
    <row r="553" spans="1:18" ht="15.6">
      <c r="A553" s="444">
        <v>540</v>
      </c>
      <c r="B553" s="508">
        <v>2525</v>
      </c>
      <c r="C553" s="316" t="s">
        <v>5173</v>
      </c>
      <c r="D553" s="316"/>
      <c r="E553" s="456" t="s">
        <v>5068</v>
      </c>
      <c r="F553" s="317" t="s">
        <v>5079</v>
      </c>
      <c r="G553" s="368" t="s">
        <v>5080</v>
      </c>
      <c r="H553" s="457" t="str">
        <f t="shared" si="38"/>
        <v>фото</v>
      </c>
      <c r="I553" s="298" t="s">
        <v>5250</v>
      </c>
      <c r="J553" s="299" t="s">
        <v>259</v>
      </c>
      <c r="K553" s="216">
        <v>2</v>
      </c>
      <c r="L553" s="458">
        <v>237</v>
      </c>
      <c r="M553" s="315">
        <v>1</v>
      </c>
      <c r="N553" s="459"/>
      <c r="O553" s="302">
        <f t="shared" si="39"/>
        <v>0</v>
      </c>
      <c r="P553" s="460">
        <v>4607109933190</v>
      </c>
      <c r="Q553" s="461"/>
      <c r="R553" s="462" t="s">
        <v>5270</v>
      </c>
    </row>
    <row r="554" spans="1:18" ht="24">
      <c r="A554" s="444">
        <v>541</v>
      </c>
      <c r="B554" s="508">
        <v>13265</v>
      </c>
      <c r="C554" s="316" t="s">
        <v>5174</v>
      </c>
      <c r="D554" s="316"/>
      <c r="E554" s="456" t="s">
        <v>5068</v>
      </c>
      <c r="F554" s="317" t="s">
        <v>5081</v>
      </c>
      <c r="G554" s="368" t="s">
        <v>5082</v>
      </c>
      <c r="H554" s="457" t="str">
        <f t="shared" si="38"/>
        <v>фото</v>
      </c>
      <c r="I554" s="298" t="s">
        <v>5251</v>
      </c>
      <c r="J554" s="299" t="s">
        <v>259</v>
      </c>
      <c r="K554" s="216">
        <v>2</v>
      </c>
      <c r="L554" s="458">
        <v>258</v>
      </c>
      <c r="M554" s="315">
        <v>1</v>
      </c>
      <c r="N554" s="459"/>
      <c r="O554" s="302">
        <f t="shared" si="39"/>
        <v>0</v>
      </c>
      <c r="P554" s="460">
        <v>4607109946039</v>
      </c>
      <c r="Q554" s="461"/>
      <c r="R554" s="462" t="s">
        <v>5270</v>
      </c>
    </row>
    <row r="555" spans="1:18" ht="15.6">
      <c r="A555" s="444">
        <v>542</v>
      </c>
      <c r="B555" s="508">
        <v>2333</v>
      </c>
      <c r="C555" s="316" t="s">
        <v>8325</v>
      </c>
      <c r="D555" s="316"/>
      <c r="E555" s="456" t="s">
        <v>5068</v>
      </c>
      <c r="F555" s="317" t="s">
        <v>7261</v>
      </c>
      <c r="G555" s="368" t="s">
        <v>7262</v>
      </c>
      <c r="H555" s="457" t="str">
        <f t="shared" si="38"/>
        <v>фото</v>
      </c>
      <c r="I555" s="298" t="s">
        <v>7880</v>
      </c>
      <c r="J555" s="299" t="s">
        <v>259</v>
      </c>
      <c r="K555" s="216">
        <v>2</v>
      </c>
      <c r="L555" s="458">
        <v>237</v>
      </c>
      <c r="M555" s="315">
        <v>1</v>
      </c>
      <c r="N555" s="459"/>
      <c r="O555" s="302">
        <f t="shared" si="39"/>
        <v>0</v>
      </c>
      <c r="P555" s="460">
        <v>4607109958681</v>
      </c>
      <c r="Q555" s="461"/>
      <c r="R555" s="462" t="s">
        <v>5270</v>
      </c>
    </row>
    <row r="556" spans="1:18" ht="15.6">
      <c r="A556" s="444">
        <v>543</v>
      </c>
      <c r="B556" s="508">
        <v>3162</v>
      </c>
      <c r="C556" s="316" t="s">
        <v>6017</v>
      </c>
      <c r="D556" s="316"/>
      <c r="E556" s="456" t="s">
        <v>5068</v>
      </c>
      <c r="F556" s="317" t="s">
        <v>6077</v>
      </c>
      <c r="G556" s="368" t="s">
        <v>6078</v>
      </c>
      <c r="H556" s="457" t="str">
        <f t="shared" si="38"/>
        <v>фото</v>
      </c>
      <c r="I556" s="298" t="s">
        <v>6160</v>
      </c>
      <c r="J556" s="299" t="s">
        <v>259</v>
      </c>
      <c r="K556" s="216">
        <v>2</v>
      </c>
      <c r="L556" s="458">
        <v>237</v>
      </c>
      <c r="M556" s="315">
        <v>1</v>
      </c>
      <c r="N556" s="459"/>
      <c r="O556" s="302">
        <f t="shared" si="39"/>
        <v>0</v>
      </c>
      <c r="P556" s="460">
        <v>4607109955420</v>
      </c>
      <c r="Q556" s="461"/>
      <c r="R556" s="462" t="s">
        <v>5270</v>
      </c>
    </row>
    <row r="557" spans="1:18" ht="15.6">
      <c r="A557" s="444">
        <v>544</v>
      </c>
      <c r="B557" s="508">
        <v>1416</v>
      </c>
      <c r="C557" s="316" t="s">
        <v>6018</v>
      </c>
      <c r="D557" s="316"/>
      <c r="E557" s="456" t="s">
        <v>5068</v>
      </c>
      <c r="F557" s="317" t="s">
        <v>6079</v>
      </c>
      <c r="G557" s="368" t="s">
        <v>6080</v>
      </c>
      <c r="H557" s="457" t="str">
        <f t="shared" si="38"/>
        <v>фото</v>
      </c>
      <c r="I557" s="298" t="s">
        <v>6161</v>
      </c>
      <c r="J557" s="299" t="s">
        <v>259</v>
      </c>
      <c r="K557" s="216">
        <v>2</v>
      </c>
      <c r="L557" s="458">
        <v>237</v>
      </c>
      <c r="M557" s="315">
        <v>1</v>
      </c>
      <c r="N557" s="459"/>
      <c r="O557" s="302">
        <f t="shared" si="39"/>
        <v>0</v>
      </c>
      <c r="P557" s="460">
        <v>4607109977996</v>
      </c>
      <c r="Q557" s="461"/>
      <c r="R557" s="462" t="s">
        <v>5270</v>
      </c>
    </row>
    <row r="558" spans="1:18" ht="24">
      <c r="A558" s="444">
        <v>545</v>
      </c>
      <c r="B558" s="508">
        <v>6878</v>
      </c>
      <c r="C558" s="316" t="s">
        <v>8326</v>
      </c>
      <c r="D558" s="316"/>
      <c r="E558" s="456" t="s">
        <v>5068</v>
      </c>
      <c r="F558" s="317" t="s">
        <v>6720</v>
      </c>
      <c r="G558" s="368" t="s">
        <v>6721</v>
      </c>
      <c r="H558" s="457" t="str">
        <f t="shared" si="38"/>
        <v>фото</v>
      </c>
      <c r="I558" s="298" t="s">
        <v>7881</v>
      </c>
      <c r="J558" s="299" t="s">
        <v>259</v>
      </c>
      <c r="K558" s="216">
        <v>2</v>
      </c>
      <c r="L558" s="458">
        <v>351</v>
      </c>
      <c r="M558" s="315">
        <v>1</v>
      </c>
      <c r="N558" s="459"/>
      <c r="O558" s="302">
        <f t="shared" si="39"/>
        <v>0</v>
      </c>
      <c r="P558" s="460">
        <v>4607109945223</v>
      </c>
      <c r="Q558" s="461"/>
      <c r="R558" s="462" t="s">
        <v>8490</v>
      </c>
    </row>
    <row r="559" spans="1:18" ht="15.6">
      <c r="A559" s="444">
        <v>546</v>
      </c>
      <c r="B559" s="508">
        <v>6915</v>
      </c>
      <c r="C559" s="316" t="s">
        <v>8327</v>
      </c>
      <c r="D559" s="316"/>
      <c r="E559" s="456" t="s">
        <v>5068</v>
      </c>
      <c r="F559" s="317" t="s">
        <v>7263</v>
      </c>
      <c r="G559" s="368" t="s">
        <v>7264</v>
      </c>
      <c r="H559" s="457" t="str">
        <f t="shared" si="38"/>
        <v>фото</v>
      </c>
      <c r="I559" s="298" t="s">
        <v>7882</v>
      </c>
      <c r="J559" s="299" t="s">
        <v>259</v>
      </c>
      <c r="K559" s="216">
        <v>2</v>
      </c>
      <c r="L559" s="458">
        <v>351</v>
      </c>
      <c r="M559" s="315">
        <v>1</v>
      </c>
      <c r="N559" s="459"/>
      <c r="O559" s="302">
        <f t="shared" si="39"/>
        <v>0</v>
      </c>
      <c r="P559" s="460">
        <v>4607109945599</v>
      </c>
      <c r="Q559" s="461"/>
      <c r="R559" s="462" t="s">
        <v>8490</v>
      </c>
    </row>
    <row r="560" spans="1:18" ht="15.6">
      <c r="A560" s="444">
        <v>547</v>
      </c>
      <c r="B560" s="508">
        <v>4142</v>
      </c>
      <c r="C560" s="316" t="s">
        <v>8328</v>
      </c>
      <c r="D560" s="316"/>
      <c r="E560" s="456" t="s">
        <v>5068</v>
      </c>
      <c r="F560" s="317" t="s">
        <v>7265</v>
      </c>
      <c r="G560" s="368" t="s">
        <v>7266</v>
      </c>
      <c r="H560" s="457" t="str">
        <f t="shared" si="38"/>
        <v>фото</v>
      </c>
      <c r="I560" s="298" t="s">
        <v>7883</v>
      </c>
      <c r="J560" s="299" t="s">
        <v>259</v>
      </c>
      <c r="K560" s="216">
        <v>2</v>
      </c>
      <c r="L560" s="458">
        <v>284</v>
      </c>
      <c r="M560" s="315">
        <v>1</v>
      </c>
      <c r="N560" s="459"/>
      <c r="O560" s="302">
        <f t="shared" si="39"/>
        <v>0</v>
      </c>
      <c r="P560" s="460">
        <v>4607109983607</v>
      </c>
      <c r="Q560" s="461"/>
      <c r="R560" s="462" t="s">
        <v>5270</v>
      </c>
    </row>
    <row r="561" spans="1:18" ht="15.6">
      <c r="A561" s="444">
        <v>548</v>
      </c>
      <c r="B561" s="508">
        <v>4719</v>
      </c>
      <c r="C561" s="316" t="s">
        <v>5175</v>
      </c>
      <c r="D561" s="316"/>
      <c r="E561" s="456" t="s">
        <v>5068</v>
      </c>
      <c r="F561" s="317" t="s">
        <v>5083</v>
      </c>
      <c r="G561" s="368" t="s">
        <v>5084</v>
      </c>
      <c r="H561" s="457" t="str">
        <f t="shared" si="38"/>
        <v>фото</v>
      </c>
      <c r="I561" s="298" t="s">
        <v>5252</v>
      </c>
      <c r="J561" s="299" t="s">
        <v>259</v>
      </c>
      <c r="K561" s="216">
        <v>2</v>
      </c>
      <c r="L561" s="458">
        <v>258</v>
      </c>
      <c r="M561" s="315">
        <v>1</v>
      </c>
      <c r="N561" s="459"/>
      <c r="O561" s="302">
        <f t="shared" si="39"/>
        <v>0</v>
      </c>
      <c r="P561" s="460">
        <v>4607109991404</v>
      </c>
      <c r="Q561" s="461"/>
      <c r="R561" s="462" t="s">
        <v>5270</v>
      </c>
    </row>
    <row r="562" spans="1:18" ht="15.6">
      <c r="A562" s="444">
        <v>549</v>
      </c>
      <c r="B562" s="508">
        <v>4138</v>
      </c>
      <c r="C562" s="316" t="s">
        <v>5176</v>
      </c>
      <c r="D562" s="316"/>
      <c r="E562" s="456" t="s">
        <v>5068</v>
      </c>
      <c r="F562" s="317" t="s">
        <v>5085</v>
      </c>
      <c r="G562" s="368" t="s">
        <v>5086</v>
      </c>
      <c r="H562" s="457" t="str">
        <f t="shared" si="38"/>
        <v>фото</v>
      </c>
      <c r="I562" s="298" t="s">
        <v>152</v>
      </c>
      <c r="J562" s="299" t="s">
        <v>259</v>
      </c>
      <c r="K562" s="216">
        <v>2</v>
      </c>
      <c r="L562" s="458">
        <v>242</v>
      </c>
      <c r="M562" s="315">
        <v>1</v>
      </c>
      <c r="N562" s="459"/>
      <c r="O562" s="302">
        <f t="shared" si="39"/>
        <v>0</v>
      </c>
      <c r="P562" s="460">
        <v>4607109983560</v>
      </c>
      <c r="Q562" s="461"/>
      <c r="R562" s="462" t="s">
        <v>5270</v>
      </c>
    </row>
    <row r="563" spans="1:18" ht="15.6">
      <c r="A563" s="444">
        <v>550</v>
      </c>
      <c r="B563" s="508">
        <v>2334</v>
      </c>
      <c r="C563" s="316" t="s">
        <v>8329</v>
      </c>
      <c r="D563" s="316"/>
      <c r="E563" s="456" t="s">
        <v>5068</v>
      </c>
      <c r="F563" s="317" t="s">
        <v>7267</v>
      </c>
      <c r="G563" s="368" t="s">
        <v>7268</v>
      </c>
      <c r="H563" s="457" t="str">
        <f t="shared" si="38"/>
        <v>фото</v>
      </c>
      <c r="I563" s="298" t="s">
        <v>7884</v>
      </c>
      <c r="J563" s="299" t="s">
        <v>259</v>
      </c>
      <c r="K563" s="216">
        <v>2</v>
      </c>
      <c r="L563" s="458">
        <v>289</v>
      </c>
      <c r="M563" s="315">
        <v>1</v>
      </c>
      <c r="N563" s="459"/>
      <c r="O563" s="302">
        <f t="shared" si="39"/>
        <v>0</v>
      </c>
      <c r="P563" s="460">
        <v>4607109958728</v>
      </c>
      <c r="Q563" s="461"/>
      <c r="R563" s="462" t="s">
        <v>5270</v>
      </c>
    </row>
    <row r="564" spans="1:18" ht="24">
      <c r="A564" s="444">
        <v>551</v>
      </c>
      <c r="B564" s="508">
        <v>4650</v>
      </c>
      <c r="C564" s="316" t="s">
        <v>8330</v>
      </c>
      <c r="D564" s="316"/>
      <c r="E564" s="456" t="s">
        <v>5068</v>
      </c>
      <c r="F564" s="317" t="s">
        <v>7269</v>
      </c>
      <c r="G564" s="368" t="s">
        <v>7270</v>
      </c>
      <c r="H564" s="457" t="str">
        <f t="shared" si="38"/>
        <v>фото</v>
      </c>
      <c r="I564" s="298" t="s">
        <v>7885</v>
      </c>
      <c r="J564" s="299" t="s">
        <v>259</v>
      </c>
      <c r="K564" s="216">
        <v>2</v>
      </c>
      <c r="L564" s="458">
        <v>351</v>
      </c>
      <c r="M564" s="315">
        <v>1</v>
      </c>
      <c r="N564" s="459"/>
      <c r="O564" s="302">
        <f t="shared" si="39"/>
        <v>0</v>
      </c>
      <c r="P564" s="460">
        <v>4607109990711</v>
      </c>
      <c r="Q564" s="461"/>
      <c r="R564" s="462" t="s">
        <v>8490</v>
      </c>
    </row>
    <row r="565" spans="1:18" ht="15.6">
      <c r="A565" s="444">
        <v>552</v>
      </c>
      <c r="B565" s="508">
        <v>657</v>
      </c>
      <c r="C565" s="316" t="s">
        <v>5177</v>
      </c>
      <c r="D565" s="316"/>
      <c r="E565" s="456" t="s">
        <v>5068</v>
      </c>
      <c r="F565" s="317" t="s">
        <v>5087</v>
      </c>
      <c r="G565" s="368" t="s">
        <v>5088</v>
      </c>
      <c r="H565" s="457" t="str">
        <f t="shared" si="38"/>
        <v>фото</v>
      </c>
      <c r="I565" s="298" t="s">
        <v>5253</v>
      </c>
      <c r="J565" s="299" t="s">
        <v>259</v>
      </c>
      <c r="K565" s="216">
        <v>2</v>
      </c>
      <c r="L565" s="458">
        <v>247</v>
      </c>
      <c r="M565" s="315">
        <v>1</v>
      </c>
      <c r="N565" s="459"/>
      <c r="O565" s="302">
        <f t="shared" si="39"/>
        <v>0</v>
      </c>
      <c r="P565" s="460">
        <v>4607109958780</v>
      </c>
      <c r="Q565" s="461"/>
      <c r="R565" s="462" t="s">
        <v>5270</v>
      </c>
    </row>
    <row r="566" spans="1:18" ht="24">
      <c r="A566" s="444">
        <v>553</v>
      </c>
      <c r="B566" s="508">
        <v>5473</v>
      </c>
      <c r="C566" s="316" t="s">
        <v>5178</v>
      </c>
      <c r="D566" s="316"/>
      <c r="E566" s="456" t="s">
        <v>5068</v>
      </c>
      <c r="F566" s="317" t="s">
        <v>5089</v>
      </c>
      <c r="G566" s="368" t="s">
        <v>5090</v>
      </c>
      <c r="H566" s="457" t="str">
        <f t="shared" si="38"/>
        <v>фото</v>
      </c>
      <c r="I566" s="298" t="s">
        <v>5254</v>
      </c>
      <c r="J566" s="299" t="s">
        <v>259</v>
      </c>
      <c r="K566" s="216">
        <v>2</v>
      </c>
      <c r="L566" s="458">
        <v>382</v>
      </c>
      <c r="M566" s="315">
        <v>1</v>
      </c>
      <c r="N566" s="459"/>
      <c r="O566" s="302">
        <f t="shared" si="39"/>
        <v>0</v>
      </c>
      <c r="P566" s="460">
        <v>4607109936528</v>
      </c>
      <c r="Q566" s="461"/>
      <c r="R566" s="462" t="s">
        <v>5270</v>
      </c>
    </row>
    <row r="567" spans="1:18" ht="24">
      <c r="A567" s="444">
        <v>554</v>
      </c>
      <c r="B567" s="508">
        <v>6918</v>
      </c>
      <c r="C567" s="316" t="s">
        <v>8331</v>
      </c>
      <c r="D567" s="316"/>
      <c r="E567" s="456" t="s">
        <v>5068</v>
      </c>
      <c r="F567" s="317" t="s">
        <v>7271</v>
      </c>
      <c r="G567" s="368" t="s">
        <v>7272</v>
      </c>
      <c r="H567" s="457" t="str">
        <f t="shared" si="38"/>
        <v>фото</v>
      </c>
      <c r="I567" s="298" t="s">
        <v>7886</v>
      </c>
      <c r="J567" s="299" t="s">
        <v>259</v>
      </c>
      <c r="K567" s="216">
        <v>1</v>
      </c>
      <c r="L567" s="458">
        <v>254</v>
      </c>
      <c r="M567" s="315">
        <v>1</v>
      </c>
      <c r="N567" s="459"/>
      <c r="O567" s="302">
        <f t="shared" si="39"/>
        <v>0</v>
      </c>
      <c r="P567" s="460">
        <v>4607109945629</v>
      </c>
      <c r="Q567" s="461"/>
      <c r="R567" s="462" t="s">
        <v>5270</v>
      </c>
    </row>
    <row r="568" spans="1:18" ht="15.6">
      <c r="A568" s="444">
        <v>555</v>
      </c>
      <c r="B568" s="508">
        <v>4715</v>
      </c>
      <c r="C568" s="316" t="s">
        <v>8332</v>
      </c>
      <c r="D568" s="316"/>
      <c r="E568" s="456" t="s">
        <v>5068</v>
      </c>
      <c r="F568" s="317" t="s">
        <v>7273</v>
      </c>
      <c r="G568" s="368" t="s">
        <v>7274</v>
      </c>
      <c r="H568" s="457" t="str">
        <f t="shared" si="38"/>
        <v>фото</v>
      </c>
      <c r="I568" s="298" t="s">
        <v>7887</v>
      </c>
      <c r="J568" s="299" t="s">
        <v>259</v>
      </c>
      <c r="K568" s="216">
        <v>2</v>
      </c>
      <c r="L568" s="458">
        <v>351</v>
      </c>
      <c r="M568" s="315">
        <v>1</v>
      </c>
      <c r="N568" s="459"/>
      <c r="O568" s="302">
        <f t="shared" si="39"/>
        <v>0</v>
      </c>
      <c r="P568" s="460">
        <v>4607109991367</v>
      </c>
      <c r="Q568" s="461"/>
      <c r="R568" s="462" t="s">
        <v>5270</v>
      </c>
    </row>
    <row r="569" spans="1:18" ht="24">
      <c r="A569" s="444">
        <v>556</v>
      </c>
      <c r="B569" s="508">
        <v>5476</v>
      </c>
      <c r="C569" s="316" t="s">
        <v>8333</v>
      </c>
      <c r="D569" s="316"/>
      <c r="E569" s="456" t="s">
        <v>5068</v>
      </c>
      <c r="F569" s="317" t="s">
        <v>7275</v>
      </c>
      <c r="G569" s="368" t="s">
        <v>7276</v>
      </c>
      <c r="H569" s="457" t="str">
        <f t="shared" si="38"/>
        <v>фото</v>
      </c>
      <c r="I569" s="298" t="s">
        <v>7888</v>
      </c>
      <c r="J569" s="299" t="s">
        <v>259</v>
      </c>
      <c r="K569" s="216">
        <v>2</v>
      </c>
      <c r="L569" s="458">
        <v>351</v>
      </c>
      <c r="M569" s="315">
        <v>1</v>
      </c>
      <c r="N569" s="459"/>
      <c r="O569" s="302">
        <f t="shared" si="39"/>
        <v>0</v>
      </c>
      <c r="P569" s="460">
        <v>4607109936498</v>
      </c>
      <c r="Q569" s="461"/>
      <c r="R569" s="462" t="s">
        <v>5270</v>
      </c>
    </row>
    <row r="570" spans="1:18" ht="15.6">
      <c r="A570" s="444">
        <v>557</v>
      </c>
      <c r="B570" s="508">
        <v>1824</v>
      </c>
      <c r="C570" s="316" t="s">
        <v>8334</v>
      </c>
      <c r="D570" s="316"/>
      <c r="E570" s="456" t="s">
        <v>5068</v>
      </c>
      <c r="F570" s="317" t="s">
        <v>7277</v>
      </c>
      <c r="G570" s="368" t="s">
        <v>7278</v>
      </c>
      <c r="H570" s="457" t="str">
        <f t="shared" si="38"/>
        <v>фото</v>
      </c>
      <c r="I570" s="298" t="s">
        <v>21</v>
      </c>
      <c r="J570" s="299" t="s">
        <v>259</v>
      </c>
      <c r="K570" s="216">
        <v>2</v>
      </c>
      <c r="L570" s="458">
        <v>258</v>
      </c>
      <c r="M570" s="315">
        <v>1</v>
      </c>
      <c r="N570" s="459"/>
      <c r="O570" s="302">
        <f t="shared" si="39"/>
        <v>0</v>
      </c>
      <c r="P570" s="460">
        <v>4607109958698</v>
      </c>
      <c r="Q570" s="461"/>
      <c r="R570" s="462" t="s">
        <v>5270</v>
      </c>
    </row>
    <row r="571" spans="1:18" ht="24">
      <c r="A571" s="444">
        <v>558</v>
      </c>
      <c r="B571" s="508">
        <v>367</v>
      </c>
      <c r="C571" s="316" t="s">
        <v>8335</v>
      </c>
      <c r="D571" s="316"/>
      <c r="E571" s="456" t="s">
        <v>5068</v>
      </c>
      <c r="F571" s="317" t="s">
        <v>7279</v>
      </c>
      <c r="G571" s="368" t="s">
        <v>7280</v>
      </c>
      <c r="H571" s="457" t="str">
        <f t="shared" si="38"/>
        <v>фото</v>
      </c>
      <c r="I571" s="298" t="s">
        <v>7889</v>
      </c>
      <c r="J571" s="299" t="s">
        <v>259</v>
      </c>
      <c r="K571" s="216">
        <v>2</v>
      </c>
      <c r="L571" s="458">
        <v>263</v>
      </c>
      <c r="M571" s="315">
        <v>1</v>
      </c>
      <c r="N571" s="459"/>
      <c r="O571" s="302">
        <f t="shared" si="39"/>
        <v>0</v>
      </c>
      <c r="P571" s="460">
        <v>4607109991558</v>
      </c>
      <c r="Q571" s="461"/>
      <c r="R571" s="462" t="s">
        <v>5270</v>
      </c>
    </row>
    <row r="572" spans="1:18" ht="24">
      <c r="A572" s="444">
        <v>559</v>
      </c>
      <c r="B572" s="508">
        <v>3688</v>
      </c>
      <c r="C572" s="316" t="s">
        <v>8336</v>
      </c>
      <c r="D572" s="316"/>
      <c r="E572" s="456" t="s">
        <v>5068</v>
      </c>
      <c r="F572" s="317" t="s">
        <v>7281</v>
      </c>
      <c r="G572" s="368" t="s">
        <v>7282</v>
      </c>
      <c r="H572" s="457" t="str">
        <f t="shared" si="38"/>
        <v>фото</v>
      </c>
      <c r="I572" s="298" t="s">
        <v>7890</v>
      </c>
      <c r="J572" s="299" t="s">
        <v>259</v>
      </c>
      <c r="K572" s="216">
        <v>2</v>
      </c>
      <c r="L572" s="458">
        <v>341</v>
      </c>
      <c r="M572" s="315">
        <v>1</v>
      </c>
      <c r="N572" s="459"/>
      <c r="O572" s="302">
        <f t="shared" si="39"/>
        <v>0</v>
      </c>
      <c r="P572" s="460">
        <v>4607109977880</v>
      </c>
      <c r="Q572" s="461"/>
      <c r="R572" s="462" t="s">
        <v>5270</v>
      </c>
    </row>
    <row r="573" spans="1:18" ht="15.6">
      <c r="A573" s="444">
        <v>560</v>
      </c>
      <c r="B573" s="508">
        <v>3689</v>
      </c>
      <c r="C573" s="316" t="s">
        <v>8337</v>
      </c>
      <c r="D573" s="316"/>
      <c r="E573" s="456" t="s">
        <v>5068</v>
      </c>
      <c r="F573" s="317" t="s">
        <v>7283</v>
      </c>
      <c r="G573" s="368" t="s">
        <v>7284</v>
      </c>
      <c r="H573" s="457" t="str">
        <f t="shared" si="38"/>
        <v>фото</v>
      </c>
      <c r="I573" s="298" t="s">
        <v>4531</v>
      </c>
      <c r="J573" s="299" t="s">
        <v>259</v>
      </c>
      <c r="K573" s="216">
        <v>2</v>
      </c>
      <c r="L573" s="458">
        <v>341</v>
      </c>
      <c r="M573" s="315">
        <v>1</v>
      </c>
      <c r="N573" s="459"/>
      <c r="O573" s="302">
        <f t="shared" si="39"/>
        <v>0</v>
      </c>
      <c r="P573" s="460">
        <v>4607109977903</v>
      </c>
      <c r="Q573" s="461"/>
      <c r="R573" s="462" t="s">
        <v>5270</v>
      </c>
    </row>
    <row r="574" spans="1:18" ht="15.6">
      <c r="A574" s="444">
        <v>561</v>
      </c>
      <c r="B574" s="508">
        <v>3690</v>
      </c>
      <c r="C574" s="316" t="s">
        <v>8338</v>
      </c>
      <c r="D574" s="316"/>
      <c r="E574" s="456" t="s">
        <v>5068</v>
      </c>
      <c r="F574" s="317" t="s">
        <v>7285</v>
      </c>
      <c r="G574" s="368" t="s">
        <v>7286</v>
      </c>
      <c r="H574" s="457" t="str">
        <f t="shared" si="38"/>
        <v>фото</v>
      </c>
      <c r="I574" s="298" t="s">
        <v>7891</v>
      </c>
      <c r="J574" s="299" t="s">
        <v>259</v>
      </c>
      <c r="K574" s="216">
        <v>1</v>
      </c>
      <c r="L574" s="458">
        <v>295</v>
      </c>
      <c r="M574" s="315">
        <v>1</v>
      </c>
      <c r="N574" s="459"/>
      <c r="O574" s="302">
        <f t="shared" si="39"/>
        <v>0</v>
      </c>
      <c r="P574" s="460">
        <v>4607109977910</v>
      </c>
      <c r="Q574" s="461"/>
      <c r="R574" s="462" t="s">
        <v>8491</v>
      </c>
    </row>
    <row r="575" spans="1:18" ht="15.6">
      <c r="A575" s="444">
        <v>562</v>
      </c>
      <c r="B575" s="508">
        <v>3169</v>
      </c>
      <c r="C575" s="316" t="s">
        <v>8339</v>
      </c>
      <c r="D575" s="316"/>
      <c r="E575" s="456" t="s">
        <v>5068</v>
      </c>
      <c r="F575" s="317" t="s">
        <v>7287</v>
      </c>
      <c r="G575" s="368" t="s">
        <v>7288</v>
      </c>
      <c r="H575" s="457" t="str">
        <f t="shared" si="38"/>
        <v>фото</v>
      </c>
      <c r="I575" s="298" t="s">
        <v>7892</v>
      </c>
      <c r="J575" s="299" t="s">
        <v>259</v>
      </c>
      <c r="K575" s="216">
        <v>1</v>
      </c>
      <c r="L575" s="458">
        <v>220</v>
      </c>
      <c r="M575" s="315">
        <v>1</v>
      </c>
      <c r="N575" s="459"/>
      <c r="O575" s="302">
        <f t="shared" si="39"/>
        <v>0</v>
      </c>
      <c r="P575" s="460">
        <v>4607109977828</v>
      </c>
      <c r="Q575" s="461"/>
      <c r="R575" s="462" t="s">
        <v>5270</v>
      </c>
    </row>
    <row r="576" spans="1:18" ht="28.8">
      <c r="A576" s="444">
        <v>563</v>
      </c>
      <c r="B576" s="508">
        <v>4721</v>
      </c>
      <c r="C576" s="316" t="s">
        <v>8340</v>
      </c>
      <c r="D576" s="316"/>
      <c r="E576" s="456" t="s">
        <v>5068</v>
      </c>
      <c r="F576" s="317" t="s">
        <v>7289</v>
      </c>
      <c r="G576" s="368" t="s">
        <v>7290</v>
      </c>
      <c r="H576" s="457" t="str">
        <f t="shared" si="38"/>
        <v>фото</v>
      </c>
      <c r="I576" s="298" t="s">
        <v>7893</v>
      </c>
      <c r="J576" s="299" t="s">
        <v>259</v>
      </c>
      <c r="K576" s="216">
        <v>2</v>
      </c>
      <c r="L576" s="458">
        <v>299</v>
      </c>
      <c r="M576" s="315">
        <v>1</v>
      </c>
      <c r="N576" s="459"/>
      <c r="O576" s="302">
        <f t="shared" si="39"/>
        <v>0</v>
      </c>
      <c r="P576" s="460">
        <v>4607109991428</v>
      </c>
      <c r="Q576" s="461"/>
      <c r="R576" s="462" t="s">
        <v>5270</v>
      </c>
    </row>
    <row r="577" spans="1:18" ht="24">
      <c r="A577" s="444">
        <v>564</v>
      </c>
      <c r="B577" s="508">
        <v>4720</v>
      </c>
      <c r="C577" s="316" t="s">
        <v>8341</v>
      </c>
      <c r="D577" s="316"/>
      <c r="E577" s="456" t="s">
        <v>5068</v>
      </c>
      <c r="F577" s="317" t="s">
        <v>7291</v>
      </c>
      <c r="G577" s="368" t="s">
        <v>7292</v>
      </c>
      <c r="H577" s="457" t="str">
        <f t="shared" si="38"/>
        <v>фото</v>
      </c>
      <c r="I577" s="298" t="s">
        <v>7894</v>
      </c>
      <c r="J577" s="299" t="s">
        <v>259</v>
      </c>
      <c r="K577" s="216">
        <v>1</v>
      </c>
      <c r="L577" s="458">
        <v>264</v>
      </c>
      <c r="M577" s="315">
        <v>1</v>
      </c>
      <c r="N577" s="459"/>
      <c r="O577" s="302">
        <f t="shared" si="39"/>
        <v>0</v>
      </c>
      <c r="P577" s="460">
        <v>4607109991411</v>
      </c>
      <c r="Q577" s="461"/>
      <c r="R577" s="462" t="s">
        <v>5270</v>
      </c>
    </row>
    <row r="578" spans="1:18" ht="15.6">
      <c r="A578" s="444">
        <v>565</v>
      </c>
      <c r="B578" s="508">
        <v>4147</v>
      </c>
      <c r="C578" s="316" t="s">
        <v>8342</v>
      </c>
      <c r="D578" s="316"/>
      <c r="E578" s="456" t="s">
        <v>5068</v>
      </c>
      <c r="F578" s="317" t="s">
        <v>7293</v>
      </c>
      <c r="G578" s="368" t="s">
        <v>7294</v>
      </c>
      <c r="H578" s="457" t="str">
        <f t="shared" si="38"/>
        <v>фото</v>
      </c>
      <c r="I578" s="298" t="s">
        <v>7895</v>
      </c>
      <c r="J578" s="299" t="s">
        <v>259</v>
      </c>
      <c r="K578" s="216">
        <v>1</v>
      </c>
      <c r="L578" s="458">
        <v>220</v>
      </c>
      <c r="M578" s="315">
        <v>1</v>
      </c>
      <c r="N578" s="459"/>
      <c r="O578" s="302">
        <f t="shared" si="39"/>
        <v>0</v>
      </c>
      <c r="P578" s="460">
        <v>4607109983652</v>
      </c>
      <c r="Q578" s="461"/>
      <c r="R578" s="462" t="s">
        <v>5270</v>
      </c>
    </row>
    <row r="579" spans="1:18" ht="15.6">
      <c r="A579" s="444">
        <v>566</v>
      </c>
      <c r="B579" s="508">
        <v>3692</v>
      </c>
      <c r="C579" s="316" t="s">
        <v>8343</v>
      </c>
      <c r="D579" s="316"/>
      <c r="E579" s="456" t="s">
        <v>5068</v>
      </c>
      <c r="F579" s="317" t="s">
        <v>7295</v>
      </c>
      <c r="G579" s="368" t="s">
        <v>7296</v>
      </c>
      <c r="H579" s="457" t="str">
        <f t="shared" si="38"/>
        <v>фото</v>
      </c>
      <c r="I579" s="298" t="s">
        <v>7896</v>
      </c>
      <c r="J579" s="299" t="s">
        <v>259</v>
      </c>
      <c r="K579" s="216">
        <v>1</v>
      </c>
      <c r="L579" s="458">
        <v>220</v>
      </c>
      <c r="M579" s="315">
        <v>1</v>
      </c>
      <c r="N579" s="459"/>
      <c r="O579" s="302">
        <f t="shared" si="39"/>
        <v>0</v>
      </c>
      <c r="P579" s="460">
        <v>4607109977798</v>
      </c>
      <c r="Q579" s="461"/>
      <c r="R579" s="462" t="s">
        <v>5270</v>
      </c>
    </row>
    <row r="580" spans="1:18" ht="15.6">
      <c r="A580" s="444">
        <v>567</v>
      </c>
      <c r="B580" s="508">
        <v>665</v>
      </c>
      <c r="C580" s="316" t="s">
        <v>6016</v>
      </c>
      <c r="D580" s="316"/>
      <c r="E580" s="456" t="s">
        <v>5068</v>
      </c>
      <c r="F580" s="317" t="s">
        <v>6075</v>
      </c>
      <c r="G580" s="368" t="s">
        <v>6076</v>
      </c>
      <c r="H580" s="457" t="str">
        <f t="shared" si="38"/>
        <v>фото</v>
      </c>
      <c r="I580" s="298" t="s">
        <v>6159</v>
      </c>
      <c r="J580" s="299" t="s">
        <v>259</v>
      </c>
      <c r="K580" s="216">
        <v>2</v>
      </c>
      <c r="L580" s="458">
        <v>351</v>
      </c>
      <c r="M580" s="315">
        <v>1</v>
      </c>
      <c r="N580" s="459"/>
      <c r="O580" s="302">
        <f t="shared" si="39"/>
        <v>0</v>
      </c>
      <c r="P580" s="460">
        <v>4607109958537</v>
      </c>
      <c r="Q580" s="461"/>
      <c r="R580" s="462" t="s">
        <v>5270</v>
      </c>
    </row>
    <row r="581" spans="1:18" ht="15.6">
      <c r="A581" s="444">
        <v>568</v>
      </c>
      <c r="B581" s="508">
        <v>659</v>
      </c>
      <c r="C581" s="316" t="s">
        <v>5179</v>
      </c>
      <c r="D581" s="316"/>
      <c r="E581" s="456" t="s">
        <v>5068</v>
      </c>
      <c r="F581" s="317" t="s">
        <v>5091</v>
      </c>
      <c r="G581" s="368" t="s">
        <v>5092</v>
      </c>
      <c r="H581" s="457" t="str">
        <f t="shared" si="38"/>
        <v>фото</v>
      </c>
      <c r="I581" s="298" t="s">
        <v>641</v>
      </c>
      <c r="J581" s="299" t="s">
        <v>259</v>
      </c>
      <c r="K581" s="216">
        <v>2</v>
      </c>
      <c r="L581" s="458">
        <v>258</v>
      </c>
      <c r="M581" s="315">
        <v>1</v>
      </c>
      <c r="N581" s="459"/>
      <c r="O581" s="302">
        <f t="shared" si="39"/>
        <v>0</v>
      </c>
      <c r="P581" s="460">
        <v>4607109958735</v>
      </c>
      <c r="Q581" s="461"/>
      <c r="R581" s="462" t="s">
        <v>5270</v>
      </c>
    </row>
    <row r="582" spans="1:18" ht="24">
      <c r="A582" s="444">
        <v>569</v>
      </c>
      <c r="B582" s="508">
        <v>4580</v>
      </c>
      <c r="C582" s="316" t="s">
        <v>8344</v>
      </c>
      <c r="D582" s="316"/>
      <c r="E582" s="456" t="s">
        <v>5068</v>
      </c>
      <c r="F582" s="317" t="s">
        <v>7297</v>
      </c>
      <c r="G582" s="368" t="s">
        <v>7298</v>
      </c>
      <c r="H582" s="457" t="str">
        <f t="shared" si="38"/>
        <v>фото</v>
      </c>
      <c r="I582" s="298" t="s">
        <v>7897</v>
      </c>
      <c r="J582" s="299" t="s">
        <v>259</v>
      </c>
      <c r="K582" s="216">
        <v>1</v>
      </c>
      <c r="L582" s="458">
        <v>355</v>
      </c>
      <c r="M582" s="315">
        <v>1</v>
      </c>
      <c r="N582" s="459"/>
      <c r="O582" s="302">
        <f t="shared" si="39"/>
        <v>0</v>
      </c>
      <c r="P582" s="460">
        <v>4607109981979</v>
      </c>
      <c r="Q582" s="461"/>
      <c r="R582" s="462" t="s">
        <v>5270</v>
      </c>
    </row>
    <row r="583" spans="1:18" ht="15.6">
      <c r="A583" s="444">
        <v>570</v>
      </c>
      <c r="B583" s="508">
        <v>2336</v>
      </c>
      <c r="C583" s="316" t="s">
        <v>5180</v>
      </c>
      <c r="D583" s="316"/>
      <c r="E583" s="456" t="s">
        <v>5068</v>
      </c>
      <c r="F583" s="317" t="s">
        <v>5093</v>
      </c>
      <c r="G583" s="368" t="s">
        <v>5094</v>
      </c>
      <c r="H583" s="457" t="str">
        <f t="shared" si="38"/>
        <v>фото</v>
      </c>
      <c r="I583" s="298" t="s">
        <v>5255</v>
      </c>
      <c r="J583" s="299" t="s">
        <v>259</v>
      </c>
      <c r="K583" s="216">
        <v>2</v>
      </c>
      <c r="L583" s="458">
        <v>258</v>
      </c>
      <c r="M583" s="315">
        <v>1</v>
      </c>
      <c r="N583" s="459"/>
      <c r="O583" s="302">
        <f t="shared" si="39"/>
        <v>0</v>
      </c>
      <c r="P583" s="460">
        <v>4607109958803</v>
      </c>
      <c r="Q583" s="461"/>
      <c r="R583" s="462" t="s">
        <v>5270</v>
      </c>
    </row>
    <row r="584" spans="1:18" ht="24">
      <c r="A584" s="444">
        <v>571</v>
      </c>
      <c r="B584" s="508">
        <v>3982</v>
      </c>
      <c r="C584" s="316" t="s">
        <v>8345</v>
      </c>
      <c r="D584" s="316"/>
      <c r="E584" s="456" t="s">
        <v>5068</v>
      </c>
      <c r="F584" s="317" t="s">
        <v>7299</v>
      </c>
      <c r="G584" s="368" t="s">
        <v>7300</v>
      </c>
      <c r="H584" s="457" t="str">
        <f t="shared" si="38"/>
        <v>фото</v>
      </c>
      <c r="I584" s="298" t="s">
        <v>7898</v>
      </c>
      <c r="J584" s="299" t="s">
        <v>259</v>
      </c>
      <c r="K584" s="216">
        <v>2</v>
      </c>
      <c r="L584" s="458">
        <v>356</v>
      </c>
      <c r="M584" s="315">
        <v>1</v>
      </c>
      <c r="N584" s="459"/>
      <c r="O584" s="302">
        <f t="shared" si="39"/>
        <v>0</v>
      </c>
      <c r="P584" s="460">
        <v>4607109954621</v>
      </c>
      <c r="Q584" s="461"/>
      <c r="R584" s="462" t="s">
        <v>5271</v>
      </c>
    </row>
    <row r="585" spans="1:18" ht="24">
      <c r="A585" s="444">
        <v>572</v>
      </c>
      <c r="B585" s="508">
        <v>3979</v>
      </c>
      <c r="C585" s="316" t="s">
        <v>5181</v>
      </c>
      <c r="D585" s="316"/>
      <c r="E585" s="456" t="s">
        <v>5068</v>
      </c>
      <c r="F585" s="317" t="s">
        <v>5095</v>
      </c>
      <c r="G585" s="368" t="s">
        <v>5096</v>
      </c>
      <c r="H585" s="457" t="str">
        <f t="shared" si="38"/>
        <v>фото</v>
      </c>
      <c r="I585" s="298" t="s">
        <v>5256</v>
      </c>
      <c r="J585" s="299" t="s">
        <v>259</v>
      </c>
      <c r="K585" s="216">
        <v>2</v>
      </c>
      <c r="L585" s="458">
        <v>356</v>
      </c>
      <c r="M585" s="315">
        <v>1</v>
      </c>
      <c r="N585" s="459"/>
      <c r="O585" s="302">
        <f t="shared" si="39"/>
        <v>0</v>
      </c>
      <c r="P585" s="460">
        <v>4607109925218</v>
      </c>
      <c r="Q585" s="461"/>
      <c r="R585" s="462" t="s">
        <v>5271</v>
      </c>
    </row>
    <row r="586" spans="1:18" ht="24">
      <c r="A586" s="444">
        <v>573</v>
      </c>
      <c r="B586" s="508">
        <v>13259</v>
      </c>
      <c r="C586" s="316" t="s">
        <v>5182</v>
      </c>
      <c r="D586" s="316"/>
      <c r="E586" s="456" t="s">
        <v>5068</v>
      </c>
      <c r="F586" s="317" t="s">
        <v>5097</v>
      </c>
      <c r="G586" s="368" t="s">
        <v>5098</v>
      </c>
      <c r="H586" s="457" t="str">
        <f t="shared" si="38"/>
        <v>фото</v>
      </c>
      <c r="I586" s="298" t="s">
        <v>5257</v>
      </c>
      <c r="J586" s="299" t="s">
        <v>259</v>
      </c>
      <c r="K586" s="216">
        <v>1</v>
      </c>
      <c r="L586" s="458">
        <v>238</v>
      </c>
      <c r="M586" s="315">
        <v>1</v>
      </c>
      <c r="N586" s="459"/>
      <c r="O586" s="302">
        <f t="shared" si="39"/>
        <v>0</v>
      </c>
      <c r="P586" s="460">
        <v>4607109921562</v>
      </c>
      <c r="Q586" s="461"/>
      <c r="R586" s="462" t="s">
        <v>5270</v>
      </c>
    </row>
    <row r="587" spans="1:18" ht="15.6">
      <c r="A587" s="444">
        <v>574</v>
      </c>
      <c r="B587" s="508">
        <v>661</v>
      </c>
      <c r="C587" s="316" t="s">
        <v>8346</v>
      </c>
      <c r="D587" s="316"/>
      <c r="E587" s="456" t="s">
        <v>5068</v>
      </c>
      <c r="F587" s="317" t="s">
        <v>7301</v>
      </c>
      <c r="G587" s="368" t="s">
        <v>7302</v>
      </c>
      <c r="H587" s="457" t="str">
        <f t="shared" si="38"/>
        <v>фото</v>
      </c>
      <c r="I587" s="298" t="s">
        <v>7899</v>
      </c>
      <c r="J587" s="299" t="s">
        <v>259</v>
      </c>
      <c r="K587" s="216">
        <v>1</v>
      </c>
      <c r="L587" s="458">
        <v>270</v>
      </c>
      <c r="M587" s="315">
        <v>1</v>
      </c>
      <c r="N587" s="459"/>
      <c r="O587" s="302">
        <f t="shared" si="39"/>
        <v>0</v>
      </c>
      <c r="P587" s="460">
        <v>4607109958582</v>
      </c>
      <c r="Q587" s="461"/>
      <c r="R587" s="462" t="s">
        <v>5270</v>
      </c>
    </row>
    <row r="588" spans="1:18" ht="15.6">
      <c r="A588" s="444">
        <v>575</v>
      </c>
      <c r="B588" s="508">
        <v>1825</v>
      </c>
      <c r="C588" s="316" t="s">
        <v>8347</v>
      </c>
      <c r="D588" s="316"/>
      <c r="E588" s="456" t="s">
        <v>5068</v>
      </c>
      <c r="F588" s="317" t="s">
        <v>7303</v>
      </c>
      <c r="G588" s="368" t="s">
        <v>7304</v>
      </c>
      <c r="H588" s="457" t="str">
        <f t="shared" si="38"/>
        <v>фото</v>
      </c>
      <c r="I588" s="298" t="s">
        <v>7900</v>
      </c>
      <c r="J588" s="299" t="s">
        <v>259</v>
      </c>
      <c r="K588" s="216">
        <v>2</v>
      </c>
      <c r="L588" s="458">
        <v>351</v>
      </c>
      <c r="M588" s="315">
        <v>1</v>
      </c>
      <c r="N588" s="459"/>
      <c r="O588" s="302">
        <f t="shared" si="39"/>
        <v>0</v>
      </c>
      <c r="P588" s="460">
        <v>4607109958599</v>
      </c>
      <c r="Q588" s="461"/>
      <c r="R588" s="462" t="s">
        <v>5270</v>
      </c>
    </row>
    <row r="589" spans="1:18" ht="15.6">
      <c r="A589" s="444">
        <v>576</v>
      </c>
      <c r="B589" s="508">
        <v>663</v>
      </c>
      <c r="C589" s="316" t="s">
        <v>8348</v>
      </c>
      <c r="D589" s="316"/>
      <c r="E589" s="456" t="s">
        <v>5068</v>
      </c>
      <c r="F589" s="317" t="s">
        <v>7305</v>
      </c>
      <c r="G589" s="368" t="s">
        <v>7306</v>
      </c>
      <c r="H589" s="457" t="str">
        <f t="shared" si="38"/>
        <v>фото</v>
      </c>
      <c r="I589" s="298" t="s">
        <v>21</v>
      </c>
      <c r="J589" s="299" t="s">
        <v>259</v>
      </c>
      <c r="K589" s="216">
        <v>2</v>
      </c>
      <c r="L589" s="458">
        <v>258</v>
      </c>
      <c r="M589" s="315">
        <v>1</v>
      </c>
      <c r="N589" s="459"/>
      <c r="O589" s="302">
        <f t="shared" si="39"/>
        <v>0</v>
      </c>
      <c r="P589" s="460">
        <v>4607109958605</v>
      </c>
      <c r="Q589" s="461"/>
      <c r="R589" s="462" t="s">
        <v>5270</v>
      </c>
    </row>
    <row r="590" spans="1:18" ht="24">
      <c r="A590" s="444">
        <v>577</v>
      </c>
      <c r="B590" s="508">
        <v>5477</v>
      </c>
      <c r="C590" s="316" t="s">
        <v>8349</v>
      </c>
      <c r="D590" s="316"/>
      <c r="E590" s="456" t="s">
        <v>5068</v>
      </c>
      <c r="F590" s="317" t="s">
        <v>7307</v>
      </c>
      <c r="G590" s="368" t="s">
        <v>7308</v>
      </c>
      <c r="H590" s="457" t="str">
        <f t="shared" si="38"/>
        <v>фото</v>
      </c>
      <c r="I590" s="298" t="s">
        <v>7901</v>
      </c>
      <c r="J590" s="299" t="s">
        <v>259</v>
      </c>
      <c r="K590" s="216">
        <v>2</v>
      </c>
      <c r="L590" s="458">
        <v>351</v>
      </c>
      <c r="M590" s="315">
        <v>1</v>
      </c>
      <c r="N590" s="459"/>
      <c r="O590" s="302">
        <f t="shared" si="39"/>
        <v>0</v>
      </c>
      <c r="P590" s="460">
        <v>4607109936481</v>
      </c>
      <c r="Q590" s="461"/>
      <c r="R590" s="462" t="s">
        <v>5270</v>
      </c>
    </row>
    <row r="591" spans="1:18" ht="72">
      <c r="A591" s="444">
        <v>578</v>
      </c>
      <c r="B591" s="508">
        <v>340</v>
      </c>
      <c r="C591" s="316" t="s">
        <v>5183</v>
      </c>
      <c r="D591" s="316"/>
      <c r="E591" s="456" t="s">
        <v>5068</v>
      </c>
      <c r="F591" s="317" t="s">
        <v>5099</v>
      </c>
      <c r="G591" s="368" t="s">
        <v>5100</v>
      </c>
      <c r="H591" s="457" t="str">
        <f t="shared" si="38"/>
        <v>фото</v>
      </c>
      <c r="I591" s="298" t="s">
        <v>5258</v>
      </c>
      <c r="J591" s="299" t="s">
        <v>259</v>
      </c>
      <c r="K591" s="216">
        <v>2</v>
      </c>
      <c r="L591" s="458">
        <v>247</v>
      </c>
      <c r="M591" s="315">
        <v>1</v>
      </c>
      <c r="N591" s="459"/>
      <c r="O591" s="302">
        <f t="shared" si="39"/>
        <v>0</v>
      </c>
      <c r="P591" s="460">
        <v>4607109927458</v>
      </c>
      <c r="Q591" s="461"/>
      <c r="R591" s="462" t="s">
        <v>5270</v>
      </c>
    </row>
    <row r="592" spans="1:18" ht="24">
      <c r="A592" s="444">
        <v>579</v>
      </c>
      <c r="B592" s="508">
        <v>13591</v>
      </c>
      <c r="C592" s="316" t="s">
        <v>5184</v>
      </c>
      <c r="D592" s="316"/>
      <c r="E592" s="456" t="s">
        <v>5068</v>
      </c>
      <c r="F592" s="317" t="s">
        <v>5101</v>
      </c>
      <c r="G592" s="368" t="s">
        <v>5102</v>
      </c>
      <c r="H592" s="457" t="str">
        <f t="shared" si="38"/>
        <v>фото</v>
      </c>
      <c r="I592" s="298" t="s">
        <v>5259</v>
      </c>
      <c r="J592" s="299" t="s">
        <v>259</v>
      </c>
      <c r="K592" s="216">
        <v>1</v>
      </c>
      <c r="L592" s="458">
        <v>215</v>
      </c>
      <c r="M592" s="315">
        <v>1</v>
      </c>
      <c r="N592" s="459"/>
      <c r="O592" s="302">
        <f t="shared" si="39"/>
        <v>0</v>
      </c>
      <c r="P592" s="460">
        <v>4607105145825</v>
      </c>
      <c r="Q592" s="461" t="s">
        <v>5274</v>
      </c>
      <c r="R592" s="462" t="s">
        <v>5270</v>
      </c>
    </row>
    <row r="593" spans="1:18" ht="15.6">
      <c r="A593" s="444">
        <v>580</v>
      </c>
      <c r="B593" s="508">
        <v>3697</v>
      </c>
      <c r="C593" s="316" t="s">
        <v>8350</v>
      </c>
      <c r="D593" s="316"/>
      <c r="E593" s="456" t="s">
        <v>5068</v>
      </c>
      <c r="F593" s="317" t="s">
        <v>7309</v>
      </c>
      <c r="G593" s="368" t="s">
        <v>7310</v>
      </c>
      <c r="H593" s="457" t="str">
        <f t="shared" si="38"/>
        <v>фото</v>
      </c>
      <c r="I593" s="298" t="s">
        <v>7902</v>
      </c>
      <c r="J593" s="299" t="s">
        <v>259</v>
      </c>
      <c r="K593" s="216">
        <v>2</v>
      </c>
      <c r="L593" s="458">
        <v>258</v>
      </c>
      <c r="M593" s="315">
        <v>1</v>
      </c>
      <c r="N593" s="459"/>
      <c r="O593" s="302">
        <f t="shared" si="39"/>
        <v>0</v>
      </c>
      <c r="P593" s="460">
        <v>4607109977965</v>
      </c>
      <c r="Q593" s="461"/>
      <c r="R593" s="462" t="s">
        <v>5270</v>
      </c>
    </row>
    <row r="594" spans="1:18" ht="15.6">
      <c r="A594" s="444">
        <v>581</v>
      </c>
      <c r="B594" s="508">
        <v>4724</v>
      </c>
      <c r="C594" s="316" t="s">
        <v>8351</v>
      </c>
      <c r="D594" s="316"/>
      <c r="E594" s="456" t="s">
        <v>5068</v>
      </c>
      <c r="F594" s="317" t="s">
        <v>7311</v>
      </c>
      <c r="G594" s="368" t="s">
        <v>7312</v>
      </c>
      <c r="H594" s="457" t="str">
        <f t="shared" si="38"/>
        <v>фото</v>
      </c>
      <c r="I594" s="298" t="s">
        <v>7903</v>
      </c>
      <c r="J594" s="299" t="s">
        <v>259</v>
      </c>
      <c r="K594" s="216">
        <v>2</v>
      </c>
      <c r="L594" s="458">
        <v>284</v>
      </c>
      <c r="M594" s="315">
        <v>1</v>
      </c>
      <c r="N594" s="459"/>
      <c r="O594" s="302">
        <f t="shared" si="39"/>
        <v>0</v>
      </c>
      <c r="P594" s="460">
        <v>4607109991459</v>
      </c>
      <c r="Q594" s="461"/>
      <c r="R594" s="462" t="s">
        <v>5270</v>
      </c>
    </row>
    <row r="595" spans="1:18" ht="15.6">
      <c r="A595" s="444">
        <v>582</v>
      </c>
      <c r="B595" s="508">
        <v>3179</v>
      </c>
      <c r="C595" s="316" t="s">
        <v>8352</v>
      </c>
      <c r="D595" s="316"/>
      <c r="E595" s="456" t="s">
        <v>5068</v>
      </c>
      <c r="F595" s="317" t="s">
        <v>7313</v>
      </c>
      <c r="G595" s="368" t="s">
        <v>7314</v>
      </c>
      <c r="H595" s="457" t="str">
        <f t="shared" si="38"/>
        <v>фото</v>
      </c>
      <c r="I595" s="298" t="s">
        <v>7904</v>
      </c>
      <c r="J595" s="299" t="s">
        <v>259</v>
      </c>
      <c r="K595" s="216">
        <v>2</v>
      </c>
      <c r="L595" s="458">
        <v>258</v>
      </c>
      <c r="M595" s="315">
        <v>1</v>
      </c>
      <c r="N595" s="459"/>
      <c r="O595" s="302">
        <f t="shared" si="39"/>
        <v>0</v>
      </c>
      <c r="P595" s="460">
        <v>4607109955581</v>
      </c>
      <c r="Q595" s="461"/>
      <c r="R595" s="462" t="s">
        <v>5270</v>
      </c>
    </row>
    <row r="596" spans="1:18" ht="15.6">
      <c r="A596" s="444">
        <v>583</v>
      </c>
      <c r="B596" s="508">
        <v>4152</v>
      </c>
      <c r="C596" s="316" t="s">
        <v>5185</v>
      </c>
      <c r="D596" s="316"/>
      <c r="E596" s="456" t="s">
        <v>5068</v>
      </c>
      <c r="F596" s="317" t="s">
        <v>5103</v>
      </c>
      <c r="G596" s="368" t="s">
        <v>5104</v>
      </c>
      <c r="H596" s="457" t="str">
        <f t="shared" si="38"/>
        <v>фото</v>
      </c>
      <c r="I596" s="298" t="s">
        <v>692</v>
      </c>
      <c r="J596" s="299" t="s">
        <v>259</v>
      </c>
      <c r="K596" s="216">
        <v>1</v>
      </c>
      <c r="L596" s="458">
        <v>270</v>
      </c>
      <c r="M596" s="315">
        <v>1</v>
      </c>
      <c r="N596" s="459"/>
      <c r="O596" s="302">
        <f t="shared" si="39"/>
        <v>0</v>
      </c>
      <c r="P596" s="460">
        <v>4607109983706</v>
      </c>
      <c r="Q596" s="461"/>
      <c r="R596" s="462" t="s">
        <v>5270</v>
      </c>
    </row>
    <row r="597" spans="1:18" ht="15.6">
      <c r="A597" s="444">
        <v>584</v>
      </c>
      <c r="B597" s="508">
        <v>2338</v>
      </c>
      <c r="C597" s="316" t="s">
        <v>5186</v>
      </c>
      <c r="D597" s="316"/>
      <c r="E597" s="456" t="s">
        <v>5068</v>
      </c>
      <c r="F597" s="317" t="s">
        <v>5105</v>
      </c>
      <c r="G597" s="368" t="s">
        <v>5106</v>
      </c>
      <c r="H597" s="457" t="str">
        <f t="shared" si="38"/>
        <v>фото</v>
      </c>
      <c r="I597" s="298" t="s">
        <v>5260</v>
      </c>
      <c r="J597" s="299" t="s">
        <v>259</v>
      </c>
      <c r="K597" s="216">
        <v>2</v>
      </c>
      <c r="L597" s="458">
        <v>232</v>
      </c>
      <c r="M597" s="315">
        <v>1</v>
      </c>
      <c r="N597" s="459"/>
      <c r="O597" s="302">
        <f t="shared" si="39"/>
        <v>0</v>
      </c>
      <c r="P597" s="460">
        <v>4607109958797</v>
      </c>
      <c r="Q597" s="461"/>
      <c r="R597" s="462" t="s">
        <v>5270</v>
      </c>
    </row>
    <row r="598" spans="1:18" ht="24">
      <c r="A598" s="444">
        <v>585</v>
      </c>
      <c r="B598" s="508">
        <v>2318</v>
      </c>
      <c r="C598" s="316" t="s">
        <v>8353</v>
      </c>
      <c r="D598" s="316"/>
      <c r="E598" s="456" t="s">
        <v>5068</v>
      </c>
      <c r="F598" s="317" t="s">
        <v>7315</v>
      </c>
      <c r="G598" s="368" t="s">
        <v>7316</v>
      </c>
      <c r="H598" s="457" t="str">
        <f t="shared" si="38"/>
        <v>фото</v>
      </c>
      <c r="I598" s="298" t="s">
        <v>7905</v>
      </c>
      <c r="J598" s="299" t="s">
        <v>259</v>
      </c>
      <c r="K598" s="216">
        <v>2</v>
      </c>
      <c r="L598" s="458">
        <v>289</v>
      </c>
      <c r="M598" s="315">
        <v>1</v>
      </c>
      <c r="N598" s="459"/>
      <c r="O598" s="302">
        <f t="shared" si="39"/>
        <v>0</v>
      </c>
      <c r="P598" s="460">
        <v>4607109927472</v>
      </c>
      <c r="Q598" s="461"/>
      <c r="R598" s="462" t="s">
        <v>5270</v>
      </c>
    </row>
    <row r="599" spans="1:18" ht="15.6">
      <c r="A599" s="444">
        <v>586</v>
      </c>
      <c r="B599" s="508">
        <v>664</v>
      </c>
      <c r="C599" s="316" t="s">
        <v>5187</v>
      </c>
      <c r="D599" s="316"/>
      <c r="E599" s="456" t="s">
        <v>5068</v>
      </c>
      <c r="F599" s="317" t="s">
        <v>5107</v>
      </c>
      <c r="G599" s="368" t="s">
        <v>5108</v>
      </c>
      <c r="H599" s="457" t="str">
        <f t="shared" si="38"/>
        <v>фото</v>
      </c>
      <c r="I599" s="298" t="s">
        <v>5261</v>
      </c>
      <c r="J599" s="299" t="s">
        <v>259</v>
      </c>
      <c r="K599" s="216">
        <v>2</v>
      </c>
      <c r="L599" s="458">
        <v>247</v>
      </c>
      <c r="M599" s="315">
        <v>1</v>
      </c>
      <c r="N599" s="459"/>
      <c r="O599" s="302">
        <f t="shared" si="39"/>
        <v>0</v>
      </c>
      <c r="P599" s="460">
        <v>4607109958742</v>
      </c>
      <c r="Q599" s="461"/>
      <c r="R599" s="462" t="s">
        <v>5270</v>
      </c>
    </row>
    <row r="600" spans="1:18" ht="24">
      <c r="A600" s="444">
        <v>587</v>
      </c>
      <c r="B600" s="508">
        <v>6911</v>
      </c>
      <c r="C600" s="316" t="s">
        <v>8354</v>
      </c>
      <c r="D600" s="316"/>
      <c r="E600" s="456" t="s">
        <v>5068</v>
      </c>
      <c r="F600" s="317" t="s">
        <v>7317</v>
      </c>
      <c r="G600" s="368" t="s">
        <v>7318</v>
      </c>
      <c r="H600" s="457" t="str">
        <f t="shared" si="38"/>
        <v>фото</v>
      </c>
      <c r="I600" s="298" t="s">
        <v>7906</v>
      </c>
      <c r="J600" s="299" t="s">
        <v>259</v>
      </c>
      <c r="K600" s="216">
        <v>1</v>
      </c>
      <c r="L600" s="458">
        <v>254</v>
      </c>
      <c r="M600" s="315">
        <v>1</v>
      </c>
      <c r="N600" s="459"/>
      <c r="O600" s="302">
        <f t="shared" si="39"/>
        <v>0</v>
      </c>
      <c r="P600" s="460">
        <v>4607109945551</v>
      </c>
      <c r="Q600" s="461"/>
      <c r="R600" s="462" t="s">
        <v>5270</v>
      </c>
    </row>
    <row r="601" spans="1:18" ht="24">
      <c r="A601" s="444">
        <v>588</v>
      </c>
      <c r="B601" s="508">
        <v>6912</v>
      </c>
      <c r="C601" s="316" t="s">
        <v>8355</v>
      </c>
      <c r="D601" s="316"/>
      <c r="E601" s="456" t="s">
        <v>5068</v>
      </c>
      <c r="F601" s="317" t="s">
        <v>7319</v>
      </c>
      <c r="G601" s="368" t="s">
        <v>7320</v>
      </c>
      <c r="H601" s="457" t="str">
        <f t="shared" si="38"/>
        <v>фото</v>
      </c>
      <c r="I601" s="298" t="s">
        <v>7907</v>
      </c>
      <c r="J601" s="299" t="s">
        <v>259</v>
      </c>
      <c r="K601" s="216">
        <v>1</v>
      </c>
      <c r="L601" s="458">
        <v>254</v>
      </c>
      <c r="M601" s="315">
        <v>1</v>
      </c>
      <c r="N601" s="459"/>
      <c r="O601" s="302">
        <f t="shared" si="39"/>
        <v>0</v>
      </c>
      <c r="P601" s="460">
        <v>4607109945568</v>
      </c>
      <c r="Q601" s="461"/>
      <c r="R601" s="462" t="s">
        <v>5270</v>
      </c>
    </row>
    <row r="602" spans="1:18" ht="15.6">
      <c r="A602" s="444">
        <v>589</v>
      </c>
      <c r="B602" s="508">
        <v>4140</v>
      </c>
      <c r="C602" s="316" t="s">
        <v>8356</v>
      </c>
      <c r="D602" s="316"/>
      <c r="E602" s="456" t="s">
        <v>5068</v>
      </c>
      <c r="F602" s="317" t="s">
        <v>7321</v>
      </c>
      <c r="G602" s="368" t="s">
        <v>7322</v>
      </c>
      <c r="H602" s="457" t="str">
        <f t="shared" si="38"/>
        <v>фото</v>
      </c>
      <c r="I602" s="298" t="s">
        <v>152</v>
      </c>
      <c r="J602" s="299" t="s">
        <v>259</v>
      </c>
      <c r="K602" s="216">
        <v>2</v>
      </c>
      <c r="L602" s="458">
        <v>237</v>
      </c>
      <c r="M602" s="315">
        <v>1</v>
      </c>
      <c r="N602" s="459"/>
      <c r="O602" s="302">
        <f t="shared" si="39"/>
        <v>0</v>
      </c>
      <c r="P602" s="460">
        <v>4607109983584</v>
      </c>
      <c r="Q602" s="461"/>
      <c r="R602" s="462" t="s">
        <v>5270</v>
      </c>
    </row>
    <row r="603" spans="1:18" ht="24">
      <c r="A603" s="444">
        <v>590</v>
      </c>
      <c r="B603" s="508">
        <v>4725</v>
      </c>
      <c r="C603" s="316" t="s">
        <v>8357</v>
      </c>
      <c r="D603" s="316"/>
      <c r="E603" s="456" t="s">
        <v>5068</v>
      </c>
      <c r="F603" s="317" t="s">
        <v>7323</v>
      </c>
      <c r="G603" s="368" t="s">
        <v>7324</v>
      </c>
      <c r="H603" s="457" t="str">
        <f t="shared" si="38"/>
        <v>фото</v>
      </c>
      <c r="I603" s="298" t="s">
        <v>7908</v>
      </c>
      <c r="J603" s="299" t="s">
        <v>259</v>
      </c>
      <c r="K603" s="216">
        <v>2</v>
      </c>
      <c r="L603" s="458">
        <v>382</v>
      </c>
      <c r="M603" s="315">
        <v>1</v>
      </c>
      <c r="N603" s="459"/>
      <c r="O603" s="302">
        <f t="shared" si="39"/>
        <v>0</v>
      </c>
      <c r="P603" s="460">
        <v>4607109991466</v>
      </c>
      <c r="Q603" s="461"/>
      <c r="R603" s="462" t="s">
        <v>5270</v>
      </c>
    </row>
    <row r="604" spans="1:18" ht="24">
      <c r="A604" s="444">
        <v>591</v>
      </c>
      <c r="B604" s="508">
        <v>4545</v>
      </c>
      <c r="C604" s="316" t="s">
        <v>8358</v>
      </c>
      <c r="D604" s="316"/>
      <c r="E604" s="456" t="s">
        <v>5068</v>
      </c>
      <c r="F604" s="317" t="s">
        <v>7325</v>
      </c>
      <c r="G604" s="368" t="s">
        <v>7326</v>
      </c>
      <c r="H604" s="457" t="str">
        <f t="shared" si="38"/>
        <v>фото</v>
      </c>
      <c r="I604" s="298" t="s">
        <v>7909</v>
      </c>
      <c r="J604" s="299" t="s">
        <v>259</v>
      </c>
      <c r="K604" s="216">
        <v>2</v>
      </c>
      <c r="L604" s="458">
        <v>382</v>
      </c>
      <c r="M604" s="315">
        <v>1</v>
      </c>
      <c r="N604" s="459"/>
      <c r="O604" s="302">
        <f t="shared" si="39"/>
        <v>0</v>
      </c>
      <c r="P604" s="460">
        <v>4607109989661</v>
      </c>
      <c r="Q604" s="461"/>
      <c r="R604" s="462" t="s">
        <v>5270</v>
      </c>
    </row>
    <row r="605" spans="1:18" ht="24">
      <c r="A605" s="444">
        <v>592</v>
      </c>
      <c r="B605" s="508">
        <v>4667</v>
      </c>
      <c r="C605" s="316" t="s">
        <v>8359</v>
      </c>
      <c r="D605" s="316"/>
      <c r="E605" s="456" t="s">
        <v>5068</v>
      </c>
      <c r="F605" s="317" t="s">
        <v>7327</v>
      </c>
      <c r="G605" s="368" t="s">
        <v>7328</v>
      </c>
      <c r="H605" s="457" t="str">
        <f t="shared" ref="H605:H608" si="40">HYPERLINK("https://www.gardenbulbs.ru/images/vesna_CL/thumbnails/"&amp;C605&amp;".jpg","фото")</f>
        <v>фото</v>
      </c>
      <c r="I605" s="298" t="s">
        <v>7910</v>
      </c>
      <c r="J605" s="299" t="s">
        <v>259</v>
      </c>
      <c r="K605" s="216">
        <v>2</v>
      </c>
      <c r="L605" s="458">
        <v>382</v>
      </c>
      <c r="M605" s="315">
        <v>1</v>
      </c>
      <c r="N605" s="459"/>
      <c r="O605" s="302">
        <f t="shared" ref="O605:O608" si="41">IF(ISERROR(L605*N605),0,L605*N605)</f>
        <v>0</v>
      </c>
      <c r="P605" s="460">
        <v>4607109990889</v>
      </c>
      <c r="Q605" s="461"/>
      <c r="R605" s="462" t="s">
        <v>5270</v>
      </c>
    </row>
    <row r="606" spans="1:18" ht="36">
      <c r="A606" s="444">
        <v>593</v>
      </c>
      <c r="B606" s="508">
        <v>4712</v>
      </c>
      <c r="C606" s="316" t="s">
        <v>8360</v>
      </c>
      <c r="D606" s="316"/>
      <c r="E606" s="456" t="s">
        <v>5068</v>
      </c>
      <c r="F606" s="317" t="s">
        <v>7329</v>
      </c>
      <c r="G606" s="368" t="s">
        <v>7330</v>
      </c>
      <c r="H606" s="457" t="str">
        <f t="shared" si="40"/>
        <v>фото</v>
      </c>
      <c r="I606" s="298" t="s">
        <v>7911</v>
      </c>
      <c r="J606" s="299" t="s">
        <v>259</v>
      </c>
      <c r="K606" s="216">
        <v>2</v>
      </c>
      <c r="L606" s="458">
        <v>382</v>
      </c>
      <c r="M606" s="315">
        <v>1</v>
      </c>
      <c r="N606" s="459"/>
      <c r="O606" s="302">
        <f t="shared" si="41"/>
        <v>0</v>
      </c>
      <c r="P606" s="460">
        <v>4607109927427</v>
      </c>
      <c r="Q606" s="461"/>
      <c r="R606" s="462" t="s">
        <v>5270</v>
      </c>
    </row>
    <row r="607" spans="1:18" ht="24">
      <c r="A607" s="444">
        <v>594</v>
      </c>
      <c r="B607" s="508">
        <v>13312</v>
      </c>
      <c r="C607" s="316" t="s">
        <v>8361</v>
      </c>
      <c r="D607" s="316"/>
      <c r="E607" s="456" t="s">
        <v>5068</v>
      </c>
      <c r="F607" s="317" t="s">
        <v>7331</v>
      </c>
      <c r="G607" s="368" t="s">
        <v>7332</v>
      </c>
      <c r="H607" s="457" t="str">
        <f t="shared" si="40"/>
        <v>фото</v>
      </c>
      <c r="I607" s="298" t="s">
        <v>7912</v>
      </c>
      <c r="J607" s="299" t="s">
        <v>259</v>
      </c>
      <c r="K607" s="216">
        <v>2</v>
      </c>
      <c r="L607" s="458">
        <v>382</v>
      </c>
      <c r="M607" s="315">
        <v>1</v>
      </c>
      <c r="N607" s="459"/>
      <c r="O607" s="302">
        <f t="shared" si="41"/>
        <v>0</v>
      </c>
      <c r="P607" s="460">
        <v>4607109921036</v>
      </c>
      <c r="Q607" s="461"/>
      <c r="R607" s="462" t="s">
        <v>5270</v>
      </c>
    </row>
    <row r="608" spans="1:18" ht="15.6">
      <c r="A608" s="444">
        <v>595</v>
      </c>
      <c r="B608" s="508">
        <v>4153</v>
      </c>
      <c r="C608" s="316" t="s">
        <v>8362</v>
      </c>
      <c r="D608" s="316"/>
      <c r="E608" s="456" t="s">
        <v>5068</v>
      </c>
      <c r="F608" s="317" t="s">
        <v>7333</v>
      </c>
      <c r="G608" s="368" t="s">
        <v>7334</v>
      </c>
      <c r="H608" s="457" t="str">
        <f t="shared" si="40"/>
        <v>фото</v>
      </c>
      <c r="I608" s="298" t="s">
        <v>7913</v>
      </c>
      <c r="J608" s="299" t="s">
        <v>259</v>
      </c>
      <c r="K608" s="216">
        <v>2</v>
      </c>
      <c r="L608" s="458">
        <v>382</v>
      </c>
      <c r="M608" s="315">
        <v>1</v>
      </c>
      <c r="N608" s="459"/>
      <c r="O608" s="302">
        <f t="shared" si="41"/>
        <v>0</v>
      </c>
      <c r="P608" s="460">
        <v>4607109983713</v>
      </c>
      <c r="Q608" s="461"/>
      <c r="R608" s="462" t="s">
        <v>5270</v>
      </c>
    </row>
    <row r="609" spans="1:18" ht="23.4">
      <c r="A609" s="444">
        <v>596</v>
      </c>
      <c r="B609" s="306"/>
      <c r="C609" s="306"/>
      <c r="D609" s="307"/>
      <c r="E609" s="445"/>
      <c r="F609" s="446" t="s">
        <v>6081</v>
      </c>
      <c r="G609" s="310"/>
      <c r="H609" s="311"/>
      <c r="I609" s="312"/>
      <c r="J609" s="313"/>
      <c r="K609" s="313"/>
      <c r="L609" s="447"/>
      <c r="M609" s="311"/>
      <c r="N609" s="311"/>
      <c r="O609" s="311"/>
      <c r="P609" s="311"/>
      <c r="Q609" s="311"/>
      <c r="R609" s="448"/>
    </row>
    <row r="610" spans="1:18" ht="14.4">
      <c r="A610" s="444">
        <v>597</v>
      </c>
      <c r="B610" s="449"/>
      <c r="C610" s="450"/>
      <c r="D610" s="450"/>
      <c r="E610" s="451"/>
      <c r="F610" s="297" t="s">
        <v>6082</v>
      </c>
      <c r="G610" s="297"/>
      <c r="H610" s="449"/>
      <c r="I610" s="452"/>
      <c r="J610" s="450"/>
      <c r="K610" s="453"/>
      <c r="L610" s="454"/>
      <c r="M610" s="455"/>
      <c r="N610" s="450"/>
      <c r="O610" s="450"/>
      <c r="P610" s="450"/>
      <c r="Q610" s="450"/>
      <c r="R610" s="450"/>
    </row>
    <row r="611" spans="1:18" ht="28.8">
      <c r="A611" s="444">
        <v>598</v>
      </c>
      <c r="B611" s="508">
        <v>13313</v>
      </c>
      <c r="C611" s="316" t="s">
        <v>8363</v>
      </c>
      <c r="D611" s="316"/>
      <c r="E611" s="456" t="s">
        <v>6081</v>
      </c>
      <c r="F611" s="317" t="s">
        <v>7335</v>
      </c>
      <c r="G611" s="368" t="s">
        <v>7336</v>
      </c>
      <c r="H611" s="457" t="str">
        <f t="shared" ref="H611:H620" si="42">HYPERLINK("https://www.gardenbulbs.ru/images/vesna_CL/thumbnails/"&amp;C611&amp;".jpg","фото")</f>
        <v>фото</v>
      </c>
      <c r="I611" s="298" t="s">
        <v>7912</v>
      </c>
      <c r="J611" s="299" t="s">
        <v>259</v>
      </c>
      <c r="K611" s="216">
        <v>1</v>
      </c>
      <c r="L611" s="458">
        <v>531</v>
      </c>
      <c r="M611" s="315">
        <v>1</v>
      </c>
      <c r="N611" s="459"/>
      <c r="O611" s="302">
        <f t="shared" ref="O611:O620" si="43">IF(ISERROR(L611*N611),0,L611*N611)</f>
        <v>0</v>
      </c>
      <c r="P611" s="460">
        <v>4607109921029</v>
      </c>
      <c r="Q611" s="461"/>
      <c r="R611" s="462" t="s">
        <v>8492</v>
      </c>
    </row>
    <row r="612" spans="1:18" ht="15.6">
      <c r="A612" s="444">
        <v>599</v>
      </c>
      <c r="B612" s="508">
        <v>4468</v>
      </c>
      <c r="C612" s="316" t="s">
        <v>8364</v>
      </c>
      <c r="D612" s="316"/>
      <c r="E612" s="456" t="s">
        <v>6081</v>
      </c>
      <c r="F612" s="317" t="s">
        <v>7337</v>
      </c>
      <c r="G612" s="368" t="s">
        <v>7338</v>
      </c>
      <c r="H612" s="457" t="str">
        <f t="shared" si="42"/>
        <v>фото</v>
      </c>
      <c r="I612" s="298" t="s">
        <v>7914</v>
      </c>
      <c r="J612" s="299" t="s">
        <v>259</v>
      </c>
      <c r="K612" s="216">
        <v>1</v>
      </c>
      <c r="L612" s="458">
        <v>531</v>
      </c>
      <c r="M612" s="315">
        <v>1</v>
      </c>
      <c r="N612" s="459"/>
      <c r="O612" s="302">
        <f t="shared" si="43"/>
        <v>0</v>
      </c>
      <c r="P612" s="460">
        <v>4607109988893</v>
      </c>
      <c r="Q612" s="461"/>
      <c r="R612" s="462" t="s">
        <v>8492</v>
      </c>
    </row>
    <row r="613" spans="1:18" ht="28.8">
      <c r="A613" s="444">
        <v>600</v>
      </c>
      <c r="B613" s="508">
        <v>6886</v>
      </c>
      <c r="C613" s="316" t="s">
        <v>8365</v>
      </c>
      <c r="D613" s="316"/>
      <c r="E613" s="456" t="s">
        <v>6081</v>
      </c>
      <c r="F613" s="317" t="s">
        <v>7339</v>
      </c>
      <c r="G613" s="368" t="s">
        <v>7340</v>
      </c>
      <c r="H613" s="457" t="str">
        <f t="shared" si="42"/>
        <v>фото</v>
      </c>
      <c r="I613" s="298" t="s">
        <v>7915</v>
      </c>
      <c r="J613" s="299" t="s">
        <v>259</v>
      </c>
      <c r="K613" s="216">
        <v>1</v>
      </c>
      <c r="L613" s="458">
        <v>531</v>
      </c>
      <c r="M613" s="315">
        <v>1</v>
      </c>
      <c r="N613" s="459"/>
      <c r="O613" s="302">
        <f t="shared" si="43"/>
        <v>0</v>
      </c>
      <c r="P613" s="460">
        <v>4607109945308</v>
      </c>
      <c r="Q613" s="461"/>
      <c r="R613" s="462" t="s">
        <v>8492</v>
      </c>
    </row>
    <row r="614" spans="1:18" ht="15.6">
      <c r="A614" s="444">
        <v>601</v>
      </c>
      <c r="B614" s="508">
        <v>4469</v>
      </c>
      <c r="C614" s="316" t="s">
        <v>8366</v>
      </c>
      <c r="D614" s="316"/>
      <c r="E614" s="456" t="s">
        <v>6081</v>
      </c>
      <c r="F614" s="317" t="s">
        <v>7341</v>
      </c>
      <c r="G614" s="368" t="s">
        <v>7342</v>
      </c>
      <c r="H614" s="457" t="str">
        <f t="shared" si="42"/>
        <v>фото</v>
      </c>
      <c r="I614" s="298" t="s">
        <v>7916</v>
      </c>
      <c r="J614" s="299" t="s">
        <v>259</v>
      </c>
      <c r="K614" s="216">
        <v>1</v>
      </c>
      <c r="L614" s="458">
        <v>531</v>
      </c>
      <c r="M614" s="315">
        <v>1</v>
      </c>
      <c r="N614" s="459"/>
      <c r="O614" s="302">
        <f t="shared" si="43"/>
        <v>0</v>
      </c>
      <c r="P614" s="460">
        <v>4607109988909</v>
      </c>
      <c r="Q614" s="461"/>
      <c r="R614" s="462" t="s">
        <v>8492</v>
      </c>
    </row>
    <row r="615" spans="1:18" ht="15.6">
      <c r="A615" s="444">
        <v>602</v>
      </c>
      <c r="B615" s="508">
        <v>4470</v>
      </c>
      <c r="C615" s="316" t="s">
        <v>8367</v>
      </c>
      <c r="D615" s="316"/>
      <c r="E615" s="456" t="s">
        <v>6081</v>
      </c>
      <c r="F615" s="317" t="s">
        <v>7343</v>
      </c>
      <c r="G615" s="368" t="s">
        <v>7344</v>
      </c>
      <c r="H615" s="457" t="str">
        <f t="shared" si="42"/>
        <v>фото</v>
      </c>
      <c r="I615" s="298" t="s">
        <v>1644</v>
      </c>
      <c r="J615" s="299" t="s">
        <v>259</v>
      </c>
      <c r="K615" s="216">
        <v>1</v>
      </c>
      <c r="L615" s="458">
        <v>531</v>
      </c>
      <c r="M615" s="315">
        <v>1</v>
      </c>
      <c r="N615" s="459"/>
      <c r="O615" s="302">
        <f t="shared" si="43"/>
        <v>0</v>
      </c>
      <c r="P615" s="460">
        <v>4607109988916</v>
      </c>
      <c r="Q615" s="461"/>
      <c r="R615" s="462" t="s">
        <v>8492</v>
      </c>
    </row>
    <row r="616" spans="1:18" ht="15.6">
      <c r="A616" s="444">
        <v>603</v>
      </c>
      <c r="B616" s="508">
        <v>1696</v>
      </c>
      <c r="C616" s="316" t="s">
        <v>6019</v>
      </c>
      <c r="D616" s="316"/>
      <c r="E616" s="456" t="s">
        <v>6081</v>
      </c>
      <c r="F616" s="317" t="s">
        <v>6083</v>
      </c>
      <c r="G616" s="368" t="s">
        <v>6084</v>
      </c>
      <c r="H616" s="457" t="str">
        <f t="shared" si="42"/>
        <v>фото</v>
      </c>
      <c r="I616" s="298" t="s">
        <v>6162</v>
      </c>
      <c r="J616" s="299" t="s">
        <v>259</v>
      </c>
      <c r="K616" s="216">
        <v>1</v>
      </c>
      <c r="L616" s="458">
        <v>272</v>
      </c>
      <c r="M616" s="315">
        <v>1</v>
      </c>
      <c r="N616" s="459"/>
      <c r="O616" s="302">
        <f t="shared" si="43"/>
        <v>0</v>
      </c>
      <c r="P616" s="460">
        <v>4607109965047</v>
      </c>
      <c r="Q616" s="461"/>
      <c r="R616" s="462" t="s">
        <v>6182</v>
      </c>
    </row>
    <row r="617" spans="1:18" ht="24">
      <c r="A617" s="444">
        <v>604</v>
      </c>
      <c r="B617" s="508">
        <v>1697</v>
      </c>
      <c r="C617" s="316" t="s">
        <v>8368</v>
      </c>
      <c r="D617" s="316"/>
      <c r="E617" s="456" t="s">
        <v>6081</v>
      </c>
      <c r="F617" s="317" t="s">
        <v>7345</v>
      </c>
      <c r="G617" s="368" t="s">
        <v>7346</v>
      </c>
      <c r="H617" s="457" t="str">
        <f t="shared" si="42"/>
        <v>фото</v>
      </c>
      <c r="I617" s="298" t="s">
        <v>7917</v>
      </c>
      <c r="J617" s="299" t="s">
        <v>259</v>
      </c>
      <c r="K617" s="216">
        <v>1</v>
      </c>
      <c r="L617" s="458">
        <v>396</v>
      </c>
      <c r="M617" s="315">
        <v>1</v>
      </c>
      <c r="N617" s="459"/>
      <c r="O617" s="302">
        <f t="shared" si="43"/>
        <v>0</v>
      </c>
      <c r="P617" s="460">
        <v>4607109965054</v>
      </c>
      <c r="Q617" s="461"/>
      <c r="R617" s="462" t="s">
        <v>8492</v>
      </c>
    </row>
    <row r="618" spans="1:18" ht="36">
      <c r="A618" s="444">
        <v>605</v>
      </c>
      <c r="B618" s="508">
        <v>2159</v>
      </c>
      <c r="C618" s="316" t="s">
        <v>8369</v>
      </c>
      <c r="D618" s="316"/>
      <c r="E618" s="456" t="s">
        <v>6081</v>
      </c>
      <c r="F618" s="317" t="s">
        <v>7347</v>
      </c>
      <c r="G618" s="368" t="s">
        <v>7348</v>
      </c>
      <c r="H618" s="457" t="str">
        <f t="shared" si="42"/>
        <v>фото</v>
      </c>
      <c r="I618" s="298" t="s">
        <v>7918</v>
      </c>
      <c r="J618" s="299" t="s">
        <v>259</v>
      </c>
      <c r="K618" s="216">
        <v>1</v>
      </c>
      <c r="L618" s="458">
        <v>430</v>
      </c>
      <c r="M618" s="315">
        <v>1</v>
      </c>
      <c r="N618" s="459"/>
      <c r="O618" s="302">
        <f t="shared" si="43"/>
        <v>0</v>
      </c>
      <c r="P618" s="460">
        <v>4607109927755</v>
      </c>
      <c r="Q618" s="461"/>
      <c r="R618" s="462" t="s">
        <v>8492</v>
      </c>
    </row>
    <row r="619" spans="1:18" ht="24">
      <c r="A619" s="444">
        <v>606</v>
      </c>
      <c r="B619" s="508">
        <v>2530</v>
      </c>
      <c r="C619" s="316" t="s">
        <v>8370</v>
      </c>
      <c r="D619" s="316"/>
      <c r="E619" s="456" t="s">
        <v>6081</v>
      </c>
      <c r="F619" s="317" t="s">
        <v>7349</v>
      </c>
      <c r="G619" s="368" t="s">
        <v>7350</v>
      </c>
      <c r="H619" s="457" t="str">
        <f t="shared" si="42"/>
        <v>фото</v>
      </c>
      <c r="I619" s="298" t="s">
        <v>7919</v>
      </c>
      <c r="J619" s="299" t="s">
        <v>259</v>
      </c>
      <c r="K619" s="216">
        <v>1</v>
      </c>
      <c r="L619" s="458">
        <v>738</v>
      </c>
      <c r="M619" s="315">
        <v>1</v>
      </c>
      <c r="N619" s="459"/>
      <c r="O619" s="302">
        <f t="shared" si="43"/>
        <v>0</v>
      </c>
      <c r="P619" s="460">
        <v>4607109950562</v>
      </c>
      <c r="Q619" s="461" t="s">
        <v>5274</v>
      </c>
      <c r="R619" s="462" t="s">
        <v>8492</v>
      </c>
    </row>
    <row r="620" spans="1:18" ht="28.8">
      <c r="A620" s="444">
        <v>607</v>
      </c>
      <c r="B620" s="508">
        <v>1803</v>
      </c>
      <c r="C620" s="316" t="s">
        <v>8371</v>
      </c>
      <c r="D620" s="316"/>
      <c r="E620" s="456" t="s">
        <v>6081</v>
      </c>
      <c r="F620" s="317" t="s">
        <v>7351</v>
      </c>
      <c r="G620" s="368" t="s">
        <v>7352</v>
      </c>
      <c r="H620" s="457" t="str">
        <f t="shared" si="42"/>
        <v>фото</v>
      </c>
      <c r="I620" s="298" t="s">
        <v>7920</v>
      </c>
      <c r="J620" s="299" t="s">
        <v>259</v>
      </c>
      <c r="K620" s="216">
        <v>1</v>
      </c>
      <c r="L620" s="458">
        <v>413</v>
      </c>
      <c r="M620" s="315">
        <v>1</v>
      </c>
      <c r="N620" s="459"/>
      <c r="O620" s="302">
        <f t="shared" si="43"/>
        <v>0</v>
      </c>
      <c r="P620" s="460">
        <v>4607109958131</v>
      </c>
      <c r="Q620" s="461"/>
      <c r="R620" s="462" t="s">
        <v>8492</v>
      </c>
    </row>
    <row r="621" spans="1:18" ht="23.4">
      <c r="A621" s="444">
        <v>608</v>
      </c>
      <c r="B621" s="306"/>
      <c r="C621" s="306"/>
      <c r="D621" s="307"/>
      <c r="E621" s="445"/>
      <c r="F621" s="446" t="s">
        <v>6085</v>
      </c>
      <c r="G621" s="310"/>
      <c r="H621" s="311"/>
      <c r="I621" s="312"/>
      <c r="J621" s="313"/>
      <c r="K621" s="313"/>
      <c r="L621" s="447"/>
      <c r="M621" s="311"/>
      <c r="N621" s="311"/>
      <c r="O621" s="311"/>
      <c r="P621" s="311"/>
      <c r="Q621" s="311"/>
      <c r="R621" s="448"/>
    </row>
    <row r="622" spans="1:18" ht="14.4">
      <c r="A622" s="444">
        <v>609</v>
      </c>
      <c r="B622" s="449"/>
      <c r="C622" s="450"/>
      <c r="D622" s="450"/>
      <c r="E622" s="451"/>
      <c r="F622" s="297" t="s">
        <v>6086</v>
      </c>
      <c r="G622" s="297"/>
      <c r="H622" s="449"/>
      <c r="I622" s="452"/>
      <c r="J622" s="450"/>
      <c r="K622" s="453"/>
      <c r="L622" s="454"/>
      <c r="M622" s="455"/>
      <c r="N622" s="450"/>
      <c r="O622" s="450"/>
      <c r="P622" s="450"/>
      <c r="Q622" s="450"/>
      <c r="R622" s="450"/>
    </row>
    <row r="623" spans="1:18" ht="15.6">
      <c r="A623" s="444">
        <v>610</v>
      </c>
      <c r="B623" s="508">
        <v>13314</v>
      </c>
      <c r="C623" s="316" t="s">
        <v>8372</v>
      </c>
      <c r="D623" s="316"/>
      <c r="E623" s="456" t="s">
        <v>6085</v>
      </c>
      <c r="F623" s="317" t="s">
        <v>7353</v>
      </c>
      <c r="G623" s="368" t="s">
        <v>7354</v>
      </c>
      <c r="H623" s="457" t="str">
        <f t="shared" ref="H623:H632" si="44">HYPERLINK("https://www.gardenbulbs.ru/images/vesna_CL/thumbnails/"&amp;C623&amp;".jpg","фото")</f>
        <v>фото</v>
      </c>
      <c r="I623" s="298" t="s">
        <v>7921</v>
      </c>
      <c r="J623" s="299" t="s">
        <v>259</v>
      </c>
      <c r="K623" s="216">
        <v>1</v>
      </c>
      <c r="L623" s="458">
        <v>183</v>
      </c>
      <c r="M623" s="315">
        <v>1</v>
      </c>
      <c r="N623" s="459"/>
      <c r="O623" s="302">
        <f t="shared" ref="O623:O632" si="45">IF(ISERROR(L623*N623),0,L623*N623)</f>
        <v>0</v>
      </c>
      <c r="P623" s="460">
        <v>4607109921012</v>
      </c>
      <c r="Q623" s="461"/>
      <c r="R623" s="462" t="s">
        <v>6183</v>
      </c>
    </row>
    <row r="624" spans="1:18" ht="24">
      <c r="A624" s="444">
        <v>611</v>
      </c>
      <c r="B624" s="508">
        <v>4742</v>
      </c>
      <c r="C624" s="316" t="s">
        <v>6020</v>
      </c>
      <c r="D624" s="316"/>
      <c r="E624" s="456" t="s">
        <v>6085</v>
      </c>
      <c r="F624" s="317" t="s">
        <v>6087</v>
      </c>
      <c r="G624" s="368" t="s">
        <v>6088</v>
      </c>
      <c r="H624" s="457" t="str">
        <f t="shared" si="44"/>
        <v>фото</v>
      </c>
      <c r="I624" s="298" t="s">
        <v>6163</v>
      </c>
      <c r="J624" s="299" t="s">
        <v>259</v>
      </c>
      <c r="K624" s="216">
        <v>1</v>
      </c>
      <c r="L624" s="458">
        <v>176</v>
      </c>
      <c r="M624" s="315">
        <v>1</v>
      </c>
      <c r="N624" s="459"/>
      <c r="O624" s="302">
        <f t="shared" si="45"/>
        <v>0</v>
      </c>
      <c r="P624" s="460">
        <v>4607109991633</v>
      </c>
      <c r="Q624" s="461"/>
      <c r="R624" s="462" t="s">
        <v>6183</v>
      </c>
    </row>
    <row r="625" spans="1:18" ht="24">
      <c r="A625" s="444">
        <v>612</v>
      </c>
      <c r="B625" s="508">
        <v>834</v>
      </c>
      <c r="C625" s="316" t="s">
        <v>8373</v>
      </c>
      <c r="D625" s="316"/>
      <c r="E625" s="456" t="s">
        <v>6085</v>
      </c>
      <c r="F625" s="317" t="s">
        <v>7355</v>
      </c>
      <c r="G625" s="368" t="s">
        <v>7356</v>
      </c>
      <c r="H625" s="457" t="str">
        <f t="shared" si="44"/>
        <v>фото</v>
      </c>
      <c r="I625" s="298" t="s">
        <v>7922</v>
      </c>
      <c r="J625" s="299" t="s">
        <v>259</v>
      </c>
      <c r="K625" s="216">
        <v>1</v>
      </c>
      <c r="L625" s="458">
        <v>212</v>
      </c>
      <c r="M625" s="315">
        <v>1</v>
      </c>
      <c r="N625" s="459"/>
      <c r="O625" s="302">
        <f t="shared" si="45"/>
        <v>0</v>
      </c>
      <c r="P625" s="460">
        <v>4607109958568</v>
      </c>
      <c r="Q625" s="461"/>
      <c r="R625" s="462" t="s">
        <v>6183</v>
      </c>
    </row>
    <row r="626" spans="1:18" ht="15.6">
      <c r="A626" s="444">
        <v>613</v>
      </c>
      <c r="B626" s="508">
        <v>1686</v>
      </c>
      <c r="C626" s="316" t="s">
        <v>8374</v>
      </c>
      <c r="D626" s="316"/>
      <c r="E626" s="456" t="s">
        <v>6085</v>
      </c>
      <c r="F626" s="317" t="s">
        <v>7357</v>
      </c>
      <c r="G626" s="368" t="s">
        <v>7358</v>
      </c>
      <c r="H626" s="457" t="str">
        <f t="shared" si="44"/>
        <v>фото</v>
      </c>
      <c r="I626" s="298" t="s">
        <v>6177</v>
      </c>
      <c r="J626" s="299" t="s">
        <v>259</v>
      </c>
      <c r="K626" s="216">
        <v>1</v>
      </c>
      <c r="L626" s="458">
        <v>200</v>
      </c>
      <c r="M626" s="315">
        <v>1</v>
      </c>
      <c r="N626" s="459"/>
      <c r="O626" s="302">
        <f t="shared" si="45"/>
        <v>0</v>
      </c>
      <c r="P626" s="460">
        <v>4607109958391</v>
      </c>
      <c r="Q626" s="461"/>
      <c r="R626" s="462" t="s">
        <v>6183</v>
      </c>
    </row>
    <row r="627" spans="1:18" ht="15.6">
      <c r="A627" s="444">
        <v>614</v>
      </c>
      <c r="B627" s="508">
        <v>6776</v>
      </c>
      <c r="C627" s="316" t="s">
        <v>8375</v>
      </c>
      <c r="D627" s="316"/>
      <c r="E627" s="456" t="s">
        <v>6085</v>
      </c>
      <c r="F627" s="317" t="s">
        <v>7359</v>
      </c>
      <c r="G627" s="368" t="s">
        <v>7360</v>
      </c>
      <c r="H627" s="457" t="str">
        <f t="shared" si="44"/>
        <v>фото</v>
      </c>
      <c r="I627" s="298" t="s">
        <v>7923</v>
      </c>
      <c r="J627" s="299" t="s">
        <v>259</v>
      </c>
      <c r="K627" s="216">
        <v>1</v>
      </c>
      <c r="L627" s="458">
        <v>645</v>
      </c>
      <c r="M627" s="315">
        <v>1</v>
      </c>
      <c r="N627" s="459"/>
      <c r="O627" s="302">
        <f t="shared" si="45"/>
        <v>0</v>
      </c>
      <c r="P627" s="460">
        <v>4607109962817</v>
      </c>
      <c r="Q627" s="461" t="s">
        <v>5274</v>
      </c>
      <c r="R627" s="462" t="s">
        <v>6183</v>
      </c>
    </row>
    <row r="628" spans="1:18" ht="36">
      <c r="A628" s="444">
        <v>615</v>
      </c>
      <c r="B628" s="508">
        <v>693</v>
      </c>
      <c r="C628" s="316" t="s">
        <v>8376</v>
      </c>
      <c r="D628" s="316"/>
      <c r="E628" s="591" t="s">
        <v>6085</v>
      </c>
      <c r="F628" s="501" t="s">
        <v>7361</v>
      </c>
      <c r="G628" s="592" t="s">
        <v>7362</v>
      </c>
      <c r="H628" s="457" t="str">
        <f t="shared" si="44"/>
        <v>фото</v>
      </c>
      <c r="I628" s="298" t="s">
        <v>7924</v>
      </c>
      <c r="J628" s="299" t="s">
        <v>259</v>
      </c>
      <c r="K628" s="216">
        <v>1</v>
      </c>
      <c r="L628" s="458">
        <v>645</v>
      </c>
      <c r="M628" s="315">
        <v>1</v>
      </c>
      <c r="N628" s="459"/>
      <c r="O628" s="302">
        <f t="shared" si="45"/>
        <v>0</v>
      </c>
      <c r="P628" s="460">
        <v>4607109975701</v>
      </c>
      <c r="Q628" s="507" t="s">
        <v>6474</v>
      </c>
      <c r="R628" s="462" t="s">
        <v>6183</v>
      </c>
    </row>
    <row r="629" spans="1:18" ht="48">
      <c r="A629" s="444">
        <v>616</v>
      </c>
      <c r="B629" s="508">
        <v>6777</v>
      </c>
      <c r="C629" s="316" t="s">
        <v>8377</v>
      </c>
      <c r="D629" s="316"/>
      <c r="E629" s="456" t="s">
        <v>6085</v>
      </c>
      <c r="F629" s="317" t="s">
        <v>7363</v>
      </c>
      <c r="G629" s="368" t="s">
        <v>7364</v>
      </c>
      <c r="H629" s="457" t="str">
        <f t="shared" si="44"/>
        <v>фото</v>
      </c>
      <c r="I629" s="298" t="s">
        <v>7925</v>
      </c>
      <c r="J629" s="299" t="s">
        <v>259</v>
      </c>
      <c r="K629" s="216">
        <v>1</v>
      </c>
      <c r="L629" s="458">
        <v>612</v>
      </c>
      <c r="M629" s="315">
        <v>1</v>
      </c>
      <c r="N629" s="459"/>
      <c r="O629" s="302">
        <f t="shared" si="45"/>
        <v>0</v>
      </c>
      <c r="P629" s="460">
        <v>4607109950531</v>
      </c>
      <c r="Q629" s="461" t="s">
        <v>5274</v>
      </c>
      <c r="R629" s="462" t="s">
        <v>6183</v>
      </c>
    </row>
    <row r="630" spans="1:18" ht="24">
      <c r="A630" s="444">
        <v>617</v>
      </c>
      <c r="B630" s="508">
        <v>698</v>
      </c>
      <c r="C630" s="316" t="s">
        <v>8378</v>
      </c>
      <c r="D630" s="316"/>
      <c r="E630" s="591" t="s">
        <v>6085</v>
      </c>
      <c r="F630" s="501" t="s">
        <v>7365</v>
      </c>
      <c r="G630" s="592" t="s">
        <v>7366</v>
      </c>
      <c r="H630" s="457" t="str">
        <f t="shared" si="44"/>
        <v>фото</v>
      </c>
      <c r="I630" s="298" t="s">
        <v>7926</v>
      </c>
      <c r="J630" s="299" t="s">
        <v>259</v>
      </c>
      <c r="K630" s="216">
        <v>1</v>
      </c>
      <c r="L630" s="458">
        <v>612</v>
      </c>
      <c r="M630" s="315">
        <v>1</v>
      </c>
      <c r="N630" s="459"/>
      <c r="O630" s="302">
        <f t="shared" si="45"/>
        <v>0</v>
      </c>
      <c r="P630" s="460">
        <v>4607109958384</v>
      </c>
      <c r="Q630" s="507" t="s">
        <v>6474</v>
      </c>
      <c r="R630" s="462" t="s">
        <v>6183</v>
      </c>
    </row>
    <row r="631" spans="1:18" ht="28.8">
      <c r="A631" s="444">
        <v>618</v>
      </c>
      <c r="B631" s="508">
        <v>9522</v>
      </c>
      <c r="C631" s="316" t="s">
        <v>8379</v>
      </c>
      <c r="D631" s="316"/>
      <c r="E631" s="591" t="s">
        <v>6085</v>
      </c>
      <c r="F631" s="501" t="s">
        <v>7367</v>
      </c>
      <c r="G631" s="592" t="s">
        <v>7368</v>
      </c>
      <c r="H631" s="457" t="str">
        <f t="shared" si="44"/>
        <v>фото</v>
      </c>
      <c r="I631" s="298" t="s">
        <v>7927</v>
      </c>
      <c r="J631" s="299" t="s">
        <v>259</v>
      </c>
      <c r="K631" s="216">
        <v>1</v>
      </c>
      <c r="L631" s="458">
        <v>503</v>
      </c>
      <c r="M631" s="315">
        <v>1</v>
      </c>
      <c r="N631" s="459"/>
      <c r="O631" s="302">
        <f t="shared" si="45"/>
        <v>0</v>
      </c>
      <c r="P631" s="460">
        <v>4607109954768</v>
      </c>
      <c r="Q631" s="507" t="s">
        <v>6474</v>
      </c>
      <c r="R631" s="462" t="s">
        <v>6183</v>
      </c>
    </row>
    <row r="632" spans="1:18" ht="15.6">
      <c r="A632" s="444">
        <v>619</v>
      </c>
      <c r="B632" s="508">
        <v>1688</v>
      </c>
      <c r="C632" s="316" t="s">
        <v>8380</v>
      </c>
      <c r="D632" s="316"/>
      <c r="E632" s="456" t="s">
        <v>6085</v>
      </c>
      <c r="F632" s="317" t="s">
        <v>7369</v>
      </c>
      <c r="G632" s="368" t="s">
        <v>7370</v>
      </c>
      <c r="H632" s="457" t="str">
        <f t="shared" si="44"/>
        <v>фото</v>
      </c>
      <c r="I632" s="298" t="s">
        <v>7928</v>
      </c>
      <c r="J632" s="299" t="s">
        <v>259</v>
      </c>
      <c r="K632" s="216">
        <v>1</v>
      </c>
      <c r="L632" s="458">
        <v>192</v>
      </c>
      <c r="M632" s="315">
        <v>1</v>
      </c>
      <c r="N632" s="459"/>
      <c r="O632" s="302">
        <f t="shared" si="45"/>
        <v>0</v>
      </c>
      <c r="P632" s="460">
        <v>4607109958407</v>
      </c>
      <c r="Q632" s="461"/>
      <c r="R632" s="462" t="s">
        <v>6183</v>
      </c>
    </row>
    <row r="633" spans="1:18" ht="23.4">
      <c r="A633" s="444">
        <v>620</v>
      </c>
      <c r="B633" s="306"/>
      <c r="C633" s="306"/>
      <c r="D633" s="307"/>
      <c r="E633" s="445"/>
      <c r="F633" s="446" t="s">
        <v>6089</v>
      </c>
      <c r="G633" s="310"/>
      <c r="H633" s="311"/>
      <c r="I633" s="312"/>
      <c r="J633" s="313"/>
      <c r="K633" s="313"/>
      <c r="L633" s="447"/>
      <c r="M633" s="311"/>
      <c r="N633" s="311"/>
      <c r="O633" s="311"/>
      <c r="P633" s="311"/>
      <c r="Q633" s="311"/>
      <c r="R633" s="448"/>
    </row>
    <row r="634" spans="1:18" ht="14.4">
      <c r="A634" s="444">
        <v>621</v>
      </c>
      <c r="B634" s="449"/>
      <c r="C634" s="450"/>
      <c r="D634" s="450"/>
      <c r="E634" s="451"/>
      <c r="F634" s="297" t="s">
        <v>6090</v>
      </c>
      <c r="G634" s="297"/>
      <c r="H634" s="449"/>
      <c r="I634" s="452"/>
      <c r="J634" s="450"/>
      <c r="K634" s="453"/>
      <c r="L634" s="454"/>
      <c r="M634" s="455"/>
      <c r="N634" s="450"/>
      <c r="O634" s="450"/>
      <c r="P634" s="450"/>
      <c r="Q634" s="450"/>
      <c r="R634" s="450"/>
    </row>
    <row r="635" spans="1:18" ht="15.6">
      <c r="A635" s="444">
        <v>622</v>
      </c>
      <c r="B635" s="508">
        <v>2495</v>
      </c>
      <c r="C635" s="316" t="s">
        <v>8381</v>
      </c>
      <c r="D635" s="316"/>
      <c r="E635" s="456" t="s">
        <v>7371</v>
      </c>
      <c r="F635" s="317" t="s">
        <v>7372</v>
      </c>
      <c r="G635" s="368" t="s">
        <v>7373</v>
      </c>
      <c r="H635" s="457" t="str">
        <f t="shared" ref="H635:H641" si="46">HYPERLINK("https://www.gardenbulbs.ru/images/vesna_CL/thumbnails/"&amp;C635&amp;".jpg","фото")</f>
        <v>фото</v>
      </c>
      <c r="I635" s="298" t="s">
        <v>7929</v>
      </c>
      <c r="J635" s="299" t="s">
        <v>259</v>
      </c>
      <c r="K635" s="216">
        <v>1</v>
      </c>
      <c r="L635" s="458">
        <v>293</v>
      </c>
      <c r="M635" s="315">
        <v>1</v>
      </c>
      <c r="N635" s="459"/>
      <c r="O635" s="302">
        <f t="shared" ref="O635:O641" si="47">IF(ISERROR(L635*N635),0,L635*N635)</f>
        <v>0</v>
      </c>
      <c r="P635" s="460">
        <v>4607109974186</v>
      </c>
      <c r="Q635" s="461"/>
      <c r="R635" s="462" t="s">
        <v>8493</v>
      </c>
    </row>
    <row r="636" spans="1:18" ht="15.6">
      <c r="A636" s="444">
        <v>623</v>
      </c>
      <c r="B636" s="508">
        <v>704</v>
      </c>
      <c r="C636" s="316" t="s">
        <v>8382</v>
      </c>
      <c r="D636" s="316"/>
      <c r="E636" s="456" t="s">
        <v>7371</v>
      </c>
      <c r="F636" s="317" t="s">
        <v>7374</v>
      </c>
      <c r="G636" s="368" t="s">
        <v>7375</v>
      </c>
      <c r="H636" s="457" t="str">
        <f t="shared" si="46"/>
        <v>фото</v>
      </c>
      <c r="I636" s="298" t="s">
        <v>7930</v>
      </c>
      <c r="J636" s="299" t="s">
        <v>259</v>
      </c>
      <c r="K636" s="216">
        <v>1</v>
      </c>
      <c r="L636" s="458">
        <v>293</v>
      </c>
      <c r="M636" s="315">
        <v>1</v>
      </c>
      <c r="N636" s="459"/>
      <c r="O636" s="302">
        <f t="shared" si="47"/>
        <v>0</v>
      </c>
      <c r="P636" s="460">
        <v>4607109952566</v>
      </c>
      <c r="Q636" s="461"/>
      <c r="R636" s="462" t="s">
        <v>8493</v>
      </c>
    </row>
    <row r="637" spans="1:18" ht="24">
      <c r="A637" s="444">
        <v>624</v>
      </c>
      <c r="B637" s="508">
        <v>4391</v>
      </c>
      <c r="C637" s="316" t="s">
        <v>8383</v>
      </c>
      <c r="D637" s="316"/>
      <c r="E637" s="456" t="s">
        <v>7371</v>
      </c>
      <c r="F637" s="317" t="s">
        <v>7376</v>
      </c>
      <c r="G637" s="368" t="s">
        <v>7377</v>
      </c>
      <c r="H637" s="457" t="str">
        <f t="shared" si="46"/>
        <v>фото</v>
      </c>
      <c r="I637" s="298" t="s">
        <v>7931</v>
      </c>
      <c r="J637" s="299" t="s">
        <v>259</v>
      </c>
      <c r="K637" s="216">
        <v>1</v>
      </c>
      <c r="L637" s="458">
        <v>293</v>
      </c>
      <c r="M637" s="315">
        <v>1</v>
      </c>
      <c r="N637" s="459"/>
      <c r="O637" s="302">
        <f t="shared" si="47"/>
        <v>0</v>
      </c>
      <c r="P637" s="460">
        <v>4607109988121</v>
      </c>
      <c r="Q637" s="461"/>
      <c r="R637" s="462" t="s">
        <v>8493</v>
      </c>
    </row>
    <row r="638" spans="1:18" ht="24">
      <c r="A638" s="444">
        <v>625</v>
      </c>
      <c r="B638" s="508">
        <v>4179</v>
      </c>
      <c r="C638" s="316" t="s">
        <v>8384</v>
      </c>
      <c r="D638" s="316"/>
      <c r="E638" s="456" t="s">
        <v>7371</v>
      </c>
      <c r="F638" s="317" t="s">
        <v>7378</v>
      </c>
      <c r="G638" s="368" t="s">
        <v>7379</v>
      </c>
      <c r="H638" s="457" t="str">
        <f t="shared" si="46"/>
        <v>фото</v>
      </c>
      <c r="I638" s="298" t="s">
        <v>7932</v>
      </c>
      <c r="J638" s="299" t="s">
        <v>259</v>
      </c>
      <c r="K638" s="216">
        <v>1</v>
      </c>
      <c r="L638" s="458">
        <v>293</v>
      </c>
      <c r="M638" s="315">
        <v>1</v>
      </c>
      <c r="N638" s="459"/>
      <c r="O638" s="302">
        <f t="shared" si="47"/>
        <v>0</v>
      </c>
      <c r="P638" s="460">
        <v>4607109983973</v>
      </c>
      <c r="Q638" s="461"/>
      <c r="R638" s="462" t="s">
        <v>8493</v>
      </c>
    </row>
    <row r="639" spans="1:18" ht="24">
      <c r="A639" s="444">
        <v>626</v>
      </c>
      <c r="B639" s="508">
        <v>4392</v>
      </c>
      <c r="C639" s="316" t="s">
        <v>8385</v>
      </c>
      <c r="D639" s="316"/>
      <c r="E639" s="456" t="s">
        <v>7371</v>
      </c>
      <c r="F639" s="317" t="s">
        <v>7380</v>
      </c>
      <c r="G639" s="368" t="s">
        <v>7381</v>
      </c>
      <c r="H639" s="457" t="str">
        <f t="shared" si="46"/>
        <v>фото</v>
      </c>
      <c r="I639" s="298" t="s">
        <v>7933</v>
      </c>
      <c r="J639" s="299" t="s">
        <v>259</v>
      </c>
      <c r="K639" s="216">
        <v>1</v>
      </c>
      <c r="L639" s="458">
        <v>293</v>
      </c>
      <c r="M639" s="315">
        <v>1</v>
      </c>
      <c r="N639" s="459"/>
      <c r="O639" s="302">
        <f t="shared" si="47"/>
        <v>0</v>
      </c>
      <c r="P639" s="460">
        <v>4607109988138</v>
      </c>
      <c r="Q639" s="461"/>
      <c r="R639" s="462" t="s">
        <v>8493</v>
      </c>
    </row>
    <row r="640" spans="1:18" ht="48">
      <c r="A640" s="444">
        <v>627</v>
      </c>
      <c r="B640" s="508">
        <v>3940</v>
      </c>
      <c r="C640" s="316" t="s">
        <v>8386</v>
      </c>
      <c r="D640" s="316"/>
      <c r="E640" s="591" t="s">
        <v>7371</v>
      </c>
      <c r="F640" s="501" t="s">
        <v>7382</v>
      </c>
      <c r="G640" s="592" t="s">
        <v>7383</v>
      </c>
      <c r="H640" s="457" t="str">
        <f t="shared" si="46"/>
        <v>фото</v>
      </c>
      <c r="I640" s="298" t="s">
        <v>7934</v>
      </c>
      <c r="J640" s="299" t="s">
        <v>259</v>
      </c>
      <c r="K640" s="216">
        <v>1</v>
      </c>
      <c r="L640" s="458">
        <v>302</v>
      </c>
      <c r="M640" s="315">
        <v>1</v>
      </c>
      <c r="N640" s="459"/>
      <c r="O640" s="302">
        <f t="shared" si="47"/>
        <v>0</v>
      </c>
      <c r="P640" s="460">
        <v>4607109927984</v>
      </c>
      <c r="Q640" s="507" t="s">
        <v>6474</v>
      </c>
      <c r="R640" s="462" t="s">
        <v>8494</v>
      </c>
    </row>
    <row r="641" spans="1:18" ht="24">
      <c r="A641" s="444">
        <v>628</v>
      </c>
      <c r="B641" s="508">
        <v>6885</v>
      </c>
      <c r="C641" s="316" t="s">
        <v>8387</v>
      </c>
      <c r="D641" s="316"/>
      <c r="E641" s="456" t="s">
        <v>7384</v>
      </c>
      <c r="F641" s="317" t="s">
        <v>7385</v>
      </c>
      <c r="G641" s="368" t="s">
        <v>7386</v>
      </c>
      <c r="H641" s="457" t="str">
        <f t="shared" si="46"/>
        <v>фото</v>
      </c>
      <c r="I641" s="298" t="s">
        <v>7935</v>
      </c>
      <c r="J641" s="299" t="s">
        <v>7936</v>
      </c>
      <c r="K641" s="216">
        <v>2</v>
      </c>
      <c r="L641" s="458">
        <v>534</v>
      </c>
      <c r="M641" s="315">
        <v>1</v>
      </c>
      <c r="N641" s="459"/>
      <c r="O641" s="302">
        <f t="shared" si="47"/>
        <v>0</v>
      </c>
      <c r="P641" s="460">
        <v>4607109945292</v>
      </c>
      <c r="Q641" s="461"/>
      <c r="R641" s="462" t="s">
        <v>8495</v>
      </c>
    </row>
    <row r="642" spans="1:18" ht="23.4">
      <c r="A642" s="444">
        <v>629</v>
      </c>
      <c r="B642" s="306"/>
      <c r="C642" s="306"/>
      <c r="D642" s="307"/>
      <c r="E642" s="445"/>
      <c r="F642" s="446" t="s">
        <v>5109</v>
      </c>
      <c r="G642" s="310"/>
      <c r="H642" s="311"/>
      <c r="I642" s="312"/>
      <c r="J642" s="313"/>
      <c r="K642" s="313"/>
      <c r="L642" s="447"/>
      <c r="M642" s="311"/>
      <c r="N642" s="311"/>
      <c r="O642" s="311"/>
      <c r="P642" s="311"/>
      <c r="Q642" s="311"/>
      <c r="R642" s="448"/>
    </row>
    <row r="643" spans="1:18" ht="14.4">
      <c r="A643" s="444">
        <v>630</v>
      </c>
      <c r="B643" s="449"/>
      <c r="C643" s="450"/>
      <c r="D643" s="450"/>
      <c r="E643" s="451"/>
      <c r="F643" s="297" t="s">
        <v>6091</v>
      </c>
      <c r="G643" s="297"/>
      <c r="H643" s="449"/>
      <c r="I643" s="452"/>
      <c r="J643" s="450"/>
      <c r="K643" s="453"/>
      <c r="L643" s="454"/>
      <c r="M643" s="455"/>
      <c r="N643" s="450"/>
      <c r="O643" s="450"/>
      <c r="P643" s="450"/>
      <c r="Q643" s="450"/>
      <c r="R643" s="450"/>
    </row>
    <row r="644" spans="1:18" ht="15.6">
      <c r="A644" s="444">
        <v>631</v>
      </c>
      <c r="B644" s="508">
        <v>608</v>
      </c>
      <c r="C644" s="316" t="s">
        <v>6021</v>
      </c>
      <c r="D644" s="316"/>
      <c r="E644" s="456" t="s">
        <v>5110</v>
      </c>
      <c r="F644" s="317" t="s">
        <v>6092</v>
      </c>
      <c r="G644" s="368" t="s">
        <v>6093</v>
      </c>
      <c r="H644" s="457" t="str">
        <f t="shared" ref="H644:H707" si="48">HYPERLINK("https://www.gardenbulbs.ru/images/vesna_CL/thumbnails/"&amp;C644&amp;".jpg","фото")</f>
        <v>фото</v>
      </c>
      <c r="I644" s="298" t="s">
        <v>6164</v>
      </c>
      <c r="J644" s="299" t="s">
        <v>259</v>
      </c>
      <c r="K644" s="216">
        <v>2</v>
      </c>
      <c r="L644" s="458">
        <v>166</v>
      </c>
      <c r="M644" s="315">
        <v>1</v>
      </c>
      <c r="N644" s="459"/>
      <c r="O644" s="302">
        <f t="shared" ref="O644:O707" si="49">IF(ISERROR(L644*N644),0,L644*N644)</f>
        <v>0</v>
      </c>
      <c r="P644" s="460">
        <v>4607109952177</v>
      </c>
      <c r="Q644" s="461"/>
      <c r="R644" s="462" t="s">
        <v>5272</v>
      </c>
    </row>
    <row r="645" spans="1:18" ht="15.6">
      <c r="A645" s="444">
        <v>632</v>
      </c>
      <c r="B645" s="508">
        <v>2482</v>
      </c>
      <c r="C645" s="316" t="s">
        <v>8388</v>
      </c>
      <c r="D645" s="316"/>
      <c r="E645" s="456" t="s">
        <v>5110</v>
      </c>
      <c r="F645" s="317" t="s">
        <v>7387</v>
      </c>
      <c r="G645" s="368" t="s">
        <v>7388</v>
      </c>
      <c r="H645" s="457" t="str">
        <f t="shared" si="48"/>
        <v>фото</v>
      </c>
      <c r="I645" s="298" t="s">
        <v>7937</v>
      </c>
      <c r="J645" s="299" t="s">
        <v>259</v>
      </c>
      <c r="K645" s="216">
        <v>2</v>
      </c>
      <c r="L645" s="458">
        <v>166</v>
      </c>
      <c r="M645" s="315">
        <v>1</v>
      </c>
      <c r="N645" s="459"/>
      <c r="O645" s="302">
        <f t="shared" si="49"/>
        <v>0</v>
      </c>
      <c r="P645" s="460">
        <v>4607109974582</v>
      </c>
      <c r="Q645" s="461"/>
      <c r="R645" s="462" t="s">
        <v>5272</v>
      </c>
    </row>
    <row r="646" spans="1:18" ht="15.6">
      <c r="A646" s="444">
        <v>633</v>
      </c>
      <c r="B646" s="508">
        <v>620</v>
      </c>
      <c r="C646" s="316" t="s">
        <v>8389</v>
      </c>
      <c r="D646" s="316"/>
      <c r="E646" s="456" t="s">
        <v>5110</v>
      </c>
      <c r="F646" s="317" t="s">
        <v>7389</v>
      </c>
      <c r="G646" s="368" t="s">
        <v>7390</v>
      </c>
      <c r="H646" s="457" t="str">
        <f t="shared" si="48"/>
        <v>фото</v>
      </c>
      <c r="I646" s="298" t="s">
        <v>7938</v>
      </c>
      <c r="J646" s="299" t="s">
        <v>259</v>
      </c>
      <c r="K646" s="216">
        <v>2</v>
      </c>
      <c r="L646" s="458">
        <v>166</v>
      </c>
      <c r="M646" s="315">
        <v>1</v>
      </c>
      <c r="N646" s="459"/>
      <c r="O646" s="302">
        <f t="shared" si="49"/>
        <v>0</v>
      </c>
      <c r="P646" s="460">
        <v>4607109952184</v>
      </c>
      <c r="Q646" s="461"/>
      <c r="R646" s="462" t="s">
        <v>5272</v>
      </c>
    </row>
    <row r="647" spans="1:18" ht="28.8">
      <c r="A647" s="444">
        <v>634</v>
      </c>
      <c r="B647" s="508">
        <v>4382</v>
      </c>
      <c r="C647" s="316" t="s">
        <v>8390</v>
      </c>
      <c r="D647" s="316"/>
      <c r="E647" s="456" t="s">
        <v>5110</v>
      </c>
      <c r="F647" s="317" t="s">
        <v>7391</v>
      </c>
      <c r="G647" s="368" t="s">
        <v>7392</v>
      </c>
      <c r="H647" s="457" t="str">
        <f t="shared" si="48"/>
        <v>фото</v>
      </c>
      <c r="I647" s="298" t="s">
        <v>7939</v>
      </c>
      <c r="J647" s="299" t="s">
        <v>259</v>
      </c>
      <c r="K647" s="216">
        <v>2</v>
      </c>
      <c r="L647" s="458">
        <v>404</v>
      </c>
      <c r="M647" s="315">
        <v>1</v>
      </c>
      <c r="N647" s="459"/>
      <c r="O647" s="302">
        <f t="shared" si="49"/>
        <v>0</v>
      </c>
      <c r="P647" s="460">
        <v>4607109988039</v>
      </c>
      <c r="Q647" s="461"/>
      <c r="R647" s="462" t="s">
        <v>5272</v>
      </c>
    </row>
    <row r="648" spans="1:18" ht="28.8">
      <c r="A648" s="444">
        <v>635</v>
      </c>
      <c r="B648" s="508">
        <v>4383</v>
      </c>
      <c r="C648" s="316" t="s">
        <v>8391</v>
      </c>
      <c r="D648" s="316"/>
      <c r="E648" s="456" t="s">
        <v>5110</v>
      </c>
      <c r="F648" s="317" t="s">
        <v>7393</v>
      </c>
      <c r="G648" s="368" t="s">
        <v>7394</v>
      </c>
      <c r="H648" s="457" t="str">
        <f t="shared" si="48"/>
        <v>фото</v>
      </c>
      <c r="I648" s="298" t="s">
        <v>7940</v>
      </c>
      <c r="J648" s="299" t="s">
        <v>259</v>
      </c>
      <c r="K648" s="216">
        <v>2</v>
      </c>
      <c r="L648" s="458">
        <v>404</v>
      </c>
      <c r="M648" s="315">
        <v>1</v>
      </c>
      <c r="N648" s="459"/>
      <c r="O648" s="302">
        <f t="shared" si="49"/>
        <v>0</v>
      </c>
      <c r="P648" s="460">
        <v>4607109988046</v>
      </c>
      <c r="Q648" s="461"/>
      <c r="R648" s="462" t="s">
        <v>5272</v>
      </c>
    </row>
    <row r="649" spans="1:18" ht="15.6">
      <c r="A649" s="444">
        <v>636</v>
      </c>
      <c r="B649" s="508">
        <v>17</v>
      </c>
      <c r="C649" s="316" t="s">
        <v>8392</v>
      </c>
      <c r="D649" s="316"/>
      <c r="E649" s="456" t="s">
        <v>5110</v>
      </c>
      <c r="F649" s="317" t="s">
        <v>7395</v>
      </c>
      <c r="G649" s="368" t="s">
        <v>7396</v>
      </c>
      <c r="H649" s="457" t="str">
        <f t="shared" si="48"/>
        <v>фото</v>
      </c>
      <c r="I649" s="298" t="s">
        <v>7941</v>
      </c>
      <c r="J649" s="299" t="s">
        <v>259</v>
      </c>
      <c r="K649" s="216">
        <v>2</v>
      </c>
      <c r="L649" s="458">
        <v>151</v>
      </c>
      <c r="M649" s="315">
        <v>1</v>
      </c>
      <c r="N649" s="459"/>
      <c r="O649" s="302">
        <f t="shared" si="49"/>
        <v>0</v>
      </c>
      <c r="P649" s="460">
        <v>4607109968208</v>
      </c>
      <c r="Q649" s="461"/>
      <c r="R649" s="462" t="s">
        <v>8496</v>
      </c>
    </row>
    <row r="650" spans="1:18" ht="15.6">
      <c r="A650" s="444">
        <v>637</v>
      </c>
      <c r="B650" s="508">
        <v>18</v>
      </c>
      <c r="C650" s="316" t="s">
        <v>6022</v>
      </c>
      <c r="D650" s="316"/>
      <c r="E650" s="456" t="s">
        <v>5110</v>
      </c>
      <c r="F650" s="317" t="s">
        <v>6094</v>
      </c>
      <c r="G650" s="368" t="s">
        <v>6095</v>
      </c>
      <c r="H650" s="457" t="str">
        <f t="shared" si="48"/>
        <v>фото</v>
      </c>
      <c r="I650" s="298" t="s">
        <v>1389</v>
      </c>
      <c r="J650" s="299" t="s">
        <v>259</v>
      </c>
      <c r="K650" s="216">
        <v>2</v>
      </c>
      <c r="L650" s="458">
        <v>166</v>
      </c>
      <c r="M650" s="315">
        <v>1</v>
      </c>
      <c r="N650" s="459"/>
      <c r="O650" s="302">
        <f t="shared" si="49"/>
        <v>0</v>
      </c>
      <c r="P650" s="460">
        <v>4607109968215</v>
      </c>
      <c r="Q650" s="461"/>
      <c r="R650" s="462" t="s">
        <v>5272</v>
      </c>
    </row>
    <row r="651" spans="1:18" ht="15.6">
      <c r="A651" s="444">
        <v>638</v>
      </c>
      <c r="B651" s="508">
        <v>19</v>
      </c>
      <c r="C651" s="316" t="s">
        <v>8393</v>
      </c>
      <c r="D651" s="316"/>
      <c r="E651" s="456" t="s">
        <v>7397</v>
      </c>
      <c r="F651" s="317" t="s">
        <v>7398</v>
      </c>
      <c r="G651" s="368" t="s">
        <v>7399</v>
      </c>
      <c r="H651" s="457" t="str">
        <f t="shared" si="48"/>
        <v>фото</v>
      </c>
      <c r="I651" s="298" t="s">
        <v>7942</v>
      </c>
      <c r="J651" s="299" t="s">
        <v>259</v>
      </c>
      <c r="K651" s="216">
        <v>1</v>
      </c>
      <c r="L651" s="458">
        <v>286</v>
      </c>
      <c r="M651" s="315">
        <v>1</v>
      </c>
      <c r="N651" s="459"/>
      <c r="O651" s="302">
        <f t="shared" si="49"/>
        <v>0</v>
      </c>
      <c r="P651" s="460">
        <v>4607109968222</v>
      </c>
      <c r="Q651" s="461"/>
      <c r="R651" s="462" t="s">
        <v>8497</v>
      </c>
    </row>
    <row r="652" spans="1:18" ht="15.6">
      <c r="A652" s="444">
        <v>639</v>
      </c>
      <c r="B652" s="508">
        <v>2226</v>
      </c>
      <c r="C652" s="316" t="s">
        <v>8394</v>
      </c>
      <c r="D652" s="316"/>
      <c r="E652" s="456" t="s">
        <v>7397</v>
      </c>
      <c r="F652" s="317" t="s">
        <v>7400</v>
      </c>
      <c r="G652" s="368" t="s">
        <v>7401</v>
      </c>
      <c r="H652" s="457" t="str">
        <f t="shared" si="48"/>
        <v>фото</v>
      </c>
      <c r="I652" s="298" t="s">
        <v>7943</v>
      </c>
      <c r="J652" s="299" t="s">
        <v>259</v>
      </c>
      <c r="K652" s="216">
        <v>1</v>
      </c>
      <c r="L652" s="458">
        <v>286</v>
      </c>
      <c r="M652" s="315">
        <v>1</v>
      </c>
      <c r="N652" s="459"/>
      <c r="O652" s="302">
        <f t="shared" si="49"/>
        <v>0</v>
      </c>
      <c r="P652" s="460">
        <v>4607109973851</v>
      </c>
      <c r="Q652" s="461"/>
      <c r="R652" s="462" t="s">
        <v>8498</v>
      </c>
    </row>
    <row r="653" spans="1:18" ht="15.6">
      <c r="A653" s="444">
        <v>640</v>
      </c>
      <c r="B653" s="508">
        <v>531</v>
      </c>
      <c r="C653" s="316" t="s">
        <v>8395</v>
      </c>
      <c r="D653" s="316"/>
      <c r="E653" s="456" t="s">
        <v>7397</v>
      </c>
      <c r="F653" s="317" t="s">
        <v>7402</v>
      </c>
      <c r="G653" s="368" t="s">
        <v>7403</v>
      </c>
      <c r="H653" s="457" t="str">
        <f t="shared" si="48"/>
        <v>фото</v>
      </c>
      <c r="I653" s="298" t="s">
        <v>7944</v>
      </c>
      <c r="J653" s="299" t="s">
        <v>259</v>
      </c>
      <c r="K653" s="216">
        <v>1</v>
      </c>
      <c r="L653" s="458">
        <v>286</v>
      </c>
      <c r="M653" s="315">
        <v>1</v>
      </c>
      <c r="N653" s="459"/>
      <c r="O653" s="302">
        <f t="shared" si="49"/>
        <v>0</v>
      </c>
      <c r="P653" s="460">
        <v>4607109952153</v>
      </c>
      <c r="Q653" s="461"/>
      <c r="R653" s="462" t="s">
        <v>8497</v>
      </c>
    </row>
    <row r="654" spans="1:18" ht="15.6">
      <c r="A654" s="444">
        <v>641</v>
      </c>
      <c r="B654" s="508">
        <v>2176</v>
      </c>
      <c r="C654" s="316" t="s">
        <v>8396</v>
      </c>
      <c r="D654" s="316"/>
      <c r="E654" s="456" t="s">
        <v>6096</v>
      </c>
      <c r="F654" s="317" t="s">
        <v>7404</v>
      </c>
      <c r="G654" s="368" t="s">
        <v>7405</v>
      </c>
      <c r="H654" s="457" t="str">
        <f t="shared" si="48"/>
        <v>фото</v>
      </c>
      <c r="I654" s="298" t="s">
        <v>7945</v>
      </c>
      <c r="J654" s="299" t="s">
        <v>259</v>
      </c>
      <c r="K654" s="216">
        <v>1</v>
      </c>
      <c r="L654" s="458">
        <v>194</v>
      </c>
      <c r="M654" s="315">
        <v>1</v>
      </c>
      <c r="N654" s="459"/>
      <c r="O654" s="302">
        <f t="shared" si="49"/>
        <v>0</v>
      </c>
      <c r="P654" s="460">
        <v>4607109973943</v>
      </c>
      <c r="Q654" s="461"/>
      <c r="R654" s="462" t="s">
        <v>6184</v>
      </c>
    </row>
    <row r="655" spans="1:18" ht="15.6">
      <c r="A655" s="444">
        <v>642</v>
      </c>
      <c r="B655" s="508">
        <v>5721</v>
      </c>
      <c r="C655" s="316" t="s">
        <v>8397</v>
      </c>
      <c r="D655" s="316"/>
      <c r="E655" s="456" t="s">
        <v>6096</v>
      </c>
      <c r="F655" s="317" t="s">
        <v>7406</v>
      </c>
      <c r="G655" s="368" t="s">
        <v>7407</v>
      </c>
      <c r="H655" s="457" t="str">
        <f t="shared" si="48"/>
        <v>фото</v>
      </c>
      <c r="I655" s="298" t="s">
        <v>7946</v>
      </c>
      <c r="J655" s="299" t="s">
        <v>259</v>
      </c>
      <c r="K655" s="216">
        <v>1</v>
      </c>
      <c r="L655" s="458">
        <v>194</v>
      </c>
      <c r="M655" s="315">
        <v>1</v>
      </c>
      <c r="N655" s="459"/>
      <c r="O655" s="302">
        <f t="shared" si="49"/>
        <v>0</v>
      </c>
      <c r="P655" s="460">
        <v>4607109932445</v>
      </c>
      <c r="Q655" s="461"/>
      <c r="R655" s="462" t="s">
        <v>6184</v>
      </c>
    </row>
    <row r="656" spans="1:18" ht="15.6">
      <c r="A656" s="444">
        <v>643</v>
      </c>
      <c r="B656" s="508">
        <v>672</v>
      </c>
      <c r="C656" s="316" t="s">
        <v>8398</v>
      </c>
      <c r="D656" s="316"/>
      <c r="E656" s="456" t="s">
        <v>6096</v>
      </c>
      <c r="F656" s="317" t="s">
        <v>7408</v>
      </c>
      <c r="G656" s="368" t="s">
        <v>7409</v>
      </c>
      <c r="H656" s="457" t="str">
        <f t="shared" si="48"/>
        <v>фото</v>
      </c>
      <c r="I656" s="298" t="s">
        <v>7947</v>
      </c>
      <c r="J656" s="299" t="s">
        <v>259</v>
      </c>
      <c r="K656" s="216">
        <v>1</v>
      </c>
      <c r="L656" s="458">
        <v>192</v>
      </c>
      <c r="M656" s="315">
        <v>1</v>
      </c>
      <c r="N656" s="459"/>
      <c r="O656" s="302">
        <f t="shared" si="49"/>
        <v>0</v>
      </c>
      <c r="P656" s="460">
        <v>4607109952221</v>
      </c>
      <c r="Q656" s="461"/>
      <c r="R656" s="462" t="s">
        <v>6184</v>
      </c>
    </row>
    <row r="657" spans="1:18" ht="15.6">
      <c r="A657" s="444">
        <v>644</v>
      </c>
      <c r="B657" s="508">
        <v>20</v>
      </c>
      <c r="C657" s="316" t="s">
        <v>8399</v>
      </c>
      <c r="D657" s="316"/>
      <c r="E657" s="456" t="s">
        <v>6096</v>
      </c>
      <c r="F657" s="317" t="s">
        <v>7410</v>
      </c>
      <c r="G657" s="368" t="s">
        <v>7411</v>
      </c>
      <c r="H657" s="457" t="str">
        <f t="shared" si="48"/>
        <v>фото</v>
      </c>
      <c r="I657" s="298" t="s">
        <v>368</v>
      </c>
      <c r="J657" s="299" t="s">
        <v>259</v>
      </c>
      <c r="K657" s="216">
        <v>1</v>
      </c>
      <c r="L657" s="458">
        <v>194</v>
      </c>
      <c r="M657" s="315">
        <v>1</v>
      </c>
      <c r="N657" s="459"/>
      <c r="O657" s="302">
        <f t="shared" si="49"/>
        <v>0</v>
      </c>
      <c r="P657" s="460">
        <v>4607109957622</v>
      </c>
      <c r="Q657" s="461"/>
      <c r="R657" s="462" t="s">
        <v>6185</v>
      </c>
    </row>
    <row r="658" spans="1:18" ht="15.6">
      <c r="A658" s="444">
        <v>645</v>
      </c>
      <c r="B658" s="508">
        <v>673</v>
      </c>
      <c r="C658" s="316" t="s">
        <v>8400</v>
      </c>
      <c r="D658" s="316"/>
      <c r="E658" s="456" t="s">
        <v>6096</v>
      </c>
      <c r="F658" s="317" t="s">
        <v>7412</v>
      </c>
      <c r="G658" s="368" t="s">
        <v>7413</v>
      </c>
      <c r="H658" s="457" t="str">
        <f t="shared" si="48"/>
        <v>фото</v>
      </c>
      <c r="I658" s="298" t="s">
        <v>7948</v>
      </c>
      <c r="J658" s="299" t="s">
        <v>259</v>
      </c>
      <c r="K658" s="216">
        <v>1</v>
      </c>
      <c r="L658" s="458">
        <v>194</v>
      </c>
      <c r="M658" s="315">
        <v>1</v>
      </c>
      <c r="N658" s="459"/>
      <c r="O658" s="302">
        <f t="shared" si="49"/>
        <v>0</v>
      </c>
      <c r="P658" s="460">
        <v>4607109952238</v>
      </c>
      <c r="Q658" s="461"/>
      <c r="R658" s="462" t="s">
        <v>6184</v>
      </c>
    </row>
    <row r="659" spans="1:18" ht="15.6">
      <c r="A659" s="444">
        <v>646</v>
      </c>
      <c r="B659" s="508">
        <v>684</v>
      </c>
      <c r="C659" s="316" t="s">
        <v>8401</v>
      </c>
      <c r="D659" s="316"/>
      <c r="E659" s="591" t="s">
        <v>6096</v>
      </c>
      <c r="F659" s="501" t="s">
        <v>7414</v>
      </c>
      <c r="G659" s="592" t="s">
        <v>7415</v>
      </c>
      <c r="H659" s="457" t="str">
        <f t="shared" si="48"/>
        <v>фото</v>
      </c>
      <c r="I659" s="298" t="s">
        <v>7949</v>
      </c>
      <c r="J659" s="299" t="s">
        <v>259</v>
      </c>
      <c r="K659" s="216">
        <v>1</v>
      </c>
      <c r="L659" s="458">
        <v>194</v>
      </c>
      <c r="M659" s="315">
        <v>1</v>
      </c>
      <c r="N659" s="459"/>
      <c r="O659" s="302">
        <f t="shared" si="49"/>
        <v>0</v>
      </c>
      <c r="P659" s="460">
        <v>4607109954614</v>
      </c>
      <c r="Q659" s="507" t="s">
        <v>6474</v>
      </c>
      <c r="R659" s="462" t="s">
        <v>6184</v>
      </c>
    </row>
    <row r="660" spans="1:18" ht="28.8">
      <c r="A660" s="444">
        <v>647</v>
      </c>
      <c r="B660" s="508">
        <v>1704</v>
      </c>
      <c r="C660" s="316" t="s">
        <v>8402</v>
      </c>
      <c r="D660" s="316"/>
      <c r="E660" s="591" t="s">
        <v>6096</v>
      </c>
      <c r="F660" s="501" t="s">
        <v>7416</v>
      </c>
      <c r="G660" s="592" t="s">
        <v>7417</v>
      </c>
      <c r="H660" s="457" t="str">
        <f t="shared" si="48"/>
        <v>фото</v>
      </c>
      <c r="I660" s="298" t="s">
        <v>7950</v>
      </c>
      <c r="J660" s="299" t="s">
        <v>259</v>
      </c>
      <c r="K660" s="216">
        <v>1</v>
      </c>
      <c r="L660" s="458">
        <v>194</v>
      </c>
      <c r="M660" s="315">
        <v>1</v>
      </c>
      <c r="N660" s="459"/>
      <c r="O660" s="302">
        <f t="shared" si="49"/>
        <v>0</v>
      </c>
      <c r="P660" s="460">
        <v>4607109968765</v>
      </c>
      <c r="Q660" s="507" t="s">
        <v>6474</v>
      </c>
      <c r="R660" s="462" t="s">
        <v>6184</v>
      </c>
    </row>
    <row r="661" spans="1:18" ht="15.6">
      <c r="A661" s="444">
        <v>648</v>
      </c>
      <c r="B661" s="508">
        <v>669</v>
      </c>
      <c r="C661" s="316" t="s">
        <v>8403</v>
      </c>
      <c r="D661" s="316"/>
      <c r="E661" s="456" t="s">
        <v>6096</v>
      </c>
      <c r="F661" s="317" t="s">
        <v>7418</v>
      </c>
      <c r="G661" s="368" t="s">
        <v>7419</v>
      </c>
      <c r="H661" s="457" t="str">
        <f t="shared" si="48"/>
        <v>фото</v>
      </c>
      <c r="I661" s="298" t="s">
        <v>7951</v>
      </c>
      <c r="J661" s="299" t="s">
        <v>259</v>
      </c>
      <c r="K661" s="216">
        <v>1</v>
      </c>
      <c r="L661" s="458">
        <v>194</v>
      </c>
      <c r="M661" s="315">
        <v>1</v>
      </c>
      <c r="N661" s="459"/>
      <c r="O661" s="302">
        <f t="shared" si="49"/>
        <v>0</v>
      </c>
      <c r="P661" s="460">
        <v>4607109952245</v>
      </c>
      <c r="Q661" s="461"/>
      <c r="R661" s="462" t="s">
        <v>6185</v>
      </c>
    </row>
    <row r="662" spans="1:18" ht="15.6">
      <c r="A662" s="444">
        <v>649</v>
      </c>
      <c r="B662" s="508">
        <v>542</v>
      </c>
      <c r="C662" s="316" t="s">
        <v>6023</v>
      </c>
      <c r="D662" s="316"/>
      <c r="E662" s="456" t="s">
        <v>6096</v>
      </c>
      <c r="F662" s="317" t="s">
        <v>6097</v>
      </c>
      <c r="G662" s="368" t="s">
        <v>6098</v>
      </c>
      <c r="H662" s="457" t="str">
        <f t="shared" si="48"/>
        <v>фото</v>
      </c>
      <c r="I662" s="298" t="s">
        <v>152</v>
      </c>
      <c r="J662" s="299" t="s">
        <v>259</v>
      </c>
      <c r="K662" s="216">
        <v>1</v>
      </c>
      <c r="L662" s="458">
        <v>194</v>
      </c>
      <c r="M662" s="315">
        <v>1</v>
      </c>
      <c r="N662" s="459"/>
      <c r="O662" s="302">
        <f t="shared" si="49"/>
        <v>0</v>
      </c>
      <c r="P662" s="460">
        <v>4607109957653</v>
      </c>
      <c r="Q662" s="461"/>
      <c r="R662" s="462" t="s">
        <v>6184</v>
      </c>
    </row>
    <row r="663" spans="1:18" ht="15.6">
      <c r="A663" s="444">
        <v>650</v>
      </c>
      <c r="B663" s="508">
        <v>670</v>
      </c>
      <c r="C663" s="316" t="s">
        <v>8404</v>
      </c>
      <c r="D663" s="316"/>
      <c r="E663" s="456" t="s">
        <v>6096</v>
      </c>
      <c r="F663" s="317" t="s">
        <v>7420</v>
      </c>
      <c r="G663" s="368" t="s">
        <v>7421</v>
      </c>
      <c r="H663" s="457" t="str">
        <f t="shared" si="48"/>
        <v>фото</v>
      </c>
      <c r="I663" s="298" t="s">
        <v>7952</v>
      </c>
      <c r="J663" s="299" t="s">
        <v>259</v>
      </c>
      <c r="K663" s="216">
        <v>1</v>
      </c>
      <c r="L663" s="458">
        <v>202</v>
      </c>
      <c r="M663" s="315">
        <v>1</v>
      </c>
      <c r="N663" s="459"/>
      <c r="O663" s="302">
        <f t="shared" si="49"/>
        <v>0</v>
      </c>
      <c r="P663" s="460">
        <v>4607109952252</v>
      </c>
      <c r="Q663" s="461"/>
      <c r="R663" s="462" t="s">
        <v>6185</v>
      </c>
    </row>
    <row r="664" spans="1:18" ht="24">
      <c r="A664" s="444">
        <v>651</v>
      </c>
      <c r="B664" s="508">
        <v>5723</v>
      </c>
      <c r="C664" s="316" t="s">
        <v>6024</v>
      </c>
      <c r="D664" s="316"/>
      <c r="E664" s="456" t="s">
        <v>6096</v>
      </c>
      <c r="F664" s="317" t="s">
        <v>6099</v>
      </c>
      <c r="G664" s="368" t="s">
        <v>6100</v>
      </c>
      <c r="H664" s="457" t="str">
        <f t="shared" si="48"/>
        <v>фото</v>
      </c>
      <c r="I664" s="298" t="s">
        <v>6165</v>
      </c>
      <c r="J664" s="299" t="s">
        <v>259</v>
      </c>
      <c r="K664" s="216">
        <v>1</v>
      </c>
      <c r="L664" s="458">
        <v>194</v>
      </c>
      <c r="M664" s="315">
        <v>1</v>
      </c>
      <c r="N664" s="459"/>
      <c r="O664" s="302">
        <f t="shared" si="49"/>
        <v>0</v>
      </c>
      <c r="P664" s="460">
        <v>4607109932421</v>
      </c>
      <c r="Q664" s="461"/>
      <c r="R664" s="462" t="s">
        <v>6185</v>
      </c>
    </row>
    <row r="665" spans="1:18" ht="28.8">
      <c r="A665" s="444">
        <v>652</v>
      </c>
      <c r="B665" s="508">
        <v>671</v>
      </c>
      <c r="C665" s="316" t="s">
        <v>8405</v>
      </c>
      <c r="D665" s="316"/>
      <c r="E665" s="456" t="s">
        <v>6096</v>
      </c>
      <c r="F665" s="317" t="s">
        <v>7422</v>
      </c>
      <c r="G665" s="368" t="s">
        <v>7423</v>
      </c>
      <c r="H665" s="457" t="str">
        <f t="shared" si="48"/>
        <v>фото</v>
      </c>
      <c r="I665" s="298" t="s">
        <v>7953</v>
      </c>
      <c r="J665" s="299" t="s">
        <v>259</v>
      </c>
      <c r="K665" s="216">
        <v>1</v>
      </c>
      <c r="L665" s="458">
        <v>194</v>
      </c>
      <c r="M665" s="315">
        <v>1</v>
      </c>
      <c r="N665" s="459"/>
      <c r="O665" s="302">
        <f t="shared" si="49"/>
        <v>0</v>
      </c>
      <c r="P665" s="460">
        <v>4607109952214</v>
      </c>
      <c r="Q665" s="461"/>
      <c r="R665" s="462" t="s">
        <v>6184</v>
      </c>
    </row>
    <row r="666" spans="1:18" ht="60">
      <c r="A666" s="444">
        <v>653</v>
      </c>
      <c r="B666" s="508">
        <v>348</v>
      </c>
      <c r="C666" s="316" t="s">
        <v>8406</v>
      </c>
      <c r="D666" s="316"/>
      <c r="E666" s="456" t="s">
        <v>7424</v>
      </c>
      <c r="F666" s="317" t="s">
        <v>7425</v>
      </c>
      <c r="G666" s="368" t="s">
        <v>7426</v>
      </c>
      <c r="H666" s="457" t="str">
        <f t="shared" si="48"/>
        <v>фото</v>
      </c>
      <c r="I666" s="298" t="s">
        <v>7954</v>
      </c>
      <c r="J666" s="299" t="s">
        <v>259</v>
      </c>
      <c r="K666" s="216">
        <v>1</v>
      </c>
      <c r="L666" s="458">
        <v>386</v>
      </c>
      <c r="M666" s="315">
        <v>1</v>
      </c>
      <c r="N666" s="459"/>
      <c r="O666" s="302">
        <f t="shared" si="49"/>
        <v>0</v>
      </c>
      <c r="P666" s="460">
        <v>4607109974179</v>
      </c>
      <c r="Q666" s="461"/>
      <c r="R666" s="462" t="s">
        <v>8499</v>
      </c>
    </row>
    <row r="667" spans="1:18" ht="15.6">
      <c r="A667" s="444">
        <v>654</v>
      </c>
      <c r="B667" s="508">
        <v>1472</v>
      </c>
      <c r="C667" s="316" t="s">
        <v>8407</v>
      </c>
      <c r="D667" s="316"/>
      <c r="E667" s="456" t="s">
        <v>7424</v>
      </c>
      <c r="F667" s="317" t="s">
        <v>7427</v>
      </c>
      <c r="G667" s="368" t="s">
        <v>7428</v>
      </c>
      <c r="H667" s="457" t="str">
        <f t="shared" si="48"/>
        <v>фото</v>
      </c>
      <c r="I667" s="298" t="s">
        <v>7955</v>
      </c>
      <c r="J667" s="299" t="s">
        <v>259</v>
      </c>
      <c r="K667" s="216">
        <v>1</v>
      </c>
      <c r="L667" s="458">
        <v>304</v>
      </c>
      <c r="M667" s="315">
        <v>1</v>
      </c>
      <c r="N667" s="459"/>
      <c r="O667" s="302">
        <f t="shared" si="49"/>
        <v>0</v>
      </c>
      <c r="P667" s="460">
        <v>4607109974162</v>
      </c>
      <c r="Q667" s="461"/>
      <c r="R667" s="462" t="s">
        <v>8500</v>
      </c>
    </row>
    <row r="668" spans="1:18" ht="48">
      <c r="A668" s="444">
        <v>655</v>
      </c>
      <c r="B668" s="508">
        <v>703</v>
      </c>
      <c r="C668" s="316" t="s">
        <v>8408</v>
      </c>
      <c r="D668" s="316"/>
      <c r="E668" s="456" t="s">
        <v>7424</v>
      </c>
      <c r="F668" s="317" t="s">
        <v>7429</v>
      </c>
      <c r="G668" s="368" t="s">
        <v>7430</v>
      </c>
      <c r="H668" s="457" t="str">
        <f t="shared" si="48"/>
        <v>фото</v>
      </c>
      <c r="I668" s="298" t="s">
        <v>7956</v>
      </c>
      <c r="J668" s="299" t="s">
        <v>259</v>
      </c>
      <c r="K668" s="216">
        <v>1</v>
      </c>
      <c r="L668" s="458">
        <v>352</v>
      </c>
      <c r="M668" s="315">
        <v>1</v>
      </c>
      <c r="N668" s="459"/>
      <c r="O668" s="302">
        <f t="shared" si="49"/>
        <v>0</v>
      </c>
      <c r="P668" s="460">
        <v>4607109928547</v>
      </c>
      <c r="Q668" s="461"/>
      <c r="R668" s="462" t="s">
        <v>8500</v>
      </c>
    </row>
    <row r="669" spans="1:18" ht="15.6">
      <c r="A669" s="444">
        <v>656</v>
      </c>
      <c r="B669" s="508">
        <v>706</v>
      </c>
      <c r="C669" s="316" t="s">
        <v>6025</v>
      </c>
      <c r="D669" s="316"/>
      <c r="E669" s="456" t="s">
        <v>6101</v>
      </c>
      <c r="F669" s="317" t="s">
        <v>6102</v>
      </c>
      <c r="G669" s="368" t="s">
        <v>6103</v>
      </c>
      <c r="H669" s="457" t="str">
        <f t="shared" si="48"/>
        <v>фото</v>
      </c>
      <c r="I669" s="298" t="s">
        <v>6166</v>
      </c>
      <c r="J669" s="299" t="s">
        <v>259</v>
      </c>
      <c r="K669" s="216">
        <v>1</v>
      </c>
      <c r="L669" s="458">
        <v>225</v>
      </c>
      <c r="M669" s="315">
        <v>1</v>
      </c>
      <c r="N669" s="459"/>
      <c r="O669" s="302">
        <f t="shared" si="49"/>
        <v>0</v>
      </c>
      <c r="P669" s="460">
        <v>4607109952580</v>
      </c>
      <c r="Q669" s="461"/>
      <c r="R669" s="462" t="s">
        <v>6186</v>
      </c>
    </row>
    <row r="670" spans="1:18" ht="15.6">
      <c r="A670" s="444">
        <v>657</v>
      </c>
      <c r="B670" s="508">
        <v>545</v>
      </c>
      <c r="C670" s="316" t="s">
        <v>8409</v>
      </c>
      <c r="D670" s="316"/>
      <c r="E670" s="456" t="s">
        <v>6101</v>
      </c>
      <c r="F670" s="317" t="s">
        <v>7431</v>
      </c>
      <c r="G670" s="368" t="s">
        <v>7432</v>
      </c>
      <c r="H670" s="457" t="str">
        <f t="shared" si="48"/>
        <v>фото</v>
      </c>
      <c r="I670" s="298" t="s">
        <v>7957</v>
      </c>
      <c r="J670" s="299" t="s">
        <v>259</v>
      </c>
      <c r="K670" s="216">
        <v>1</v>
      </c>
      <c r="L670" s="458">
        <v>204</v>
      </c>
      <c r="M670" s="315">
        <v>1</v>
      </c>
      <c r="N670" s="459"/>
      <c r="O670" s="302">
        <f t="shared" si="49"/>
        <v>0</v>
      </c>
      <c r="P670" s="460">
        <v>4607109969694</v>
      </c>
      <c r="Q670" s="461"/>
      <c r="R670" s="462" t="s">
        <v>8501</v>
      </c>
    </row>
    <row r="671" spans="1:18" ht="24">
      <c r="A671" s="444">
        <v>658</v>
      </c>
      <c r="B671" s="508">
        <v>948</v>
      </c>
      <c r="C671" s="316" t="s">
        <v>8410</v>
      </c>
      <c r="D671" s="316"/>
      <c r="E671" s="456" t="s">
        <v>6101</v>
      </c>
      <c r="F671" s="317" t="s">
        <v>7433</v>
      </c>
      <c r="G671" s="368" t="s">
        <v>7434</v>
      </c>
      <c r="H671" s="457" t="str">
        <f t="shared" si="48"/>
        <v>фото</v>
      </c>
      <c r="I671" s="298" t="s">
        <v>7958</v>
      </c>
      <c r="J671" s="299" t="s">
        <v>259</v>
      </c>
      <c r="K671" s="216">
        <v>1</v>
      </c>
      <c r="L671" s="458">
        <v>199</v>
      </c>
      <c r="M671" s="315">
        <v>1</v>
      </c>
      <c r="N671" s="459"/>
      <c r="O671" s="302">
        <f t="shared" si="49"/>
        <v>0</v>
      </c>
      <c r="P671" s="460">
        <v>4607109925607</v>
      </c>
      <c r="Q671" s="461"/>
      <c r="R671" s="462" t="s">
        <v>8501</v>
      </c>
    </row>
    <row r="672" spans="1:18" ht="24">
      <c r="A672" s="444">
        <v>659</v>
      </c>
      <c r="B672" s="508">
        <v>27</v>
      </c>
      <c r="C672" s="316" t="s">
        <v>8411</v>
      </c>
      <c r="D672" s="316"/>
      <c r="E672" s="456" t="s">
        <v>6104</v>
      </c>
      <c r="F672" s="317" t="s">
        <v>7435</v>
      </c>
      <c r="G672" s="368" t="s">
        <v>7436</v>
      </c>
      <c r="H672" s="457" t="str">
        <f t="shared" si="48"/>
        <v>фото</v>
      </c>
      <c r="I672" s="298" t="s">
        <v>7959</v>
      </c>
      <c r="J672" s="299" t="s">
        <v>259</v>
      </c>
      <c r="K672" s="216">
        <v>1</v>
      </c>
      <c r="L672" s="458">
        <v>427</v>
      </c>
      <c r="M672" s="315">
        <v>1</v>
      </c>
      <c r="N672" s="459"/>
      <c r="O672" s="302">
        <f t="shared" si="49"/>
        <v>0</v>
      </c>
      <c r="P672" s="460">
        <v>4607109969724</v>
      </c>
      <c r="Q672" s="461"/>
      <c r="R672" s="462" t="s">
        <v>6187</v>
      </c>
    </row>
    <row r="673" spans="1:18" ht="36">
      <c r="A673" s="444">
        <v>660</v>
      </c>
      <c r="B673" s="508">
        <v>16273</v>
      </c>
      <c r="C673" s="316" t="s">
        <v>6026</v>
      </c>
      <c r="D673" s="316"/>
      <c r="E673" s="456" t="s">
        <v>6104</v>
      </c>
      <c r="F673" s="317" t="s">
        <v>6105</v>
      </c>
      <c r="G673" s="368" t="s">
        <v>6106</v>
      </c>
      <c r="H673" s="457" t="str">
        <f t="shared" si="48"/>
        <v>фото</v>
      </c>
      <c r="I673" s="298" t="s">
        <v>6167</v>
      </c>
      <c r="J673" s="299" t="s">
        <v>259</v>
      </c>
      <c r="K673" s="216">
        <v>1</v>
      </c>
      <c r="L673" s="458">
        <v>460</v>
      </c>
      <c r="M673" s="315">
        <v>1</v>
      </c>
      <c r="N673" s="459"/>
      <c r="O673" s="302">
        <f t="shared" si="49"/>
        <v>0</v>
      </c>
      <c r="P673" s="460">
        <v>4607109913611</v>
      </c>
      <c r="Q673" s="461"/>
      <c r="R673" s="462" t="s">
        <v>6187</v>
      </c>
    </row>
    <row r="674" spans="1:18" ht="24">
      <c r="A674" s="444">
        <v>661</v>
      </c>
      <c r="B674" s="508">
        <v>349</v>
      </c>
      <c r="C674" s="316" t="s">
        <v>8412</v>
      </c>
      <c r="D674" s="316"/>
      <c r="E674" s="456" t="s">
        <v>6124</v>
      </c>
      <c r="F674" s="317" t="s">
        <v>7437</v>
      </c>
      <c r="G674" s="368" t="s">
        <v>7438</v>
      </c>
      <c r="H674" s="457" t="str">
        <f t="shared" si="48"/>
        <v>фото</v>
      </c>
      <c r="I674" s="298" t="s">
        <v>7960</v>
      </c>
      <c r="J674" s="299" t="s">
        <v>259</v>
      </c>
      <c r="K674" s="216">
        <v>1</v>
      </c>
      <c r="L674" s="458">
        <v>254</v>
      </c>
      <c r="M674" s="315">
        <v>1</v>
      </c>
      <c r="N674" s="459"/>
      <c r="O674" s="302">
        <f t="shared" si="49"/>
        <v>0</v>
      </c>
      <c r="P674" s="460">
        <v>4607109976968</v>
      </c>
      <c r="Q674" s="461"/>
      <c r="R674" s="462" t="s">
        <v>6193</v>
      </c>
    </row>
    <row r="675" spans="1:18" ht="15.6">
      <c r="A675" s="444">
        <v>662</v>
      </c>
      <c r="B675" s="508">
        <v>30</v>
      </c>
      <c r="C675" s="316" t="s">
        <v>8413</v>
      </c>
      <c r="D675" s="316"/>
      <c r="E675" s="456" t="s">
        <v>6124</v>
      </c>
      <c r="F675" s="317" t="s">
        <v>7439</v>
      </c>
      <c r="G675" s="368" t="s">
        <v>7440</v>
      </c>
      <c r="H675" s="457" t="str">
        <f t="shared" si="48"/>
        <v>фото</v>
      </c>
      <c r="I675" s="298" t="s">
        <v>7961</v>
      </c>
      <c r="J675" s="299" t="s">
        <v>259</v>
      </c>
      <c r="K675" s="216">
        <v>1</v>
      </c>
      <c r="L675" s="458">
        <v>254</v>
      </c>
      <c r="M675" s="315">
        <v>1</v>
      </c>
      <c r="N675" s="459"/>
      <c r="O675" s="302">
        <f t="shared" si="49"/>
        <v>0</v>
      </c>
      <c r="P675" s="460">
        <v>4607109969755</v>
      </c>
      <c r="Q675" s="461"/>
      <c r="R675" s="462" t="s">
        <v>6193</v>
      </c>
    </row>
    <row r="676" spans="1:18" ht="24">
      <c r="A676" s="444">
        <v>663</v>
      </c>
      <c r="B676" s="508">
        <v>4536</v>
      </c>
      <c r="C676" s="316" t="s">
        <v>8414</v>
      </c>
      <c r="D676" s="316"/>
      <c r="E676" s="456" t="s">
        <v>6124</v>
      </c>
      <c r="F676" s="317" t="s">
        <v>7441</v>
      </c>
      <c r="G676" s="368" t="s">
        <v>7442</v>
      </c>
      <c r="H676" s="457" t="str">
        <f t="shared" si="48"/>
        <v>фото</v>
      </c>
      <c r="I676" s="298" t="s">
        <v>7962</v>
      </c>
      <c r="J676" s="299" t="s">
        <v>259</v>
      </c>
      <c r="K676" s="216">
        <v>1</v>
      </c>
      <c r="L676" s="458">
        <v>527</v>
      </c>
      <c r="M676" s="315">
        <v>1</v>
      </c>
      <c r="N676" s="459"/>
      <c r="O676" s="302">
        <f t="shared" si="49"/>
        <v>0</v>
      </c>
      <c r="P676" s="460">
        <v>4607109989579</v>
      </c>
      <c r="Q676" s="461"/>
      <c r="R676" s="462" t="s">
        <v>6193</v>
      </c>
    </row>
    <row r="677" spans="1:18" ht="15.6">
      <c r="A677" s="444">
        <v>664</v>
      </c>
      <c r="B677" s="508">
        <v>4649</v>
      </c>
      <c r="C677" s="316" t="s">
        <v>8415</v>
      </c>
      <c r="D677" s="316"/>
      <c r="E677" s="456" t="s">
        <v>6124</v>
      </c>
      <c r="F677" s="317" t="s">
        <v>7443</v>
      </c>
      <c r="G677" s="368" t="s">
        <v>7444</v>
      </c>
      <c r="H677" s="457" t="str">
        <f t="shared" si="48"/>
        <v>фото</v>
      </c>
      <c r="I677" s="298" t="s">
        <v>7963</v>
      </c>
      <c r="J677" s="299" t="s">
        <v>259</v>
      </c>
      <c r="K677" s="216">
        <v>1</v>
      </c>
      <c r="L677" s="458">
        <v>243</v>
      </c>
      <c r="M677" s="315">
        <v>1</v>
      </c>
      <c r="N677" s="459"/>
      <c r="O677" s="302">
        <f t="shared" si="49"/>
        <v>0</v>
      </c>
      <c r="P677" s="460">
        <v>4607109990704</v>
      </c>
      <c r="Q677" s="461"/>
      <c r="R677" s="462" t="s">
        <v>8415</v>
      </c>
    </row>
    <row r="678" spans="1:18" ht="24">
      <c r="A678" s="444">
        <v>665</v>
      </c>
      <c r="B678" s="508">
        <v>14848</v>
      </c>
      <c r="C678" s="316" t="s">
        <v>8416</v>
      </c>
      <c r="D678" s="316"/>
      <c r="E678" s="456" t="s">
        <v>7445</v>
      </c>
      <c r="F678" s="317" t="s">
        <v>7446</v>
      </c>
      <c r="G678" s="368" t="s">
        <v>7447</v>
      </c>
      <c r="H678" s="457" t="str">
        <f t="shared" si="48"/>
        <v>фото</v>
      </c>
      <c r="I678" s="298" t="s">
        <v>7964</v>
      </c>
      <c r="J678" s="299" t="s">
        <v>259</v>
      </c>
      <c r="K678" s="216">
        <v>1</v>
      </c>
      <c r="L678" s="458">
        <v>233</v>
      </c>
      <c r="M678" s="315">
        <v>1</v>
      </c>
      <c r="N678" s="459"/>
      <c r="O678" s="302">
        <f t="shared" si="49"/>
        <v>0</v>
      </c>
      <c r="P678" s="460">
        <v>4607109962886</v>
      </c>
      <c r="Q678" s="461" t="s">
        <v>5274</v>
      </c>
      <c r="R678" s="462" t="s">
        <v>8502</v>
      </c>
    </row>
    <row r="679" spans="1:18" ht="15.6">
      <c r="A679" s="444">
        <v>666</v>
      </c>
      <c r="B679" s="508">
        <v>5402</v>
      </c>
      <c r="C679" s="316" t="s">
        <v>8417</v>
      </c>
      <c r="D679" s="316"/>
      <c r="E679" s="456" t="s">
        <v>7445</v>
      </c>
      <c r="F679" s="317" t="s">
        <v>7448</v>
      </c>
      <c r="G679" s="368" t="s">
        <v>7449</v>
      </c>
      <c r="H679" s="457" t="str">
        <f t="shared" si="48"/>
        <v>фото</v>
      </c>
      <c r="I679" s="298" t="s">
        <v>7965</v>
      </c>
      <c r="J679" s="299" t="s">
        <v>259</v>
      </c>
      <c r="K679" s="216">
        <v>1</v>
      </c>
      <c r="L679" s="458">
        <v>233</v>
      </c>
      <c r="M679" s="315">
        <v>1</v>
      </c>
      <c r="N679" s="459"/>
      <c r="O679" s="302">
        <f t="shared" si="49"/>
        <v>0</v>
      </c>
      <c r="P679" s="460">
        <v>4607109937204</v>
      </c>
      <c r="Q679" s="461"/>
      <c r="R679" s="462" t="s">
        <v>8502</v>
      </c>
    </row>
    <row r="680" spans="1:18" ht="15.6">
      <c r="A680" s="444">
        <v>667</v>
      </c>
      <c r="B680" s="508">
        <v>31</v>
      </c>
      <c r="C680" s="316" t="s">
        <v>8418</v>
      </c>
      <c r="D680" s="316"/>
      <c r="E680" s="456" t="s">
        <v>7450</v>
      </c>
      <c r="F680" s="317" t="s">
        <v>7451</v>
      </c>
      <c r="G680" s="368" t="s">
        <v>7452</v>
      </c>
      <c r="H680" s="457" t="str">
        <f t="shared" si="48"/>
        <v>фото</v>
      </c>
      <c r="I680" s="298" t="s">
        <v>2171</v>
      </c>
      <c r="J680" s="299" t="s">
        <v>259</v>
      </c>
      <c r="K680" s="216">
        <v>1</v>
      </c>
      <c r="L680" s="458">
        <v>136</v>
      </c>
      <c r="M680" s="315">
        <v>1</v>
      </c>
      <c r="N680" s="459"/>
      <c r="O680" s="302">
        <f t="shared" si="49"/>
        <v>0</v>
      </c>
      <c r="P680" s="460">
        <v>4607109969779</v>
      </c>
      <c r="Q680" s="461"/>
      <c r="R680" s="462" t="s">
        <v>8503</v>
      </c>
    </row>
    <row r="681" spans="1:18" ht="15.6">
      <c r="A681" s="444">
        <v>668</v>
      </c>
      <c r="B681" s="508">
        <v>5728</v>
      </c>
      <c r="C681" s="316" t="s">
        <v>8419</v>
      </c>
      <c r="D681" s="316"/>
      <c r="E681" s="456" t="s">
        <v>6146</v>
      </c>
      <c r="F681" s="317" t="s">
        <v>7453</v>
      </c>
      <c r="G681" s="368" t="s">
        <v>7454</v>
      </c>
      <c r="H681" s="457" t="str">
        <f t="shared" si="48"/>
        <v>фото</v>
      </c>
      <c r="I681" s="298" t="s">
        <v>7966</v>
      </c>
      <c r="J681" s="299" t="s">
        <v>259</v>
      </c>
      <c r="K681" s="216">
        <v>1</v>
      </c>
      <c r="L681" s="458">
        <v>285</v>
      </c>
      <c r="M681" s="315">
        <v>1</v>
      </c>
      <c r="N681" s="459"/>
      <c r="O681" s="302">
        <f t="shared" si="49"/>
        <v>0</v>
      </c>
      <c r="P681" s="460">
        <v>4607109932353</v>
      </c>
      <c r="Q681" s="461"/>
      <c r="R681" s="462" t="s">
        <v>8504</v>
      </c>
    </row>
    <row r="682" spans="1:18" ht="15.6">
      <c r="A682" s="444">
        <v>669</v>
      </c>
      <c r="B682" s="508">
        <v>33</v>
      </c>
      <c r="C682" s="316" t="s">
        <v>8420</v>
      </c>
      <c r="D682" s="316"/>
      <c r="E682" s="456" t="s">
        <v>6146</v>
      </c>
      <c r="F682" s="317" t="s">
        <v>7455</v>
      </c>
      <c r="G682" s="368" t="s">
        <v>7456</v>
      </c>
      <c r="H682" s="457" t="str">
        <f t="shared" si="48"/>
        <v>фото</v>
      </c>
      <c r="I682" s="298" t="s">
        <v>2171</v>
      </c>
      <c r="J682" s="299" t="s">
        <v>259</v>
      </c>
      <c r="K682" s="216">
        <v>1</v>
      </c>
      <c r="L682" s="458">
        <v>242</v>
      </c>
      <c r="M682" s="315">
        <v>1</v>
      </c>
      <c r="N682" s="459"/>
      <c r="O682" s="302">
        <f t="shared" si="49"/>
        <v>0</v>
      </c>
      <c r="P682" s="460">
        <v>4607109969809</v>
      </c>
      <c r="Q682" s="461"/>
      <c r="R682" s="462" t="s">
        <v>6199</v>
      </c>
    </row>
    <row r="683" spans="1:18" ht="15.6">
      <c r="A683" s="444">
        <v>670</v>
      </c>
      <c r="B683" s="508">
        <v>4240</v>
      </c>
      <c r="C683" s="316" t="s">
        <v>8421</v>
      </c>
      <c r="D683" s="316"/>
      <c r="E683" s="456" t="s">
        <v>6146</v>
      </c>
      <c r="F683" s="317" t="s">
        <v>7457</v>
      </c>
      <c r="G683" s="368" t="s">
        <v>7458</v>
      </c>
      <c r="H683" s="457" t="str">
        <f t="shared" si="48"/>
        <v>фото</v>
      </c>
      <c r="I683" s="298" t="s">
        <v>6174</v>
      </c>
      <c r="J683" s="299" t="s">
        <v>259</v>
      </c>
      <c r="K683" s="216">
        <v>1</v>
      </c>
      <c r="L683" s="458">
        <v>259</v>
      </c>
      <c r="M683" s="315">
        <v>1</v>
      </c>
      <c r="N683" s="459"/>
      <c r="O683" s="302">
        <f t="shared" si="49"/>
        <v>0</v>
      </c>
      <c r="P683" s="460">
        <v>4607109984581</v>
      </c>
      <c r="Q683" s="461"/>
      <c r="R683" s="462" t="s">
        <v>6199</v>
      </c>
    </row>
    <row r="684" spans="1:18" ht="15.6">
      <c r="A684" s="444">
        <v>671</v>
      </c>
      <c r="B684" s="508">
        <v>4757</v>
      </c>
      <c r="C684" s="316" t="s">
        <v>8422</v>
      </c>
      <c r="D684" s="316"/>
      <c r="E684" s="456" t="s">
        <v>7459</v>
      </c>
      <c r="F684" s="317" t="s">
        <v>7460</v>
      </c>
      <c r="G684" s="368" t="s">
        <v>7461</v>
      </c>
      <c r="H684" s="457" t="str">
        <f t="shared" si="48"/>
        <v>фото</v>
      </c>
      <c r="I684" s="298" t="s">
        <v>7967</v>
      </c>
      <c r="J684" s="299" t="s">
        <v>259</v>
      </c>
      <c r="K684" s="216">
        <v>1</v>
      </c>
      <c r="L684" s="458">
        <v>285</v>
      </c>
      <c r="M684" s="315">
        <v>1</v>
      </c>
      <c r="N684" s="459"/>
      <c r="O684" s="302">
        <f t="shared" si="49"/>
        <v>0</v>
      </c>
      <c r="P684" s="460">
        <v>4607109991787</v>
      </c>
      <c r="Q684" s="461"/>
      <c r="R684" s="462" t="s">
        <v>8505</v>
      </c>
    </row>
    <row r="685" spans="1:18" ht="24">
      <c r="A685" s="444">
        <v>672</v>
      </c>
      <c r="B685" s="508">
        <v>5731</v>
      </c>
      <c r="C685" s="316" t="s">
        <v>6031</v>
      </c>
      <c r="D685" s="316"/>
      <c r="E685" s="456" t="s">
        <v>6119</v>
      </c>
      <c r="F685" s="317" t="s">
        <v>6120</v>
      </c>
      <c r="G685" s="368" t="s">
        <v>6121</v>
      </c>
      <c r="H685" s="457" t="str">
        <f t="shared" si="48"/>
        <v>фото</v>
      </c>
      <c r="I685" s="298" t="s">
        <v>6170</v>
      </c>
      <c r="J685" s="299" t="s">
        <v>259</v>
      </c>
      <c r="K685" s="216">
        <v>1</v>
      </c>
      <c r="L685" s="458">
        <v>281</v>
      </c>
      <c r="M685" s="315">
        <v>1</v>
      </c>
      <c r="N685" s="459"/>
      <c r="O685" s="302">
        <f t="shared" si="49"/>
        <v>0</v>
      </c>
      <c r="P685" s="460">
        <v>4607109932346</v>
      </c>
      <c r="Q685" s="461"/>
      <c r="R685" s="462" t="s">
        <v>6192</v>
      </c>
    </row>
    <row r="686" spans="1:18" ht="15.6">
      <c r="A686" s="444">
        <v>673</v>
      </c>
      <c r="B686" s="508">
        <v>385</v>
      </c>
      <c r="C686" s="316" t="s">
        <v>6032</v>
      </c>
      <c r="D686" s="316"/>
      <c r="E686" s="456" t="s">
        <v>6119</v>
      </c>
      <c r="F686" s="317" t="s">
        <v>6122</v>
      </c>
      <c r="G686" s="368" t="s">
        <v>6123</v>
      </c>
      <c r="H686" s="457" t="str">
        <f t="shared" si="48"/>
        <v>фото</v>
      </c>
      <c r="I686" s="298" t="s">
        <v>6171</v>
      </c>
      <c r="J686" s="299" t="s">
        <v>259</v>
      </c>
      <c r="K686" s="216">
        <v>1</v>
      </c>
      <c r="L686" s="458">
        <v>225</v>
      </c>
      <c r="M686" s="315">
        <v>1</v>
      </c>
      <c r="N686" s="459"/>
      <c r="O686" s="302">
        <f t="shared" si="49"/>
        <v>0</v>
      </c>
      <c r="P686" s="460">
        <v>4607109975459</v>
      </c>
      <c r="Q686" s="461"/>
      <c r="R686" s="462" t="s">
        <v>6192</v>
      </c>
    </row>
    <row r="687" spans="1:18" ht="15.6">
      <c r="A687" s="444">
        <v>674</v>
      </c>
      <c r="B687" s="508">
        <v>1642</v>
      </c>
      <c r="C687" s="316" t="s">
        <v>8423</v>
      </c>
      <c r="D687" s="316"/>
      <c r="E687" s="456" t="s">
        <v>5111</v>
      </c>
      <c r="F687" s="317" t="s">
        <v>7462</v>
      </c>
      <c r="G687" s="368" t="s">
        <v>7463</v>
      </c>
      <c r="H687" s="457" t="str">
        <f t="shared" si="48"/>
        <v>фото</v>
      </c>
      <c r="I687" s="298" t="s">
        <v>7968</v>
      </c>
      <c r="J687" s="299" t="s">
        <v>259</v>
      </c>
      <c r="K687" s="216">
        <v>1</v>
      </c>
      <c r="L687" s="458">
        <v>386</v>
      </c>
      <c r="M687" s="315">
        <v>1</v>
      </c>
      <c r="N687" s="459"/>
      <c r="O687" s="302">
        <f t="shared" si="49"/>
        <v>0</v>
      </c>
      <c r="P687" s="460">
        <v>4607109965016</v>
      </c>
      <c r="Q687" s="461"/>
      <c r="R687" s="462" t="s">
        <v>5273</v>
      </c>
    </row>
    <row r="688" spans="1:18" ht="15.6">
      <c r="A688" s="444">
        <v>675</v>
      </c>
      <c r="B688" s="508">
        <v>6784</v>
      </c>
      <c r="C688" s="316" t="s">
        <v>8424</v>
      </c>
      <c r="D688" s="316"/>
      <c r="E688" s="456" t="s">
        <v>7464</v>
      </c>
      <c r="F688" s="317" t="s">
        <v>7465</v>
      </c>
      <c r="G688" s="368" t="s">
        <v>7466</v>
      </c>
      <c r="H688" s="457" t="str">
        <f t="shared" si="48"/>
        <v>фото</v>
      </c>
      <c r="I688" s="298" t="s">
        <v>7969</v>
      </c>
      <c r="J688" s="299" t="s">
        <v>259</v>
      </c>
      <c r="K688" s="216">
        <v>1</v>
      </c>
      <c r="L688" s="458">
        <v>191</v>
      </c>
      <c r="M688" s="315">
        <v>1</v>
      </c>
      <c r="N688" s="459"/>
      <c r="O688" s="302">
        <f t="shared" si="49"/>
        <v>0</v>
      </c>
      <c r="P688" s="460">
        <v>4607109944288</v>
      </c>
      <c r="Q688" s="461"/>
      <c r="R688" s="462" t="s">
        <v>8506</v>
      </c>
    </row>
    <row r="689" spans="1:18" ht="28.8">
      <c r="A689" s="444">
        <v>676</v>
      </c>
      <c r="B689" s="508">
        <v>770</v>
      </c>
      <c r="C689" s="316" t="s">
        <v>8425</v>
      </c>
      <c r="D689" s="316"/>
      <c r="E689" s="456" t="s">
        <v>6110</v>
      </c>
      <c r="F689" s="317" t="s">
        <v>7467</v>
      </c>
      <c r="G689" s="368" t="s">
        <v>7468</v>
      </c>
      <c r="H689" s="457" t="str">
        <f t="shared" si="48"/>
        <v>фото</v>
      </c>
      <c r="I689" s="298" t="s">
        <v>149</v>
      </c>
      <c r="J689" s="299" t="s">
        <v>259</v>
      </c>
      <c r="K689" s="216">
        <v>1</v>
      </c>
      <c r="L689" s="458">
        <v>209</v>
      </c>
      <c r="M689" s="315">
        <v>1</v>
      </c>
      <c r="N689" s="459"/>
      <c r="O689" s="302">
        <f t="shared" si="49"/>
        <v>0</v>
      </c>
      <c r="P689" s="460">
        <v>4607109953242</v>
      </c>
      <c r="Q689" s="461"/>
      <c r="R689" s="462" t="s">
        <v>6189</v>
      </c>
    </row>
    <row r="690" spans="1:18" ht="28.8">
      <c r="A690" s="444">
        <v>677</v>
      </c>
      <c r="B690" s="508">
        <v>769</v>
      </c>
      <c r="C690" s="316" t="s">
        <v>6028</v>
      </c>
      <c r="D690" s="316"/>
      <c r="E690" s="456" t="s">
        <v>6110</v>
      </c>
      <c r="F690" s="317" t="s">
        <v>6111</v>
      </c>
      <c r="G690" s="368" t="s">
        <v>6112</v>
      </c>
      <c r="H690" s="457" t="str">
        <f t="shared" si="48"/>
        <v>фото</v>
      </c>
      <c r="I690" s="298" t="s">
        <v>152</v>
      </c>
      <c r="J690" s="299" t="s">
        <v>259</v>
      </c>
      <c r="K690" s="216">
        <v>1</v>
      </c>
      <c r="L690" s="458">
        <v>209</v>
      </c>
      <c r="M690" s="315">
        <v>1</v>
      </c>
      <c r="N690" s="459"/>
      <c r="O690" s="302">
        <f t="shared" si="49"/>
        <v>0</v>
      </c>
      <c r="P690" s="460">
        <v>4607109953259</v>
      </c>
      <c r="Q690" s="461"/>
      <c r="R690" s="462" t="s">
        <v>6189</v>
      </c>
    </row>
    <row r="691" spans="1:18" ht="27.6">
      <c r="A691" s="444">
        <v>678</v>
      </c>
      <c r="B691" s="508">
        <v>5730</v>
      </c>
      <c r="C691" s="316" t="s">
        <v>6033</v>
      </c>
      <c r="D691" s="316"/>
      <c r="E691" s="456" t="s">
        <v>6125</v>
      </c>
      <c r="F691" s="317" t="s">
        <v>6126</v>
      </c>
      <c r="G691" s="368" t="s">
        <v>6127</v>
      </c>
      <c r="H691" s="457" t="str">
        <f t="shared" si="48"/>
        <v>фото</v>
      </c>
      <c r="I691" s="298" t="s">
        <v>6172</v>
      </c>
      <c r="J691" s="299" t="s">
        <v>259</v>
      </c>
      <c r="K691" s="216">
        <v>1</v>
      </c>
      <c r="L691" s="458">
        <v>283</v>
      </c>
      <c r="M691" s="315">
        <v>1</v>
      </c>
      <c r="N691" s="459"/>
      <c r="O691" s="302">
        <f t="shared" si="49"/>
        <v>0</v>
      </c>
      <c r="P691" s="460">
        <v>4607109932377</v>
      </c>
      <c r="Q691" s="461"/>
      <c r="R691" s="462" t="s">
        <v>6194</v>
      </c>
    </row>
    <row r="692" spans="1:18" ht="27.6">
      <c r="A692" s="444">
        <v>679</v>
      </c>
      <c r="B692" s="508">
        <v>4439</v>
      </c>
      <c r="C692" s="316" t="s">
        <v>8426</v>
      </c>
      <c r="D692" s="316"/>
      <c r="E692" s="456" t="s">
        <v>6125</v>
      </c>
      <c r="F692" s="317" t="s">
        <v>7469</v>
      </c>
      <c r="G692" s="368" t="s">
        <v>7470</v>
      </c>
      <c r="H692" s="457" t="str">
        <f t="shared" si="48"/>
        <v>фото</v>
      </c>
      <c r="I692" s="298" t="s">
        <v>7970</v>
      </c>
      <c r="J692" s="299" t="s">
        <v>259</v>
      </c>
      <c r="K692" s="216">
        <v>1</v>
      </c>
      <c r="L692" s="458">
        <v>273</v>
      </c>
      <c r="M692" s="315">
        <v>1</v>
      </c>
      <c r="N692" s="459"/>
      <c r="O692" s="302">
        <f t="shared" si="49"/>
        <v>0</v>
      </c>
      <c r="P692" s="460">
        <v>4607109988602</v>
      </c>
      <c r="Q692" s="461"/>
      <c r="R692" s="462" t="s">
        <v>6194</v>
      </c>
    </row>
    <row r="693" spans="1:18" ht="27.6">
      <c r="A693" s="444">
        <v>680</v>
      </c>
      <c r="B693" s="508">
        <v>5729</v>
      </c>
      <c r="C693" s="316" t="s">
        <v>8427</v>
      </c>
      <c r="D693" s="316"/>
      <c r="E693" s="456" t="s">
        <v>6125</v>
      </c>
      <c r="F693" s="317" t="s">
        <v>7471</v>
      </c>
      <c r="G693" s="368" t="s">
        <v>7472</v>
      </c>
      <c r="H693" s="457" t="str">
        <f t="shared" si="48"/>
        <v>фото</v>
      </c>
      <c r="I693" s="298" t="s">
        <v>7971</v>
      </c>
      <c r="J693" s="299" t="s">
        <v>259</v>
      </c>
      <c r="K693" s="216">
        <v>1</v>
      </c>
      <c r="L693" s="458">
        <v>273</v>
      </c>
      <c r="M693" s="315">
        <v>1</v>
      </c>
      <c r="N693" s="459"/>
      <c r="O693" s="302">
        <f t="shared" si="49"/>
        <v>0</v>
      </c>
      <c r="P693" s="460">
        <v>4607109932360</v>
      </c>
      <c r="Q693" s="461"/>
      <c r="R693" s="462" t="s">
        <v>6194</v>
      </c>
    </row>
    <row r="694" spans="1:18" ht="15.6">
      <c r="A694" s="444">
        <v>681</v>
      </c>
      <c r="B694" s="508">
        <v>16288</v>
      </c>
      <c r="C694" s="316" t="s">
        <v>8428</v>
      </c>
      <c r="D694" s="316"/>
      <c r="E694" s="456" t="s">
        <v>7473</v>
      </c>
      <c r="F694" s="317" t="s">
        <v>7474</v>
      </c>
      <c r="G694" s="368" t="s">
        <v>7475</v>
      </c>
      <c r="H694" s="457" t="str">
        <f t="shared" si="48"/>
        <v>фото</v>
      </c>
      <c r="I694" s="298" t="s">
        <v>7972</v>
      </c>
      <c r="J694" s="299" t="s">
        <v>7973</v>
      </c>
      <c r="K694" s="216">
        <v>1</v>
      </c>
      <c r="L694" s="458">
        <v>372</v>
      </c>
      <c r="M694" s="315">
        <v>1</v>
      </c>
      <c r="N694" s="459"/>
      <c r="O694" s="302">
        <f t="shared" si="49"/>
        <v>0</v>
      </c>
      <c r="P694" s="460">
        <v>4607109913468</v>
      </c>
      <c r="Q694" s="461"/>
      <c r="R694" s="462" t="s">
        <v>8507</v>
      </c>
    </row>
    <row r="695" spans="1:18" ht="15.6">
      <c r="A695" s="444">
        <v>682</v>
      </c>
      <c r="B695" s="508">
        <v>4752</v>
      </c>
      <c r="C695" s="316" t="s">
        <v>8429</v>
      </c>
      <c r="D695" s="316"/>
      <c r="E695" s="456" t="s">
        <v>7476</v>
      </c>
      <c r="F695" s="317" t="s">
        <v>7477</v>
      </c>
      <c r="G695" s="368" t="s">
        <v>7478</v>
      </c>
      <c r="H695" s="457" t="str">
        <f t="shared" si="48"/>
        <v>фото</v>
      </c>
      <c r="I695" s="298" t="s">
        <v>7974</v>
      </c>
      <c r="J695" s="299" t="s">
        <v>259</v>
      </c>
      <c r="K695" s="216">
        <v>2</v>
      </c>
      <c r="L695" s="458">
        <v>250</v>
      </c>
      <c r="M695" s="315">
        <v>1</v>
      </c>
      <c r="N695" s="459"/>
      <c r="O695" s="302">
        <f t="shared" si="49"/>
        <v>0</v>
      </c>
      <c r="P695" s="460">
        <v>4607109991732</v>
      </c>
      <c r="Q695" s="461"/>
      <c r="R695" s="462" t="s">
        <v>8508</v>
      </c>
    </row>
    <row r="696" spans="1:18" ht="36">
      <c r="A696" s="444">
        <v>683</v>
      </c>
      <c r="B696" s="508">
        <v>705</v>
      </c>
      <c r="C696" s="316" t="s">
        <v>8430</v>
      </c>
      <c r="D696" s="316"/>
      <c r="E696" s="591" t="s">
        <v>7479</v>
      </c>
      <c r="F696" s="501" t="s">
        <v>7480</v>
      </c>
      <c r="G696" s="592" t="s">
        <v>7481</v>
      </c>
      <c r="H696" s="457" t="str">
        <f t="shared" si="48"/>
        <v>фото</v>
      </c>
      <c r="I696" s="298" t="s">
        <v>7975</v>
      </c>
      <c r="J696" s="299" t="s">
        <v>259</v>
      </c>
      <c r="K696" s="216">
        <v>1</v>
      </c>
      <c r="L696" s="458">
        <v>230</v>
      </c>
      <c r="M696" s="315">
        <v>1</v>
      </c>
      <c r="N696" s="459"/>
      <c r="O696" s="302">
        <f t="shared" si="49"/>
        <v>0</v>
      </c>
      <c r="P696" s="460">
        <v>4607109968536</v>
      </c>
      <c r="Q696" s="507" t="s">
        <v>6474</v>
      </c>
      <c r="R696" s="462" t="s">
        <v>8509</v>
      </c>
    </row>
    <row r="697" spans="1:18" ht="24">
      <c r="A697" s="444">
        <v>684</v>
      </c>
      <c r="B697" s="508">
        <v>4187</v>
      </c>
      <c r="C697" s="316" t="s">
        <v>8431</v>
      </c>
      <c r="D697" s="316"/>
      <c r="E697" s="591" t="s">
        <v>7479</v>
      </c>
      <c r="F697" s="501" t="s">
        <v>7482</v>
      </c>
      <c r="G697" s="592" t="s">
        <v>7483</v>
      </c>
      <c r="H697" s="457" t="str">
        <f t="shared" si="48"/>
        <v>фото</v>
      </c>
      <c r="I697" s="298" t="s">
        <v>7976</v>
      </c>
      <c r="J697" s="299" t="s">
        <v>259</v>
      </c>
      <c r="K697" s="216">
        <v>1</v>
      </c>
      <c r="L697" s="458">
        <v>254</v>
      </c>
      <c r="M697" s="315">
        <v>1</v>
      </c>
      <c r="N697" s="459"/>
      <c r="O697" s="302">
        <f t="shared" si="49"/>
        <v>0</v>
      </c>
      <c r="P697" s="460">
        <v>4607109981917</v>
      </c>
      <c r="Q697" s="507" t="s">
        <v>6474</v>
      </c>
      <c r="R697" s="462" t="s">
        <v>8509</v>
      </c>
    </row>
    <row r="698" spans="1:18" ht="15.6">
      <c r="A698" s="444">
        <v>685</v>
      </c>
      <c r="B698" s="508">
        <v>2496</v>
      </c>
      <c r="C698" s="316" t="s">
        <v>8432</v>
      </c>
      <c r="D698" s="316"/>
      <c r="E698" s="456" t="s">
        <v>7484</v>
      </c>
      <c r="F698" s="317" t="s">
        <v>7485</v>
      </c>
      <c r="G698" s="368" t="s">
        <v>7486</v>
      </c>
      <c r="H698" s="457" t="str">
        <f t="shared" si="48"/>
        <v>фото</v>
      </c>
      <c r="I698" s="298" t="s">
        <v>7977</v>
      </c>
      <c r="J698" s="299" t="s">
        <v>259</v>
      </c>
      <c r="K698" s="216">
        <v>1</v>
      </c>
      <c r="L698" s="458">
        <v>300</v>
      </c>
      <c r="M698" s="315">
        <v>1</v>
      </c>
      <c r="N698" s="459"/>
      <c r="O698" s="302">
        <f t="shared" si="49"/>
        <v>0</v>
      </c>
      <c r="P698" s="460">
        <v>4607109978047</v>
      </c>
      <c r="Q698" s="461"/>
      <c r="R698" s="462" t="s">
        <v>8510</v>
      </c>
    </row>
    <row r="699" spans="1:18" ht="15.6">
      <c r="A699" s="444">
        <v>686</v>
      </c>
      <c r="B699" s="508">
        <v>597</v>
      </c>
      <c r="C699" s="316" t="s">
        <v>8433</v>
      </c>
      <c r="D699" s="316"/>
      <c r="E699" s="456" t="s">
        <v>7484</v>
      </c>
      <c r="F699" s="317" t="s">
        <v>7487</v>
      </c>
      <c r="G699" s="368" t="s">
        <v>7488</v>
      </c>
      <c r="H699" s="457" t="str">
        <f t="shared" si="48"/>
        <v>фото</v>
      </c>
      <c r="I699" s="298" t="s">
        <v>6177</v>
      </c>
      <c r="J699" s="299" t="s">
        <v>259</v>
      </c>
      <c r="K699" s="216">
        <v>1</v>
      </c>
      <c r="L699" s="458">
        <v>268</v>
      </c>
      <c r="M699" s="315">
        <v>1</v>
      </c>
      <c r="N699" s="459"/>
      <c r="O699" s="302">
        <f t="shared" si="49"/>
        <v>0</v>
      </c>
      <c r="P699" s="460">
        <v>4607109957851</v>
      </c>
      <c r="Q699" s="461"/>
      <c r="R699" s="462" t="s">
        <v>8511</v>
      </c>
    </row>
    <row r="700" spans="1:18" ht="24">
      <c r="A700" s="444">
        <v>687</v>
      </c>
      <c r="B700" s="508">
        <v>3993</v>
      </c>
      <c r="C700" s="316" t="s">
        <v>8434</v>
      </c>
      <c r="D700" s="316"/>
      <c r="E700" s="456" t="s">
        <v>7489</v>
      </c>
      <c r="F700" s="317" t="s">
        <v>7490</v>
      </c>
      <c r="G700" s="368" t="s">
        <v>7491</v>
      </c>
      <c r="H700" s="457" t="str">
        <f t="shared" si="48"/>
        <v>фото</v>
      </c>
      <c r="I700" s="298" t="s">
        <v>7978</v>
      </c>
      <c r="J700" s="299" t="s">
        <v>259</v>
      </c>
      <c r="K700" s="216">
        <v>1</v>
      </c>
      <c r="L700" s="458">
        <v>274</v>
      </c>
      <c r="M700" s="315">
        <v>1</v>
      </c>
      <c r="N700" s="459"/>
      <c r="O700" s="302">
        <f t="shared" si="49"/>
        <v>0</v>
      </c>
      <c r="P700" s="460">
        <v>4607109928110</v>
      </c>
      <c r="Q700" s="461"/>
      <c r="R700" s="462" t="s">
        <v>8512</v>
      </c>
    </row>
    <row r="701" spans="1:18" ht="15.6">
      <c r="A701" s="444">
        <v>688</v>
      </c>
      <c r="B701" s="508">
        <v>598</v>
      </c>
      <c r="C701" s="316" t="s">
        <v>6030</v>
      </c>
      <c r="D701" s="316"/>
      <c r="E701" s="456" t="s">
        <v>6117</v>
      </c>
      <c r="F701" s="317" t="s">
        <v>6068</v>
      </c>
      <c r="G701" s="368" t="s">
        <v>6118</v>
      </c>
      <c r="H701" s="457" t="str">
        <f t="shared" si="48"/>
        <v>фото</v>
      </c>
      <c r="I701" s="298" t="s">
        <v>6169</v>
      </c>
      <c r="J701" s="299" t="s">
        <v>259</v>
      </c>
      <c r="K701" s="216">
        <v>1</v>
      </c>
      <c r="L701" s="458">
        <v>230</v>
      </c>
      <c r="M701" s="315">
        <v>1</v>
      </c>
      <c r="N701" s="459"/>
      <c r="O701" s="302">
        <f t="shared" si="49"/>
        <v>0</v>
      </c>
      <c r="P701" s="460">
        <v>4607109957868</v>
      </c>
      <c r="Q701" s="461"/>
      <c r="R701" s="462" t="s">
        <v>6191</v>
      </c>
    </row>
    <row r="702" spans="1:18" ht="24">
      <c r="A702" s="444">
        <v>689</v>
      </c>
      <c r="B702" s="508">
        <v>16278</v>
      </c>
      <c r="C702" s="316" t="s">
        <v>8435</v>
      </c>
      <c r="D702" s="316"/>
      <c r="E702" s="456" t="s">
        <v>6107</v>
      </c>
      <c r="F702" s="317" t="s">
        <v>7492</v>
      </c>
      <c r="G702" s="368" t="s">
        <v>7493</v>
      </c>
      <c r="H702" s="457" t="str">
        <f t="shared" si="48"/>
        <v>фото</v>
      </c>
      <c r="I702" s="298" t="s">
        <v>7979</v>
      </c>
      <c r="J702" s="299" t="s">
        <v>259</v>
      </c>
      <c r="K702" s="216">
        <v>2</v>
      </c>
      <c r="L702" s="458">
        <v>266</v>
      </c>
      <c r="M702" s="315">
        <v>1</v>
      </c>
      <c r="N702" s="459"/>
      <c r="O702" s="302">
        <f t="shared" si="49"/>
        <v>0</v>
      </c>
      <c r="P702" s="460">
        <v>4607109913567</v>
      </c>
      <c r="Q702" s="461"/>
      <c r="R702" s="462" t="s">
        <v>6188</v>
      </c>
    </row>
    <row r="703" spans="1:18" ht="15.6">
      <c r="A703" s="444">
        <v>690</v>
      </c>
      <c r="B703" s="508">
        <v>16279</v>
      </c>
      <c r="C703" s="316" t="s">
        <v>8436</v>
      </c>
      <c r="D703" s="316"/>
      <c r="E703" s="456" t="s">
        <v>6107</v>
      </c>
      <c r="F703" s="317" t="s">
        <v>7494</v>
      </c>
      <c r="G703" s="368" t="s">
        <v>7495</v>
      </c>
      <c r="H703" s="457" t="str">
        <f t="shared" si="48"/>
        <v>фото</v>
      </c>
      <c r="I703" s="298" t="s">
        <v>7980</v>
      </c>
      <c r="J703" s="299" t="s">
        <v>259</v>
      </c>
      <c r="K703" s="216">
        <v>1</v>
      </c>
      <c r="L703" s="458">
        <v>207</v>
      </c>
      <c r="M703" s="315">
        <v>1</v>
      </c>
      <c r="N703" s="459"/>
      <c r="O703" s="302">
        <f t="shared" si="49"/>
        <v>0</v>
      </c>
      <c r="P703" s="460">
        <v>4607109913550</v>
      </c>
      <c r="Q703" s="461"/>
      <c r="R703" s="462" t="s">
        <v>6188</v>
      </c>
    </row>
    <row r="704" spans="1:18" ht="15.6">
      <c r="A704" s="444">
        <v>691</v>
      </c>
      <c r="B704" s="508">
        <v>599</v>
      </c>
      <c r="C704" s="316" t="s">
        <v>6027</v>
      </c>
      <c r="D704" s="316"/>
      <c r="E704" s="456" t="s">
        <v>6107</v>
      </c>
      <c r="F704" s="317" t="s">
        <v>6108</v>
      </c>
      <c r="G704" s="368" t="s">
        <v>6109</v>
      </c>
      <c r="H704" s="457" t="str">
        <f t="shared" si="48"/>
        <v>фото</v>
      </c>
      <c r="I704" s="298" t="s">
        <v>149</v>
      </c>
      <c r="J704" s="299" t="s">
        <v>259</v>
      </c>
      <c r="K704" s="216">
        <v>1</v>
      </c>
      <c r="L704" s="458">
        <v>173</v>
      </c>
      <c r="M704" s="315">
        <v>1</v>
      </c>
      <c r="N704" s="459"/>
      <c r="O704" s="302">
        <f t="shared" si="49"/>
        <v>0</v>
      </c>
      <c r="P704" s="460">
        <v>4607109958629</v>
      </c>
      <c r="Q704" s="461"/>
      <c r="R704" s="462" t="s">
        <v>6188</v>
      </c>
    </row>
    <row r="705" spans="1:18" ht="15.6">
      <c r="A705" s="444">
        <v>692</v>
      </c>
      <c r="B705" s="508">
        <v>613</v>
      </c>
      <c r="C705" s="316" t="s">
        <v>8437</v>
      </c>
      <c r="D705" s="316"/>
      <c r="E705" s="456" t="s">
        <v>7496</v>
      </c>
      <c r="F705" s="317" t="s">
        <v>7497</v>
      </c>
      <c r="G705" s="368" t="s">
        <v>7498</v>
      </c>
      <c r="H705" s="457" t="str">
        <f t="shared" si="48"/>
        <v>фото</v>
      </c>
      <c r="I705" s="298" t="s">
        <v>7981</v>
      </c>
      <c r="J705" s="299" t="s">
        <v>259</v>
      </c>
      <c r="K705" s="216">
        <v>1</v>
      </c>
      <c r="L705" s="458">
        <v>225</v>
      </c>
      <c r="M705" s="315">
        <v>1</v>
      </c>
      <c r="N705" s="459"/>
      <c r="O705" s="302">
        <f t="shared" si="49"/>
        <v>0</v>
      </c>
      <c r="P705" s="460">
        <v>4607109958025</v>
      </c>
      <c r="Q705" s="461"/>
      <c r="R705" s="462" t="s">
        <v>8513</v>
      </c>
    </row>
    <row r="706" spans="1:18" ht="15.6">
      <c r="A706" s="444">
        <v>693</v>
      </c>
      <c r="B706" s="508">
        <v>614</v>
      </c>
      <c r="C706" s="316" t="s">
        <v>8438</v>
      </c>
      <c r="D706" s="316"/>
      <c r="E706" s="456" t="s">
        <v>7496</v>
      </c>
      <c r="F706" s="317" t="s">
        <v>7499</v>
      </c>
      <c r="G706" s="368" t="s">
        <v>7500</v>
      </c>
      <c r="H706" s="457" t="str">
        <f t="shared" si="48"/>
        <v>фото</v>
      </c>
      <c r="I706" s="298" t="s">
        <v>7982</v>
      </c>
      <c r="J706" s="299" t="s">
        <v>259</v>
      </c>
      <c r="K706" s="216">
        <v>1</v>
      </c>
      <c r="L706" s="458">
        <v>132</v>
      </c>
      <c r="M706" s="315">
        <v>1</v>
      </c>
      <c r="N706" s="459"/>
      <c r="O706" s="302">
        <f t="shared" si="49"/>
        <v>0</v>
      </c>
      <c r="P706" s="460">
        <v>4607109958032</v>
      </c>
      <c r="Q706" s="461"/>
      <c r="R706" s="462" t="s">
        <v>8513</v>
      </c>
    </row>
    <row r="707" spans="1:18" ht="15.6">
      <c r="A707" s="444">
        <v>694</v>
      </c>
      <c r="B707" s="508">
        <v>505</v>
      </c>
      <c r="C707" s="316" t="s">
        <v>8439</v>
      </c>
      <c r="D707" s="316"/>
      <c r="E707" s="456" t="s">
        <v>7496</v>
      </c>
      <c r="F707" s="317" t="s">
        <v>7501</v>
      </c>
      <c r="G707" s="368" t="s">
        <v>7502</v>
      </c>
      <c r="H707" s="457" t="str">
        <f t="shared" si="48"/>
        <v>фото</v>
      </c>
      <c r="I707" s="298" t="s">
        <v>7983</v>
      </c>
      <c r="J707" s="299" t="s">
        <v>259</v>
      </c>
      <c r="K707" s="216">
        <v>1</v>
      </c>
      <c r="L707" s="458">
        <v>225</v>
      </c>
      <c r="M707" s="315">
        <v>1</v>
      </c>
      <c r="N707" s="459"/>
      <c r="O707" s="302">
        <f t="shared" si="49"/>
        <v>0</v>
      </c>
      <c r="P707" s="460">
        <v>4607109952139</v>
      </c>
      <c r="Q707" s="461"/>
      <c r="R707" s="462" t="s">
        <v>8513</v>
      </c>
    </row>
    <row r="708" spans="1:18" ht="36">
      <c r="A708" s="444">
        <v>695</v>
      </c>
      <c r="B708" s="508">
        <v>4732</v>
      </c>
      <c r="C708" s="316" t="s">
        <v>8440</v>
      </c>
      <c r="D708" s="316"/>
      <c r="E708" s="456" t="s">
        <v>7503</v>
      </c>
      <c r="F708" s="317" t="s">
        <v>7504</v>
      </c>
      <c r="G708" s="368" t="s">
        <v>7505</v>
      </c>
      <c r="H708" s="457" t="str">
        <f t="shared" ref="H708:H746" si="50">HYPERLINK("https://www.gardenbulbs.ru/images/vesna_CL/thumbnails/"&amp;C708&amp;".jpg","фото")</f>
        <v>фото</v>
      </c>
      <c r="I708" s="298" t="s">
        <v>7984</v>
      </c>
      <c r="J708" s="299" t="s">
        <v>1458</v>
      </c>
      <c r="K708" s="216">
        <v>1</v>
      </c>
      <c r="L708" s="458">
        <v>235</v>
      </c>
      <c r="M708" s="315">
        <v>1</v>
      </c>
      <c r="N708" s="459"/>
      <c r="O708" s="302">
        <f t="shared" ref="O708:O750" si="51">IF(ISERROR(L708*N708),0,L708*N708)</f>
        <v>0</v>
      </c>
      <c r="P708" s="460">
        <v>4607109991534</v>
      </c>
      <c r="Q708" s="461"/>
      <c r="R708" s="462" t="s">
        <v>8514</v>
      </c>
    </row>
    <row r="709" spans="1:18" ht="15.6">
      <c r="A709" s="444">
        <v>696</v>
      </c>
      <c r="B709" s="508">
        <v>13323</v>
      </c>
      <c r="C709" s="316" t="s">
        <v>8441</v>
      </c>
      <c r="D709" s="316"/>
      <c r="E709" s="456" t="s">
        <v>6128</v>
      </c>
      <c r="F709" s="317" t="s">
        <v>7506</v>
      </c>
      <c r="G709" s="368" t="s">
        <v>7507</v>
      </c>
      <c r="H709" s="457" t="str">
        <f t="shared" si="50"/>
        <v>фото</v>
      </c>
      <c r="I709" s="298" t="s">
        <v>7985</v>
      </c>
      <c r="J709" s="299" t="s">
        <v>259</v>
      </c>
      <c r="K709" s="216">
        <v>1</v>
      </c>
      <c r="L709" s="458">
        <v>260</v>
      </c>
      <c r="M709" s="315">
        <v>1</v>
      </c>
      <c r="N709" s="459"/>
      <c r="O709" s="302">
        <f t="shared" si="51"/>
        <v>0</v>
      </c>
      <c r="P709" s="460">
        <v>4607109920923</v>
      </c>
      <c r="Q709" s="461"/>
      <c r="R709" s="462" t="s">
        <v>6195</v>
      </c>
    </row>
    <row r="710" spans="1:18" ht="15.6">
      <c r="A710" s="444">
        <v>697</v>
      </c>
      <c r="B710" s="508">
        <v>674</v>
      </c>
      <c r="C710" s="316" t="s">
        <v>8442</v>
      </c>
      <c r="D710" s="316"/>
      <c r="E710" s="456" t="s">
        <v>6128</v>
      </c>
      <c r="F710" s="317" t="s">
        <v>7508</v>
      </c>
      <c r="G710" s="368" t="s">
        <v>7509</v>
      </c>
      <c r="H710" s="457" t="str">
        <f t="shared" si="50"/>
        <v>фото</v>
      </c>
      <c r="I710" s="298" t="s">
        <v>7986</v>
      </c>
      <c r="J710" s="299" t="s">
        <v>259</v>
      </c>
      <c r="K710" s="216">
        <v>1</v>
      </c>
      <c r="L710" s="458">
        <v>260</v>
      </c>
      <c r="M710" s="315">
        <v>1</v>
      </c>
      <c r="N710" s="459"/>
      <c r="O710" s="302">
        <f t="shared" si="51"/>
        <v>0</v>
      </c>
      <c r="P710" s="460">
        <v>4607109928394</v>
      </c>
      <c r="Q710" s="461"/>
      <c r="R710" s="462" t="s">
        <v>6195</v>
      </c>
    </row>
    <row r="711" spans="1:18" ht="15.6">
      <c r="A711" s="444">
        <v>698</v>
      </c>
      <c r="B711" s="508">
        <v>13325</v>
      </c>
      <c r="C711" s="316" t="s">
        <v>6034</v>
      </c>
      <c r="D711" s="316"/>
      <c r="E711" s="456" t="s">
        <v>6128</v>
      </c>
      <c r="F711" s="317" t="s">
        <v>6129</v>
      </c>
      <c r="G711" s="368" t="s">
        <v>6130</v>
      </c>
      <c r="H711" s="457" t="str">
        <f t="shared" si="50"/>
        <v>фото</v>
      </c>
      <c r="I711" s="298" t="s">
        <v>6173</v>
      </c>
      <c r="J711" s="299" t="s">
        <v>259</v>
      </c>
      <c r="K711" s="216">
        <v>1</v>
      </c>
      <c r="L711" s="458">
        <v>260</v>
      </c>
      <c r="M711" s="315">
        <v>1</v>
      </c>
      <c r="N711" s="459"/>
      <c r="O711" s="302">
        <f t="shared" si="51"/>
        <v>0</v>
      </c>
      <c r="P711" s="460">
        <v>4607109920909</v>
      </c>
      <c r="Q711" s="461"/>
      <c r="R711" s="462" t="s">
        <v>6195</v>
      </c>
    </row>
    <row r="712" spans="1:18" ht="15.6">
      <c r="A712" s="444">
        <v>699</v>
      </c>
      <c r="B712" s="508">
        <v>4664</v>
      </c>
      <c r="C712" s="316" t="s">
        <v>8443</v>
      </c>
      <c r="D712" s="316"/>
      <c r="E712" s="456" t="s">
        <v>6128</v>
      </c>
      <c r="F712" s="317" t="s">
        <v>7510</v>
      </c>
      <c r="G712" s="368" t="s">
        <v>7511</v>
      </c>
      <c r="H712" s="457" t="str">
        <f t="shared" si="50"/>
        <v>фото</v>
      </c>
      <c r="I712" s="298" t="s">
        <v>7987</v>
      </c>
      <c r="J712" s="299" t="s">
        <v>259</v>
      </c>
      <c r="K712" s="216">
        <v>1</v>
      </c>
      <c r="L712" s="458">
        <v>193</v>
      </c>
      <c r="M712" s="315">
        <v>1</v>
      </c>
      <c r="N712" s="459"/>
      <c r="O712" s="302">
        <f t="shared" si="51"/>
        <v>0</v>
      </c>
      <c r="P712" s="460">
        <v>4607109990858</v>
      </c>
      <c r="Q712" s="461"/>
      <c r="R712" s="462" t="s">
        <v>6195</v>
      </c>
    </row>
    <row r="713" spans="1:18" ht="15.6">
      <c r="A713" s="444">
        <v>700</v>
      </c>
      <c r="B713" s="508">
        <v>2538</v>
      </c>
      <c r="C713" s="316" t="s">
        <v>6029</v>
      </c>
      <c r="D713" s="316"/>
      <c r="E713" s="456" t="s">
        <v>6113</v>
      </c>
      <c r="F713" s="317" t="s">
        <v>6114</v>
      </c>
      <c r="G713" s="368" t="s">
        <v>6115</v>
      </c>
      <c r="H713" s="457" t="str">
        <f t="shared" si="50"/>
        <v>фото</v>
      </c>
      <c r="I713" s="298" t="s">
        <v>6168</v>
      </c>
      <c r="J713" s="299" t="s">
        <v>259</v>
      </c>
      <c r="K713" s="216">
        <v>1</v>
      </c>
      <c r="L713" s="458">
        <v>256</v>
      </c>
      <c r="M713" s="315">
        <v>1</v>
      </c>
      <c r="N713" s="459"/>
      <c r="O713" s="302">
        <f t="shared" si="51"/>
        <v>0</v>
      </c>
      <c r="P713" s="460">
        <v>4607109975091</v>
      </c>
      <c r="Q713" s="461"/>
      <c r="R713" s="462" t="s">
        <v>6190</v>
      </c>
    </row>
    <row r="714" spans="1:18" ht="36">
      <c r="A714" s="444">
        <v>701</v>
      </c>
      <c r="B714" s="508">
        <v>13321</v>
      </c>
      <c r="C714" s="316" t="s">
        <v>8444</v>
      </c>
      <c r="D714" s="316"/>
      <c r="E714" s="456" t="s">
        <v>7512</v>
      </c>
      <c r="F714" s="317" t="s">
        <v>7513</v>
      </c>
      <c r="G714" s="368" t="s">
        <v>7514</v>
      </c>
      <c r="H714" s="457" t="str">
        <f t="shared" si="50"/>
        <v>фото</v>
      </c>
      <c r="I714" s="298" t="s">
        <v>7988</v>
      </c>
      <c r="J714" s="299" t="s">
        <v>259</v>
      </c>
      <c r="K714" s="216">
        <v>1</v>
      </c>
      <c r="L714" s="458">
        <v>261</v>
      </c>
      <c r="M714" s="315">
        <v>1</v>
      </c>
      <c r="N714" s="459"/>
      <c r="O714" s="302">
        <f t="shared" si="51"/>
        <v>0</v>
      </c>
      <c r="P714" s="460">
        <v>4607109920947</v>
      </c>
      <c r="Q714" s="461"/>
      <c r="R714" s="462" t="s">
        <v>8515</v>
      </c>
    </row>
    <row r="715" spans="1:18" ht="24">
      <c r="A715" s="444">
        <v>702</v>
      </c>
      <c r="B715" s="508">
        <v>16277</v>
      </c>
      <c r="C715" s="316" t="s">
        <v>8445</v>
      </c>
      <c r="D715" s="316"/>
      <c r="E715" s="591" t="s">
        <v>6141</v>
      </c>
      <c r="F715" s="501" t="s">
        <v>7515</v>
      </c>
      <c r="G715" s="592" t="s">
        <v>7516</v>
      </c>
      <c r="H715" s="457" t="str">
        <f t="shared" si="50"/>
        <v>фото</v>
      </c>
      <c r="I715" s="298" t="s">
        <v>7989</v>
      </c>
      <c r="J715" s="299" t="s">
        <v>259</v>
      </c>
      <c r="K715" s="216">
        <v>1</v>
      </c>
      <c r="L715" s="458">
        <v>331</v>
      </c>
      <c r="M715" s="315">
        <v>1</v>
      </c>
      <c r="N715" s="459"/>
      <c r="O715" s="302">
        <f t="shared" si="51"/>
        <v>0</v>
      </c>
      <c r="P715" s="460">
        <v>4607109981931</v>
      </c>
      <c r="Q715" s="507" t="s">
        <v>6474</v>
      </c>
      <c r="R715" s="462" t="s">
        <v>6198</v>
      </c>
    </row>
    <row r="716" spans="1:18" ht="24">
      <c r="A716" s="444">
        <v>703</v>
      </c>
      <c r="B716" s="508">
        <v>13327</v>
      </c>
      <c r="C716" s="316" t="s">
        <v>8446</v>
      </c>
      <c r="D716" s="316"/>
      <c r="E716" s="456" t="s">
        <v>6141</v>
      </c>
      <c r="F716" s="317" t="s">
        <v>7517</v>
      </c>
      <c r="G716" s="368" t="s">
        <v>7518</v>
      </c>
      <c r="H716" s="457" t="str">
        <f t="shared" si="50"/>
        <v>фото</v>
      </c>
      <c r="I716" s="298" t="s">
        <v>7990</v>
      </c>
      <c r="J716" s="299" t="s">
        <v>259</v>
      </c>
      <c r="K716" s="216">
        <v>1</v>
      </c>
      <c r="L716" s="458">
        <v>388</v>
      </c>
      <c r="M716" s="315">
        <v>1</v>
      </c>
      <c r="N716" s="459"/>
      <c r="O716" s="302">
        <f t="shared" si="51"/>
        <v>0</v>
      </c>
      <c r="P716" s="460">
        <v>4607109920886</v>
      </c>
      <c r="Q716" s="461"/>
      <c r="R716" s="462" t="s">
        <v>6198</v>
      </c>
    </row>
    <row r="717" spans="1:18" ht="36">
      <c r="A717" s="444">
        <v>704</v>
      </c>
      <c r="B717" s="508">
        <v>10848</v>
      </c>
      <c r="C717" s="316" t="s">
        <v>8447</v>
      </c>
      <c r="D717" s="316"/>
      <c r="E717" s="456" t="s">
        <v>6141</v>
      </c>
      <c r="F717" s="317" t="s">
        <v>7519</v>
      </c>
      <c r="G717" s="368" t="s">
        <v>7520</v>
      </c>
      <c r="H717" s="457" t="str">
        <f t="shared" si="50"/>
        <v>фото</v>
      </c>
      <c r="I717" s="298" t="s">
        <v>7991</v>
      </c>
      <c r="J717" s="299" t="s">
        <v>259</v>
      </c>
      <c r="K717" s="216">
        <v>1</v>
      </c>
      <c r="L717" s="458">
        <v>388</v>
      </c>
      <c r="M717" s="315">
        <v>1</v>
      </c>
      <c r="N717" s="459"/>
      <c r="O717" s="302">
        <f t="shared" si="51"/>
        <v>0</v>
      </c>
      <c r="P717" s="460">
        <v>4607109924891</v>
      </c>
      <c r="Q717" s="461"/>
      <c r="R717" s="462" t="s">
        <v>6198</v>
      </c>
    </row>
    <row r="718" spans="1:18" ht="15.6">
      <c r="A718" s="444">
        <v>705</v>
      </c>
      <c r="B718" s="508">
        <v>3202</v>
      </c>
      <c r="C718" s="316" t="s">
        <v>6039</v>
      </c>
      <c r="D718" s="316"/>
      <c r="E718" s="456" t="s">
        <v>6141</v>
      </c>
      <c r="F718" s="317" t="s">
        <v>6142</v>
      </c>
      <c r="G718" s="368" t="s">
        <v>6143</v>
      </c>
      <c r="H718" s="457" t="str">
        <f t="shared" si="50"/>
        <v>фото</v>
      </c>
      <c r="I718" s="298" t="s">
        <v>6175</v>
      </c>
      <c r="J718" s="299" t="s">
        <v>259</v>
      </c>
      <c r="K718" s="216">
        <v>1</v>
      </c>
      <c r="L718" s="458">
        <v>269</v>
      </c>
      <c r="M718" s="315">
        <v>1</v>
      </c>
      <c r="N718" s="459"/>
      <c r="O718" s="302">
        <f t="shared" si="51"/>
        <v>0</v>
      </c>
      <c r="P718" s="460">
        <v>4607109955819</v>
      </c>
      <c r="Q718" s="461"/>
      <c r="R718" s="462" t="s">
        <v>6198</v>
      </c>
    </row>
    <row r="719" spans="1:18" ht="24">
      <c r="A719" s="444">
        <v>706</v>
      </c>
      <c r="B719" s="508">
        <v>1806</v>
      </c>
      <c r="C719" s="316" t="s">
        <v>8448</v>
      </c>
      <c r="D719" s="316"/>
      <c r="E719" s="456" t="s">
        <v>6141</v>
      </c>
      <c r="F719" s="317" t="s">
        <v>7521</v>
      </c>
      <c r="G719" s="368" t="s">
        <v>7522</v>
      </c>
      <c r="H719" s="457" t="str">
        <f t="shared" si="50"/>
        <v>фото</v>
      </c>
      <c r="I719" s="298" t="s">
        <v>7992</v>
      </c>
      <c r="J719" s="299" t="s">
        <v>259</v>
      </c>
      <c r="K719" s="216">
        <v>1</v>
      </c>
      <c r="L719" s="458">
        <v>306</v>
      </c>
      <c r="M719" s="315">
        <v>1</v>
      </c>
      <c r="N719" s="459"/>
      <c r="O719" s="302">
        <f t="shared" si="51"/>
        <v>0</v>
      </c>
      <c r="P719" s="460">
        <v>4607109958162</v>
      </c>
      <c r="Q719" s="461"/>
      <c r="R719" s="462" t="s">
        <v>6198</v>
      </c>
    </row>
    <row r="720" spans="1:18" ht="28.8">
      <c r="A720" s="444">
        <v>707</v>
      </c>
      <c r="B720" s="508">
        <v>13330</v>
      </c>
      <c r="C720" s="316" t="s">
        <v>8449</v>
      </c>
      <c r="D720" s="316"/>
      <c r="E720" s="456" t="s">
        <v>6141</v>
      </c>
      <c r="F720" s="317" t="s">
        <v>7523</v>
      </c>
      <c r="G720" s="368" t="s">
        <v>7524</v>
      </c>
      <c r="H720" s="457" t="str">
        <f t="shared" si="50"/>
        <v>фото</v>
      </c>
      <c r="I720" s="298" t="s">
        <v>7993</v>
      </c>
      <c r="J720" s="299" t="s">
        <v>259</v>
      </c>
      <c r="K720" s="216">
        <v>1</v>
      </c>
      <c r="L720" s="458">
        <v>295</v>
      </c>
      <c r="M720" s="315">
        <v>1</v>
      </c>
      <c r="N720" s="459"/>
      <c r="O720" s="302">
        <f t="shared" si="51"/>
        <v>0</v>
      </c>
      <c r="P720" s="460">
        <v>4607109920855</v>
      </c>
      <c r="Q720" s="461"/>
      <c r="R720" s="462" t="s">
        <v>6198</v>
      </c>
    </row>
    <row r="721" spans="1:18" ht="15.6">
      <c r="A721" s="444">
        <v>708</v>
      </c>
      <c r="B721" s="508">
        <v>3206</v>
      </c>
      <c r="C721" s="316" t="s">
        <v>8450</v>
      </c>
      <c r="D721" s="316"/>
      <c r="E721" s="456" t="s">
        <v>6141</v>
      </c>
      <c r="F721" s="317" t="s">
        <v>7525</v>
      </c>
      <c r="G721" s="368" t="s">
        <v>7526</v>
      </c>
      <c r="H721" s="457" t="str">
        <f t="shared" si="50"/>
        <v>фото</v>
      </c>
      <c r="I721" s="298" t="s">
        <v>7994</v>
      </c>
      <c r="J721" s="299" t="s">
        <v>259</v>
      </c>
      <c r="K721" s="216">
        <v>1</v>
      </c>
      <c r="L721" s="458">
        <v>321</v>
      </c>
      <c r="M721" s="315">
        <v>1</v>
      </c>
      <c r="N721" s="459"/>
      <c r="O721" s="302">
        <f t="shared" si="51"/>
        <v>0</v>
      </c>
      <c r="P721" s="460">
        <v>4607109955857</v>
      </c>
      <c r="Q721" s="461"/>
      <c r="R721" s="462" t="s">
        <v>6198</v>
      </c>
    </row>
    <row r="722" spans="1:18" ht="15.6">
      <c r="A722" s="444">
        <v>709</v>
      </c>
      <c r="B722" s="508">
        <v>2725</v>
      </c>
      <c r="C722" s="316" t="s">
        <v>8451</v>
      </c>
      <c r="D722" s="316"/>
      <c r="E722" s="456" t="s">
        <v>6141</v>
      </c>
      <c r="F722" s="317" t="s">
        <v>7527</v>
      </c>
      <c r="G722" s="368" t="s">
        <v>7528</v>
      </c>
      <c r="H722" s="457" t="str">
        <f t="shared" si="50"/>
        <v>фото</v>
      </c>
      <c r="I722" s="298" t="s">
        <v>7995</v>
      </c>
      <c r="J722" s="299" t="s">
        <v>259</v>
      </c>
      <c r="K722" s="216">
        <v>1</v>
      </c>
      <c r="L722" s="458">
        <v>321</v>
      </c>
      <c r="M722" s="315">
        <v>1</v>
      </c>
      <c r="N722" s="459"/>
      <c r="O722" s="302">
        <f t="shared" si="51"/>
        <v>0</v>
      </c>
      <c r="P722" s="460">
        <v>4607109978122</v>
      </c>
      <c r="Q722" s="461"/>
      <c r="R722" s="462" t="s">
        <v>6198</v>
      </c>
    </row>
    <row r="723" spans="1:18" ht="15.6">
      <c r="A723" s="444">
        <v>710</v>
      </c>
      <c r="B723" s="508">
        <v>3207</v>
      </c>
      <c r="C723" s="316" t="s">
        <v>8452</v>
      </c>
      <c r="D723" s="316"/>
      <c r="E723" s="456" t="s">
        <v>6141</v>
      </c>
      <c r="F723" s="317" t="s">
        <v>7529</v>
      </c>
      <c r="G723" s="368" t="s">
        <v>7530</v>
      </c>
      <c r="H723" s="457" t="str">
        <f t="shared" si="50"/>
        <v>фото</v>
      </c>
      <c r="I723" s="298" t="s">
        <v>152</v>
      </c>
      <c r="J723" s="299" t="s">
        <v>259</v>
      </c>
      <c r="K723" s="216">
        <v>1</v>
      </c>
      <c r="L723" s="458">
        <v>269</v>
      </c>
      <c r="M723" s="315">
        <v>1</v>
      </c>
      <c r="N723" s="459"/>
      <c r="O723" s="302">
        <f t="shared" si="51"/>
        <v>0</v>
      </c>
      <c r="P723" s="460">
        <v>4607109955864</v>
      </c>
      <c r="Q723" s="461"/>
      <c r="R723" s="462" t="s">
        <v>6198</v>
      </c>
    </row>
    <row r="724" spans="1:18" ht="28.8">
      <c r="A724" s="444">
        <v>711</v>
      </c>
      <c r="B724" s="508">
        <v>13328</v>
      </c>
      <c r="C724" s="316" t="s">
        <v>8453</v>
      </c>
      <c r="D724" s="316"/>
      <c r="E724" s="456" t="s">
        <v>6141</v>
      </c>
      <c r="F724" s="317" t="s">
        <v>7531</v>
      </c>
      <c r="G724" s="368" t="s">
        <v>7532</v>
      </c>
      <c r="H724" s="457" t="str">
        <f t="shared" si="50"/>
        <v>фото</v>
      </c>
      <c r="I724" s="298" t="s">
        <v>7996</v>
      </c>
      <c r="J724" s="299" t="s">
        <v>259</v>
      </c>
      <c r="K724" s="216">
        <v>1</v>
      </c>
      <c r="L724" s="458">
        <v>388</v>
      </c>
      <c r="M724" s="315">
        <v>1</v>
      </c>
      <c r="N724" s="459"/>
      <c r="O724" s="302">
        <f t="shared" si="51"/>
        <v>0</v>
      </c>
      <c r="P724" s="460">
        <v>4607109920879</v>
      </c>
      <c r="Q724" s="461"/>
      <c r="R724" s="462" t="s">
        <v>6198</v>
      </c>
    </row>
    <row r="725" spans="1:18" ht="24">
      <c r="A725" s="444">
        <v>712</v>
      </c>
      <c r="B725" s="508">
        <v>13329</v>
      </c>
      <c r="C725" s="316" t="s">
        <v>6040</v>
      </c>
      <c r="D725" s="316"/>
      <c r="E725" s="456" t="s">
        <v>6141</v>
      </c>
      <c r="F725" s="317" t="s">
        <v>6144</v>
      </c>
      <c r="G725" s="368" t="s">
        <v>6145</v>
      </c>
      <c r="H725" s="457" t="str">
        <f t="shared" si="50"/>
        <v>фото</v>
      </c>
      <c r="I725" s="298" t="s">
        <v>6176</v>
      </c>
      <c r="J725" s="299" t="s">
        <v>259</v>
      </c>
      <c r="K725" s="216">
        <v>1</v>
      </c>
      <c r="L725" s="458">
        <v>208</v>
      </c>
      <c r="M725" s="315">
        <v>1</v>
      </c>
      <c r="N725" s="459"/>
      <c r="O725" s="302">
        <f t="shared" si="51"/>
        <v>0</v>
      </c>
      <c r="P725" s="460">
        <v>4607109920862</v>
      </c>
      <c r="Q725" s="461"/>
      <c r="R725" s="462" t="s">
        <v>6198</v>
      </c>
    </row>
    <row r="726" spans="1:18" ht="15.6">
      <c r="A726" s="444">
        <v>713</v>
      </c>
      <c r="B726" s="508">
        <v>1807</v>
      </c>
      <c r="C726" s="316" t="s">
        <v>8454</v>
      </c>
      <c r="D726" s="316"/>
      <c r="E726" s="456" t="s">
        <v>6141</v>
      </c>
      <c r="F726" s="317" t="s">
        <v>7533</v>
      </c>
      <c r="G726" s="368" t="s">
        <v>7534</v>
      </c>
      <c r="H726" s="457" t="str">
        <f t="shared" si="50"/>
        <v>фото</v>
      </c>
      <c r="I726" s="298" t="s">
        <v>7997</v>
      </c>
      <c r="J726" s="299" t="s">
        <v>259</v>
      </c>
      <c r="K726" s="216">
        <v>1</v>
      </c>
      <c r="L726" s="458">
        <v>378</v>
      </c>
      <c r="M726" s="315">
        <v>1</v>
      </c>
      <c r="N726" s="459"/>
      <c r="O726" s="302">
        <f t="shared" si="51"/>
        <v>0</v>
      </c>
      <c r="P726" s="460">
        <v>4607109958186</v>
      </c>
      <c r="Q726" s="461"/>
      <c r="R726" s="462" t="s">
        <v>6198</v>
      </c>
    </row>
    <row r="727" spans="1:18" ht="24">
      <c r="A727" s="444">
        <v>714</v>
      </c>
      <c r="B727" s="508">
        <v>4711</v>
      </c>
      <c r="C727" s="316" t="s">
        <v>8455</v>
      </c>
      <c r="D727" s="316"/>
      <c r="E727" s="456" t="s">
        <v>7535</v>
      </c>
      <c r="F727" s="317" t="s">
        <v>7536</v>
      </c>
      <c r="G727" s="368" t="s">
        <v>7537</v>
      </c>
      <c r="H727" s="457" t="str">
        <f t="shared" si="50"/>
        <v>фото</v>
      </c>
      <c r="I727" s="298" t="s">
        <v>7998</v>
      </c>
      <c r="J727" s="299" t="s">
        <v>259</v>
      </c>
      <c r="K727" s="216">
        <v>1</v>
      </c>
      <c r="L727" s="458">
        <v>227</v>
      </c>
      <c r="M727" s="315">
        <v>1</v>
      </c>
      <c r="N727" s="459"/>
      <c r="O727" s="302">
        <f t="shared" si="51"/>
        <v>0</v>
      </c>
      <c r="P727" s="460">
        <v>4607109991329</v>
      </c>
      <c r="Q727" s="461"/>
      <c r="R727" s="462" t="s">
        <v>8516</v>
      </c>
    </row>
    <row r="728" spans="1:18" ht="24">
      <c r="A728" s="444">
        <v>715</v>
      </c>
      <c r="B728" s="508">
        <v>6342</v>
      </c>
      <c r="C728" s="316" t="s">
        <v>8456</v>
      </c>
      <c r="D728" s="316"/>
      <c r="E728" s="456" t="s">
        <v>7538</v>
      </c>
      <c r="F728" s="317" t="s">
        <v>7539</v>
      </c>
      <c r="G728" s="368" t="s">
        <v>7540</v>
      </c>
      <c r="H728" s="457" t="str">
        <f t="shared" si="50"/>
        <v>фото</v>
      </c>
      <c r="I728" s="298" t="s">
        <v>7999</v>
      </c>
      <c r="J728" s="299" t="s">
        <v>259</v>
      </c>
      <c r="K728" s="216">
        <v>2</v>
      </c>
      <c r="L728" s="458">
        <v>181</v>
      </c>
      <c r="M728" s="315">
        <v>1</v>
      </c>
      <c r="N728" s="459"/>
      <c r="O728" s="302">
        <f t="shared" si="51"/>
        <v>0</v>
      </c>
      <c r="P728" s="460">
        <v>4607109932131</v>
      </c>
      <c r="Q728" s="461"/>
      <c r="R728" s="462" t="s">
        <v>8517</v>
      </c>
    </row>
    <row r="729" spans="1:18" ht="24">
      <c r="A729" s="444">
        <v>716</v>
      </c>
      <c r="B729" s="508">
        <v>6338</v>
      </c>
      <c r="C729" s="316" t="s">
        <v>8457</v>
      </c>
      <c r="D729" s="316"/>
      <c r="E729" s="456" t="s">
        <v>7538</v>
      </c>
      <c r="F729" s="317" t="s">
        <v>7541</v>
      </c>
      <c r="G729" s="368" t="s">
        <v>7542</v>
      </c>
      <c r="H729" s="457" t="str">
        <f t="shared" si="50"/>
        <v>фото</v>
      </c>
      <c r="I729" s="298" t="s">
        <v>8000</v>
      </c>
      <c r="J729" s="299" t="s">
        <v>259</v>
      </c>
      <c r="K729" s="216">
        <v>2</v>
      </c>
      <c r="L729" s="458">
        <v>181</v>
      </c>
      <c r="M729" s="315">
        <v>1</v>
      </c>
      <c r="N729" s="459"/>
      <c r="O729" s="302">
        <f t="shared" si="51"/>
        <v>0</v>
      </c>
      <c r="P729" s="460">
        <v>4607109932124</v>
      </c>
      <c r="Q729" s="461"/>
      <c r="R729" s="462" t="s">
        <v>8517</v>
      </c>
    </row>
    <row r="730" spans="1:18" ht="15.6">
      <c r="A730" s="444">
        <v>717</v>
      </c>
      <c r="B730" s="508">
        <v>1815</v>
      </c>
      <c r="C730" s="316" t="s">
        <v>8458</v>
      </c>
      <c r="D730" s="316"/>
      <c r="E730" s="456" t="s">
        <v>6116</v>
      </c>
      <c r="F730" s="317" t="s">
        <v>7543</v>
      </c>
      <c r="G730" s="368" t="s">
        <v>7544</v>
      </c>
      <c r="H730" s="457" t="str">
        <f t="shared" si="50"/>
        <v>фото</v>
      </c>
      <c r="I730" s="298" t="s">
        <v>8001</v>
      </c>
      <c r="J730" s="299" t="s">
        <v>259</v>
      </c>
      <c r="K730" s="216">
        <v>1</v>
      </c>
      <c r="L730" s="458">
        <v>210</v>
      </c>
      <c r="M730" s="315">
        <v>1</v>
      </c>
      <c r="N730" s="459"/>
      <c r="O730" s="302">
        <f t="shared" si="51"/>
        <v>0</v>
      </c>
      <c r="P730" s="460">
        <v>4607109958209</v>
      </c>
      <c r="Q730" s="461"/>
      <c r="R730" s="462" t="s">
        <v>8518</v>
      </c>
    </row>
    <row r="731" spans="1:18" ht="15.6">
      <c r="A731" s="444">
        <v>718</v>
      </c>
      <c r="B731" s="508">
        <v>2731</v>
      </c>
      <c r="C731" s="316" t="s">
        <v>8459</v>
      </c>
      <c r="D731" s="316"/>
      <c r="E731" s="456" t="s">
        <v>6116</v>
      </c>
      <c r="F731" s="317" t="s">
        <v>7545</v>
      </c>
      <c r="G731" s="368" t="s">
        <v>7546</v>
      </c>
      <c r="H731" s="457" t="str">
        <f t="shared" si="50"/>
        <v>фото</v>
      </c>
      <c r="I731" s="298" t="s">
        <v>8002</v>
      </c>
      <c r="J731" s="299" t="s">
        <v>259</v>
      </c>
      <c r="K731" s="216">
        <v>1</v>
      </c>
      <c r="L731" s="458">
        <v>282</v>
      </c>
      <c r="M731" s="315">
        <v>1</v>
      </c>
      <c r="N731" s="459"/>
      <c r="O731" s="302">
        <f t="shared" si="51"/>
        <v>0</v>
      </c>
      <c r="P731" s="460">
        <v>4607109975145</v>
      </c>
      <c r="Q731" s="461"/>
      <c r="R731" s="462" t="s">
        <v>8519</v>
      </c>
    </row>
    <row r="732" spans="1:18" ht="36">
      <c r="A732" s="444">
        <v>719</v>
      </c>
      <c r="B732" s="508">
        <v>818</v>
      </c>
      <c r="C732" s="316" t="s">
        <v>8460</v>
      </c>
      <c r="D732" s="316"/>
      <c r="E732" s="456" t="s">
        <v>6131</v>
      </c>
      <c r="F732" s="317" t="s">
        <v>7547</v>
      </c>
      <c r="G732" s="368" t="s">
        <v>7548</v>
      </c>
      <c r="H732" s="457" t="str">
        <f t="shared" si="50"/>
        <v>фото</v>
      </c>
      <c r="I732" s="298" t="s">
        <v>8003</v>
      </c>
      <c r="J732" s="299" t="s">
        <v>259</v>
      </c>
      <c r="K732" s="216">
        <v>1</v>
      </c>
      <c r="L732" s="458">
        <v>317</v>
      </c>
      <c r="M732" s="315">
        <v>1</v>
      </c>
      <c r="N732" s="459"/>
      <c r="O732" s="302">
        <f t="shared" si="51"/>
        <v>0</v>
      </c>
      <c r="P732" s="460">
        <v>4607109927731</v>
      </c>
      <c r="Q732" s="461"/>
      <c r="R732" s="462" t="s">
        <v>8520</v>
      </c>
    </row>
    <row r="733" spans="1:18" ht="15.6">
      <c r="A733" s="444">
        <v>720</v>
      </c>
      <c r="B733" s="508">
        <v>1816</v>
      </c>
      <c r="C733" s="316" t="s">
        <v>6035</v>
      </c>
      <c r="D733" s="316"/>
      <c r="E733" s="456" t="s">
        <v>6131</v>
      </c>
      <c r="F733" s="317" t="s">
        <v>6132</v>
      </c>
      <c r="G733" s="368" t="s">
        <v>6133</v>
      </c>
      <c r="H733" s="457" t="str">
        <f t="shared" si="50"/>
        <v>фото</v>
      </c>
      <c r="I733" s="298" t="s">
        <v>152</v>
      </c>
      <c r="J733" s="299" t="s">
        <v>259</v>
      </c>
      <c r="K733" s="216">
        <v>1</v>
      </c>
      <c r="L733" s="458">
        <v>200</v>
      </c>
      <c r="M733" s="315">
        <v>1</v>
      </c>
      <c r="N733" s="459"/>
      <c r="O733" s="302">
        <f t="shared" si="51"/>
        <v>0</v>
      </c>
      <c r="P733" s="460">
        <v>4607109969335</v>
      </c>
      <c r="Q733" s="461"/>
      <c r="R733" s="462" t="s">
        <v>6196</v>
      </c>
    </row>
    <row r="734" spans="1:18" ht="15.6">
      <c r="A734" s="444">
        <v>721</v>
      </c>
      <c r="B734" s="508">
        <v>638</v>
      </c>
      <c r="C734" s="316" t="s">
        <v>6037</v>
      </c>
      <c r="D734" s="316"/>
      <c r="E734" s="456" t="s">
        <v>6131</v>
      </c>
      <c r="F734" s="317" t="s">
        <v>6136</v>
      </c>
      <c r="G734" s="368" t="s">
        <v>6137</v>
      </c>
      <c r="H734" s="457" t="str">
        <f t="shared" si="50"/>
        <v>фото</v>
      </c>
      <c r="I734" s="298" t="s">
        <v>21</v>
      </c>
      <c r="J734" s="299" t="s">
        <v>259</v>
      </c>
      <c r="K734" s="216">
        <v>1</v>
      </c>
      <c r="L734" s="458">
        <v>200</v>
      </c>
      <c r="M734" s="315">
        <v>1</v>
      </c>
      <c r="N734" s="459"/>
      <c r="O734" s="302">
        <f t="shared" si="51"/>
        <v>0</v>
      </c>
      <c r="P734" s="460">
        <v>4607109969342</v>
      </c>
      <c r="Q734" s="461"/>
      <c r="R734" s="462" t="s">
        <v>6196</v>
      </c>
    </row>
    <row r="735" spans="1:18" ht="28.8">
      <c r="A735" s="444">
        <v>722</v>
      </c>
      <c r="B735" s="508">
        <v>6344</v>
      </c>
      <c r="C735" s="316" t="s">
        <v>6036</v>
      </c>
      <c r="D735" s="316"/>
      <c r="E735" s="456" t="s">
        <v>6131</v>
      </c>
      <c r="F735" s="317" t="s">
        <v>6134</v>
      </c>
      <c r="G735" s="368" t="s">
        <v>6135</v>
      </c>
      <c r="H735" s="457" t="str">
        <f t="shared" si="50"/>
        <v>фото</v>
      </c>
      <c r="I735" s="298" t="s">
        <v>279</v>
      </c>
      <c r="J735" s="299" t="s">
        <v>259</v>
      </c>
      <c r="K735" s="216">
        <v>1</v>
      </c>
      <c r="L735" s="458">
        <v>200</v>
      </c>
      <c r="M735" s="315">
        <v>1</v>
      </c>
      <c r="N735" s="459"/>
      <c r="O735" s="302">
        <f t="shared" si="51"/>
        <v>0</v>
      </c>
      <c r="P735" s="460">
        <v>4607109932100</v>
      </c>
      <c r="Q735" s="461"/>
      <c r="R735" s="462" t="s">
        <v>6196</v>
      </c>
    </row>
    <row r="736" spans="1:18" ht="15.6">
      <c r="A736" s="444">
        <v>723</v>
      </c>
      <c r="B736" s="508">
        <v>1818</v>
      </c>
      <c r="C736" s="316" t="s">
        <v>8461</v>
      </c>
      <c r="D736" s="316"/>
      <c r="E736" s="456" t="s">
        <v>7549</v>
      </c>
      <c r="F736" s="317" t="s">
        <v>7550</v>
      </c>
      <c r="G736" s="368" t="s">
        <v>7551</v>
      </c>
      <c r="H736" s="457" t="str">
        <f t="shared" si="50"/>
        <v>фото</v>
      </c>
      <c r="I736" s="298" t="s">
        <v>822</v>
      </c>
      <c r="J736" s="299" t="s">
        <v>259</v>
      </c>
      <c r="K736" s="216">
        <v>1</v>
      </c>
      <c r="L736" s="458">
        <v>217</v>
      </c>
      <c r="M736" s="315">
        <v>1</v>
      </c>
      <c r="N736" s="459"/>
      <c r="O736" s="302">
        <f t="shared" si="51"/>
        <v>0</v>
      </c>
      <c r="P736" s="460">
        <v>4607109958223</v>
      </c>
      <c r="Q736" s="461"/>
      <c r="R736" s="462" t="s">
        <v>8521</v>
      </c>
    </row>
    <row r="737" spans="1:18" ht="36">
      <c r="A737" s="444">
        <v>724</v>
      </c>
      <c r="B737" s="508">
        <v>28</v>
      </c>
      <c r="C737" s="316" t="s">
        <v>8462</v>
      </c>
      <c r="D737" s="316"/>
      <c r="E737" s="591" t="s">
        <v>7549</v>
      </c>
      <c r="F737" s="501" t="s">
        <v>7552</v>
      </c>
      <c r="G737" s="592" t="s">
        <v>7553</v>
      </c>
      <c r="H737" s="457" t="str">
        <f t="shared" si="50"/>
        <v>фото</v>
      </c>
      <c r="I737" s="298" t="s">
        <v>8004</v>
      </c>
      <c r="J737" s="299" t="s">
        <v>259</v>
      </c>
      <c r="K737" s="216">
        <v>1</v>
      </c>
      <c r="L737" s="458">
        <v>217</v>
      </c>
      <c r="M737" s="315">
        <v>1</v>
      </c>
      <c r="N737" s="459"/>
      <c r="O737" s="302">
        <f t="shared" si="51"/>
        <v>0</v>
      </c>
      <c r="P737" s="460">
        <v>4607109922347</v>
      </c>
      <c r="Q737" s="507" t="s">
        <v>6474</v>
      </c>
      <c r="R737" s="462" t="s">
        <v>8521</v>
      </c>
    </row>
    <row r="738" spans="1:18" ht="15.6">
      <c r="A738" s="444">
        <v>725</v>
      </c>
      <c r="B738" s="508">
        <v>639</v>
      </c>
      <c r="C738" s="316" t="s">
        <v>8463</v>
      </c>
      <c r="D738" s="316"/>
      <c r="E738" s="456" t="s">
        <v>7549</v>
      </c>
      <c r="F738" s="317" t="s">
        <v>7554</v>
      </c>
      <c r="G738" s="368" t="s">
        <v>7555</v>
      </c>
      <c r="H738" s="457" t="str">
        <f t="shared" si="50"/>
        <v>фото</v>
      </c>
      <c r="I738" s="298" t="s">
        <v>8005</v>
      </c>
      <c r="J738" s="299" t="s">
        <v>259</v>
      </c>
      <c r="K738" s="216">
        <v>1</v>
      </c>
      <c r="L738" s="458">
        <v>217</v>
      </c>
      <c r="M738" s="315">
        <v>1</v>
      </c>
      <c r="N738" s="459"/>
      <c r="O738" s="302">
        <f t="shared" si="51"/>
        <v>0</v>
      </c>
      <c r="P738" s="460">
        <v>4607109958483</v>
      </c>
      <c r="Q738" s="461"/>
      <c r="R738" s="462" t="s">
        <v>8521</v>
      </c>
    </row>
    <row r="739" spans="1:18" ht="15.6">
      <c r="A739" s="444">
        <v>726</v>
      </c>
      <c r="B739" s="508">
        <v>1817</v>
      </c>
      <c r="C739" s="316" t="s">
        <v>8464</v>
      </c>
      <c r="D739" s="316"/>
      <c r="E739" s="456" t="s">
        <v>7549</v>
      </c>
      <c r="F739" s="317" t="s">
        <v>7556</v>
      </c>
      <c r="G739" s="368" t="s">
        <v>7557</v>
      </c>
      <c r="H739" s="457" t="str">
        <f t="shared" si="50"/>
        <v>фото</v>
      </c>
      <c r="I739" s="298" t="s">
        <v>152</v>
      </c>
      <c r="J739" s="299" t="s">
        <v>259</v>
      </c>
      <c r="K739" s="216">
        <v>1</v>
      </c>
      <c r="L739" s="458">
        <v>217</v>
      </c>
      <c r="M739" s="315">
        <v>1</v>
      </c>
      <c r="N739" s="459"/>
      <c r="O739" s="302">
        <f t="shared" si="51"/>
        <v>0</v>
      </c>
      <c r="P739" s="460">
        <v>4607109958216</v>
      </c>
      <c r="Q739" s="461"/>
      <c r="R739" s="462" t="s">
        <v>8521</v>
      </c>
    </row>
    <row r="740" spans="1:18" ht="24">
      <c r="A740" s="444">
        <v>727</v>
      </c>
      <c r="B740" s="508">
        <v>3216</v>
      </c>
      <c r="C740" s="316" t="s">
        <v>8465</v>
      </c>
      <c r="D740" s="316"/>
      <c r="E740" s="456" t="s">
        <v>6138</v>
      </c>
      <c r="F740" s="317" t="s">
        <v>7558</v>
      </c>
      <c r="G740" s="368" t="s">
        <v>7559</v>
      </c>
      <c r="H740" s="457" t="str">
        <f t="shared" si="50"/>
        <v>фото</v>
      </c>
      <c r="I740" s="298" t="s">
        <v>8006</v>
      </c>
      <c r="J740" s="299" t="s">
        <v>259</v>
      </c>
      <c r="K740" s="216">
        <v>1</v>
      </c>
      <c r="L740" s="458">
        <v>342</v>
      </c>
      <c r="M740" s="315">
        <v>1</v>
      </c>
      <c r="N740" s="459"/>
      <c r="O740" s="302">
        <f t="shared" si="51"/>
        <v>0</v>
      </c>
      <c r="P740" s="460">
        <v>4607109955949</v>
      </c>
      <c r="Q740" s="461"/>
      <c r="R740" s="462" t="s">
        <v>6197</v>
      </c>
    </row>
    <row r="741" spans="1:18" ht="15.6">
      <c r="A741" s="444">
        <v>728</v>
      </c>
      <c r="B741" s="508">
        <v>643</v>
      </c>
      <c r="C741" s="316" t="s">
        <v>6038</v>
      </c>
      <c r="D741" s="316"/>
      <c r="E741" s="456" t="s">
        <v>6138</v>
      </c>
      <c r="F741" s="317" t="s">
        <v>6139</v>
      </c>
      <c r="G741" s="368" t="s">
        <v>6140</v>
      </c>
      <c r="H741" s="457" t="str">
        <f t="shared" si="50"/>
        <v>фото</v>
      </c>
      <c r="I741" s="298" t="s">
        <v>6174</v>
      </c>
      <c r="J741" s="299" t="s">
        <v>259</v>
      </c>
      <c r="K741" s="216">
        <v>1</v>
      </c>
      <c r="L741" s="458">
        <v>282</v>
      </c>
      <c r="M741" s="315">
        <v>1</v>
      </c>
      <c r="N741" s="459"/>
      <c r="O741" s="302">
        <f t="shared" si="51"/>
        <v>0</v>
      </c>
      <c r="P741" s="460">
        <v>4607109958254</v>
      </c>
      <c r="Q741" s="461"/>
      <c r="R741" s="462" t="s">
        <v>6197</v>
      </c>
    </row>
    <row r="742" spans="1:18" ht="24">
      <c r="A742" s="444">
        <v>729</v>
      </c>
      <c r="B742" s="508">
        <v>650</v>
      </c>
      <c r="C742" s="316" t="s">
        <v>8466</v>
      </c>
      <c r="D742" s="316"/>
      <c r="E742" s="456" t="s">
        <v>6138</v>
      </c>
      <c r="F742" s="317" t="s">
        <v>7560</v>
      </c>
      <c r="G742" s="368" t="s">
        <v>7561</v>
      </c>
      <c r="H742" s="457" t="str">
        <f t="shared" si="50"/>
        <v>фото</v>
      </c>
      <c r="I742" s="298" t="s">
        <v>8007</v>
      </c>
      <c r="J742" s="299" t="s">
        <v>259</v>
      </c>
      <c r="K742" s="216">
        <v>1</v>
      </c>
      <c r="L742" s="458">
        <v>308</v>
      </c>
      <c r="M742" s="315">
        <v>1</v>
      </c>
      <c r="N742" s="459"/>
      <c r="O742" s="302">
        <f t="shared" si="51"/>
        <v>0</v>
      </c>
      <c r="P742" s="460">
        <v>4607109984536</v>
      </c>
      <c r="Q742" s="461"/>
      <c r="R742" s="462" t="s">
        <v>6197</v>
      </c>
    </row>
    <row r="743" spans="1:18" ht="15.6">
      <c r="A743" s="444">
        <v>730</v>
      </c>
      <c r="B743" s="508">
        <v>4232</v>
      </c>
      <c r="C743" s="316" t="s">
        <v>8467</v>
      </c>
      <c r="D743" s="316"/>
      <c r="E743" s="456" t="s">
        <v>7562</v>
      </c>
      <c r="F743" s="317" t="s">
        <v>7563</v>
      </c>
      <c r="G743" s="368" t="s">
        <v>7564</v>
      </c>
      <c r="H743" s="457" t="str">
        <f t="shared" si="50"/>
        <v>фото</v>
      </c>
      <c r="I743" s="298" t="s">
        <v>8008</v>
      </c>
      <c r="J743" s="299" t="s">
        <v>259</v>
      </c>
      <c r="K743" s="216">
        <v>1</v>
      </c>
      <c r="L743" s="458">
        <v>127</v>
      </c>
      <c r="M743" s="315">
        <v>1</v>
      </c>
      <c r="N743" s="459"/>
      <c r="O743" s="302">
        <f t="shared" si="51"/>
        <v>0</v>
      </c>
      <c r="P743" s="460">
        <v>4607109984505</v>
      </c>
      <c r="Q743" s="461"/>
      <c r="R743" s="462" t="s">
        <v>8522</v>
      </c>
    </row>
    <row r="744" spans="1:18" ht="15.6">
      <c r="A744" s="444">
        <v>731</v>
      </c>
      <c r="B744" s="508">
        <v>651</v>
      </c>
      <c r="C744" s="316" t="s">
        <v>8468</v>
      </c>
      <c r="D744" s="316"/>
      <c r="E744" s="456" t="s">
        <v>7565</v>
      </c>
      <c r="F744" s="317" t="s">
        <v>7566</v>
      </c>
      <c r="G744" s="368" t="s">
        <v>7567</v>
      </c>
      <c r="H744" s="457" t="str">
        <f t="shared" si="50"/>
        <v>фото</v>
      </c>
      <c r="I744" s="298" t="s">
        <v>8009</v>
      </c>
      <c r="J744" s="299" t="s">
        <v>259</v>
      </c>
      <c r="K744" s="216">
        <v>2</v>
      </c>
      <c r="L744" s="458">
        <v>321</v>
      </c>
      <c r="M744" s="315">
        <v>1</v>
      </c>
      <c r="N744" s="459"/>
      <c r="O744" s="302">
        <f t="shared" si="51"/>
        <v>0</v>
      </c>
      <c r="P744" s="460">
        <v>4607109969304</v>
      </c>
      <c r="Q744" s="461"/>
      <c r="R744" s="462" t="s">
        <v>8523</v>
      </c>
    </row>
    <row r="745" spans="1:18" ht="15.6">
      <c r="A745" s="444">
        <v>732</v>
      </c>
      <c r="B745" s="508">
        <v>1822</v>
      </c>
      <c r="C745" s="316" t="s">
        <v>8469</v>
      </c>
      <c r="D745" s="316"/>
      <c r="E745" s="456" t="s">
        <v>7565</v>
      </c>
      <c r="F745" s="317" t="s">
        <v>7568</v>
      </c>
      <c r="G745" s="368" t="s">
        <v>7569</v>
      </c>
      <c r="H745" s="457" t="str">
        <f t="shared" si="50"/>
        <v>фото</v>
      </c>
      <c r="I745" s="298" t="s">
        <v>8010</v>
      </c>
      <c r="J745" s="299" t="s">
        <v>259</v>
      </c>
      <c r="K745" s="216">
        <v>2</v>
      </c>
      <c r="L745" s="458">
        <v>197</v>
      </c>
      <c r="M745" s="315">
        <v>1</v>
      </c>
      <c r="N745" s="459"/>
      <c r="O745" s="302">
        <f t="shared" si="51"/>
        <v>0</v>
      </c>
      <c r="P745" s="460">
        <v>4607109969311</v>
      </c>
      <c r="Q745" s="461"/>
      <c r="R745" s="462" t="s">
        <v>8524</v>
      </c>
    </row>
    <row r="746" spans="1:18" ht="15.6">
      <c r="A746" s="444">
        <v>733</v>
      </c>
      <c r="B746" s="508">
        <v>16262</v>
      </c>
      <c r="C746" s="316" t="s">
        <v>8470</v>
      </c>
      <c r="D746" s="316"/>
      <c r="E746" s="456" t="s">
        <v>7570</v>
      </c>
      <c r="F746" s="317" t="s">
        <v>7571</v>
      </c>
      <c r="G746" s="368" t="s">
        <v>7572</v>
      </c>
      <c r="H746" s="457" t="str">
        <f t="shared" si="50"/>
        <v>фото</v>
      </c>
      <c r="I746" s="298" t="s">
        <v>8011</v>
      </c>
      <c r="J746" s="299" t="s">
        <v>259</v>
      </c>
      <c r="K746" s="216">
        <v>1</v>
      </c>
      <c r="L746" s="458">
        <v>230</v>
      </c>
      <c r="M746" s="315">
        <v>1</v>
      </c>
      <c r="N746" s="459"/>
      <c r="O746" s="302">
        <f t="shared" si="51"/>
        <v>0</v>
      </c>
      <c r="P746" s="460">
        <v>4607109913727</v>
      </c>
      <c r="Q746" s="461"/>
      <c r="R746" s="462" t="s">
        <v>8525</v>
      </c>
    </row>
    <row r="747" spans="1:18" ht="15.6">
      <c r="A747" s="444">
        <v>734</v>
      </c>
      <c r="B747" s="508">
        <v>653</v>
      </c>
      <c r="C747" s="316" t="s">
        <v>8471</v>
      </c>
      <c r="D747" s="316"/>
      <c r="E747" s="456" t="s">
        <v>7570</v>
      </c>
      <c r="F747" s="317" t="s">
        <v>7573</v>
      </c>
      <c r="G747" s="368" t="s">
        <v>7574</v>
      </c>
      <c r="H747" s="457" t="str">
        <f t="shared" ref="H747:H750" si="52">HYPERLINK("https://www.gardenbulbs.ru/images/vesna_CL/thumbnails/"&amp;C747&amp;".jpg","фото")</f>
        <v>фото</v>
      </c>
      <c r="I747" s="298" t="s">
        <v>8012</v>
      </c>
      <c r="J747" s="299" t="s">
        <v>259</v>
      </c>
      <c r="K747" s="216">
        <v>1</v>
      </c>
      <c r="L747" s="458">
        <v>198</v>
      </c>
      <c r="M747" s="315">
        <v>1</v>
      </c>
      <c r="N747" s="459"/>
      <c r="O747" s="302">
        <f t="shared" si="51"/>
        <v>0</v>
      </c>
      <c r="P747" s="460">
        <v>4607109958360</v>
      </c>
      <c r="Q747" s="461"/>
      <c r="R747" s="462" t="s">
        <v>8526</v>
      </c>
    </row>
    <row r="748" spans="1:18" ht="15.6">
      <c r="A748" s="444">
        <v>735</v>
      </c>
      <c r="B748" s="508">
        <v>92</v>
      </c>
      <c r="C748" s="316" t="s">
        <v>8472</v>
      </c>
      <c r="D748" s="316"/>
      <c r="E748" s="456" t="s">
        <v>7570</v>
      </c>
      <c r="F748" s="317" t="s">
        <v>7575</v>
      </c>
      <c r="G748" s="368" t="s">
        <v>7576</v>
      </c>
      <c r="H748" s="457" t="str">
        <f t="shared" si="52"/>
        <v>фото</v>
      </c>
      <c r="I748" s="298" t="s">
        <v>8013</v>
      </c>
      <c r="J748" s="299" t="s">
        <v>259</v>
      </c>
      <c r="K748" s="216">
        <v>1</v>
      </c>
      <c r="L748" s="458">
        <v>188</v>
      </c>
      <c r="M748" s="315">
        <v>1</v>
      </c>
      <c r="N748" s="459"/>
      <c r="O748" s="302">
        <f t="shared" si="51"/>
        <v>0</v>
      </c>
      <c r="P748" s="460">
        <v>4607109952061</v>
      </c>
      <c r="Q748" s="461"/>
      <c r="R748" s="462" t="s">
        <v>8526</v>
      </c>
    </row>
    <row r="749" spans="1:18" ht="15.6">
      <c r="A749" s="444">
        <v>736</v>
      </c>
      <c r="B749" s="508">
        <v>1413</v>
      </c>
      <c r="C749" s="316" t="s">
        <v>8473</v>
      </c>
      <c r="D749" s="316"/>
      <c r="E749" s="456" t="s">
        <v>7570</v>
      </c>
      <c r="F749" s="317" t="s">
        <v>7577</v>
      </c>
      <c r="G749" s="368" t="s">
        <v>7578</v>
      </c>
      <c r="H749" s="457" t="str">
        <f t="shared" si="52"/>
        <v>фото</v>
      </c>
      <c r="I749" s="298" t="s">
        <v>8014</v>
      </c>
      <c r="J749" s="299" t="s">
        <v>259</v>
      </c>
      <c r="K749" s="216">
        <v>1</v>
      </c>
      <c r="L749" s="458">
        <v>189</v>
      </c>
      <c r="M749" s="315">
        <v>1</v>
      </c>
      <c r="N749" s="459"/>
      <c r="O749" s="302">
        <f t="shared" si="51"/>
        <v>0</v>
      </c>
      <c r="P749" s="460">
        <v>4607109973691</v>
      </c>
      <c r="Q749" s="461"/>
      <c r="R749" s="462" t="s">
        <v>8526</v>
      </c>
    </row>
    <row r="750" spans="1:18" ht="15.6">
      <c r="A750" s="444">
        <v>737</v>
      </c>
      <c r="B750" s="508">
        <v>831</v>
      </c>
      <c r="C750" s="316" t="s">
        <v>8474</v>
      </c>
      <c r="D750" s="316"/>
      <c r="E750" s="456" t="s">
        <v>7579</v>
      </c>
      <c r="F750" s="317" t="s">
        <v>7580</v>
      </c>
      <c r="G750" s="368" t="s">
        <v>7581</v>
      </c>
      <c r="H750" s="457" t="str">
        <f t="shared" si="52"/>
        <v>фото</v>
      </c>
      <c r="I750" s="298" t="s">
        <v>8015</v>
      </c>
      <c r="J750" s="299" t="s">
        <v>8016</v>
      </c>
      <c r="K750" s="216">
        <v>1</v>
      </c>
      <c r="L750" s="458">
        <v>166</v>
      </c>
      <c r="M750" s="315">
        <v>1</v>
      </c>
      <c r="N750" s="459"/>
      <c r="O750" s="302">
        <f t="shared" si="51"/>
        <v>0</v>
      </c>
      <c r="P750" s="460">
        <v>4607109958704</v>
      </c>
      <c r="Q750" s="461"/>
      <c r="R750" s="462" t="s">
        <v>8527</v>
      </c>
    </row>
    <row r="752" spans="1:18">
      <c r="B752" s="593" t="s">
        <v>4225</v>
      </c>
      <c r="C752" s="53"/>
      <c r="D752" s="53"/>
      <c r="E752" s="594"/>
      <c r="F752" s="53"/>
      <c r="G752" s="595"/>
      <c r="H752" s="53"/>
      <c r="I752" s="53"/>
      <c r="J752" s="53"/>
      <c r="K752" s="53"/>
      <c r="L752" s="53"/>
      <c r="M752" s="53"/>
      <c r="N752" s="53"/>
      <c r="Q752" s="248"/>
      <c r="R752" s="596"/>
    </row>
    <row r="753" spans="2:18">
      <c r="B753" s="593" t="s">
        <v>8532</v>
      </c>
      <c r="C753" s="53"/>
      <c r="D753" s="53"/>
      <c r="E753" s="594"/>
      <c r="F753" s="53"/>
      <c r="G753" s="595"/>
      <c r="H753" s="53"/>
      <c r="I753" s="53"/>
      <c r="J753" s="53"/>
      <c r="K753" s="53"/>
      <c r="L753" s="53"/>
      <c r="M753" s="53"/>
      <c r="N753" s="53"/>
      <c r="R753" s="596"/>
    </row>
    <row r="754" spans="2:18">
      <c r="B754" s="593" t="s">
        <v>4226</v>
      </c>
      <c r="C754" s="53"/>
      <c r="D754" s="53"/>
      <c r="E754" s="594"/>
      <c r="F754" s="53"/>
      <c r="G754" s="595"/>
      <c r="H754" s="53"/>
      <c r="I754" s="53"/>
      <c r="J754" s="53"/>
      <c r="K754" s="53"/>
      <c r="L754" s="53"/>
      <c r="M754" s="53"/>
      <c r="N754" s="53"/>
      <c r="R754" s="596"/>
    </row>
    <row r="755" spans="2:18" ht="14.4">
      <c r="B755" s="597" t="s">
        <v>8533</v>
      </c>
      <c r="C755" s="53"/>
      <c r="D755" s="53"/>
      <c r="E755" s="594"/>
      <c r="F755" s="53"/>
      <c r="G755" s="595"/>
      <c r="H755" s="53"/>
      <c r="I755" s="53"/>
      <c r="J755" s="53"/>
      <c r="K755" s="53"/>
      <c r="L755" s="53"/>
      <c r="M755" s="53"/>
      <c r="N755" s="53"/>
      <c r="R755" s="596"/>
    </row>
    <row r="756" spans="2:18">
      <c r="B756" s="598" t="s">
        <v>9118</v>
      </c>
      <c r="C756" s="53"/>
      <c r="D756" s="53"/>
      <c r="E756" s="594"/>
      <c r="F756" s="53"/>
      <c r="G756" s="595"/>
      <c r="H756" s="53"/>
      <c r="I756" s="53"/>
      <c r="J756" s="53"/>
      <c r="K756" s="53"/>
      <c r="L756" s="53"/>
      <c r="M756" s="53"/>
      <c r="N756" s="53"/>
      <c r="R756" s="596"/>
    </row>
    <row r="757" spans="2:18">
      <c r="B757" s="598" t="s">
        <v>8534</v>
      </c>
      <c r="C757" s="53"/>
      <c r="D757" s="53"/>
      <c r="E757" s="594"/>
      <c r="F757" s="53"/>
      <c r="G757" s="595"/>
      <c r="H757" s="53"/>
      <c r="I757" s="53"/>
      <c r="J757" s="53"/>
      <c r="K757" s="53"/>
      <c r="L757" s="53"/>
      <c r="M757" s="53"/>
      <c r="N757" s="53"/>
      <c r="R757" s="596"/>
    </row>
    <row r="758" spans="2:18">
      <c r="B758" s="598" t="s">
        <v>8535</v>
      </c>
      <c r="C758" s="53"/>
      <c r="D758" s="53"/>
      <c r="E758" s="594"/>
      <c r="F758" s="53"/>
      <c r="G758" s="595"/>
      <c r="H758" s="53"/>
      <c r="I758" s="53"/>
      <c r="J758" s="53"/>
      <c r="K758" s="53"/>
      <c r="L758" s="53"/>
      <c r="M758" s="53"/>
      <c r="N758" s="53"/>
      <c r="R758" s="596"/>
    </row>
    <row r="759" spans="2:18" ht="15.75" customHeight="1">
      <c r="B759" s="595"/>
      <c r="C759" s="53"/>
      <c r="D759" s="53"/>
      <c r="E759" s="599"/>
      <c r="F759" s="53"/>
      <c r="G759" s="595"/>
      <c r="H759" s="53"/>
      <c r="I759" s="53"/>
      <c r="J759" s="53"/>
      <c r="K759" s="53"/>
      <c r="L759" s="53"/>
      <c r="M759" s="53"/>
      <c r="N759" s="53"/>
      <c r="R759" s="596"/>
    </row>
    <row r="760" spans="2:18">
      <c r="B760" s="598" t="s">
        <v>8536</v>
      </c>
      <c r="C760" s="53"/>
      <c r="D760" s="53"/>
      <c r="E760" s="599"/>
      <c r="F760" s="53"/>
      <c r="G760" s="595"/>
      <c r="H760" s="53"/>
      <c r="I760" s="53"/>
      <c r="J760" s="53"/>
      <c r="K760" s="53"/>
      <c r="L760" s="53"/>
      <c r="M760" s="53"/>
      <c r="N760" s="53"/>
      <c r="R760" s="596"/>
    </row>
    <row r="761" spans="2:18">
      <c r="B761" s="598" t="s">
        <v>8537</v>
      </c>
      <c r="C761" s="53"/>
      <c r="D761" s="53"/>
      <c r="E761" s="599"/>
      <c r="F761" s="53"/>
      <c r="G761" s="595"/>
      <c r="H761" s="53"/>
      <c r="I761" s="53"/>
      <c r="J761" s="53"/>
      <c r="K761" s="53"/>
      <c r="L761" s="53"/>
      <c r="M761" s="53"/>
      <c r="N761" s="53"/>
      <c r="R761" s="596"/>
    </row>
    <row r="762" spans="2:18">
      <c r="B762" s="598"/>
      <c r="C762" s="53"/>
      <c r="D762" s="53"/>
      <c r="E762" s="599"/>
      <c r="F762" s="53"/>
      <c r="G762" s="595"/>
      <c r="H762" s="53"/>
      <c r="I762" s="53"/>
      <c r="J762" s="53"/>
      <c r="K762" s="53"/>
      <c r="L762" s="53"/>
      <c r="M762" s="53"/>
      <c r="N762" s="53"/>
      <c r="R762" s="596"/>
    </row>
  </sheetData>
  <sheetProtection sort="0" autoFilter="0"/>
  <protectedRanges>
    <protectedRange sqref="N13" name="Количество"/>
    <protectedRange sqref="N4" name="Диапазон1_3_1"/>
  </protectedRanges>
  <autoFilter ref="A13:R750"/>
  <dataConsolidate/>
  <mergeCells count="10">
    <mergeCell ref="E12:G12"/>
    <mergeCell ref="P5:R7"/>
    <mergeCell ref="E7:I7"/>
    <mergeCell ref="E1:I5"/>
    <mergeCell ref="L9:N10"/>
    <mergeCell ref="K1:N1"/>
    <mergeCell ref="K2:N4"/>
    <mergeCell ref="L5:N5"/>
    <mergeCell ref="K6:N7"/>
    <mergeCell ref="E8:I9"/>
  </mergeCells>
  <conditionalFormatting sqref="B14:C14">
    <cfRule type="duplicateValues" dxfId="310" priority="72"/>
  </conditionalFormatting>
  <conditionalFormatting sqref="B65:C65">
    <cfRule type="duplicateValues" dxfId="309" priority="8"/>
  </conditionalFormatting>
  <conditionalFormatting sqref="B75:C75">
    <cfRule type="duplicateValues" dxfId="308" priority="10"/>
  </conditionalFormatting>
  <conditionalFormatting sqref="B86:C86">
    <cfRule type="duplicateValues" dxfId="307" priority="12"/>
  </conditionalFormatting>
  <conditionalFormatting sqref="B152:C152">
    <cfRule type="duplicateValues" dxfId="306" priority="32"/>
  </conditionalFormatting>
  <conditionalFormatting sqref="B240:C240">
    <cfRule type="duplicateValues" dxfId="305" priority="28"/>
  </conditionalFormatting>
  <conditionalFormatting sqref="B354:C354">
    <cfRule type="duplicateValues" dxfId="304" priority="30"/>
  </conditionalFormatting>
  <conditionalFormatting sqref="B539:C539">
    <cfRule type="duplicateValues" dxfId="303" priority="26"/>
  </conditionalFormatting>
  <conditionalFormatting sqref="B609:C609">
    <cfRule type="duplicateValues" dxfId="302" priority="22"/>
  </conditionalFormatting>
  <conditionalFormatting sqref="B621:C621">
    <cfRule type="duplicateValues" dxfId="301" priority="20"/>
  </conditionalFormatting>
  <conditionalFormatting sqref="B633:C633">
    <cfRule type="duplicateValues" dxfId="300" priority="18"/>
  </conditionalFormatting>
  <conditionalFormatting sqref="B642:C642">
    <cfRule type="duplicateValues" dxfId="299" priority="16"/>
  </conditionalFormatting>
  <conditionalFormatting sqref="P14">
    <cfRule type="duplicateValues" dxfId="298" priority="1428"/>
  </conditionalFormatting>
  <conditionalFormatting sqref="P65">
    <cfRule type="duplicateValues" dxfId="297" priority="9"/>
  </conditionalFormatting>
  <conditionalFormatting sqref="P75">
    <cfRule type="duplicateValues" dxfId="296" priority="11"/>
  </conditionalFormatting>
  <conditionalFormatting sqref="P86">
    <cfRule type="duplicateValues" dxfId="295" priority="13"/>
  </conditionalFormatting>
  <conditionalFormatting sqref="P152">
    <cfRule type="duplicateValues" dxfId="294" priority="33"/>
  </conditionalFormatting>
  <conditionalFormatting sqref="P240">
    <cfRule type="duplicateValues" dxfId="293" priority="29"/>
  </conditionalFormatting>
  <conditionalFormatting sqref="P354">
    <cfRule type="duplicateValues" dxfId="292" priority="31"/>
  </conditionalFormatting>
  <conditionalFormatting sqref="P539">
    <cfRule type="duplicateValues" dxfId="291" priority="27"/>
  </conditionalFormatting>
  <conditionalFormatting sqref="P540:P608 P610:P620 P622:P632 P634:P641 P643:P750 P241:P353 P153:P239 P87:P151 P76:P85 P66:P74 P15:P64 P355:P538">
    <cfRule type="duplicateValues" dxfId="290" priority="1596"/>
  </conditionalFormatting>
  <conditionalFormatting sqref="P609">
    <cfRule type="duplicateValues" dxfId="289" priority="23"/>
  </conditionalFormatting>
  <conditionalFormatting sqref="P621">
    <cfRule type="duplicateValues" dxfId="288" priority="21"/>
  </conditionalFormatting>
  <conditionalFormatting sqref="P633">
    <cfRule type="duplicateValues" dxfId="287" priority="19"/>
  </conditionalFormatting>
  <conditionalFormatting sqref="P642">
    <cfRule type="duplicateValues" dxfId="286" priority="17"/>
  </conditionalFormatting>
  <conditionalFormatting sqref="P752:P762">
    <cfRule type="duplicateValues" dxfId="285" priority="1"/>
  </conditionalFormatting>
  <conditionalFormatting sqref="Q16:Q64 Q67:Q74 Q77:Q85 Q88:Q89 Q91:Q116 Q118:Q143 Q145:Q148 Q150:Q151 Q155:Q161 Q163:Q217 Q219:Q235 Q237:Q239 Q242:Q353 Q356:Q359 Q361:Q467 Q469:Q503 Q505:Q538 Q541:Q608 Q611:Q620 Q623:Q632 Q635:Q641 Q644:Q750">
    <cfRule type="containsText" dxfId="284" priority="63" operator="containsText" text="нов19">
      <formula>NOT(ISERROR(SEARCH("нов19",Q16)))</formula>
    </cfRule>
  </conditionalFormatting>
  <conditionalFormatting sqref="R16:R64">
    <cfRule type="containsText" dxfId="283" priority="56" operator="containsText" text="НОВ17">
      <formula>NOT(ISERROR(SEARCH("НОВ17",R16)))</formula>
    </cfRule>
  </conditionalFormatting>
  <conditionalFormatting sqref="R67:R74 R77:R85">
    <cfRule type="containsText" dxfId="282" priority="54" operator="containsText" text="НОВ17">
      <formula>NOT(ISERROR(SEARCH("НОВ17",R67)))</formula>
    </cfRule>
  </conditionalFormatting>
  <conditionalFormatting sqref="R88:R89">
    <cfRule type="containsText" dxfId="281" priority="60" operator="containsText" text="НОВ17">
      <formula>NOT(ISERROR(SEARCH("НОВ17",R88)))</formula>
    </cfRule>
  </conditionalFormatting>
  <conditionalFormatting sqref="R91:R116">
    <cfRule type="containsText" dxfId="280" priority="2" operator="containsText" text="НОВ17">
      <formula>NOT(ISERROR(SEARCH("НОВ17",R91)))</formula>
    </cfRule>
  </conditionalFormatting>
  <conditionalFormatting sqref="R118:R143">
    <cfRule type="containsText" dxfId="279" priority="4" operator="containsText" text="НОВ17">
      <formula>NOT(ISERROR(SEARCH("НОВ17",R118)))</formula>
    </cfRule>
  </conditionalFormatting>
  <conditionalFormatting sqref="R145:R148 R150:R151">
    <cfRule type="containsText" dxfId="278" priority="50" operator="containsText" text="НОВ17">
      <formula>NOT(ISERROR(SEARCH("НОВ17",R145)))</formula>
    </cfRule>
  </conditionalFormatting>
  <conditionalFormatting sqref="R155:R161">
    <cfRule type="containsText" dxfId="277" priority="5" operator="containsText" text="НОВ17">
      <formula>NOT(ISERROR(SEARCH("НОВ17",R155)))</formula>
    </cfRule>
  </conditionalFormatting>
  <conditionalFormatting sqref="R163:R217">
    <cfRule type="containsText" dxfId="276" priority="6" operator="containsText" text="НОВ17">
      <formula>NOT(ISERROR(SEARCH("НОВ17",R163)))</formula>
    </cfRule>
  </conditionalFormatting>
  <conditionalFormatting sqref="R219:R235 R237:R239">
    <cfRule type="containsText" dxfId="275" priority="47" operator="containsText" text="НОВ17">
      <formula>NOT(ISERROR(SEARCH("НОВ17",R219)))</formula>
    </cfRule>
  </conditionalFormatting>
  <conditionalFormatting sqref="R242:R353">
    <cfRule type="containsText" dxfId="274" priority="7" operator="containsText" text="НОВ17">
      <formula>NOT(ISERROR(SEARCH("НОВ17",R242)))</formula>
    </cfRule>
  </conditionalFormatting>
  <conditionalFormatting sqref="R356:R359 R361:R467 R469:R503 R505:R538 R541:R608 R611:R620 R623:R632 R635:R641 R644:R750">
    <cfRule type="containsText" dxfId="273" priority="58" operator="containsText" text="НОВ17">
      <formula>NOT(ISERROR(SEARCH("НОВ17",R356)))</formula>
    </cfRule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56" fitToHeight="20" orientation="portrait" r:id="rId1"/>
  <headerFooter alignWithMargins="0">
    <oddHeader>&amp;C&amp;"Arial Cyr,полужирный"&amp;12Программа &amp;A"COLOR LINE"</oddHead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indexed="58"/>
  </sheetPr>
  <dimension ref="A1:U1617"/>
  <sheetViews>
    <sheetView view="pageBreakPreview" zoomScaleSheetLayoutView="100" workbookViewId="0">
      <selection activeCell="E13" sqref="E13"/>
    </sheetView>
  </sheetViews>
  <sheetFormatPr defaultColWidth="9.109375" defaultRowHeight="13.2"/>
  <cols>
    <col min="1" max="1" width="1.77734375" customWidth="1"/>
    <col min="2" max="2" width="7.33203125" customWidth="1"/>
    <col min="3" max="3" width="11.77734375" hidden="1" customWidth="1"/>
    <col min="4" max="4" width="1" customWidth="1"/>
    <col min="5" max="5" width="18.21875" customWidth="1"/>
    <col min="6" max="6" width="25.77734375" customWidth="1"/>
    <col min="7" max="7" width="6.6640625" customWidth="1"/>
    <col min="8" max="8" width="35.109375" customWidth="1"/>
    <col min="9" max="9" width="5.77734375" customWidth="1"/>
    <col min="10" max="10" width="8" customWidth="1"/>
    <col min="11" max="11" width="6.88671875" customWidth="1"/>
    <col min="12" max="12" width="10.88671875" customWidth="1"/>
    <col min="13" max="13" width="6.109375" customWidth="1"/>
    <col min="14" max="14" width="8.33203125" customWidth="1"/>
    <col min="15" max="15" width="12" customWidth="1"/>
    <col min="16" max="16" width="13.109375" customWidth="1"/>
    <col min="17" max="17" width="7.33203125" customWidth="1"/>
    <col min="18" max="18" width="33.88671875" customWidth="1"/>
    <col min="19" max="19" width="12" customWidth="1"/>
  </cols>
  <sheetData>
    <row r="1" spans="1:20" ht="15" customHeight="1" thickBot="1">
      <c r="A1" s="497"/>
      <c r="B1" s="530"/>
      <c r="C1" s="868" t="s">
        <v>6212</v>
      </c>
      <c r="D1" s="868"/>
      <c r="E1" s="868"/>
      <c r="F1" s="868"/>
      <c r="G1" s="868"/>
      <c r="H1" s="868"/>
      <c r="I1" s="142"/>
      <c r="J1" s="870" t="s">
        <v>239</v>
      </c>
      <c r="K1" s="870"/>
      <c r="L1" s="870"/>
      <c r="M1" s="870"/>
      <c r="N1" s="871"/>
      <c r="O1" s="143"/>
      <c r="P1" s="260"/>
      <c r="Q1" s="144"/>
      <c r="R1" s="145"/>
      <c r="S1" s="178"/>
      <c r="T1" s="140"/>
    </row>
    <row r="2" spans="1:20" ht="12.9" customHeight="1">
      <c r="A2" s="497"/>
      <c r="B2" s="530"/>
      <c r="C2" s="868"/>
      <c r="D2" s="868"/>
      <c r="E2" s="868"/>
      <c r="F2" s="868"/>
      <c r="G2" s="868"/>
      <c r="H2" s="868"/>
      <c r="I2" s="142"/>
      <c r="J2" s="874">
        <f>'ЗАКАЗ-ФОРМА'!C16</f>
        <v>0</v>
      </c>
      <c r="K2" s="875"/>
      <c r="L2" s="875"/>
      <c r="M2" s="875"/>
      <c r="N2" s="876"/>
      <c r="O2" s="147"/>
      <c r="P2" s="257"/>
      <c r="Q2" s="148"/>
      <c r="R2" s="145"/>
      <c r="S2" s="178"/>
      <c r="T2" s="140"/>
    </row>
    <row r="3" spans="1:20" ht="7.5" customHeight="1">
      <c r="A3" s="497"/>
      <c r="B3" s="541"/>
      <c r="C3" s="868"/>
      <c r="D3" s="868"/>
      <c r="E3" s="868"/>
      <c r="F3" s="868"/>
      <c r="G3" s="868"/>
      <c r="H3" s="868"/>
      <c r="I3" s="142"/>
      <c r="J3" s="877"/>
      <c r="K3" s="878"/>
      <c r="L3" s="878"/>
      <c r="M3" s="878"/>
      <c r="N3" s="879"/>
      <c r="O3" s="147"/>
      <c r="P3" s="257"/>
      <c r="Q3" s="149"/>
      <c r="R3" s="145"/>
      <c r="S3" s="178"/>
      <c r="T3" s="150"/>
    </row>
    <row r="4" spans="1:20" ht="7.5" customHeight="1" thickBot="1">
      <c r="A4" s="497"/>
      <c r="B4" s="141"/>
      <c r="C4" s="868"/>
      <c r="D4" s="868"/>
      <c r="E4" s="868"/>
      <c r="F4" s="868"/>
      <c r="G4" s="868"/>
      <c r="H4" s="868"/>
      <c r="I4" s="142"/>
      <c r="J4" s="880"/>
      <c r="K4" s="881"/>
      <c r="L4" s="881"/>
      <c r="M4" s="882"/>
      <c r="N4" s="883"/>
      <c r="O4" s="147"/>
      <c r="P4" s="257"/>
      <c r="Q4" s="149"/>
      <c r="R4" s="145"/>
      <c r="S4" s="178"/>
      <c r="T4" s="150"/>
    </row>
    <row r="5" spans="1:20" ht="11.1" customHeight="1" thickBot="1">
      <c r="A5" s="497"/>
      <c r="B5" s="151"/>
      <c r="C5" s="869" t="s">
        <v>3548</v>
      </c>
      <c r="D5" s="869"/>
      <c r="E5" s="869"/>
      <c r="F5" s="869"/>
      <c r="G5" s="869"/>
      <c r="H5" s="869"/>
      <c r="I5" s="142"/>
      <c r="J5" s="142"/>
      <c r="K5" s="872" t="s">
        <v>240</v>
      </c>
      <c r="L5" s="872"/>
      <c r="M5" s="873"/>
      <c r="N5" s="872"/>
      <c r="O5" s="147"/>
      <c r="P5" s="257"/>
      <c r="Q5" s="149"/>
      <c r="R5" s="145"/>
      <c r="S5" s="178"/>
      <c r="T5" s="150"/>
    </row>
    <row r="6" spans="1:20" ht="10.5" customHeight="1">
      <c r="A6" s="497"/>
      <c r="B6" s="151"/>
      <c r="C6" s="869"/>
      <c r="D6" s="869"/>
      <c r="E6" s="869"/>
      <c r="F6" s="869"/>
      <c r="G6" s="869"/>
      <c r="H6" s="869"/>
      <c r="I6" s="142"/>
      <c r="J6" s="142"/>
      <c r="K6" s="798">
        <f>SUM(O20:O1605)</f>
        <v>0</v>
      </c>
      <c r="L6" s="799"/>
      <c r="M6" s="799"/>
      <c r="N6" s="799"/>
      <c r="O6" s="147"/>
      <c r="P6" s="257"/>
      <c r="Q6" s="149"/>
      <c r="R6" s="145"/>
      <c r="S6" s="178"/>
      <c r="T6" s="140"/>
    </row>
    <row r="7" spans="1:20" ht="12.9" customHeight="1">
      <c r="A7" s="497"/>
      <c r="B7" s="152"/>
      <c r="C7" s="152"/>
      <c r="D7" s="152"/>
      <c r="E7" s="152"/>
      <c r="F7" s="152"/>
      <c r="G7" s="153"/>
      <c r="H7" s="154"/>
      <c r="I7" s="142"/>
      <c r="J7" s="155" t="s">
        <v>117</v>
      </c>
      <c r="K7" s="801"/>
      <c r="L7" s="802"/>
      <c r="M7" s="802"/>
      <c r="N7" s="802"/>
      <c r="O7" s="147"/>
      <c r="P7" s="257"/>
      <c r="R7" s="145"/>
      <c r="S7" s="178"/>
      <c r="T7" s="140"/>
    </row>
    <row r="8" spans="1:20" ht="9.15" customHeight="1">
      <c r="A8" s="497"/>
      <c r="B8" s="151"/>
      <c r="C8" s="151"/>
      <c r="D8" s="151"/>
      <c r="E8" s="172" t="s">
        <v>223</v>
      </c>
      <c r="F8" s="157"/>
      <c r="G8" s="158"/>
      <c r="H8" s="158"/>
      <c r="I8" s="157"/>
      <c r="J8" s="142"/>
      <c r="K8" s="159"/>
      <c r="L8" s="159"/>
      <c r="M8" s="159"/>
      <c r="N8" s="159"/>
      <c r="O8" s="143"/>
      <c r="P8" s="257"/>
      <c r="Q8" s="144"/>
      <c r="R8" s="145"/>
      <c r="S8" s="178"/>
      <c r="T8" s="150"/>
    </row>
    <row r="9" spans="1:20" ht="11.25" customHeight="1">
      <c r="A9" s="497"/>
      <c r="B9" s="151"/>
      <c r="C9" s="151"/>
      <c r="D9" s="151"/>
      <c r="E9" s="172" t="s">
        <v>224</v>
      </c>
      <c r="F9" s="160"/>
      <c r="G9" s="161"/>
      <c r="H9" s="158"/>
      <c r="I9" s="157"/>
      <c r="J9" s="159"/>
      <c r="K9" s="155"/>
      <c r="L9" s="823">
        <f>SUM(N20:N1605)</f>
        <v>0</v>
      </c>
      <c r="M9" s="824"/>
      <c r="N9" s="824"/>
      <c r="O9" s="147"/>
      <c r="P9" s="257"/>
      <c r="Q9" s="149"/>
      <c r="R9" s="145"/>
      <c r="S9" s="178"/>
      <c r="T9" s="150"/>
    </row>
    <row r="10" spans="1:20" ht="11.25" customHeight="1">
      <c r="A10" s="497"/>
      <c r="B10" s="151"/>
      <c r="C10" s="151"/>
      <c r="D10" s="151"/>
      <c r="E10" s="172" t="s">
        <v>42</v>
      </c>
      <c r="F10" s="160"/>
      <c r="G10" s="161"/>
      <c r="H10" s="161"/>
      <c r="I10" s="157"/>
      <c r="J10" s="142"/>
      <c r="K10" s="155" t="s">
        <v>118</v>
      </c>
      <c r="L10" s="825"/>
      <c r="M10" s="826"/>
      <c r="N10" s="826"/>
      <c r="O10" s="162"/>
      <c r="P10" s="260"/>
      <c r="Q10" s="144"/>
      <c r="R10" s="145"/>
      <c r="S10" s="178"/>
      <c r="T10" s="140"/>
    </row>
    <row r="11" spans="1:20" ht="9.75" customHeight="1">
      <c r="A11" s="497"/>
      <c r="B11" s="151"/>
      <c r="C11" s="151"/>
      <c r="D11" s="151"/>
      <c r="E11" s="173" t="s">
        <v>2047</v>
      </c>
      <c r="F11" s="160"/>
      <c r="G11" s="164"/>
      <c r="H11" s="164"/>
      <c r="I11" s="862"/>
      <c r="J11" s="862"/>
      <c r="K11" s="862"/>
      <c r="L11" s="862"/>
      <c r="M11" s="355"/>
      <c r="N11" s="165"/>
      <c r="O11" s="162"/>
      <c r="P11" s="261"/>
      <c r="Q11" s="144"/>
      <c r="R11" s="145"/>
      <c r="S11" s="178"/>
      <c r="T11" s="140"/>
    </row>
    <row r="12" spans="1:20" ht="5.25" customHeight="1">
      <c r="A12" s="497"/>
      <c r="B12" s="151"/>
      <c r="C12" s="151"/>
      <c r="D12" s="151"/>
      <c r="E12" s="166"/>
      <c r="F12" s="160"/>
      <c r="G12" s="164"/>
      <c r="H12" s="164"/>
      <c r="I12" s="862"/>
      <c r="J12" s="862"/>
      <c r="K12" s="862"/>
      <c r="L12" s="862"/>
      <c r="M12" s="355"/>
      <c r="N12" s="165"/>
      <c r="O12" s="162"/>
      <c r="P12" s="261"/>
      <c r="Q12" s="144"/>
      <c r="R12" s="145"/>
      <c r="S12" s="178"/>
      <c r="T12" s="140"/>
    </row>
    <row r="13" spans="1:20" ht="12" customHeight="1">
      <c r="A13" s="497"/>
      <c r="B13" s="151"/>
      <c r="C13" s="151"/>
      <c r="D13" s="151"/>
      <c r="E13" s="166" t="s">
        <v>9146</v>
      </c>
      <c r="F13" s="160"/>
      <c r="G13" s="164"/>
      <c r="H13" s="354"/>
      <c r="I13" s="354"/>
      <c r="J13" s="863" t="s">
        <v>2046</v>
      </c>
      <c r="K13" s="863"/>
      <c r="L13" s="863"/>
      <c r="M13" s="863"/>
      <c r="N13" s="863"/>
      <c r="O13" s="162"/>
      <c r="P13" s="351" t="s">
        <v>6217</v>
      </c>
      <c r="Q13" s="144"/>
      <c r="R13" s="145"/>
      <c r="S13" s="145"/>
      <c r="T13" s="140"/>
    </row>
    <row r="14" spans="1:20" ht="5.25" customHeight="1" thickBot="1">
      <c r="A14" s="497"/>
      <c r="B14" s="151"/>
      <c r="C14" s="151"/>
      <c r="D14" s="151"/>
      <c r="E14" s="166"/>
      <c r="F14" s="160"/>
      <c r="G14" s="164"/>
      <c r="H14" s="164"/>
      <c r="I14" s="142"/>
      <c r="J14" s="864"/>
      <c r="K14" s="864"/>
      <c r="L14" s="864"/>
      <c r="M14" s="865"/>
      <c r="N14" s="864"/>
      <c r="O14" s="143"/>
      <c r="P14" s="262"/>
      <c r="Q14" s="167"/>
      <c r="R14" s="168"/>
      <c r="S14" s="168"/>
      <c r="T14" s="140"/>
    </row>
    <row r="15" spans="1:20" ht="45.75" customHeight="1" thickBot="1">
      <c r="A15" s="493"/>
      <c r="B15" s="283" t="s">
        <v>3661</v>
      </c>
      <c r="C15" s="322"/>
      <c r="D15" s="323"/>
      <c r="E15" s="866" t="s">
        <v>3428</v>
      </c>
      <c r="F15" s="867"/>
      <c r="G15" s="339" t="s">
        <v>3429</v>
      </c>
      <c r="H15" s="340" t="s">
        <v>17</v>
      </c>
      <c r="I15" s="282" t="s">
        <v>18</v>
      </c>
      <c r="J15" s="282" t="s">
        <v>3662</v>
      </c>
      <c r="K15" s="329" t="s">
        <v>3433</v>
      </c>
      <c r="L15" s="333" t="s">
        <v>3430</v>
      </c>
      <c r="M15" s="443"/>
      <c r="N15" s="330" t="s">
        <v>3431</v>
      </c>
      <c r="O15" s="133" t="s">
        <v>1701</v>
      </c>
      <c r="P15" s="343" t="s">
        <v>19</v>
      </c>
      <c r="Q15" s="344" t="s">
        <v>3432</v>
      </c>
      <c r="R15" s="134" t="s">
        <v>1510</v>
      </c>
      <c r="S15" s="134" t="s">
        <v>2397</v>
      </c>
      <c r="T15" s="140"/>
    </row>
    <row r="16" spans="1:20" ht="13.8">
      <c r="A16" s="497"/>
      <c r="B16" s="478"/>
      <c r="C16" s="478"/>
      <c r="D16" s="478"/>
      <c r="E16" s="393" t="s">
        <v>20</v>
      </c>
      <c r="F16" s="479"/>
      <c r="G16" s="479"/>
      <c r="H16" s="480"/>
      <c r="I16" s="481"/>
      <c r="J16" s="481"/>
      <c r="K16" s="433"/>
      <c r="L16" s="433"/>
      <c r="M16" s="433"/>
      <c r="N16" s="484"/>
      <c r="O16" s="169"/>
      <c r="P16" s="258"/>
      <c r="Q16" s="169"/>
      <c r="R16" s="169"/>
      <c r="S16" s="169"/>
      <c r="T16" s="140"/>
    </row>
    <row r="17" spans="1:20" ht="15.75" customHeight="1">
      <c r="A17" s="444">
        <v>1</v>
      </c>
      <c r="B17" s="186"/>
      <c r="C17" s="182"/>
      <c r="D17" s="182"/>
      <c r="E17" s="186" t="s">
        <v>241</v>
      </c>
      <c r="F17" s="183"/>
      <c r="G17" s="186"/>
      <c r="H17" s="346"/>
      <c r="I17" s="182"/>
      <c r="J17" s="182"/>
      <c r="K17" s="182"/>
      <c r="L17" s="184"/>
      <c r="M17" s="184"/>
      <c r="N17" s="185"/>
      <c r="O17" s="185"/>
      <c r="P17" s="259"/>
      <c r="Q17" s="185"/>
      <c r="R17" s="185"/>
      <c r="S17" s="185"/>
      <c r="T17" s="181"/>
    </row>
    <row r="18" spans="1:20" ht="21">
      <c r="A18" s="444">
        <v>2</v>
      </c>
      <c r="B18" s="518"/>
      <c r="C18" s="518"/>
      <c r="D18" s="519"/>
      <c r="E18" s="510" t="s">
        <v>3264</v>
      </c>
      <c r="F18" s="520"/>
      <c r="G18" s="520"/>
      <c r="H18" s="520"/>
      <c r="I18" s="521"/>
      <c r="J18" s="522"/>
      <c r="K18" s="523"/>
      <c r="L18" s="234"/>
      <c r="M18" s="234"/>
      <c r="N18" s="135"/>
      <c r="O18" s="135"/>
      <c r="P18" s="135"/>
      <c r="Q18" s="135"/>
      <c r="R18" s="135"/>
      <c r="S18" s="135"/>
      <c r="T18" s="466"/>
    </row>
    <row r="19" spans="1:20" ht="17.25" customHeight="1">
      <c r="A19" s="444">
        <v>3</v>
      </c>
      <c r="B19" s="336"/>
      <c r="C19" s="427"/>
      <c r="D19" s="427"/>
      <c r="E19" s="517" t="s">
        <v>3591</v>
      </c>
      <c r="F19" s="337"/>
      <c r="G19" s="513"/>
      <c r="H19" s="616"/>
      <c r="I19" s="514"/>
      <c r="J19" s="515"/>
      <c r="K19" s="515"/>
      <c r="L19" s="514"/>
      <c r="M19" s="516"/>
      <c r="N19" s="513"/>
      <c r="O19" s="552"/>
      <c r="P19" s="552"/>
      <c r="Q19" s="552"/>
      <c r="R19" s="552"/>
      <c r="S19" s="552"/>
      <c r="T19" s="524"/>
    </row>
    <row r="20" spans="1:20" ht="31.2">
      <c r="A20" s="444">
        <v>4</v>
      </c>
      <c r="B20" s="421">
        <v>7579</v>
      </c>
      <c r="C20" s="428" t="s">
        <v>3732</v>
      </c>
      <c r="D20" s="225"/>
      <c r="E20" s="366" t="s">
        <v>3784</v>
      </c>
      <c r="F20" s="226" t="s">
        <v>3785</v>
      </c>
      <c r="G20" s="136" t="str">
        <f t="shared" ref="G20:G83" si="0">HYPERLINK("https://www.gardenbulbs.ru/images/summer_CL/thumbnails/"&amp;C20&amp;".jpg","фото")</f>
        <v>фото</v>
      </c>
      <c r="H20" s="357" t="s">
        <v>3625</v>
      </c>
      <c r="I20" s="215" t="s">
        <v>588</v>
      </c>
      <c r="J20" s="526" t="s">
        <v>3653</v>
      </c>
      <c r="K20" s="228">
        <v>75</v>
      </c>
      <c r="L20" s="233">
        <v>2610.9</v>
      </c>
      <c r="M20" s="315">
        <v>1</v>
      </c>
      <c r="N20" s="217"/>
      <c r="O20" s="550">
        <f t="shared" ref="O20:O83" si="1">IF(ISERROR(L20*N20),0,L20*N20)</f>
        <v>0</v>
      </c>
      <c r="P20" s="229">
        <v>2505075075796</v>
      </c>
      <c r="Q20" s="551"/>
      <c r="R20" s="230" t="s">
        <v>3732</v>
      </c>
      <c r="S20" s="231" t="s">
        <v>1943</v>
      </c>
      <c r="T20" s="525" t="s">
        <v>4298</v>
      </c>
    </row>
    <row r="21" spans="1:20" ht="46.8">
      <c r="A21" s="444">
        <v>5</v>
      </c>
      <c r="B21" s="421">
        <v>1242</v>
      </c>
      <c r="C21" s="428" t="s">
        <v>3733</v>
      </c>
      <c r="D21" s="225"/>
      <c r="E21" s="366" t="s">
        <v>3784</v>
      </c>
      <c r="F21" s="226" t="s">
        <v>3786</v>
      </c>
      <c r="G21" s="136" t="str">
        <f t="shared" si="0"/>
        <v>фото</v>
      </c>
      <c r="H21" s="357" t="s">
        <v>3838</v>
      </c>
      <c r="I21" s="215" t="s">
        <v>3875</v>
      </c>
      <c r="J21" s="526" t="s">
        <v>3878</v>
      </c>
      <c r="K21" s="228">
        <v>75</v>
      </c>
      <c r="L21" s="233">
        <v>3197.7999999999997</v>
      </c>
      <c r="M21" s="315">
        <v>1</v>
      </c>
      <c r="N21" s="217"/>
      <c r="O21" s="550">
        <f t="shared" si="1"/>
        <v>0</v>
      </c>
      <c r="P21" s="229">
        <v>2505100012420</v>
      </c>
      <c r="Q21" s="551"/>
      <c r="R21" s="230" t="s">
        <v>3733</v>
      </c>
      <c r="S21" s="231" t="s">
        <v>1943</v>
      </c>
      <c r="T21" s="525" t="s">
        <v>4298</v>
      </c>
    </row>
    <row r="22" spans="1:20" ht="55.2">
      <c r="A22" s="444">
        <v>6</v>
      </c>
      <c r="B22" s="421">
        <v>1293</v>
      </c>
      <c r="C22" s="428" t="s">
        <v>3734</v>
      </c>
      <c r="D22" s="225"/>
      <c r="E22" s="366" t="s">
        <v>3784</v>
      </c>
      <c r="F22" s="226" t="s">
        <v>3787</v>
      </c>
      <c r="G22" s="136" t="str">
        <f t="shared" si="0"/>
        <v>фото</v>
      </c>
      <c r="H22" s="357" t="s">
        <v>3839</v>
      </c>
      <c r="I22" s="215" t="s">
        <v>3876</v>
      </c>
      <c r="J22" s="526" t="s">
        <v>3653</v>
      </c>
      <c r="K22" s="228">
        <v>75</v>
      </c>
      <c r="L22" s="233">
        <v>3376.5</v>
      </c>
      <c r="M22" s="315">
        <v>1</v>
      </c>
      <c r="N22" s="217"/>
      <c r="O22" s="550">
        <f t="shared" si="1"/>
        <v>0</v>
      </c>
      <c r="P22" s="229">
        <v>2505100012932</v>
      </c>
      <c r="Q22" s="551"/>
      <c r="R22" s="230" t="s">
        <v>3734</v>
      </c>
      <c r="S22" s="231" t="s">
        <v>1943</v>
      </c>
      <c r="T22" s="525" t="s">
        <v>4298</v>
      </c>
    </row>
    <row r="23" spans="1:20" ht="31.2">
      <c r="A23" s="444">
        <v>7</v>
      </c>
      <c r="B23" s="421">
        <v>1226</v>
      </c>
      <c r="C23" s="428" t="s">
        <v>3735</v>
      </c>
      <c r="D23" s="225"/>
      <c r="E23" s="366" t="s">
        <v>3784</v>
      </c>
      <c r="F23" s="226" t="s">
        <v>3788</v>
      </c>
      <c r="G23" s="136" t="str">
        <f t="shared" si="0"/>
        <v>фото</v>
      </c>
      <c r="H23" s="357" t="s">
        <v>3840</v>
      </c>
      <c r="I23" s="215" t="s">
        <v>585</v>
      </c>
      <c r="J23" s="526" t="s">
        <v>3878</v>
      </c>
      <c r="K23" s="228">
        <v>75</v>
      </c>
      <c r="L23" s="233">
        <v>3810.2999999999997</v>
      </c>
      <c r="M23" s="315">
        <v>1</v>
      </c>
      <c r="N23" s="217"/>
      <c r="O23" s="550">
        <f t="shared" si="1"/>
        <v>0</v>
      </c>
      <c r="P23" s="229">
        <v>2505100012260</v>
      </c>
      <c r="Q23" s="551"/>
      <c r="R23" s="230" t="s">
        <v>3735</v>
      </c>
      <c r="S23" s="231" t="s">
        <v>1943</v>
      </c>
      <c r="T23" s="525" t="s">
        <v>4298</v>
      </c>
    </row>
    <row r="24" spans="1:20" ht="41.4">
      <c r="A24" s="444">
        <v>8</v>
      </c>
      <c r="B24" s="421">
        <v>2004</v>
      </c>
      <c r="C24" s="428" t="s">
        <v>3736</v>
      </c>
      <c r="D24" s="225"/>
      <c r="E24" s="366" t="s">
        <v>3784</v>
      </c>
      <c r="F24" s="226" t="s">
        <v>3789</v>
      </c>
      <c r="G24" s="136" t="str">
        <f t="shared" si="0"/>
        <v>фото</v>
      </c>
      <c r="H24" s="357" t="s">
        <v>3841</v>
      </c>
      <c r="I24" s="215" t="s">
        <v>585</v>
      </c>
      <c r="J24" s="526" t="s">
        <v>3878</v>
      </c>
      <c r="K24" s="228">
        <v>75</v>
      </c>
      <c r="L24" s="233">
        <v>4129.4000000000005</v>
      </c>
      <c r="M24" s="315">
        <v>1</v>
      </c>
      <c r="N24" s="217"/>
      <c r="O24" s="550">
        <f t="shared" si="1"/>
        <v>0</v>
      </c>
      <c r="P24" s="229">
        <v>2505100020043</v>
      </c>
      <c r="Q24" s="551"/>
      <c r="R24" s="230" t="s">
        <v>3736</v>
      </c>
      <c r="S24" s="231" t="s">
        <v>1943</v>
      </c>
      <c r="T24" s="525" t="s">
        <v>4298</v>
      </c>
    </row>
    <row r="25" spans="1:20" ht="27.6">
      <c r="A25" s="444">
        <v>9</v>
      </c>
      <c r="B25" s="421">
        <v>11827</v>
      </c>
      <c r="C25" s="428" t="s">
        <v>2202</v>
      </c>
      <c r="D25" s="225"/>
      <c r="E25" s="366" t="s">
        <v>242</v>
      </c>
      <c r="F25" s="226" t="s">
        <v>2087</v>
      </c>
      <c r="G25" s="136" t="str">
        <f t="shared" si="0"/>
        <v>фото</v>
      </c>
      <c r="H25" s="357" t="s">
        <v>8728</v>
      </c>
      <c r="I25" s="215" t="s">
        <v>585</v>
      </c>
      <c r="J25" s="526" t="s">
        <v>244</v>
      </c>
      <c r="K25" s="228">
        <v>75</v>
      </c>
      <c r="L25" s="233">
        <v>4065.5</v>
      </c>
      <c r="M25" s="315">
        <v>1</v>
      </c>
      <c r="N25" s="217"/>
      <c r="O25" s="550">
        <f t="shared" si="1"/>
        <v>0</v>
      </c>
      <c r="P25" s="229">
        <v>2505100118276</v>
      </c>
      <c r="Q25" s="551"/>
      <c r="R25" s="230" t="s">
        <v>2202</v>
      </c>
      <c r="S25" s="231" t="s">
        <v>3136</v>
      </c>
      <c r="T25" s="525" t="s">
        <v>4298</v>
      </c>
    </row>
    <row r="26" spans="1:20" ht="24.9" customHeight="1">
      <c r="A26" s="444">
        <v>10</v>
      </c>
      <c r="B26" s="421">
        <v>11829</v>
      </c>
      <c r="C26" s="428" t="s">
        <v>2277</v>
      </c>
      <c r="D26" s="225"/>
      <c r="E26" s="366" t="s">
        <v>242</v>
      </c>
      <c r="F26" s="226" t="s">
        <v>2086</v>
      </c>
      <c r="G26" s="136" t="str">
        <f t="shared" si="0"/>
        <v>фото</v>
      </c>
      <c r="H26" s="357" t="s">
        <v>8729</v>
      </c>
      <c r="I26" s="215" t="s">
        <v>588</v>
      </c>
      <c r="J26" s="526" t="s">
        <v>244</v>
      </c>
      <c r="K26" s="228">
        <v>75</v>
      </c>
      <c r="L26" s="233">
        <v>4320.8</v>
      </c>
      <c r="M26" s="315">
        <v>1</v>
      </c>
      <c r="N26" s="217"/>
      <c r="O26" s="550">
        <f t="shared" si="1"/>
        <v>0</v>
      </c>
      <c r="P26" s="229">
        <v>2505100118290</v>
      </c>
      <c r="Q26" s="551"/>
      <c r="R26" s="230" t="s">
        <v>2277</v>
      </c>
      <c r="S26" s="231" t="s">
        <v>1943</v>
      </c>
      <c r="T26" s="525" t="s">
        <v>4298</v>
      </c>
    </row>
    <row r="27" spans="1:20" ht="55.2">
      <c r="A27" s="444">
        <v>11</v>
      </c>
      <c r="B27" s="421">
        <v>7537</v>
      </c>
      <c r="C27" s="428" t="s">
        <v>3549</v>
      </c>
      <c r="D27" s="225"/>
      <c r="E27" s="366" t="s">
        <v>242</v>
      </c>
      <c r="F27" s="226" t="s">
        <v>3592</v>
      </c>
      <c r="G27" s="136" t="str">
        <f t="shared" si="0"/>
        <v>фото</v>
      </c>
      <c r="H27" s="485" t="s">
        <v>8576</v>
      </c>
      <c r="I27" s="215" t="s">
        <v>585</v>
      </c>
      <c r="J27" s="526" t="s">
        <v>244</v>
      </c>
      <c r="K27" s="228">
        <v>75</v>
      </c>
      <c r="L27" s="233">
        <v>3874.1</v>
      </c>
      <c r="M27" s="315">
        <v>1</v>
      </c>
      <c r="N27" s="217"/>
      <c r="O27" s="550">
        <f t="shared" si="1"/>
        <v>0</v>
      </c>
      <c r="P27" s="229">
        <v>2505075075376</v>
      </c>
      <c r="Q27" s="551"/>
      <c r="R27" s="230" t="s">
        <v>3549</v>
      </c>
      <c r="S27" s="231" t="s">
        <v>1943</v>
      </c>
      <c r="T27" s="525" t="s">
        <v>4298</v>
      </c>
    </row>
    <row r="28" spans="1:20" ht="41.4">
      <c r="A28" s="444">
        <v>12</v>
      </c>
      <c r="B28" s="421">
        <v>7553</v>
      </c>
      <c r="C28" s="428" t="s">
        <v>886</v>
      </c>
      <c r="D28" s="225"/>
      <c r="E28" s="366" t="s">
        <v>242</v>
      </c>
      <c r="F28" s="226" t="s">
        <v>584</v>
      </c>
      <c r="G28" s="136" t="str">
        <f t="shared" si="0"/>
        <v>фото</v>
      </c>
      <c r="H28" s="357" t="s">
        <v>8730</v>
      </c>
      <c r="I28" s="215" t="s">
        <v>585</v>
      </c>
      <c r="J28" s="526" t="s">
        <v>244</v>
      </c>
      <c r="K28" s="228">
        <v>75</v>
      </c>
      <c r="L28" s="233">
        <v>4040</v>
      </c>
      <c r="M28" s="315">
        <v>1</v>
      </c>
      <c r="N28" s="217"/>
      <c r="O28" s="550">
        <f t="shared" si="1"/>
        <v>0</v>
      </c>
      <c r="P28" s="229">
        <v>2505075075536</v>
      </c>
      <c r="Q28" s="551"/>
      <c r="R28" s="230" t="s">
        <v>886</v>
      </c>
      <c r="S28" s="231" t="s">
        <v>2398</v>
      </c>
      <c r="T28" s="525" t="s">
        <v>4298</v>
      </c>
    </row>
    <row r="29" spans="1:20" ht="55.2">
      <c r="A29" s="444">
        <v>13</v>
      </c>
      <c r="B29" s="421">
        <v>7594</v>
      </c>
      <c r="C29" s="428" t="s">
        <v>901</v>
      </c>
      <c r="D29" s="225"/>
      <c r="E29" s="366" t="s">
        <v>242</v>
      </c>
      <c r="F29" s="226" t="s">
        <v>586</v>
      </c>
      <c r="G29" s="136" t="str">
        <f t="shared" si="0"/>
        <v>фото</v>
      </c>
      <c r="H29" s="357" t="s">
        <v>8577</v>
      </c>
      <c r="I29" s="215" t="s">
        <v>601</v>
      </c>
      <c r="J29" s="526" t="s">
        <v>280</v>
      </c>
      <c r="K29" s="228">
        <v>75</v>
      </c>
      <c r="L29" s="233">
        <v>4895</v>
      </c>
      <c r="M29" s="315">
        <v>1</v>
      </c>
      <c r="N29" s="217"/>
      <c r="O29" s="550">
        <f t="shared" si="1"/>
        <v>0</v>
      </c>
      <c r="P29" s="229">
        <v>2505075075949</v>
      </c>
      <c r="Q29" s="551"/>
      <c r="R29" s="230" t="s">
        <v>901</v>
      </c>
      <c r="S29" s="231" t="s">
        <v>2398</v>
      </c>
      <c r="T29" s="525" t="s">
        <v>4298</v>
      </c>
    </row>
    <row r="30" spans="1:20" ht="41.4">
      <c r="A30" s="444">
        <v>14</v>
      </c>
      <c r="B30" s="421">
        <v>11825</v>
      </c>
      <c r="C30" s="428" t="s">
        <v>2278</v>
      </c>
      <c r="D30" s="225"/>
      <c r="E30" s="366" t="s">
        <v>242</v>
      </c>
      <c r="F30" s="226" t="s">
        <v>4620</v>
      </c>
      <c r="G30" s="136" t="str">
        <f t="shared" si="0"/>
        <v>фото</v>
      </c>
      <c r="H30" s="357" t="s">
        <v>8578</v>
      </c>
      <c r="I30" s="215" t="s">
        <v>601</v>
      </c>
      <c r="J30" s="526" t="s">
        <v>280</v>
      </c>
      <c r="K30" s="228">
        <v>50</v>
      </c>
      <c r="L30" s="233">
        <v>4603</v>
      </c>
      <c r="M30" s="315">
        <v>1</v>
      </c>
      <c r="N30" s="217"/>
      <c r="O30" s="550">
        <f t="shared" si="1"/>
        <v>0</v>
      </c>
      <c r="P30" s="229">
        <v>2505050118258</v>
      </c>
      <c r="Q30" s="551"/>
      <c r="R30" s="230" t="s">
        <v>2278</v>
      </c>
      <c r="S30" s="231" t="s">
        <v>2398</v>
      </c>
      <c r="T30" s="525" t="s">
        <v>4298</v>
      </c>
    </row>
    <row r="31" spans="1:20" ht="41.4">
      <c r="A31" s="444">
        <v>15</v>
      </c>
      <c r="B31" s="421">
        <v>2033</v>
      </c>
      <c r="C31" s="428" t="s">
        <v>5276</v>
      </c>
      <c r="D31" s="225"/>
      <c r="E31" s="367" t="s">
        <v>242</v>
      </c>
      <c r="F31" s="232" t="s">
        <v>5335</v>
      </c>
      <c r="G31" s="136" t="str">
        <f t="shared" si="0"/>
        <v>фото</v>
      </c>
      <c r="H31" s="604" t="s">
        <v>8579</v>
      </c>
      <c r="I31" s="215" t="s">
        <v>601</v>
      </c>
      <c r="J31" s="526" t="s">
        <v>280</v>
      </c>
      <c r="K31" s="228">
        <v>50</v>
      </c>
      <c r="L31" s="233">
        <v>4603</v>
      </c>
      <c r="M31" s="315">
        <v>1</v>
      </c>
      <c r="N31" s="217"/>
      <c r="O31" s="550">
        <f t="shared" si="1"/>
        <v>0</v>
      </c>
      <c r="P31" s="229">
        <v>2505050020339</v>
      </c>
      <c r="Q31" s="551" t="s">
        <v>5274</v>
      </c>
      <c r="R31" s="230" t="s">
        <v>5276</v>
      </c>
      <c r="S31" s="231" t="s">
        <v>2398</v>
      </c>
      <c r="T31" s="525" t="s">
        <v>4298</v>
      </c>
    </row>
    <row r="32" spans="1:20" ht="41.4">
      <c r="A32" s="444">
        <v>16</v>
      </c>
      <c r="B32" s="421">
        <v>1018</v>
      </c>
      <c r="C32" s="428" t="s">
        <v>5277</v>
      </c>
      <c r="D32" s="225"/>
      <c r="E32" s="367" t="s">
        <v>242</v>
      </c>
      <c r="F32" s="232" t="s">
        <v>5336</v>
      </c>
      <c r="G32" s="136" t="str">
        <f t="shared" si="0"/>
        <v>фото</v>
      </c>
      <c r="H32" s="604" t="s">
        <v>8580</v>
      </c>
      <c r="I32" s="215" t="s">
        <v>601</v>
      </c>
      <c r="J32" s="526" t="s">
        <v>280</v>
      </c>
      <c r="K32" s="228">
        <v>50</v>
      </c>
      <c r="L32" s="233">
        <v>4603</v>
      </c>
      <c r="M32" s="315">
        <v>1</v>
      </c>
      <c r="N32" s="217"/>
      <c r="O32" s="550">
        <f t="shared" si="1"/>
        <v>0</v>
      </c>
      <c r="P32" s="229">
        <v>2505050010187</v>
      </c>
      <c r="Q32" s="551" t="s">
        <v>5274</v>
      </c>
      <c r="R32" s="230" t="s">
        <v>5277</v>
      </c>
      <c r="S32" s="231" t="s">
        <v>2398</v>
      </c>
      <c r="T32" s="525" t="s">
        <v>4298</v>
      </c>
    </row>
    <row r="33" spans="1:20" ht="41.4">
      <c r="A33" s="444">
        <v>17</v>
      </c>
      <c r="B33" s="421">
        <v>17011</v>
      </c>
      <c r="C33" s="428" t="s">
        <v>3135</v>
      </c>
      <c r="D33" s="225"/>
      <c r="E33" s="366" t="s">
        <v>242</v>
      </c>
      <c r="F33" s="226" t="s">
        <v>3790</v>
      </c>
      <c r="G33" s="136" t="str">
        <f t="shared" si="0"/>
        <v>фото</v>
      </c>
      <c r="H33" s="511" t="s">
        <v>8547</v>
      </c>
      <c r="I33" s="215" t="s">
        <v>601</v>
      </c>
      <c r="J33" s="526" t="s">
        <v>280</v>
      </c>
      <c r="K33" s="228">
        <v>50</v>
      </c>
      <c r="L33" s="233">
        <v>4603</v>
      </c>
      <c r="M33" s="315">
        <v>1</v>
      </c>
      <c r="N33" s="217"/>
      <c r="O33" s="550">
        <f t="shared" si="1"/>
        <v>0</v>
      </c>
      <c r="P33" s="229">
        <v>2505050170119</v>
      </c>
      <c r="Q33" s="551"/>
      <c r="R33" s="230" t="s">
        <v>3135</v>
      </c>
      <c r="S33" s="231" t="s">
        <v>2398</v>
      </c>
      <c r="T33" s="525" t="s">
        <v>4298</v>
      </c>
    </row>
    <row r="34" spans="1:20" ht="69">
      <c r="A34" s="444">
        <v>18</v>
      </c>
      <c r="B34" s="421">
        <v>15156</v>
      </c>
      <c r="C34" s="428" t="s">
        <v>5278</v>
      </c>
      <c r="D34" s="225"/>
      <c r="E34" s="367" t="s">
        <v>242</v>
      </c>
      <c r="F34" s="232" t="s">
        <v>5337</v>
      </c>
      <c r="G34" s="136" t="str">
        <f t="shared" si="0"/>
        <v>фото</v>
      </c>
      <c r="H34" s="511" t="s">
        <v>8581</v>
      </c>
      <c r="I34" s="215" t="s">
        <v>585</v>
      </c>
      <c r="J34" s="526" t="s">
        <v>244</v>
      </c>
      <c r="K34" s="228">
        <v>50</v>
      </c>
      <c r="L34" s="233">
        <v>3173.2</v>
      </c>
      <c r="M34" s="315">
        <v>1</v>
      </c>
      <c r="N34" s="217"/>
      <c r="O34" s="550">
        <f t="shared" si="1"/>
        <v>0</v>
      </c>
      <c r="P34" s="229">
        <v>2505050151569</v>
      </c>
      <c r="Q34" s="551" t="s">
        <v>5274</v>
      </c>
      <c r="R34" s="230" t="s">
        <v>5278</v>
      </c>
      <c r="S34" s="231" t="s">
        <v>1943</v>
      </c>
      <c r="T34" s="525" t="s">
        <v>4298</v>
      </c>
    </row>
    <row r="35" spans="1:20" ht="27.6">
      <c r="A35" s="444">
        <v>19</v>
      </c>
      <c r="B35" s="421">
        <v>7540</v>
      </c>
      <c r="C35" s="428" t="s">
        <v>887</v>
      </c>
      <c r="D35" s="225"/>
      <c r="E35" s="366" t="s">
        <v>242</v>
      </c>
      <c r="F35" s="226" t="s">
        <v>587</v>
      </c>
      <c r="G35" s="136" t="str">
        <f t="shared" si="0"/>
        <v>фото</v>
      </c>
      <c r="H35" s="357" t="s">
        <v>8582</v>
      </c>
      <c r="I35" s="215" t="s">
        <v>588</v>
      </c>
      <c r="J35" s="526" t="s">
        <v>244</v>
      </c>
      <c r="K35" s="228">
        <v>75</v>
      </c>
      <c r="L35" s="233">
        <v>4040</v>
      </c>
      <c r="M35" s="315">
        <v>1</v>
      </c>
      <c r="N35" s="217"/>
      <c r="O35" s="550">
        <f t="shared" si="1"/>
        <v>0</v>
      </c>
      <c r="P35" s="229">
        <v>2505100075401</v>
      </c>
      <c r="Q35" s="551"/>
      <c r="R35" s="230" t="s">
        <v>887</v>
      </c>
      <c r="S35" s="231" t="s">
        <v>2399</v>
      </c>
      <c r="T35" s="525" t="s">
        <v>4298</v>
      </c>
    </row>
    <row r="36" spans="1:20" ht="41.4">
      <c r="A36" s="444">
        <v>20</v>
      </c>
      <c r="B36" s="421">
        <v>7554</v>
      </c>
      <c r="C36" s="428" t="s">
        <v>1826</v>
      </c>
      <c r="D36" s="225"/>
      <c r="E36" s="366" t="s">
        <v>242</v>
      </c>
      <c r="F36" s="226" t="s">
        <v>1736</v>
      </c>
      <c r="G36" s="136" t="str">
        <f t="shared" si="0"/>
        <v>фото</v>
      </c>
      <c r="H36" s="357" t="s">
        <v>8583</v>
      </c>
      <c r="I36" s="215" t="s">
        <v>585</v>
      </c>
      <c r="J36" s="526" t="s">
        <v>244</v>
      </c>
      <c r="K36" s="228">
        <v>75</v>
      </c>
      <c r="L36" s="233">
        <v>3874.1</v>
      </c>
      <c r="M36" s="315">
        <v>1</v>
      </c>
      <c r="N36" s="217"/>
      <c r="O36" s="550">
        <f t="shared" si="1"/>
        <v>0</v>
      </c>
      <c r="P36" s="229">
        <v>2505075075543</v>
      </c>
      <c r="Q36" s="551"/>
      <c r="R36" s="230" t="s">
        <v>1826</v>
      </c>
      <c r="S36" s="231" t="s">
        <v>1943</v>
      </c>
      <c r="T36" s="525" t="s">
        <v>4298</v>
      </c>
    </row>
    <row r="37" spans="1:20" ht="27.75" customHeight="1">
      <c r="A37" s="444">
        <v>21</v>
      </c>
      <c r="B37" s="421">
        <v>7539</v>
      </c>
      <c r="C37" s="428" t="s">
        <v>3550</v>
      </c>
      <c r="D37" s="225"/>
      <c r="E37" s="366" t="s">
        <v>242</v>
      </c>
      <c r="F37" s="226" t="s">
        <v>3593</v>
      </c>
      <c r="G37" s="136" t="str">
        <f t="shared" si="0"/>
        <v>фото</v>
      </c>
      <c r="H37" s="357" t="s">
        <v>8584</v>
      </c>
      <c r="I37" s="215" t="s">
        <v>585</v>
      </c>
      <c r="J37" s="526" t="s">
        <v>244</v>
      </c>
      <c r="K37" s="228">
        <v>75</v>
      </c>
      <c r="L37" s="233">
        <v>3695.5</v>
      </c>
      <c r="M37" s="315">
        <v>1</v>
      </c>
      <c r="N37" s="217"/>
      <c r="O37" s="550">
        <f t="shared" si="1"/>
        <v>0</v>
      </c>
      <c r="P37" s="229">
        <v>2505075075390</v>
      </c>
      <c r="Q37" s="551"/>
      <c r="R37" s="230" t="s">
        <v>3550</v>
      </c>
      <c r="S37" s="231" t="s">
        <v>3136</v>
      </c>
      <c r="T37" s="525" t="s">
        <v>4298</v>
      </c>
    </row>
    <row r="38" spans="1:20" ht="41.4">
      <c r="A38" s="444">
        <v>22</v>
      </c>
      <c r="B38" s="421">
        <v>15433</v>
      </c>
      <c r="C38" s="428" t="s">
        <v>5279</v>
      </c>
      <c r="D38" s="225"/>
      <c r="E38" s="367" t="s">
        <v>242</v>
      </c>
      <c r="F38" s="232" t="s">
        <v>5338</v>
      </c>
      <c r="G38" s="136" t="str">
        <f t="shared" si="0"/>
        <v>фото</v>
      </c>
      <c r="H38" s="604" t="s">
        <v>8585</v>
      </c>
      <c r="I38" s="215" t="s">
        <v>585</v>
      </c>
      <c r="J38" s="526" t="s">
        <v>244</v>
      </c>
      <c r="K38" s="228">
        <v>75</v>
      </c>
      <c r="L38" s="233">
        <v>4384.6000000000004</v>
      </c>
      <c r="M38" s="315">
        <v>1</v>
      </c>
      <c r="N38" s="217"/>
      <c r="O38" s="550">
        <f t="shared" si="1"/>
        <v>0</v>
      </c>
      <c r="P38" s="229">
        <v>2505075154330</v>
      </c>
      <c r="Q38" s="551" t="s">
        <v>5274</v>
      </c>
      <c r="R38" s="230" t="s">
        <v>5279</v>
      </c>
      <c r="S38" s="231" t="s">
        <v>3136</v>
      </c>
      <c r="T38" s="525" t="s">
        <v>4298</v>
      </c>
    </row>
    <row r="39" spans="1:20" ht="27.6">
      <c r="A39" s="444">
        <v>23</v>
      </c>
      <c r="B39" s="421">
        <v>5257</v>
      </c>
      <c r="C39" s="428" t="s">
        <v>5280</v>
      </c>
      <c r="D39" s="225"/>
      <c r="E39" s="367" t="s">
        <v>242</v>
      </c>
      <c r="F39" s="232" t="s">
        <v>5339</v>
      </c>
      <c r="G39" s="136" t="str">
        <f t="shared" si="0"/>
        <v>фото</v>
      </c>
      <c r="H39" s="511" t="s">
        <v>8586</v>
      </c>
      <c r="I39" s="215" t="s">
        <v>585</v>
      </c>
      <c r="J39" s="526" t="s">
        <v>244</v>
      </c>
      <c r="K39" s="228">
        <v>75</v>
      </c>
      <c r="L39" s="233">
        <v>4040</v>
      </c>
      <c r="M39" s="315">
        <v>1</v>
      </c>
      <c r="N39" s="217"/>
      <c r="O39" s="550">
        <f t="shared" si="1"/>
        <v>0</v>
      </c>
      <c r="P39" s="229">
        <v>2505075118783</v>
      </c>
      <c r="Q39" s="551" t="s">
        <v>5274</v>
      </c>
      <c r="R39" s="230" t="s">
        <v>5280</v>
      </c>
      <c r="S39" s="231" t="s">
        <v>3136</v>
      </c>
      <c r="T39" s="525" t="s">
        <v>4298</v>
      </c>
    </row>
    <row r="40" spans="1:20" ht="69">
      <c r="A40" s="444">
        <v>24</v>
      </c>
      <c r="B40" s="421">
        <v>7614</v>
      </c>
      <c r="C40" s="428" t="s">
        <v>3737</v>
      </c>
      <c r="D40" s="225"/>
      <c r="E40" s="366" t="s">
        <v>242</v>
      </c>
      <c r="F40" s="226" t="s">
        <v>3791</v>
      </c>
      <c r="G40" s="136" t="str">
        <f t="shared" si="0"/>
        <v>фото</v>
      </c>
      <c r="H40" s="357" t="s">
        <v>8587</v>
      </c>
      <c r="I40" s="215" t="s">
        <v>588</v>
      </c>
      <c r="J40" s="526" t="s">
        <v>244</v>
      </c>
      <c r="K40" s="228">
        <v>75</v>
      </c>
      <c r="L40" s="233">
        <v>5456.4000000000005</v>
      </c>
      <c r="M40" s="315">
        <v>1</v>
      </c>
      <c r="N40" s="217"/>
      <c r="O40" s="550">
        <f t="shared" si="1"/>
        <v>0</v>
      </c>
      <c r="P40" s="229">
        <v>2505100076149</v>
      </c>
      <c r="Q40" s="551"/>
      <c r="R40" s="230" t="s">
        <v>3737</v>
      </c>
      <c r="S40" s="231" t="s">
        <v>2400</v>
      </c>
      <c r="T40" s="525" t="s">
        <v>4298</v>
      </c>
    </row>
    <row r="41" spans="1:20" ht="27.6">
      <c r="A41" s="444">
        <v>25</v>
      </c>
      <c r="B41" s="421">
        <v>7542</v>
      </c>
      <c r="C41" s="428" t="s">
        <v>889</v>
      </c>
      <c r="D41" s="225"/>
      <c r="E41" s="366" t="s">
        <v>242</v>
      </c>
      <c r="F41" s="226" t="s">
        <v>589</v>
      </c>
      <c r="G41" s="136" t="str">
        <f t="shared" si="0"/>
        <v>фото</v>
      </c>
      <c r="H41" s="357" t="s">
        <v>5429</v>
      </c>
      <c r="I41" s="215" t="s">
        <v>585</v>
      </c>
      <c r="J41" s="526" t="s">
        <v>244</v>
      </c>
      <c r="K41" s="228">
        <v>75</v>
      </c>
      <c r="L41" s="233">
        <v>4346.3</v>
      </c>
      <c r="M41" s="315">
        <v>1</v>
      </c>
      <c r="N41" s="217"/>
      <c r="O41" s="550">
        <f t="shared" si="1"/>
        <v>0</v>
      </c>
      <c r="P41" s="229">
        <v>2505075075420</v>
      </c>
      <c r="Q41" s="551"/>
      <c r="R41" s="230" t="s">
        <v>889</v>
      </c>
      <c r="S41" s="231" t="s">
        <v>3136</v>
      </c>
      <c r="T41" s="525" t="s">
        <v>4298</v>
      </c>
    </row>
    <row r="42" spans="1:20" ht="23.55" customHeight="1">
      <c r="A42" s="444">
        <v>26</v>
      </c>
      <c r="B42" s="421">
        <v>7541</v>
      </c>
      <c r="C42" s="428" t="s">
        <v>888</v>
      </c>
      <c r="D42" s="225"/>
      <c r="E42" s="366" t="s">
        <v>242</v>
      </c>
      <c r="F42" s="226" t="s">
        <v>590</v>
      </c>
      <c r="G42" s="136" t="str">
        <f t="shared" si="0"/>
        <v>фото</v>
      </c>
      <c r="H42" s="605" t="s">
        <v>8731</v>
      </c>
      <c r="I42" s="215" t="s">
        <v>612</v>
      </c>
      <c r="J42" s="526" t="s">
        <v>244</v>
      </c>
      <c r="K42" s="228">
        <v>100</v>
      </c>
      <c r="L42" s="233">
        <v>4225.6000000000004</v>
      </c>
      <c r="M42" s="315">
        <v>1</v>
      </c>
      <c r="N42" s="217"/>
      <c r="O42" s="550">
        <f t="shared" si="1"/>
        <v>0</v>
      </c>
      <c r="P42" s="229">
        <v>2505100075418</v>
      </c>
      <c r="Q42" s="551"/>
      <c r="R42" s="230" t="s">
        <v>888</v>
      </c>
      <c r="S42" s="231" t="s">
        <v>1943</v>
      </c>
      <c r="T42" s="525" t="s">
        <v>4298</v>
      </c>
    </row>
    <row r="43" spans="1:20" ht="41.4">
      <c r="A43" s="444">
        <v>27</v>
      </c>
      <c r="B43" s="421">
        <v>7532</v>
      </c>
      <c r="C43" s="428" t="s">
        <v>890</v>
      </c>
      <c r="D43" s="225"/>
      <c r="E43" s="366" t="s">
        <v>242</v>
      </c>
      <c r="F43" s="226" t="s">
        <v>592</v>
      </c>
      <c r="G43" s="136" t="str">
        <f t="shared" si="0"/>
        <v>фото</v>
      </c>
      <c r="H43" s="357" t="s">
        <v>8588</v>
      </c>
      <c r="I43" s="215" t="s">
        <v>593</v>
      </c>
      <c r="J43" s="526" t="s">
        <v>244</v>
      </c>
      <c r="K43" s="228">
        <v>75</v>
      </c>
      <c r="L43" s="233">
        <v>3542.4</v>
      </c>
      <c r="M43" s="315">
        <v>1</v>
      </c>
      <c r="N43" s="217"/>
      <c r="O43" s="550">
        <f t="shared" si="1"/>
        <v>0</v>
      </c>
      <c r="P43" s="229">
        <v>2505100075326</v>
      </c>
      <c r="Q43" s="551"/>
      <c r="R43" s="230" t="s">
        <v>890</v>
      </c>
      <c r="S43" s="231" t="s">
        <v>2398</v>
      </c>
      <c r="T43" s="525" t="s">
        <v>4298</v>
      </c>
    </row>
    <row r="44" spans="1:20" ht="41.4">
      <c r="A44" s="444">
        <v>28</v>
      </c>
      <c r="B44" s="421">
        <v>7555</v>
      </c>
      <c r="C44" s="428" t="s">
        <v>1511</v>
      </c>
      <c r="D44" s="225"/>
      <c r="E44" s="366" t="s">
        <v>242</v>
      </c>
      <c r="F44" s="226" t="s">
        <v>43</v>
      </c>
      <c r="G44" s="136" t="str">
        <f t="shared" si="0"/>
        <v>фото</v>
      </c>
      <c r="H44" s="357" t="s">
        <v>8589</v>
      </c>
      <c r="I44" s="215" t="s">
        <v>585</v>
      </c>
      <c r="J44" s="526" t="s">
        <v>244</v>
      </c>
      <c r="K44" s="228">
        <v>75</v>
      </c>
      <c r="L44" s="233">
        <v>4040</v>
      </c>
      <c r="M44" s="315">
        <v>1</v>
      </c>
      <c r="N44" s="217"/>
      <c r="O44" s="550">
        <f t="shared" si="1"/>
        <v>0</v>
      </c>
      <c r="P44" s="229">
        <v>2505075075550</v>
      </c>
      <c r="Q44" s="551"/>
      <c r="R44" s="230" t="s">
        <v>1511</v>
      </c>
      <c r="S44" s="231" t="s">
        <v>3136</v>
      </c>
      <c r="T44" s="525" t="s">
        <v>4298</v>
      </c>
    </row>
    <row r="45" spans="1:20" ht="41.4">
      <c r="A45" s="444">
        <v>29</v>
      </c>
      <c r="B45" s="421">
        <v>16993</v>
      </c>
      <c r="C45" s="428" t="s">
        <v>3137</v>
      </c>
      <c r="D45" s="225"/>
      <c r="E45" s="366" t="s">
        <v>242</v>
      </c>
      <c r="F45" s="226" t="s">
        <v>3138</v>
      </c>
      <c r="G45" s="136" t="str">
        <f t="shared" si="0"/>
        <v>фото</v>
      </c>
      <c r="H45" s="511" t="s">
        <v>8548</v>
      </c>
      <c r="I45" s="215" t="s">
        <v>585</v>
      </c>
      <c r="J45" s="526" t="s">
        <v>244</v>
      </c>
      <c r="K45" s="228">
        <v>75</v>
      </c>
      <c r="L45" s="233">
        <v>4282.5</v>
      </c>
      <c r="M45" s="315">
        <v>1</v>
      </c>
      <c r="N45" s="217"/>
      <c r="O45" s="550">
        <f t="shared" si="1"/>
        <v>0</v>
      </c>
      <c r="P45" s="229">
        <v>2505075169938</v>
      </c>
      <c r="Q45" s="551"/>
      <c r="R45" s="230" t="s">
        <v>3137</v>
      </c>
      <c r="S45" s="231" t="s">
        <v>3136</v>
      </c>
      <c r="T45" s="525" t="s">
        <v>4298</v>
      </c>
    </row>
    <row r="46" spans="1:20" ht="110.4">
      <c r="A46" s="444">
        <v>30</v>
      </c>
      <c r="B46" s="421">
        <v>15431</v>
      </c>
      <c r="C46" s="428" t="s">
        <v>5977</v>
      </c>
      <c r="D46" s="225"/>
      <c r="E46" s="367" t="s">
        <v>242</v>
      </c>
      <c r="F46" s="232" t="s">
        <v>5340</v>
      </c>
      <c r="G46" s="136" t="str">
        <f t="shared" si="0"/>
        <v>фото</v>
      </c>
      <c r="H46" s="604" t="s">
        <v>8590</v>
      </c>
      <c r="I46" s="215" t="s">
        <v>585</v>
      </c>
      <c r="J46" s="526" t="s">
        <v>244</v>
      </c>
      <c r="K46" s="228">
        <v>75</v>
      </c>
      <c r="L46" s="233">
        <v>4384.6000000000004</v>
      </c>
      <c r="M46" s="315">
        <v>1</v>
      </c>
      <c r="N46" s="217"/>
      <c r="O46" s="550">
        <f t="shared" si="1"/>
        <v>0</v>
      </c>
      <c r="P46" s="229">
        <v>2505050154317</v>
      </c>
      <c r="Q46" s="551" t="s">
        <v>5274</v>
      </c>
      <c r="R46" s="230" t="s">
        <v>5977</v>
      </c>
      <c r="S46" s="231" t="s">
        <v>1943</v>
      </c>
      <c r="T46" s="525" t="s">
        <v>4298</v>
      </c>
    </row>
    <row r="47" spans="1:20" ht="27.6">
      <c r="A47" s="444">
        <v>31</v>
      </c>
      <c r="B47" s="421">
        <v>7556</v>
      </c>
      <c r="C47" s="428" t="s">
        <v>1512</v>
      </c>
      <c r="D47" s="225"/>
      <c r="E47" s="366" t="s">
        <v>242</v>
      </c>
      <c r="F47" s="226" t="s">
        <v>1341</v>
      </c>
      <c r="G47" s="136" t="str">
        <f t="shared" si="0"/>
        <v>фото</v>
      </c>
      <c r="H47" s="357" t="s">
        <v>8591</v>
      </c>
      <c r="I47" s="215" t="s">
        <v>585</v>
      </c>
      <c r="J47" s="526" t="s">
        <v>244</v>
      </c>
      <c r="K47" s="228">
        <v>75</v>
      </c>
      <c r="L47" s="233">
        <v>3874.1</v>
      </c>
      <c r="M47" s="315">
        <v>1</v>
      </c>
      <c r="N47" s="217"/>
      <c r="O47" s="550">
        <f t="shared" si="1"/>
        <v>0</v>
      </c>
      <c r="P47" s="229">
        <v>2505075075567</v>
      </c>
      <c r="Q47" s="551"/>
      <c r="R47" s="230" t="s">
        <v>1512</v>
      </c>
      <c r="S47" s="231" t="s">
        <v>1943</v>
      </c>
      <c r="T47" s="525" t="s">
        <v>4298</v>
      </c>
    </row>
    <row r="48" spans="1:20" ht="41.4">
      <c r="A48" s="444">
        <v>32</v>
      </c>
      <c r="B48" s="421">
        <v>11826</v>
      </c>
      <c r="C48" s="428" t="s">
        <v>2200</v>
      </c>
      <c r="D48" s="225"/>
      <c r="E48" s="366" t="s">
        <v>242</v>
      </c>
      <c r="F48" s="226" t="s">
        <v>2084</v>
      </c>
      <c r="G48" s="136" t="str">
        <f t="shared" si="0"/>
        <v>фото</v>
      </c>
      <c r="H48" s="512" t="s">
        <v>8592</v>
      </c>
      <c r="I48" s="215" t="s">
        <v>585</v>
      </c>
      <c r="J48" s="526" t="s">
        <v>244</v>
      </c>
      <c r="K48" s="228">
        <v>75</v>
      </c>
      <c r="L48" s="233">
        <v>4729.1000000000004</v>
      </c>
      <c r="M48" s="315">
        <v>1</v>
      </c>
      <c r="N48" s="217"/>
      <c r="O48" s="550">
        <f t="shared" si="1"/>
        <v>0</v>
      </c>
      <c r="P48" s="229">
        <v>2505075118264</v>
      </c>
      <c r="Q48" s="551"/>
      <c r="R48" s="230" t="s">
        <v>2200</v>
      </c>
      <c r="S48" s="231" t="s">
        <v>1943</v>
      </c>
      <c r="T48" s="525" t="s">
        <v>4298</v>
      </c>
    </row>
    <row r="49" spans="1:20" ht="27.6">
      <c r="A49" s="444">
        <v>33</v>
      </c>
      <c r="B49" s="421">
        <v>7558</v>
      </c>
      <c r="C49" s="428" t="s">
        <v>891</v>
      </c>
      <c r="D49" s="225"/>
      <c r="E49" s="366" t="s">
        <v>242</v>
      </c>
      <c r="F49" s="226" t="s">
        <v>594</v>
      </c>
      <c r="G49" s="136" t="str">
        <f t="shared" si="0"/>
        <v>фото</v>
      </c>
      <c r="H49" s="357" t="s">
        <v>8593</v>
      </c>
      <c r="I49" s="215" t="s">
        <v>585</v>
      </c>
      <c r="J49" s="526" t="s">
        <v>244</v>
      </c>
      <c r="K49" s="228">
        <v>75</v>
      </c>
      <c r="L49" s="233">
        <v>3772.1</v>
      </c>
      <c r="M49" s="315">
        <v>1</v>
      </c>
      <c r="N49" s="217"/>
      <c r="O49" s="550">
        <f t="shared" si="1"/>
        <v>0</v>
      </c>
      <c r="P49" s="229">
        <v>2505075075581</v>
      </c>
      <c r="Q49" s="551"/>
      <c r="R49" s="230" t="s">
        <v>891</v>
      </c>
      <c r="S49" s="231" t="s">
        <v>3136</v>
      </c>
      <c r="T49" s="525" t="s">
        <v>4298</v>
      </c>
    </row>
    <row r="50" spans="1:20" ht="41.4">
      <c r="A50" s="444">
        <v>34</v>
      </c>
      <c r="B50" s="421">
        <v>7559</v>
      </c>
      <c r="C50" s="428" t="s">
        <v>1827</v>
      </c>
      <c r="D50" s="225"/>
      <c r="E50" s="366" t="s">
        <v>242</v>
      </c>
      <c r="F50" s="226" t="s">
        <v>1737</v>
      </c>
      <c r="G50" s="136" t="str">
        <f t="shared" si="0"/>
        <v>фото</v>
      </c>
      <c r="H50" s="357" t="s">
        <v>8594</v>
      </c>
      <c r="I50" s="215" t="s">
        <v>585</v>
      </c>
      <c r="J50" s="526" t="s">
        <v>280</v>
      </c>
      <c r="K50" s="228">
        <v>75</v>
      </c>
      <c r="L50" s="233">
        <v>3886.9</v>
      </c>
      <c r="M50" s="315">
        <v>1</v>
      </c>
      <c r="N50" s="217"/>
      <c r="O50" s="550">
        <f t="shared" si="1"/>
        <v>0</v>
      </c>
      <c r="P50" s="229">
        <v>2505075075598</v>
      </c>
      <c r="Q50" s="551"/>
      <c r="R50" s="230" t="s">
        <v>1827</v>
      </c>
      <c r="S50" s="231" t="s">
        <v>3136</v>
      </c>
      <c r="T50" s="525" t="s">
        <v>4298</v>
      </c>
    </row>
    <row r="51" spans="1:20" ht="41.4">
      <c r="A51" s="444">
        <v>35</v>
      </c>
      <c r="B51" s="421">
        <v>7560</v>
      </c>
      <c r="C51" s="428" t="s">
        <v>3551</v>
      </c>
      <c r="D51" s="225"/>
      <c r="E51" s="366" t="s">
        <v>242</v>
      </c>
      <c r="F51" s="226" t="s">
        <v>3594</v>
      </c>
      <c r="G51" s="136" t="str">
        <f t="shared" si="0"/>
        <v>фото</v>
      </c>
      <c r="H51" s="357" t="s">
        <v>8595</v>
      </c>
      <c r="I51" s="215" t="s">
        <v>585</v>
      </c>
      <c r="J51" s="526" t="s">
        <v>280</v>
      </c>
      <c r="K51" s="228">
        <v>75</v>
      </c>
      <c r="L51" s="233">
        <v>5673.4000000000005</v>
      </c>
      <c r="M51" s="315">
        <v>1</v>
      </c>
      <c r="N51" s="217"/>
      <c r="O51" s="550">
        <f t="shared" si="1"/>
        <v>0</v>
      </c>
      <c r="P51" s="229">
        <v>2505075075604</v>
      </c>
      <c r="Q51" s="551"/>
      <c r="R51" s="230" t="s">
        <v>3551</v>
      </c>
      <c r="S51" s="231" t="s">
        <v>1943</v>
      </c>
      <c r="T51" s="525" t="s">
        <v>4298</v>
      </c>
    </row>
    <row r="52" spans="1:20" ht="55.2">
      <c r="A52" s="444">
        <v>36</v>
      </c>
      <c r="B52" s="421">
        <v>12354</v>
      </c>
      <c r="C52" s="428" t="s">
        <v>5281</v>
      </c>
      <c r="D52" s="225"/>
      <c r="E52" s="367" t="s">
        <v>242</v>
      </c>
      <c r="F52" s="232" t="s">
        <v>5341</v>
      </c>
      <c r="G52" s="136" t="str">
        <f t="shared" si="0"/>
        <v>фото</v>
      </c>
      <c r="H52" s="511" t="s">
        <v>8596</v>
      </c>
      <c r="I52" s="215" t="s">
        <v>990</v>
      </c>
      <c r="J52" s="526" t="s">
        <v>244</v>
      </c>
      <c r="K52" s="228">
        <v>50</v>
      </c>
      <c r="L52" s="233">
        <v>4381.9000000000005</v>
      </c>
      <c r="M52" s="315">
        <v>1</v>
      </c>
      <c r="N52" s="217"/>
      <c r="O52" s="550">
        <f t="shared" si="1"/>
        <v>0</v>
      </c>
      <c r="P52" s="229">
        <v>2505050123542</v>
      </c>
      <c r="Q52" s="551" t="s">
        <v>5274</v>
      </c>
      <c r="R52" s="230" t="s">
        <v>5281</v>
      </c>
      <c r="S52" s="231" t="s">
        <v>3136</v>
      </c>
      <c r="T52" s="525" t="s">
        <v>4298</v>
      </c>
    </row>
    <row r="53" spans="1:20" ht="55.2">
      <c r="A53" s="444">
        <v>37</v>
      </c>
      <c r="B53" s="421">
        <v>5119</v>
      </c>
      <c r="C53" s="428" t="s">
        <v>8793</v>
      </c>
      <c r="D53" s="225"/>
      <c r="E53" s="367" t="s">
        <v>242</v>
      </c>
      <c r="F53" s="232" t="s">
        <v>8681</v>
      </c>
      <c r="G53" s="136" t="str">
        <f t="shared" si="0"/>
        <v>фото</v>
      </c>
      <c r="H53" s="357" t="s">
        <v>8732</v>
      </c>
      <c r="I53" s="215" t="s">
        <v>585</v>
      </c>
      <c r="J53" s="526" t="s">
        <v>244</v>
      </c>
      <c r="K53" s="228">
        <v>75</v>
      </c>
      <c r="L53" s="233">
        <v>4040</v>
      </c>
      <c r="M53" s="315">
        <v>1</v>
      </c>
      <c r="N53" s="217"/>
      <c r="O53" s="550">
        <f t="shared" si="1"/>
        <v>0</v>
      </c>
      <c r="P53" s="229">
        <v>2505075051196</v>
      </c>
      <c r="Q53" s="619" t="s">
        <v>6474</v>
      </c>
      <c r="R53" s="230" t="s">
        <v>8793</v>
      </c>
      <c r="S53" s="231" t="s">
        <v>3136</v>
      </c>
      <c r="T53" s="525" t="s">
        <v>4298</v>
      </c>
    </row>
    <row r="54" spans="1:20" ht="55.2">
      <c r="A54" s="444">
        <v>38</v>
      </c>
      <c r="B54" s="421">
        <v>1927</v>
      </c>
      <c r="C54" s="428" t="s">
        <v>2204</v>
      </c>
      <c r="D54" s="225"/>
      <c r="E54" s="366" t="s">
        <v>242</v>
      </c>
      <c r="F54" s="226" t="s">
        <v>1342</v>
      </c>
      <c r="G54" s="136" t="str">
        <f t="shared" si="0"/>
        <v>фото</v>
      </c>
      <c r="H54" s="357" t="s">
        <v>8597</v>
      </c>
      <c r="I54" s="215" t="s">
        <v>585</v>
      </c>
      <c r="J54" s="526" t="s">
        <v>243</v>
      </c>
      <c r="K54" s="228">
        <v>75</v>
      </c>
      <c r="L54" s="233">
        <v>4448.4000000000005</v>
      </c>
      <c r="M54" s="315">
        <v>1</v>
      </c>
      <c r="N54" s="217"/>
      <c r="O54" s="550">
        <f t="shared" si="1"/>
        <v>0</v>
      </c>
      <c r="P54" s="229">
        <v>2505100019276</v>
      </c>
      <c r="Q54" s="551"/>
      <c r="R54" s="230" t="s">
        <v>2204</v>
      </c>
      <c r="S54" s="231" t="s">
        <v>1943</v>
      </c>
      <c r="T54" s="525" t="s">
        <v>4298</v>
      </c>
    </row>
    <row r="55" spans="1:20" ht="27.6">
      <c r="A55" s="444">
        <v>39</v>
      </c>
      <c r="B55" s="421">
        <v>7601</v>
      </c>
      <c r="C55" s="428" t="s">
        <v>899</v>
      </c>
      <c r="D55" s="225"/>
      <c r="E55" s="366" t="s">
        <v>242</v>
      </c>
      <c r="F55" s="226" t="s">
        <v>595</v>
      </c>
      <c r="G55" s="136" t="str">
        <f t="shared" si="0"/>
        <v>фото</v>
      </c>
      <c r="H55" s="357" t="s">
        <v>8598</v>
      </c>
      <c r="I55" s="215" t="s">
        <v>585</v>
      </c>
      <c r="J55" s="526" t="s">
        <v>244</v>
      </c>
      <c r="K55" s="228">
        <v>75</v>
      </c>
      <c r="L55" s="233">
        <v>3784.7999999999997</v>
      </c>
      <c r="M55" s="315">
        <v>1</v>
      </c>
      <c r="N55" s="217"/>
      <c r="O55" s="550">
        <f t="shared" si="1"/>
        <v>0</v>
      </c>
      <c r="P55" s="229">
        <v>2505100076019</v>
      </c>
      <c r="Q55" s="551"/>
      <c r="R55" s="230" t="s">
        <v>899</v>
      </c>
      <c r="S55" s="231" t="s">
        <v>3136</v>
      </c>
      <c r="T55" s="525" t="s">
        <v>4298</v>
      </c>
    </row>
    <row r="56" spans="1:20" ht="41.4">
      <c r="A56" s="444">
        <v>40</v>
      </c>
      <c r="B56" s="421">
        <v>7602</v>
      </c>
      <c r="C56" s="428" t="s">
        <v>3552</v>
      </c>
      <c r="D56" s="225"/>
      <c r="E56" s="366" t="s">
        <v>242</v>
      </c>
      <c r="F56" s="226" t="s">
        <v>3595</v>
      </c>
      <c r="G56" s="136" t="str">
        <f t="shared" si="0"/>
        <v>фото</v>
      </c>
      <c r="H56" s="357" t="s">
        <v>8599</v>
      </c>
      <c r="I56" s="215" t="s">
        <v>585</v>
      </c>
      <c r="J56" s="526" t="s">
        <v>244</v>
      </c>
      <c r="K56" s="228">
        <v>75</v>
      </c>
      <c r="L56" s="233">
        <v>4040</v>
      </c>
      <c r="M56" s="315">
        <v>1</v>
      </c>
      <c r="N56" s="217"/>
      <c r="O56" s="550">
        <f t="shared" si="1"/>
        <v>0</v>
      </c>
      <c r="P56" s="229">
        <v>2505060076029</v>
      </c>
      <c r="Q56" s="551"/>
      <c r="R56" s="230" t="s">
        <v>3552</v>
      </c>
      <c r="S56" s="231" t="s">
        <v>3136</v>
      </c>
      <c r="T56" s="525" t="s">
        <v>4298</v>
      </c>
    </row>
    <row r="57" spans="1:20" ht="27.6">
      <c r="A57" s="444">
        <v>41</v>
      </c>
      <c r="B57" s="421">
        <v>6214</v>
      </c>
      <c r="C57" s="428" t="s">
        <v>2402</v>
      </c>
      <c r="D57" s="225"/>
      <c r="E57" s="366" t="s">
        <v>242</v>
      </c>
      <c r="F57" s="226" t="s">
        <v>2403</v>
      </c>
      <c r="G57" s="136" t="str">
        <f t="shared" si="0"/>
        <v>фото</v>
      </c>
      <c r="H57" s="357" t="s">
        <v>5572</v>
      </c>
      <c r="I57" s="215" t="s">
        <v>585</v>
      </c>
      <c r="J57" s="526" t="s">
        <v>244</v>
      </c>
      <c r="K57" s="228">
        <v>75</v>
      </c>
      <c r="L57" s="233">
        <v>4040</v>
      </c>
      <c r="M57" s="315">
        <v>1</v>
      </c>
      <c r="N57" s="217"/>
      <c r="O57" s="550">
        <f t="shared" si="1"/>
        <v>0</v>
      </c>
      <c r="P57" s="229">
        <v>2505100062142</v>
      </c>
      <c r="Q57" s="551"/>
      <c r="R57" s="230" t="s">
        <v>2402</v>
      </c>
      <c r="S57" s="231" t="s">
        <v>3136</v>
      </c>
      <c r="T57" s="525" t="s">
        <v>4298</v>
      </c>
    </row>
    <row r="58" spans="1:20" ht="69">
      <c r="A58" s="444">
        <v>42</v>
      </c>
      <c r="B58" s="421">
        <v>5239</v>
      </c>
      <c r="C58" s="428" t="s">
        <v>3738</v>
      </c>
      <c r="D58" s="225"/>
      <c r="E58" s="366" t="s">
        <v>242</v>
      </c>
      <c r="F58" s="226" t="s">
        <v>3792</v>
      </c>
      <c r="G58" s="136" t="str">
        <f t="shared" si="0"/>
        <v>фото</v>
      </c>
      <c r="H58" s="357" t="s">
        <v>8600</v>
      </c>
      <c r="I58" s="215" t="s">
        <v>601</v>
      </c>
      <c r="J58" s="526" t="s">
        <v>244</v>
      </c>
      <c r="K58" s="228">
        <v>75</v>
      </c>
      <c r="L58" s="233">
        <v>5188.5</v>
      </c>
      <c r="M58" s="315">
        <v>1</v>
      </c>
      <c r="N58" s="217"/>
      <c r="O58" s="550">
        <f t="shared" si="1"/>
        <v>0</v>
      </c>
      <c r="P58" s="229">
        <v>2505075052391</v>
      </c>
      <c r="Q58" s="551"/>
      <c r="R58" s="230" t="s">
        <v>3738</v>
      </c>
      <c r="S58" s="231" t="s">
        <v>1943</v>
      </c>
      <c r="T58" s="525" t="s">
        <v>4298</v>
      </c>
    </row>
    <row r="59" spans="1:20" ht="41.4">
      <c r="A59" s="444">
        <v>43</v>
      </c>
      <c r="B59" s="421">
        <v>7547</v>
      </c>
      <c r="C59" s="428" t="s">
        <v>1513</v>
      </c>
      <c r="D59" s="225"/>
      <c r="E59" s="366" t="s">
        <v>242</v>
      </c>
      <c r="F59" s="226" t="s">
        <v>44</v>
      </c>
      <c r="G59" s="136" t="str">
        <f t="shared" si="0"/>
        <v>фото</v>
      </c>
      <c r="H59" s="357" t="s">
        <v>8601</v>
      </c>
      <c r="I59" s="215" t="s">
        <v>585</v>
      </c>
      <c r="J59" s="526" t="s">
        <v>244</v>
      </c>
      <c r="K59" s="228">
        <v>75</v>
      </c>
      <c r="L59" s="233">
        <v>4384.6000000000004</v>
      </c>
      <c r="M59" s="315">
        <v>1</v>
      </c>
      <c r="N59" s="217"/>
      <c r="O59" s="550">
        <f t="shared" si="1"/>
        <v>0</v>
      </c>
      <c r="P59" s="229">
        <v>2505075075475</v>
      </c>
      <c r="Q59" s="551"/>
      <c r="R59" s="230" t="s">
        <v>1513</v>
      </c>
      <c r="S59" s="231" t="s">
        <v>1943</v>
      </c>
      <c r="T59" s="525" t="s">
        <v>4298</v>
      </c>
    </row>
    <row r="60" spans="1:20" ht="69">
      <c r="A60" s="444">
        <v>44</v>
      </c>
      <c r="B60" s="421">
        <v>7593</v>
      </c>
      <c r="C60" s="428" t="s">
        <v>900</v>
      </c>
      <c r="D60" s="225"/>
      <c r="E60" s="366" t="s">
        <v>242</v>
      </c>
      <c r="F60" s="226" t="s">
        <v>596</v>
      </c>
      <c r="G60" s="136" t="str">
        <f t="shared" si="0"/>
        <v>фото</v>
      </c>
      <c r="H60" s="357" t="s">
        <v>8602</v>
      </c>
      <c r="I60" s="215" t="s">
        <v>585</v>
      </c>
      <c r="J60" s="526" t="s">
        <v>244</v>
      </c>
      <c r="K60" s="228">
        <v>100</v>
      </c>
      <c r="L60" s="233">
        <v>4276.7000000000007</v>
      </c>
      <c r="M60" s="315">
        <v>1</v>
      </c>
      <c r="N60" s="217"/>
      <c r="O60" s="550">
        <f t="shared" si="1"/>
        <v>0</v>
      </c>
      <c r="P60" s="229">
        <v>2505075075932</v>
      </c>
      <c r="Q60" s="551"/>
      <c r="R60" s="230" t="s">
        <v>900</v>
      </c>
      <c r="S60" s="231" t="s">
        <v>2398</v>
      </c>
      <c r="T60" s="525" t="s">
        <v>4298</v>
      </c>
    </row>
    <row r="61" spans="1:20" ht="27.6">
      <c r="A61" s="444">
        <v>45</v>
      </c>
      <c r="B61" s="421">
        <v>7607</v>
      </c>
      <c r="C61" s="428" t="s">
        <v>902</v>
      </c>
      <c r="D61" s="225"/>
      <c r="E61" s="366" t="s">
        <v>242</v>
      </c>
      <c r="F61" s="226" t="s">
        <v>597</v>
      </c>
      <c r="G61" s="136" t="str">
        <f t="shared" si="0"/>
        <v>фото</v>
      </c>
      <c r="H61" s="485" t="s">
        <v>8733</v>
      </c>
      <c r="I61" s="215" t="s">
        <v>585</v>
      </c>
      <c r="J61" s="526" t="s">
        <v>244</v>
      </c>
      <c r="K61" s="228">
        <v>100</v>
      </c>
      <c r="L61" s="233">
        <v>4446.8</v>
      </c>
      <c r="M61" s="315">
        <v>1</v>
      </c>
      <c r="N61" s="217"/>
      <c r="O61" s="550">
        <f t="shared" si="1"/>
        <v>0</v>
      </c>
      <c r="P61" s="229">
        <v>2505100076071</v>
      </c>
      <c r="Q61" s="551"/>
      <c r="R61" s="230" t="s">
        <v>902</v>
      </c>
      <c r="S61" s="231" t="s">
        <v>2401</v>
      </c>
      <c r="T61" s="525" t="s">
        <v>4298</v>
      </c>
    </row>
    <row r="62" spans="1:20" ht="55.2">
      <c r="A62" s="444">
        <v>46</v>
      </c>
      <c r="B62" s="421">
        <v>7599</v>
      </c>
      <c r="C62" s="428" t="s">
        <v>1831</v>
      </c>
      <c r="D62" s="225"/>
      <c r="E62" s="366" t="s">
        <v>242</v>
      </c>
      <c r="F62" s="226" t="s">
        <v>1741</v>
      </c>
      <c r="G62" s="136" t="str">
        <f t="shared" si="0"/>
        <v>фото</v>
      </c>
      <c r="H62" s="357" t="s">
        <v>8734</v>
      </c>
      <c r="I62" s="215" t="s">
        <v>616</v>
      </c>
      <c r="J62" s="526" t="s">
        <v>250</v>
      </c>
      <c r="K62" s="228">
        <v>50</v>
      </c>
      <c r="L62" s="233">
        <v>3463.1</v>
      </c>
      <c r="M62" s="315">
        <v>1</v>
      </c>
      <c r="N62" s="217"/>
      <c r="O62" s="550">
        <f t="shared" si="1"/>
        <v>0</v>
      </c>
      <c r="P62" s="229">
        <v>2505050075995</v>
      </c>
      <c r="Q62" s="551"/>
      <c r="R62" s="230" t="s">
        <v>1831</v>
      </c>
      <c r="S62" s="231" t="s">
        <v>1943</v>
      </c>
      <c r="T62" s="525" t="s">
        <v>4298</v>
      </c>
    </row>
    <row r="63" spans="1:20" ht="41.4">
      <c r="A63" s="444">
        <v>47</v>
      </c>
      <c r="B63" s="421">
        <v>5264</v>
      </c>
      <c r="C63" s="428" t="s">
        <v>3739</v>
      </c>
      <c r="D63" s="225"/>
      <c r="E63" s="366" t="s">
        <v>242</v>
      </c>
      <c r="F63" s="226" t="s">
        <v>3793</v>
      </c>
      <c r="G63" s="136" t="str">
        <f t="shared" si="0"/>
        <v>фото</v>
      </c>
      <c r="H63" s="357" t="s">
        <v>8603</v>
      </c>
      <c r="I63" s="215" t="s">
        <v>601</v>
      </c>
      <c r="J63" s="526" t="s">
        <v>244</v>
      </c>
      <c r="K63" s="228">
        <v>75</v>
      </c>
      <c r="L63" s="233">
        <v>3874.1</v>
      </c>
      <c r="M63" s="315">
        <v>1</v>
      </c>
      <c r="N63" s="217"/>
      <c r="O63" s="550">
        <f t="shared" si="1"/>
        <v>0</v>
      </c>
      <c r="P63" s="229">
        <v>2505100052648</v>
      </c>
      <c r="Q63" s="551"/>
      <c r="R63" s="230" t="s">
        <v>3739</v>
      </c>
      <c r="S63" s="231" t="s">
        <v>1943</v>
      </c>
      <c r="T63" s="525" t="s">
        <v>4298</v>
      </c>
    </row>
    <row r="64" spans="1:20" ht="25.65" customHeight="1">
      <c r="A64" s="444">
        <v>48</v>
      </c>
      <c r="B64" s="421">
        <v>2238</v>
      </c>
      <c r="C64" s="428" t="s">
        <v>913</v>
      </c>
      <c r="D64" s="225"/>
      <c r="E64" s="366" t="s">
        <v>242</v>
      </c>
      <c r="F64" s="226" t="s">
        <v>600</v>
      </c>
      <c r="G64" s="136" t="str">
        <f t="shared" si="0"/>
        <v>фото</v>
      </c>
      <c r="H64" s="605" t="s">
        <v>8604</v>
      </c>
      <c r="I64" s="215" t="s">
        <v>612</v>
      </c>
      <c r="J64" s="526" t="s">
        <v>243</v>
      </c>
      <c r="K64" s="228">
        <v>100</v>
      </c>
      <c r="L64" s="233">
        <v>3698.2</v>
      </c>
      <c r="M64" s="315">
        <v>1</v>
      </c>
      <c r="N64" s="217"/>
      <c r="O64" s="550">
        <f t="shared" si="1"/>
        <v>0</v>
      </c>
      <c r="P64" s="229">
        <v>2505100022382</v>
      </c>
      <c r="Q64" s="551"/>
      <c r="R64" s="230" t="s">
        <v>913</v>
      </c>
      <c r="S64" s="231" t="s">
        <v>1943</v>
      </c>
      <c r="T64" s="525" t="s">
        <v>4298</v>
      </c>
    </row>
    <row r="65" spans="1:20" ht="25.65" customHeight="1">
      <c r="A65" s="444">
        <v>49</v>
      </c>
      <c r="B65" s="421">
        <v>11881</v>
      </c>
      <c r="C65" s="428" t="s">
        <v>4592</v>
      </c>
      <c r="D65" s="225"/>
      <c r="E65" s="366" t="s">
        <v>242</v>
      </c>
      <c r="F65" s="226" t="s">
        <v>4621</v>
      </c>
      <c r="G65" s="136" t="str">
        <f t="shared" si="0"/>
        <v>фото</v>
      </c>
      <c r="H65" s="357" t="s">
        <v>4650</v>
      </c>
      <c r="I65" s="215" t="s">
        <v>585</v>
      </c>
      <c r="J65" s="526" t="s">
        <v>244</v>
      </c>
      <c r="K65" s="228">
        <v>75</v>
      </c>
      <c r="L65" s="233">
        <v>4040</v>
      </c>
      <c r="M65" s="315">
        <v>1</v>
      </c>
      <c r="N65" s="217"/>
      <c r="O65" s="550">
        <f t="shared" si="1"/>
        <v>0</v>
      </c>
      <c r="P65" s="229">
        <v>2505075118813</v>
      </c>
      <c r="Q65" s="551" t="s">
        <v>4421</v>
      </c>
      <c r="R65" s="230" t="s">
        <v>4592</v>
      </c>
      <c r="S65" s="231" t="s">
        <v>2398</v>
      </c>
      <c r="T65" s="525" t="s">
        <v>4298</v>
      </c>
    </row>
    <row r="66" spans="1:20" ht="55.2">
      <c r="A66" s="444">
        <v>50</v>
      </c>
      <c r="B66" s="421">
        <v>11828</v>
      </c>
      <c r="C66" s="428" t="s">
        <v>2203</v>
      </c>
      <c r="D66" s="225"/>
      <c r="E66" s="366" t="s">
        <v>242</v>
      </c>
      <c r="F66" s="226" t="s">
        <v>2088</v>
      </c>
      <c r="G66" s="136" t="str">
        <f t="shared" si="0"/>
        <v>фото</v>
      </c>
      <c r="H66" s="512" t="s">
        <v>8605</v>
      </c>
      <c r="I66" s="215" t="s">
        <v>585</v>
      </c>
      <c r="J66" s="526" t="s">
        <v>244</v>
      </c>
      <c r="K66" s="228">
        <v>75</v>
      </c>
      <c r="L66" s="233">
        <v>3695.5</v>
      </c>
      <c r="M66" s="315">
        <v>1</v>
      </c>
      <c r="N66" s="217"/>
      <c r="O66" s="550">
        <f t="shared" si="1"/>
        <v>0</v>
      </c>
      <c r="P66" s="229">
        <v>2505100118283</v>
      </c>
      <c r="Q66" s="551"/>
      <c r="R66" s="230" t="s">
        <v>2203</v>
      </c>
      <c r="S66" s="231" t="s">
        <v>3136</v>
      </c>
      <c r="T66" s="525" t="s">
        <v>4298</v>
      </c>
    </row>
    <row r="67" spans="1:20" ht="41.4">
      <c r="A67" s="444">
        <v>51</v>
      </c>
      <c r="B67" s="421">
        <v>12300</v>
      </c>
      <c r="C67" s="428" t="s">
        <v>5282</v>
      </c>
      <c r="D67" s="225"/>
      <c r="E67" s="367" t="s">
        <v>242</v>
      </c>
      <c r="F67" s="232" t="s">
        <v>5342</v>
      </c>
      <c r="G67" s="136" t="str">
        <f t="shared" si="0"/>
        <v>фото</v>
      </c>
      <c r="H67" s="357" t="s">
        <v>5573</v>
      </c>
      <c r="I67" s="215" t="s">
        <v>585</v>
      </c>
      <c r="J67" s="526" t="s">
        <v>244</v>
      </c>
      <c r="K67" s="228">
        <v>75</v>
      </c>
      <c r="L67" s="233">
        <v>4384.6000000000004</v>
      </c>
      <c r="M67" s="315">
        <v>1</v>
      </c>
      <c r="N67" s="217"/>
      <c r="O67" s="550">
        <f t="shared" si="1"/>
        <v>0</v>
      </c>
      <c r="P67" s="229">
        <v>2505075123008</v>
      </c>
      <c r="Q67" s="551" t="s">
        <v>5274</v>
      </c>
      <c r="R67" s="230" t="s">
        <v>5282</v>
      </c>
      <c r="S67" s="231" t="s">
        <v>3136</v>
      </c>
      <c r="T67" s="525" t="s">
        <v>4298</v>
      </c>
    </row>
    <row r="68" spans="1:20" ht="28.5" customHeight="1">
      <c r="A68" s="444">
        <v>52</v>
      </c>
      <c r="B68" s="421">
        <v>14875</v>
      </c>
      <c r="C68" s="428" t="s">
        <v>3553</v>
      </c>
      <c r="D68" s="225"/>
      <c r="E68" s="366" t="s">
        <v>242</v>
      </c>
      <c r="F68" s="226" t="s">
        <v>3596</v>
      </c>
      <c r="G68" s="136" t="str">
        <f t="shared" si="0"/>
        <v>фото</v>
      </c>
      <c r="H68" s="357" t="s">
        <v>3626</v>
      </c>
      <c r="I68" s="215" t="s">
        <v>585</v>
      </c>
      <c r="J68" s="526" t="s">
        <v>244</v>
      </c>
      <c r="K68" s="228">
        <v>75</v>
      </c>
      <c r="L68" s="233">
        <v>4384.6000000000004</v>
      </c>
      <c r="M68" s="315">
        <v>1</v>
      </c>
      <c r="N68" s="217"/>
      <c r="O68" s="550">
        <f t="shared" si="1"/>
        <v>0</v>
      </c>
      <c r="P68" s="229">
        <v>2505075148759</v>
      </c>
      <c r="Q68" s="551"/>
      <c r="R68" s="230" t="s">
        <v>3553</v>
      </c>
      <c r="S68" s="231" t="s">
        <v>1943</v>
      </c>
      <c r="T68" s="525" t="s">
        <v>4298</v>
      </c>
    </row>
    <row r="69" spans="1:20" ht="28.5" customHeight="1">
      <c r="A69" s="444">
        <v>53</v>
      </c>
      <c r="B69" s="421">
        <v>7670</v>
      </c>
      <c r="C69" s="428" t="s">
        <v>3554</v>
      </c>
      <c r="D69" s="225"/>
      <c r="E69" s="366" t="s">
        <v>242</v>
      </c>
      <c r="F69" s="226" t="s">
        <v>3597</v>
      </c>
      <c r="G69" s="136" t="str">
        <f t="shared" si="0"/>
        <v>фото</v>
      </c>
      <c r="H69" s="357" t="s">
        <v>8735</v>
      </c>
      <c r="I69" s="215" t="s">
        <v>585</v>
      </c>
      <c r="J69" s="526" t="s">
        <v>244</v>
      </c>
      <c r="K69" s="228">
        <v>75</v>
      </c>
      <c r="L69" s="233">
        <v>3874.1</v>
      </c>
      <c r="M69" s="315">
        <v>1</v>
      </c>
      <c r="N69" s="217"/>
      <c r="O69" s="550">
        <f t="shared" si="1"/>
        <v>0</v>
      </c>
      <c r="P69" s="229">
        <v>2505075076700</v>
      </c>
      <c r="Q69" s="551"/>
      <c r="R69" s="230" t="s">
        <v>3554</v>
      </c>
      <c r="S69" s="231" t="s">
        <v>3136</v>
      </c>
      <c r="T69" s="525" t="s">
        <v>4298</v>
      </c>
    </row>
    <row r="70" spans="1:20" ht="69">
      <c r="A70" s="444">
        <v>54</v>
      </c>
      <c r="B70" s="421">
        <v>8775</v>
      </c>
      <c r="C70" s="428" t="s">
        <v>8794</v>
      </c>
      <c r="D70" s="225"/>
      <c r="E70" s="367" t="s">
        <v>242</v>
      </c>
      <c r="F70" s="232" t="s">
        <v>8682</v>
      </c>
      <c r="G70" s="136" t="str">
        <f t="shared" si="0"/>
        <v>фото</v>
      </c>
      <c r="H70" s="357" t="s">
        <v>8736</v>
      </c>
      <c r="I70" s="215" t="s">
        <v>585</v>
      </c>
      <c r="J70" s="526" t="s">
        <v>244</v>
      </c>
      <c r="K70" s="228">
        <v>75</v>
      </c>
      <c r="L70" s="233">
        <v>4729.1000000000004</v>
      </c>
      <c r="M70" s="315">
        <v>1</v>
      </c>
      <c r="N70" s="217"/>
      <c r="O70" s="550">
        <f t="shared" si="1"/>
        <v>0</v>
      </c>
      <c r="P70" s="229">
        <v>2505075087751</v>
      </c>
      <c r="Q70" s="619" t="s">
        <v>6474</v>
      </c>
      <c r="R70" s="230" t="s">
        <v>8794</v>
      </c>
      <c r="S70" s="231" t="s">
        <v>3136</v>
      </c>
      <c r="T70" s="525" t="s">
        <v>4298</v>
      </c>
    </row>
    <row r="71" spans="1:20" ht="41.4">
      <c r="A71" s="444">
        <v>55</v>
      </c>
      <c r="B71" s="421">
        <v>17000</v>
      </c>
      <c r="C71" s="428" t="s">
        <v>3141</v>
      </c>
      <c r="D71" s="225"/>
      <c r="E71" s="366" t="s">
        <v>242</v>
      </c>
      <c r="F71" s="226" t="s">
        <v>3140</v>
      </c>
      <c r="G71" s="136" t="str">
        <f t="shared" si="0"/>
        <v>фото</v>
      </c>
      <c r="H71" s="604" t="s">
        <v>8606</v>
      </c>
      <c r="I71" s="215" t="s">
        <v>585</v>
      </c>
      <c r="J71" s="526" t="s">
        <v>243</v>
      </c>
      <c r="K71" s="228">
        <v>75</v>
      </c>
      <c r="L71" s="233">
        <v>3363.7</v>
      </c>
      <c r="M71" s="315">
        <v>1</v>
      </c>
      <c r="N71" s="217"/>
      <c r="O71" s="550">
        <f t="shared" si="1"/>
        <v>0</v>
      </c>
      <c r="P71" s="229">
        <v>2505075170002</v>
      </c>
      <c r="Q71" s="551"/>
      <c r="R71" s="230" t="s">
        <v>3141</v>
      </c>
      <c r="S71" s="231" t="s">
        <v>1943</v>
      </c>
      <c r="T71" s="525" t="s">
        <v>4298</v>
      </c>
    </row>
    <row r="72" spans="1:20" ht="41.4">
      <c r="A72" s="444">
        <v>56</v>
      </c>
      <c r="B72" s="421">
        <v>7534</v>
      </c>
      <c r="C72" s="428" t="s">
        <v>1829</v>
      </c>
      <c r="D72" s="225"/>
      <c r="E72" s="366" t="s">
        <v>242</v>
      </c>
      <c r="F72" s="226" t="s">
        <v>1739</v>
      </c>
      <c r="G72" s="136" t="str">
        <f t="shared" si="0"/>
        <v>фото</v>
      </c>
      <c r="H72" s="606" t="s">
        <v>8607</v>
      </c>
      <c r="I72" s="215" t="s">
        <v>588</v>
      </c>
      <c r="J72" s="526" t="s">
        <v>244</v>
      </c>
      <c r="K72" s="228">
        <v>75</v>
      </c>
      <c r="L72" s="233">
        <v>4308</v>
      </c>
      <c r="M72" s="315">
        <v>1</v>
      </c>
      <c r="N72" s="217"/>
      <c r="O72" s="550">
        <f t="shared" si="1"/>
        <v>0</v>
      </c>
      <c r="P72" s="229">
        <v>2505075075345</v>
      </c>
      <c r="Q72" s="551"/>
      <c r="R72" s="230" t="s">
        <v>1829</v>
      </c>
      <c r="S72" s="231" t="s">
        <v>1943</v>
      </c>
      <c r="T72" s="525" t="s">
        <v>4298</v>
      </c>
    </row>
    <row r="73" spans="1:20" ht="27.6">
      <c r="A73" s="444">
        <v>57</v>
      </c>
      <c r="B73" s="421">
        <v>11830</v>
      </c>
      <c r="C73" s="428" t="s">
        <v>2201</v>
      </c>
      <c r="D73" s="225"/>
      <c r="E73" s="366" t="s">
        <v>242</v>
      </c>
      <c r="F73" s="226" t="s">
        <v>2085</v>
      </c>
      <c r="G73" s="136" t="str">
        <f t="shared" si="0"/>
        <v>фото</v>
      </c>
      <c r="H73" s="357" t="s">
        <v>8608</v>
      </c>
      <c r="I73" s="215" t="s">
        <v>588</v>
      </c>
      <c r="J73" s="526" t="s">
        <v>244</v>
      </c>
      <c r="K73" s="228">
        <v>75</v>
      </c>
      <c r="L73" s="233">
        <v>4473.9000000000005</v>
      </c>
      <c r="M73" s="315">
        <v>1</v>
      </c>
      <c r="N73" s="217"/>
      <c r="O73" s="550">
        <f t="shared" si="1"/>
        <v>0</v>
      </c>
      <c r="P73" s="229">
        <v>2505075118301</v>
      </c>
      <c r="Q73" s="551"/>
      <c r="R73" s="230" t="s">
        <v>2201</v>
      </c>
      <c r="S73" s="231" t="s">
        <v>1943</v>
      </c>
      <c r="T73" s="525" t="s">
        <v>4298</v>
      </c>
    </row>
    <row r="74" spans="1:20" ht="41.4">
      <c r="A74" s="444">
        <v>58</v>
      </c>
      <c r="B74" s="421">
        <v>15476</v>
      </c>
      <c r="C74" s="428" t="s">
        <v>5283</v>
      </c>
      <c r="D74" s="225"/>
      <c r="E74" s="367" t="s">
        <v>242</v>
      </c>
      <c r="F74" s="232" t="s">
        <v>5343</v>
      </c>
      <c r="G74" s="136" t="str">
        <f t="shared" si="0"/>
        <v>фото</v>
      </c>
      <c r="H74" s="511" t="s">
        <v>8609</v>
      </c>
      <c r="I74" s="215" t="s">
        <v>585</v>
      </c>
      <c r="J74" s="526" t="s">
        <v>244</v>
      </c>
      <c r="K74" s="228">
        <v>75</v>
      </c>
      <c r="L74" s="233">
        <v>4384.6000000000004</v>
      </c>
      <c r="M74" s="315">
        <v>1</v>
      </c>
      <c r="N74" s="217"/>
      <c r="O74" s="550">
        <f t="shared" si="1"/>
        <v>0</v>
      </c>
      <c r="P74" s="229">
        <v>2505075154767</v>
      </c>
      <c r="Q74" s="551" t="s">
        <v>5274</v>
      </c>
      <c r="R74" s="230" t="s">
        <v>5283</v>
      </c>
      <c r="S74" s="231" t="s">
        <v>3136</v>
      </c>
      <c r="T74" s="525" t="s">
        <v>4298</v>
      </c>
    </row>
    <row r="75" spans="1:20" ht="27.6">
      <c r="A75" s="444">
        <v>59</v>
      </c>
      <c r="B75" s="421">
        <v>7544</v>
      </c>
      <c r="C75" s="428" t="s">
        <v>893</v>
      </c>
      <c r="D75" s="225"/>
      <c r="E75" s="366" t="s">
        <v>242</v>
      </c>
      <c r="F75" s="226" t="s">
        <v>45</v>
      </c>
      <c r="G75" s="136" t="str">
        <f t="shared" si="0"/>
        <v>фото</v>
      </c>
      <c r="H75" s="357" t="s">
        <v>8610</v>
      </c>
      <c r="I75" s="215" t="s">
        <v>585</v>
      </c>
      <c r="J75" s="526" t="s">
        <v>244</v>
      </c>
      <c r="K75" s="228">
        <v>75</v>
      </c>
      <c r="L75" s="233">
        <v>5673.4000000000005</v>
      </c>
      <c r="M75" s="315">
        <v>1</v>
      </c>
      <c r="N75" s="217"/>
      <c r="O75" s="550">
        <f t="shared" si="1"/>
        <v>0</v>
      </c>
      <c r="P75" s="229">
        <v>2505100075449</v>
      </c>
      <c r="Q75" s="551"/>
      <c r="R75" s="230" t="s">
        <v>893</v>
      </c>
      <c r="S75" s="231" t="s">
        <v>3136</v>
      </c>
      <c r="T75" s="525" t="s">
        <v>4298</v>
      </c>
    </row>
    <row r="76" spans="1:20" ht="27.6">
      <c r="A76" s="444">
        <v>60</v>
      </c>
      <c r="B76" s="421">
        <v>16999</v>
      </c>
      <c r="C76" s="428" t="s">
        <v>3139</v>
      </c>
      <c r="D76" s="225"/>
      <c r="E76" s="366" t="s">
        <v>242</v>
      </c>
      <c r="F76" s="226" t="s">
        <v>3142</v>
      </c>
      <c r="G76" s="136" t="str">
        <f t="shared" si="0"/>
        <v>фото</v>
      </c>
      <c r="H76" s="604" t="s">
        <v>8611</v>
      </c>
      <c r="I76" s="215" t="s">
        <v>585</v>
      </c>
      <c r="J76" s="526" t="s">
        <v>244</v>
      </c>
      <c r="K76" s="228">
        <v>75</v>
      </c>
      <c r="L76" s="233">
        <v>4639.8</v>
      </c>
      <c r="M76" s="315">
        <v>1</v>
      </c>
      <c r="N76" s="217"/>
      <c r="O76" s="550">
        <f t="shared" si="1"/>
        <v>0</v>
      </c>
      <c r="P76" s="229">
        <v>2505100169995</v>
      </c>
      <c r="Q76" s="551"/>
      <c r="R76" s="230" t="s">
        <v>3139</v>
      </c>
      <c r="S76" s="231" t="s">
        <v>3136</v>
      </c>
      <c r="T76" s="525" t="s">
        <v>4298</v>
      </c>
    </row>
    <row r="77" spans="1:20" ht="27.6">
      <c r="A77" s="444">
        <v>61</v>
      </c>
      <c r="B77" s="421">
        <v>2242</v>
      </c>
      <c r="C77" s="428" t="s">
        <v>909</v>
      </c>
      <c r="D77" s="225"/>
      <c r="E77" s="366" t="s">
        <v>242</v>
      </c>
      <c r="F77" s="226" t="s">
        <v>602</v>
      </c>
      <c r="G77" s="136" t="str">
        <f t="shared" si="0"/>
        <v>фото</v>
      </c>
      <c r="H77" s="357" t="s">
        <v>8612</v>
      </c>
      <c r="I77" s="215" t="s">
        <v>585</v>
      </c>
      <c r="J77" s="526" t="s">
        <v>280</v>
      </c>
      <c r="K77" s="228">
        <v>75</v>
      </c>
      <c r="L77" s="233">
        <v>3784.7999999999997</v>
      </c>
      <c r="M77" s="315">
        <v>1</v>
      </c>
      <c r="N77" s="217"/>
      <c r="O77" s="550">
        <f t="shared" si="1"/>
        <v>0</v>
      </c>
      <c r="P77" s="229">
        <v>2505100022429</v>
      </c>
      <c r="Q77" s="551"/>
      <c r="R77" s="230" t="s">
        <v>909</v>
      </c>
      <c r="S77" s="231" t="s">
        <v>3136</v>
      </c>
      <c r="T77" s="525" t="s">
        <v>4298</v>
      </c>
    </row>
    <row r="78" spans="1:20" ht="27.6">
      <c r="A78" s="444">
        <v>62</v>
      </c>
      <c r="B78" s="421">
        <v>7543</v>
      </c>
      <c r="C78" s="428" t="s">
        <v>892</v>
      </c>
      <c r="D78" s="225"/>
      <c r="E78" s="366" t="s">
        <v>242</v>
      </c>
      <c r="F78" s="226" t="s">
        <v>603</v>
      </c>
      <c r="G78" s="136" t="str">
        <f t="shared" si="0"/>
        <v>фото</v>
      </c>
      <c r="H78" s="357" t="s">
        <v>5430</v>
      </c>
      <c r="I78" s="215" t="s">
        <v>585</v>
      </c>
      <c r="J78" s="526" t="s">
        <v>244</v>
      </c>
      <c r="K78" s="228">
        <v>75</v>
      </c>
      <c r="L78" s="233">
        <v>3963.5</v>
      </c>
      <c r="M78" s="315">
        <v>1</v>
      </c>
      <c r="N78" s="217"/>
      <c r="O78" s="550">
        <f t="shared" si="1"/>
        <v>0</v>
      </c>
      <c r="P78" s="229">
        <v>2505100075432</v>
      </c>
      <c r="Q78" s="551"/>
      <c r="R78" s="230" t="s">
        <v>892</v>
      </c>
      <c r="S78" s="231" t="s">
        <v>3136</v>
      </c>
      <c r="T78" s="525" t="s">
        <v>4298</v>
      </c>
    </row>
    <row r="79" spans="1:20" ht="27.6">
      <c r="A79" s="444">
        <v>63</v>
      </c>
      <c r="B79" s="421">
        <v>14882</v>
      </c>
      <c r="C79" s="428" t="s">
        <v>3555</v>
      </c>
      <c r="D79" s="225"/>
      <c r="E79" s="366" t="s">
        <v>242</v>
      </c>
      <c r="F79" s="226" t="s">
        <v>3598</v>
      </c>
      <c r="G79" s="136" t="str">
        <f t="shared" si="0"/>
        <v>фото</v>
      </c>
      <c r="H79" s="357" t="s">
        <v>5431</v>
      </c>
      <c r="I79" s="215" t="s">
        <v>588</v>
      </c>
      <c r="J79" s="526" t="s">
        <v>277</v>
      </c>
      <c r="K79" s="228">
        <v>75</v>
      </c>
      <c r="L79" s="233">
        <v>5162.9000000000005</v>
      </c>
      <c r="M79" s="315">
        <v>1</v>
      </c>
      <c r="N79" s="217"/>
      <c r="O79" s="550">
        <f t="shared" si="1"/>
        <v>0</v>
      </c>
      <c r="P79" s="229">
        <v>2505075148827</v>
      </c>
      <c r="Q79" s="551"/>
      <c r="R79" s="230" t="s">
        <v>3555</v>
      </c>
      <c r="S79" s="231" t="s">
        <v>3654</v>
      </c>
      <c r="T79" s="525" t="s">
        <v>4298</v>
      </c>
    </row>
    <row r="80" spans="1:20" ht="27.6">
      <c r="A80" s="444">
        <v>64</v>
      </c>
      <c r="B80" s="421">
        <v>16995</v>
      </c>
      <c r="C80" s="428" t="s">
        <v>3143</v>
      </c>
      <c r="D80" s="225"/>
      <c r="E80" s="366" t="s">
        <v>242</v>
      </c>
      <c r="F80" s="226" t="s">
        <v>3144</v>
      </c>
      <c r="G80" s="136" t="str">
        <f t="shared" si="0"/>
        <v>фото</v>
      </c>
      <c r="H80" s="604" t="s">
        <v>8613</v>
      </c>
      <c r="I80" s="215" t="s">
        <v>585</v>
      </c>
      <c r="J80" s="526" t="s">
        <v>244</v>
      </c>
      <c r="K80" s="228">
        <v>75</v>
      </c>
      <c r="L80" s="233">
        <v>3963.5</v>
      </c>
      <c r="M80" s="315">
        <v>1</v>
      </c>
      <c r="N80" s="217"/>
      <c r="O80" s="550">
        <f t="shared" si="1"/>
        <v>0</v>
      </c>
      <c r="P80" s="229">
        <v>2505075169952</v>
      </c>
      <c r="Q80" s="551"/>
      <c r="R80" s="230" t="s">
        <v>3143</v>
      </c>
      <c r="S80" s="231" t="s">
        <v>3136</v>
      </c>
      <c r="T80" s="525" t="s">
        <v>4298</v>
      </c>
    </row>
    <row r="81" spans="1:20" ht="41.4">
      <c r="A81" s="444">
        <v>65</v>
      </c>
      <c r="B81" s="421">
        <v>14462</v>
      </c>
      <c r="C81" s="428" t="s">
        <v>5433</v>
      </c>
      <c r="D81" s="225"/>
      <c r="E81" s="367" t="s">
        <v>242</v>
      </c>
      <c r="F81" s="232" t="s">
        <v>5520</v>
      </c>
      <c r="G81" s="136" t="str">
        <f t="shared" si="0"/>
        <v>фото</v>
      </c>
      <c r="H81" s="357" t="s">
        <v>8737</v>
      </c>
      <c r="I81" s="215" t="s">
        <v>585</v>
      </c>
      <c r="J81" s="526" t="s">
        <v>244</v>
      </c>
      <c r="K81" s="228">
        <v>75</v>
      </c>
      <c r="L81" s="233">
        <v>3976.2</v>
      </c>
      <c r="M81" s="315">
        <v>1</v>
      </c>
      <c r="N81" s="217"/>
      <c r="O81" s="550">
        <f t="shared" si="1"/>
        <v>0</v>
      </c>
      <c r="P81" s="229">
        <v>2505075144621</v>
      </c>
      <c r="Q81" s="551" t="s">
        <v>5274</v>
      </c>
      <c r="R81" s="230" t="s">
        <v>5433</v>
      </c>
      <c r="S81" s="231" t="s">
        <v>3136</v>
      </c>
      <c r="T81" s="525" t="s">
        <v>4298</v>
      </c>
    </row>
    <row r="82" spans="1:20" ht="41.4">
      <c r="A82" s="444">
        <v>66</v>
      </c>
      <c r="B82" s="421">
        <v>17013</v>
      </c>
      <c r="C82" s="428" t="s">
        <v>5284</v>
      </c>
      <c r="D82" s="225"/>
      <c r="E82" s="366" t="s">
        <v>242</v>
      </c>
      <c r="F82" s="226" t="s">
        <v>5344</v>
      </c>
      <c r="G82" s="136" t="str">
        <f t="shared" si="0"/>
        <v>фото</v>
      </c>
      <c r="H82" s="357" t="s">
        <v>8614</v>
      </c>
      <c r="I82" s="215" t="s">
        <v>585</v>
      </c>
      <c r="J82" s="526" t="s">
        <v>244</v>
      </c>
      <c r="K82" s="228">
        <v>50</v>
      </c>
      <c r="L82" s="233">
        <v>3803.4</v>
      </c>
      <c r="M82" s="315">
        <v>1</v>
      </c>
      <c r="N82" s="217"/>
      <c r="O82" s="550">
        <f t="shared" si="1"/>
        <v>0</v>
      </c>
      <c r="P82" s="229">
        <v>2505075170132</v>
      </c>
      <c r="Q82" s="551"/>
      <c r="R82" s="230" t="s">
        <v>5284</v>
      </c>
      <c r="S82" s="231" t="s">
        <v>1943</v>
      </c>
      <c r="T82" s="525" t="s">
        <v>4298</v>
      </c>
    </row>
    <row r="83" spans="1:20" ht="24.3" customHeight="1">
      <c r="A83" s="444">
        <v>67</v>
      </c>
      <c r="B83" s="421">
        <v>5286</v>
      </c>
      <c r="C83" s="428" t="s">
        <v>5285</v>
      </c>
      <c r="D83" s="225"/>
      <c r="E83" s="366" t="s">
        <v>242</v>
      </c>
      <c r="F83" s="226" t="s">
        <v>4525</v>
      </c>
      <c r="G83" s="136" t="str">
        <f t="shared" si="0"/>
        <v>фото</v>
      </c>
      <c r="H83" s="604" t="s">
        <v>8615</v>
      </c>
      <c r="I83" s="215" t="s">
        <v>601</v>
      </c>
      <c r="J83" s="526" t="s">
        <v>244</v>
      </c>
      <c r="K83" s="228">
        <v>75</v>
      </c>
      <c r="L83" s="233">
        <v>3567.9</v>
      </c>
      <c r="M83" s="315">
        <v>1</v>
      </c>
      <c r="N83" s="217"/>
      <c r="O83" s="550">
        <f t="shared" si="1"/>
        <v>0</v>
      </c>
      <c r="P83" s="229">
        <v>2505075052865</v>
      </c>
      <c r="Q83" s="551" t="s">
        <v>4421</v>
      </c>
      <c r="R83" s="230" t="s">
        <v>5285</v>
      </c>
      <c r="S83" s="231" t="s">
        <v>3136</v>
      </c>
      <c r="T83" s="525" t="s">
        <v>4298</v>
      </c>
    </row>
    <row r="84" spans="1:20" ht="41.4">
      <c r="A84" s="444">
        <v>68</v>
      </c>
      <c r="B84" s="421">
        <v>322</v>
      </c>
      <c r="C84" s="428" t="s">
        <v>3740</v>
      </c>
      <c r="D84" s="225"/>
      <c r="E84" s="366" t="s">
        <v>242</v>
      </c>
      <c r="F84" s="226" t="s">
        <v>3794</v>
      </c>
      <c r="G84" s="136" t="str">
        <f t="shared" ref="G84:G146" si="2">HYPERLINK("https://www.gardenbulbs.ru/images/summer_CL/thumbnails/"&amp;C84&amp;".jpg","фото")</f>
        <v>фото</v>
      </c>
      <c r="H84" s="357" t="s">
        <v>8738</v>
      </c>
      <c r="I84" s="215" t="s">
        <v>585</v>
      </c>
      <c r="J84" s="526" t="s">
        <v>244</v>
      </c>
      <c r="K84" s="228">
        <v>50</v>
      </c>
      <c r="L84" s="233">
        <v>3361</v>
      </c>
      <c r="M84" s="315">
        <v>1</v>
      </c>
      <c r="N84" s="217"/>
      <c r="O84" s="550">
        <f t="shared" ref="O84:O146" si="3">IF(ISERROR(L84*N84),0,L84*N84)</f>
        <v>0</v>
      </c>
      <c r="P84" s="229">
        <v>2505050003226</v>
      </c>
      <c r="Q84" s="551"/>
      <c r="R84" s="230" t="s">
        <v>3740</v>
      </c>
      <c r="S84" s="231" t="s">
        <v>1943</v>
      </c>
      <c r="T84" s="525" t="s">
        <v>4298</v>
      </c>
    </row>
    <row r="85" spans="1:20" ht="41.4">
      <c r="A85" s="444">
        <v>69</v>
      </c>
      <c r="B85" s="421">
        <v>1125</v>
      </c>
      <c r="C85" s="428" t="s">
        <v>1393</v>
      </c>
      <c r="D85" s="225"/>
      <c r="E85" s="366" t="s">
        <v>242</v>
      </c>
      <c r="F85" s="226" t="s">
        <v>903</v>
      </c>
      <c r="G85" s="136" t="str">
        <f t="shared" si="2"/>
        <v>фото</v>
      </c>
      <c r="H85" s="607" t="s">
        <v>8616</v>
      </c>
      <c r="I85" s="215" t="s">
        <v>585</v>
      </c>
      <c r="J85" s="526" t="s">
        <v>244</v>
      </c>
      <c r="K85" s="228">
        <v>75</v>
      </c>
      <c r="L85" s="233">
        <v>3874.1</v>
      </c>
      <c r="M85" s="315">
        <v>1</v>
      </c>
      <c r="N85" s="217"/>
      <c r="O85" s="550">
        <f t="shared" si="3"/>
        <v>0</v>
      </c>
      <c r="P85" s="229">
        <v>2505100011256</v>
      </c>
      <c r="Q85" s="551"/>
      <c r="R85" s="230" t="s">
        <v>1393</v>
      </c>
      <c r="S85" s="231" t="s">
        <v>2399</v>
      </c>
      <c r="T85" s="525" t="s">
        <v>4298</v>
      </c>
    </row>
    <row r="86" spans="1:20" ht="27.6">
      <c r="A86" s="444">
        <v>70</v>
      </c>
      <c r="B86" s="421">
        <v>5240</v>
      </c>
      <c r="C86" s="428" t="s">
        <v>1394</v>
      </c>
      <c r="D86" s="225"/>
      <c r="E86" s="366" t="s">
        <v>242</v>
      </c>
      <c r="F86" s="226" t="s">
        <v>904</v>
      </c>
      <c r="G86" s="136" t="str">
        <f t="shared" si="2"/>
        <v>фото</v>
      </c>
      <c r="H86" s="357" t="s">
        <v>8617</v>
      </c>
      <c r="I86" s="215" t="s">
        <v>588</v>
      </c>
      <c r="J86" s="526" t="s">
        <v>244</v>
      </c>
      <c r="K86" s="228">
        <v>75</v>
      </c>
      <c r="L86" s="233">
        <v>3874.1</v>
      </c>
      <c r="M86" s="315">
        <v>1</v>
      </c>
      <c r="N86" s="217"/>
      <c r="O86" s="550">
        <f t="shared" si="3"/>
        <v>0</v>
      </c>
      <c r="P86" s="229">
        <v>2505100052402</v>
      </c>
      <c r="Q86" s="551"/>
      <c r="R86" s="230" t="s">
        <v>1394</v>
      </c>
      <c r="S86" s="231" t="s">
        <v>2399</v>
      </c>
      <c r="T86" s="525" t="s">
        <v>4298</v>
      </c>
    </row>
    <row r="87" spans="1:20" ht="27.6">
      <c r="A87" s="444">
        <v>71</v>
      </c>
      <c r="B87" s="421">
        <v>2241</v>
      </c>
      <c r="C87" s="428" t="s">
        <v>905</v>
      </c>
      <c r="D87" s="225"/>
      <c r="E87" s="366" t="s">
        <v>242</v>
      </c>
      <c r="F87" s="226" t="s">
        <v>604</v>
      </c>
      <c r="G87" s="136" t="str">
        <f t="shared" si="2"/>
        <v>фото</v>
      </c>
      <c r="H87" s="357" t="s">
        <v>8618</v>
      </c>
      <c r="I87" s="215" t="s">
        <v>585</v>
      </c>
      <c r="J87" s="526" t="s">
        <v>244</v>
      </c>
      <c r="K87" s="228">
        <v>75</v>
      </c>
      <c r="L87" s="233">
        <v>3695.5</v>
      </c>
      <c r="M87" s="315">
        <v>1</v>
      </c>
      <c r="N87" s="217"/>
      <c r="O87" s="550">
        <f t="shared" si="3"/>
        <v>0</v>
      </c>
      <c r="P87" s="229">
        <v>2505100022412</v>
      </c>
      <c r="Q87" s="551"/>
      <c r="R87" s="230" t="s">
        <v>905</v>
      </c>
      <c r="S87" s="231" t="s">
        <v>3136</v>
      </c>
      <c r="T87" s="525" t="s">
        <v>4298</v>
      </c>
    </row>
    <row r="88" spans="1:20" ht="27.6">
      <c r="A88" s="444">
        <v>72</v>
      </c>
      <c r="B88" s="421">
        <v>2880</v>
      </c>
      <c r="C88" s="428" t="s">
        <v>906</v>
      </c>
      <c r="D88" s="225"/>
      <c r="E88" s="366" t="s">
        <v>242</v>
      </c>
      <c r="F88" s="226" t="s">
        <v>605</v>
      </c>
      <c r="G88" s="136" t="str">
        <f t="shared" si="2"/>
        <v>фото</v>
      </c>
      <c r="H88" s="357" t="s">
        <v>8619</v>
      </c>
      <c r="I88" s="215" t="s">
        <v>585</v>
      </c>
      <c r="J88" s="526" t="s">
        <v>244</v>
      </c>
      <c r="K88" s="228">
        <v>75</v>
      </c>
      <c r="L88" s="233">
        <v>4116.6000000000004</v>
      </c>
      <c r="M88" s="315">
        <v>1</v>
      </c>
      <c r="N88" s="217"/>
      <c r="O88" s="550">
        <f t="shared" si="3"/>
        <v>0</v>
      </c>
      <c r="P88" s="229">
        <v>2505100028803</v>
      </c>
      <c r="Q88" s="551"/>
      <c r="R88" s="230" t="s">
        <v>906</v>
      </c>
      <c r="S88" s="231" t="s">
        <v>3136</v>
      </c>
      <c r="T88" s="525" t="s">
        <v>4298</v>
      </c>
    </row>
    <row r="89" spans="1:20" ht="27.6">
      <c r="A89" s="444">
        <v>73</v>
      </c>
      <c r="B89" s="421">
        <v>5241</v>
      </c>
      <c r="C89" s="428" t="s">
        <v>5286</v>
      </c>
      <c r="D89" s="225"/>
      <c r="E89" s="366" t="s">
        <v>242</v>
      </c>
      <c r="F89" s="226" t="s">
        <v>5345</v>
      </c>
      <c r="G89" s="136" t="str">
        <f t="shared" si="2"/>
        <v>фото</v>
      </c>
      <c r="H89" s="357" t="s">
        <v>8620</v>
      </c>
      <c r="I89" s="215" t="s">
        <v>585</v>
      </c>
      <c r="J89" s="526" t="s">
        <v>244</v>
      </c>
      <c r="K89" s="228">
        <v>75</v>
      </c>
      <c r="L89" s="233">
        <v>4295.2000000000007</v>
      </c>
      <c r="M89" s="315">
        <v>1</v>
      </c>
      <c r="N89" s="217"/>
      <c r="O89" s="550">
        <f t="shared" si="3"/>
        <v>0</v>
      </c>
      <c r="P89" s="229">
        <v>2505075052414</v>
      </c>
      <c r="Q89" s="551"/>
      <c r="R89" s="230" t="s">
        <v>5286</v>
      </c>
      <c r="S89" s="231" t="s">
        <v>3136</v>
      </c>
      <c r="T89" s="525" t="s">
        <v>4298</v>
      </c>
    </row>
    <row r="90" spans="1:20" ht="41.4">
      <c r="A90" s="444">
        <v>74</v>
      </c>
      <c r="B90" s="421">
        <v>5276</v>
      </c>
      <c r="C90" s="428" t="s">
        <v>1395</v>
      </c>
      <c r="D90" s="225"/>
      <c r="E90" s="366" t="s">
        <v>242</v>
      </c>
      <c r="F90" s="226" t="s">
        <v>907</v>
      </c>
      <c r="G90" s="136" t="str">
        <f t="shared" si="2"/>
        <v>фото</v>
      </c>
      <c r="H90" s="357" t="s">
        <v>8621</v>
      </c>
      <c r="I90" s="215" t="s">
        <v>585</v>
      </c>
      <c r="J90" s="526" t="s">
        <v>244</v>
      </c>
      <c r="K90" s="228">
        <v>100</v>
      </c>
      <c r="L90" s="233">
        <v>4446.8</v>
      </c>
      <c r="M90" s="315">
        <v>1</v>
      </c>
      <c r="N90" s="217"/>
      <c r="O90" s="550">
        <f t="shared" si="3"/>
        <v>0</v>
      </c>
      <c r="P90" s="229">
        <v>2505100052761</v>
      </c>
      <c r="Q90" s="551"/>
      <c r="R90" s="230" t="s">
        <v>1395</v>
      </c>
      <c r="S90" s="231" t="s">
        <v>2398</v>
      </c>
      <c r="T90" s="525" t="s">
        <v>4298</v>
      </c>
    </row>
    <row r="91" spans="1:20" ht="55.2">
      <c r="A91" s="444">
        <v>75</v>
      </c>
      <c r="B91" s="421">
        <v>791</v>
      </c>
      <c r="C91" s="428" t="s">
        <v>5287</v>
      </c>
      <c r="D91" s="225"/>
      <c r="E91" s="366" t="s">
        <v>242</v>
      </c>
      <c r="F91" s="226" t="s">
        <v>5346</v>
      </c>
      <c r="G91" s="136" t="str">
        <f t="shared" si="2"/>
        <v>фото</v>
      </c>
      <c r="H91" s="357" t="s">
        <v>8622</v>
      </c>
      <c r="I91" s="215" t="s">
        <v>585</v>
      </c>
      <c r="J91" s="526" t="s">
        <v>244</v>
      </c>
      <c r="K91" s="228">
        <v>75</v>
      </c>
      <c r="L91" s="233">
        <v>4461.1000000000004</v>
      </c>
      <c r="M91" s="315">
        <v>1</v>
      </c>
      <c r="N91" s="217"/>
      <c r="O91" s="550">
        <f t="shared" si="3"/>
        <v>0</v>
      </c>
      <c r="P91" s="229">
        <v>2505075007919</v>
      </c>
      <c r="Q91" s="551"/>
      <c r="R91" s="230" t="s">
        <v>5287</v>
      </c>
      <c r="S91" s="231" t="s">
        <v>3136</v>
      </c>
      <c r="T91" s="525" t="s">
        <v>4298</v>
      </c>
    </row>
    <row r="92" spans="1:20" ht="41.4">
      <c r="A92" s="444">
        <v>76</v>
      </c>
      <c r="B92" s="421">
        <v>1761</v>
      </c>
      <c r="C92" s="428" t="s">
        <v>3741</v>
      </c>
      <c r="D92" s="225"/>
      <c r="E92" s="366" t="s">
        <v>242</v>
      </c>
      <c r="F92" s="226" t="s">
        <v>3795</v>
      </c>
      <c r="G92" s="136" t="str">
        <f t="shared" si="2"/>
        <v>фото</v>
      </c>
      <c r="H92" s="604" t="s">
        <v>8623</v>
      </c>
      <c r="I92" s="215" t="s">
        <v>585</v>
      </c>
      <c r="J92" s="526" t="s">
        <v>244</v>
      </c>
      <c r="K92" s="228">
        <v>75</v>
      </c>
      <c r="L92" s="233">
        <v>3351</v>
      </c>
      <c r="M92" s="315">
        <v>1</v>
      </c>
      <c r="N92" s="217"/>
      <c r="O92" s="550">
        <f t="shared" si="3"/>
        <v>0</v>
      </c>
      <c r="P92" s="229">
        <v>2505075017611</v>
      </c>
      <c r="Q92" s="551"/>
      <c r="R92" s="230" t="s">
        <v>3741</v>
      </c>
      <c r="S92" s="231" t="s">
        <v>3136</v>
      </c>
      <c r="T92" s="525" t="s">
        <v>4298</v>
      </c>
    </row>
    <row r="93" spans="1:20" ht="69">
      <c r="A93" s="444">
        <v>77</v>
      </c>
      <c r="B93" s="421">
        <v>5167</v>
      </c>
      <c r="C93" s="428" t="s">
        <v>2304</v>
      </c>
      <c r="D93" s="225"/>
      <c r="E93" s="366" t="s">
        <v>242</v>
      </c>
      <c r="F93" s="226" t="s">
        <v>2305</v>
      </c>
      <c r="G93" s="136" t="str">
        <f t="shared" si="2"/>
        <v>фото</v>
      </c>
      <c r="H93" s="543" t="s">
        <v>8739</v>
      </c>
      <c r="I93" s="215" t="s">
        <v>585</v>
      </c>
      <c r="J93" s="526" t="s">
        <v>280</v>
      </c>
      <c r="K93" s="228">
        <v>50</v>
      </c>
      <c r="L93" s="233">
        <v>5785.5</v>
      </c>
      <c r="M93" s="315">
        <v>1</v>
      </c>
      <c r="N93" s="217"/>
      <c r="O93" s="550">
        <f t="shared" si="3"/>
        <v>0</v>
      </c>
      <c r="P93" s="229">
        <v>2505050051678</v>
      </c>
      <c r="Q93" s="551"/>
      <c r="R93" s="230" t="s">
        <v>2304</v>
      </c>
      <c r="S93" s="231" t="s">
        <v>1943</v>
      </c>
      <c r="T93" s="525" t="s">
        <v>4298</v>
      </c>
    </row>
    <row r="94" spans="1:20" ht="69">
      <c r="A94" s="444">
        <v>78</v>
      </c>
      <c r="B94" s="421">
        <v>1918</v>
      </c>
      <c r="C94" s="428" t="s">
        <v>4593</v>
      </c>
      <c r="D94" s="225"/>
      <c r="E94" s="366" t="s">
        <v>242</v>
      </c>
      <c r="F94" s="226" t="s">
        <v>4622</v>
      </c>
      <c r="G94" s="136" t="str">
        <f t="shared" si="2"/>
        <v>фото</v>
      </c>
      <c r="H94" s="357" t="s">
        <v>8624</v>
      </c>
      <c r="I94" s="215" t="s">
        <v>585</v>
      </c>
      <c r="J94" s="526" t="s">
        <v>244</v>
      </c>
      <c r="K94" s="228">
        <v>75</v>
      </c>
      <c r="L94" s="233">
        <v>3874.1</v>
      </c>
      <c r="M94" s="315">
        <v>1</v>
      </c>
      <c r="N94" s="217"/>
      <c r="O94" s="550">
        <f t="shared" si="3"/>
        <v>0</v>
      </c>
      <c r="P94" s="229">
        <v>2505075019189</v>
      </c>
      <c r="Q94" s="551"/>
      <c r="R94" s="230" t="s">
        <v>4593</v>
      </c>
      <c r="S94" s="231" t="s">
        <v>1943</v>
      </c>
      <c r="T94" s="525" t="s">
        <v>4298</v>
      </c>
    </row>
    <row r="95" spans="1:20" ht="41.4">
      <c r="A95" s="444">
        <v>79</v>
      </c>
      <c r="B95" s="421">
        <v>14953</v>
      </c>
      <c r="C95" s="428" t="s">
        <v>5434</v>
      </c>
      <c r="D95" s="225"/>
      <c r="E95" s="367" t="s">
        <v>242</v>
      </c>
      <c r="F95" s="232" t="s">
        <v>5521</v>
      </c>
      <c r="G95" s="136" t="str">
        <f t="shared" si="2"/>
        <v>фото</v>
      </c>
      <c r="H95" s="357" t="s">
        <v>8740</v>
      </c>
      <c r="I95" s="215" t="s">
        <v>585</v>
      </c>
      <c r="J95" s="526" t="s">
        <v>244</v>
      </c>
      <c r="K95" s="228">
        <v>50</v>
      </c>
      <c r="L95" s="233">
        <v>4951.8</v>
      </c>
      <c r="M95" s="315">
        <v>1</v>
      </c>
      <c r="N95" s="217"/>
      <c r="O95" s="550">
        <f t="shared" si="3"/>
        <v>0</v>
      </c>
      <c r="P95" s="229">
        <v>2505050149535</v>
      </c>
      <c r="Q95" s="551" t="s">
        <v>5274</v>
      </c>
      <c r="R95" s="230" t="s">
        <v>5434</v>
      </c>
      <c r="S95" s="231" t="s">
        <v>1943</v>
      </c>
      <c r="T95" s="525" t="s">
        <v>4298</v>
      </c>
    </row>
    <row r="96" spans="1:20" ht="41.4">
      <c r="A96" s="444">
        <v>80</v>
      </c>
      <c r="B96" s="421">
        <v>14954</v>
      </c>
      <c r="C96" s="428" t="s">
        <v>2404</v>
      </c>
      <c r="D96" s="225"/>
      <c r="E96" s="366" t="s">
        <v>242</v>
      </c>
      <c r="F96" s="226" t="s">
        <v>2405</v>
      </c>
      <c r="G96" s="136" t="str">
        <f t="shared" si="2"/>
        <v>фото</v>
      </c>
      <c r="H96" s="357" t="s">
        <v>8625</v>
      </c>
      <c r="I96" s="215" t="s">
        <v>585</v>
      </c>
      <c r="J96" s="526" t="s">
        <v>244</v>
      </c>
      <c r="K96" s="228">
        <v>75</v>
      </c>
      <c r="L96" s="233">
        <v>4461.1000000000004</v>
      </c>
      <c r="M96" s="315">
        <v>1</v>
      </c>
      <c r="N96" s="217"/>
      <c r="O96" s="550">
        <f t="shared" si="3"/>
        <v>0</v>
      </c>
      <c r="P96" s="229">
        <v>2505100149546</v>
      </c>
      <c r="Q96" s="551"/>
      <c r="R96" s="230" t="s">
        <v>2404</v>
      </c>
      <c r="S96" s="231" t="s">
        <v>3136</v>
      </c>
      <c r="T96" s="525" t="s">
        <v>4298</v>
      </c>
    </row>
    <row r="97" spans="1:20" ht="35.700000000000003" customHeight="1">
      <c r="A97" s="444">
        <v>81</v>
      </c>
      <c r="B97" s="421">
        <v>1135</v>
      </c>
      <c r="C97" s="428" t="s">
        <v>908</v>
      </c>
      <c r="D97" s="225"/>
      <c r="E97" s="366" t="s">
        <v>242</v>
      </c>
      <c r="F97" s="226" t="s">
        <v>607</v>
      </c>
      <c r="G97" s="136" t="str">
        <f t="shared" si="2"/>
        <v>фото</v>
      </c>
      <c r="H97" s="357" t="s">
        <v>8626</v>
      </c>
      <c r="I97" s="215" t="s">
        <v>608</v>
      </c>
      <c r="J97" s="526" t="s">
        <v>243</v>
      </c>
      <c r="K97" s="228">
        <v>75</v>
      </c>
      <c r="L97" s="233">
        <v>3529.6</v>
      </c>
      <c r="M97" s="315">
        <v>1</v>
      </c>
      <c r="N97" s="217"/>
      <c r="O97" s="550">
        <f t="shared" si="3"/>
        <v>0</v>
      </c>
      <c r="P97" s="229">
        <v>2505100011355</v>
      </c>
      <c r="Q97" s="551"/>
      <c r="R97" s="230" t="s">
        <v>908</v>
      </c>
      <c r="S97" s="231" t="s">
        <v>1943</v>
      </c>
      <c r="T97" s="525" t="s">
        <v>4298</v>
      </c>
    </row>
    <row r="98" spans="1:20" ht="27.6">
      <c r="A98" s="444">
        <v>82</v>
      </c>
      <c r="B98" s="421">
        <v>15355</v>
      </c>
      <c r="C98" s="428" t="s">
        <v>5435</v>
      </c>
      <c r="D98" s="225"/>
      <c r="E98" s="367" t="s">
        <v>242</v>
      </c>
      <c r="F98" s="232" t="s">
        <v>5522</v>
      </c>
      <c r="G98" s="136" t="str">
        <f t="shared" si="2"/>
        <v>фото</v>
      </c>
      <c r="H98" s="511" t="s">
        <v>8627</v>
      </c>
      <c r="I98" s="215" t="s">
        <v>585</v>
      </c>
      <c r="J98" s="526" t="s">
        <v>244</v>
      </c>
      <c r="K98" s="228">
        <v>75</v>
      </c>
      <c r="L98" s="233">
        <v>4040</v>
      </c>
      <c r="M98" s="315">
        <v>1</v>
      </c>
      <c r="N98" s="217"/>
      <c r="O98" s="550">
        <f t="shared" si="3"/>
        <v>0</v>
      </c>
      <c r="P98" s="229">
        <v>2505050153556</v>
      </c>
      <c r="Q98" s="551" t="s">
        <v>5274</v>
      </c>
      <c r="R98" s="230" t="s">
        <v>5435</v>
      </c>
      <c r="S98" s="231" t="s">
        <v>3136</v>
      </c>
      <c r="T98" s="525" t="s">
        <v>4298</v>
      </c>
    </row>
    <row r="99" spans="1:20" ht="55.2">
      <c r="A99" s="444">
        <v>83</v>
      </c>
      <c r="B99" s="421">
        <v>11831</v>
      </c>
      <c r="C99" s="428" t="s">
        <v>5436</v>
      </c>
      <c r="D99" s="225"/>
      <c r="E99" s="366" t="s">
        <v>242</v>
      </c>
      <c r="F99" s="226" t="s">
        <v>5523</v>
      </c>
      <c r="G99" s="136" t="str">
        <f t="shared" si="2"/>
        <v>фото</v>
      </c>
      <c r="H99" s="357" t="s">
        <v>8628</v>
      </c>
      <c r="I99" s="215" t="s">
        <v>585</v>
      </c>
      <c r="J99" s="526" t="s">
        <v>244</v>
      </c>
      <c r="K99" s="228">
        <v>75</v>
      </c>
      <c r="L99" s="233">
        <v>4729.1000000000004</v>
      </c>
      <c r="M99" s="315">
        <v>1</v>
      </c>
      <c r="N99" s="217"/>
      <c r="O99" s="550">
        <f t="shared" si="3"/>
        <v>0</v>
      </c>
      <c r="P99" s="229">
        <v>2505075118318</v>
      </c>
      <c r="Q99" s="551"/>
      <c r="R99" s="230" t="s">
        <v>5436</v>
      </c>
      <c r="S99" s="231" t="s">
        <v>3136</v>
      </c>
      <c r="T99" s="525" t="s">
        <v>4298</v>
      </c>
    </row>
    <row r="100" spans="1:20" ht="41.4">
      <c r="A100" s="444">
        <v>84</v>
      </c>
      <c r="B100" s="421">
        <v>2089</v>
      </c>
      <c r="C100" s="428" t="s">
        <v>3742</v>
      </c>
      <c r="D100" s="225"/>
      <c r="E100" s="366" t="s">
        <v>242</v>
      </c>
      <c r="F100" s="226" t="s">
        <v>3599</v>
      </c>
      <c r="G100" s="136" t="str">
        <f t="shared" si="2"/>
        <v>фото</v>
      </c>
      <c r="H100" s="357" t="s">
        <v>8741</v>
      </c>
      <c r="I100" s="215" t="s">
        <v>585</v>
      </c>
      <c r="J100" s="526" t="s">
        <v>244</v>
      </c>
      <c r="K100" s="228">
        <v>50</v>
      </c>
      <c r="L100" s="233">
        <v>5241.1000000000004</v>
      </c>
      <c r="M100" s="315">
        <v>1</v>
      </c>
      <c r="N100" s="217"/>
      <c r="O100" s="550">
        <f t="shared" si="3"/>
        <v>0</v>
      </c>
      <c r="P100" s="229">
        <v>2505075020895</v>
      </c>
      <c r="Q100" s="551"/>
      <c r="R100" s="230" t="s">
        <v>3742</v>
      </c>
      <c r="S100" s="231" t="s">
        <v>1943</v>
      </c>
      <c r="T100" s="525" t="s">
        <v>4298</v>
      </c>
    </row>
    <row r="101" spans="1:20" ht="55.2">
      <c r="A101" s="444">
        <v>85</v>
      </c>
      <c r="B101" s="421">
        <v>2070</v>
      </c>
      <c r="C101" s="428" t="s">
        <v>3743</v>
      </c>
      <c r="D101" s="225"/>
      <c r="E101" s="366" t="s">
        <v>242</v>
      </c>
      <c r="F101" s="226" t="s">
        <v>3796</v>
      </c>
      <c r="G101" s="136" t="str">
        <f t="shared" si="2"/>
        <v>фото</v>
      </c>
      <c r="H101" s="357" t="s">
        <v>8629</v>
      </c>
      <c r="I101" s="215" t="s">
        <v>585</v>
      </c>
      <c r="J101" s="526" t="s">
        <v>244</v>
      </c>
      <c r="K101" s="228">
        <v>75</v>
      </c>
      <c r="L101" s="233">
        <v>3886.9</v>
      </c>
      <c r="M101" s="315">
        <v>1</v>
      </c>
      <c r="N101" s="217"/>
      <c r="O101" s="550">
        <f t="shared" si="3"/>
        <v>0</v>
      </c>
      <c r="P101" s="229">
        <v>2505075020703</v>
      </c>
      <c r="Q101" s="551"/>
      <c r="R101" s="230" t="s">
        <v>3743</v>
      </c>
      <c r="S101" s="231" t="s">
        <v>3879</v>
      </c>
      <c r="T101" s="525" t="s">
        <v>4298</v>
      </c>
    </row>
    <row r="102" spans="1:20" ht="41.4">
      <c r="A102" s="444">
        <v>86</v>
      </c>
      <c r="B102" s="421">
        <v>17025</v>
      </c>
      <c r="C102" s="428" t="s">
        <v>3145</v>
      </c>
      <c r="D102" s="225"/>
      <c r="E102" s="366" t="s">
        <v>242</v>
      </c>
      <c r="F102" s="226" t="s">
        <v>3146</v>
      </c>
      <c r="G102" s="136" t="str">
        <f t="shared" si="2"/>
        <v>фото</v>
      </c>
      <c r="H102" s="357" t="s">
        <v>5574</v>
      </c>
      <c r="I102" s="215" t="s">
        <v>585</v>
      </c>
      <c r="J102" s="526" t="s">
        <v>244</v>
      </c>
      <c r="K102" s="228">
        <v>75</v>
      </c>
      <c r="L102" s="233">
        <v>4384.6000000000004</v>
      </c>
      <c r="M102" s="315">
        <v>1</v>
      </c>
      <c r="N102" s="217"/>
      <c r="O102" s="550">
        <f t="shared" si="3"/>
        <v>0</v>
      </c>
      <c r="P102" s="229">
        <v>2505100170250</v>
      </c>
      <c r="Q102" s="551"/>
      <c r="R102" s="230" t="s">
        <v>3145</v>
      </c>
      <c r="S102" s="231" t="s">
        <v>3136</v>
      </c>
      <c r="T102" s="525" t="s">
        <v>4298</v>
      </c>
    </row>
    <row r="103" spans="1:20" ht="27.6">
      <c r="A103" s="444">
        <v>87</v>
      </c>
      <c r="B103" s="421">
        <v>5074</v>
      </c>
      <c r="C103" s="428" t="s">
        <v>4594</v>
      </c>
      <c r="D103" s="225"/>
      <c r="E103" s="366" t="s">
        <v>242</v>
      </c>
      <c r="F103" s="226" t="s">
        <v>4623</v>
      </c>
      <c r="G103" s="136" t="str">
        <f t="shared" si="2"/>
        <v>фото</v>
      </c>
      <c r="H103" s="604" t="s">
        <v>8630</v>
      </c>
      <c r="I103" s="215" t="s">
        <v>612</v>
      </c>
      <c r="J103" s="526" t="s">
        <v>243</v>
      </c>
      <c r="K103" s="228">
        <v>100</v>
      </c>
      <c r="L103" s="233">
        <v>4157.6000000000004</v>
      </c>
      <c r="M103" s="315">
        <v>1</v>
      </c>
      <c r="N103" s="217"/>
      <c r="O103" s="550">
        <f t="shared" si="3"/>
        <v>0</v>
      </c>
      <c r="P103" s="229">
        <v>2505100050743</v>
      </c>
      <c r="Q103" s="551" t="s">
        <v>4421</v>
      </c>
      <c r="R103" s="230" t="s">
        <v>4594</v>
      </c>
      <c r="S103" s="231" t="s">
        <v>1943</v>
      </c>
      <c r="T103" s="525" t="s">
        <v>4298</v>
      </c>
    </row>
    <row r="104" spans="1:20" ht="27.6">
      <c r="A104" s="444">
        <v>88</v>
      </c>
      <c r="B104" s="421">
        <v>1928</v>
      </c>
      <c r="C104" s="428" t="s">
        <v>1832</v>
      </c>
      <c r="D104" s="225"/>
      <c r="E104" s="366" t="s">
        <v>242</v>
      </c>
      <c r="F104" s="226" t="s">
        <v>1742</v>
      </c>
      <c r="G104" s="136" t="str">
        <f t="shared" si="2"/>
        <v>фото</v>
      </c>
      <c r="H104" s="357" t="s">
        <v>8631</v>
      </c>
      <c r="I104" s="215" t="s">
        <v>588</v>
      </c>
      <c r="J104" s="526" t="s">
        <v>244</v>
      </c>
      <c r="K104" s="228">
        <v>75</v>
      </c>
      <c r="L104" s="233">
        <v>4129.4000000000005</v>
      </c>
      <c r="M104" s="315">
        <v>1</v>
      </c>
      <c r="N104" s="217"/>
      <c r="O104" s="550">
        <f t="shared" si="3"/>
        <v>0</v>
      </c>
      <c r="P104" s="229">
        <v>2505075019288</v>
      </c>
      <c r="Q104" s="551"/>
      <c r="R104" s="230" t="s">
        <v>1832</v>
      </c>
      <c r="S104" s="231" t="s">
        <v>1943</v>
      </c>
      <c r="T104" s="525" t="s">
        <v>4298</v>
      </c>
    </row>
    <row r="105" spans="1:20" ht="27.6">
      <c r="A105" s="444">
        <v>89</v>
      </c>
      <c r="B105" s="421">
        <v>851</v>
      </c>
      <c r="C105" s="428" t="s">
        <v>3744</v>
      </c>
      <c r="D105" s="225"/>
      <c r="E105" s="366" t="s">
        <v>242</v>
      </c>
      <c r="F105" s="226" t="s">
        <v>3797</v>
      </c>
      <c r="G105" s="136" t="str">
        <f t="shared" si="2"/>
        <v>фото</v>
      </c>
      <c r="H105" s="357" t="s">
        <v>8632</v>
      </c>
      <c r="I105" s="215" t="s">
        <v>585</v>
      </c>
      <c r="J105" s="526" t="s">
        <v>244</v>
      </c>
      <c r="K105" s="228">
        <v>100</v>
      </c>
      <c r="L105" s="233">
        <v>7543.3</v>
      </c>
      <c r="M105" s="315">
        <v>1</v>
      </c>
      <c r="N105" s="217"/>
      <c r="O105" s="550">
        <f t="shared" si="3"/>
        <v>0</v>
      </c>
      <c r="P105" s="229">
        <v>2505100008515</v>
      </c>
      <c r="Q105" s="551"/>
      <c r="R105" s="230" t="s">
        <v>3744</v>
      </c>
      <c r="S105" s="231" t="s">
        <v>3136</v>
      </c>
      <c r="T105" s="525" t="s">
        <v>4298</v>
      </c>
    </row>
    <row r="106" spans="1:20" ht="55.2">
      <c r="A106" s="444">
        <v>90</v>
      </c>
      <c r="B106" s="421">
        <v>1014</v>
      </c>
      <c r="C106" s="428" t="s">
        <v>3745</v>
      </c>
      <c r="D106" s="225"/>
      <c r="E106" s="366" t="s">
        <v>242</v>
      </c>
      <c r="F106" s="226" t="s">
        <v>3798</v>
      </c>
      <c r="G106" s="136" t="str">
        <f t="shared" si="2"/>
        <v>фото</v>
      </c>
      <c r="H106" s="357" t="s">
        <v>8633</v>
      </c>
      <c r="I106" s="215" t="s">
        <v>588</v>
      </c>
      <c r="J106" s="526" t="s">
        <v>244</v>
      </c>
      <c r="K106" s="228">
        <v>75</v>
      </c>
      <c r="L106" s="233">
        <v>3657.2</v>
      </c>
      <c r="M106" s="315">
        <v>1</v>
      </c>
      <c r="N106" s="217"/>
      <c r="O106" s="550">
        <f t="shared" si="3"/>
        <v>0</v>
      </c>
      <c r="P106" s="229">
        <v>2505100010143</v>
      </c>
      <c r="Q106" s="551"/>
      <c r="R106" s="230" t="s">
        <v>3745</v>
      </c>
      <c r="S106" s="231" t="s">
        <v>1943</v>
      </c>
      <c r="T106" s="525" t="s">
        <v>4298</v>
      </c>
    </row>
    <row r="107" spans="1:20" ht="27.6">
      <c r="A107" s="444">
        <v>91</v>
      </c>
      <c r="B107" s="421">
        <v>2090</v>
      </c>
      <c r="C107" s="428" t="s">
        <v>910</v>
      </c>
      <c r="D107" s="225"/>
      <c r="E107" s="366" t="s">
        <v>242</v>
      </c>
      <c r="F107" s="226" t="s">
        <v>609</v>
      </c>
      <c r="G107" s="136" t="str">
        <f t="shared" si="2"/>
        <v>фото</v>
      </c>
      <c r="H107" s="485" t="s">
        <v>8634</v>
      </c>
      <c r="I107" s="215" t="s">
        <v>585</v>
      </c>
      <c r="J107" s="526" t="s">
        <v>280</v>
      </c>
      <c r="K107" s="228">
        <v>75</v>
      </c>
      <c r="L107" s="233">
        <v>4384.6000000000004</v>
      </c>
      <c r="M107" s="315">
        <v>1</v>
      </c>
      <c r="N107" s="217"/>
      <c r="O107" s="550">
        <f t="shared" si="3"/>
        <v>0</v>
      </c>
      <c r="P107" s="229">
        <v>2505075020901</v>
      </c>
      <c r="Q107" s="551"/>
      <c r="R107" s="230" t="s">
        <v>910</v>
      </c>
      <c r="S107" s="231" t="s">
        <v>3136</v>
      </c>
      <c r="T107" s="525" t="s">
        <v>4298</v>
      </c>
    </row>
    <row r="108" spans="1:20" ht="27.6">
      <c r="A108" s="444">
        <v>92</v>
      </c>
      <c r="B108" s="421">
        <v>1254</v>
      </c>
      <c r="C108" s="428" t="s">
        <v>911</v>
      </c>
      <c r="D108" s="225"/>
      <c r="E108" s="366" t="s">
        <v>242</v>
      </c>
      <c r="F108" s="226" t="s">
        <v>610</v>
      </c>
      <c r="G108" s="136" t="str">
        <f t="shared" si="2"/>
        <v>фото</v>
      </c>
      <c r="H108" s="357" t="s">
        <v>8635</v>
      </c>
      <c r="I108" s="215" t="s">
        <v>585</v>
      </c>
      <c r="J108" s="526" t="s">
        <v>244</v>
      </c>
      <c r="K108" s="228">
        <v>75</v>
      </c>
      <c r="L108" s="233">
        <v>4116.6000000000004</v>
      </c>
      <c r="M108" s="315">
        <v>1</v>
      </c>
      <c r="N108" s="217"/>
      <c r="O108" s="550">
        <f t="shared" si="3"/>
        <v>0</v>
      </c>
      <c r="P108" s="229">
        <v>2505100012543</v>
      </c>
      <c r="Q108" s="551"/>
      <c r="R108" s="230" t="s">
        <v>911</v>
      </c>
      <c r="S108" s="231" t="s">
        <v>3136</v>
      </c>
      <c r="T108" s="525" t="s">
        <v>4298</v>
      </c>
    </row>
    <row r="109" spans="1:20" ht="69">
      <c r="A109" s="444">
        <v>93</v>
      </c>
      <c r="B109" s="421">
        <v>17102</v>
      </c>
      <c r="C109" s="428" t="s">
        <v>5288</v>
      </c>
      <c r="D109" s="225"/>
      <c r="E109" s="367" t="s">
        <v>242</v>
      </c>
      <c r="F109" s="232" t="s">
        <v>5347</v>
      </c>
      <c r="G109" s="136" t="str">
        <f t="shared" si="2"/>
        <v>фото</v>
      </c>
      <c r="H109" s="357" t="s">
        <v>8549</v>
      </c>
      <c r="I109" s="215" t="s">
        <v>585</v>
      </c>
      <c r="J109" s="526" t="s">
        <v>244</v>
      </c>
      <c r="K109" s="228">
        <v>75</v>
      </c>
      <c r="L109" s="233">
        <v>4040</v>
      </c>
      <c r="M109" s="315">
        <v>1</v>
      </c>
      <c r="N109" s="217"/>
      <c r="O109" s="550">
        <f t="shared" si="3"/>
        <v>0</v>
      </c>
      <c r="P109" s="229">
        <v>2505075171023</v>
      </c>
      <c r="Q109" s="551" t="s">
        <v>5274</v>
      </c>
      <c r="R109" s="230" t="s">
        <v>5288</v>
      </c>
      <c r="S109" s="231" t="s">
        <v>2398</v>
      </c>
      <c r="T109" s="525" t="s">
        <v>4298</v>
      </c>
    </row>
    <row r="110" spans="1:20" ht="41.4">
      <c r="A110" s="444">
        <v>94</v>
      </c>
      <c r="B110" s="421">
        <v>17032</v>
      </c>
      <c r="C110" s="428" t="s">
        <v>3746</v>
      </c>
      <c r="D110" s="225"/>
      <c r="E110" s="366" t="s">
        <v>242</v>
      </c>
      <c r="F110" s="226" t="s">
        <v>3799</v>
      </c>
      <c r="G110" s="136" t="str">
        <f t="shared" si="2"/>
        <v>фото</v>
      </c>
      <c r="H110" s="357" t="s">
        <v>8636</v>
      </c>
      <c r="I110" s="215" t="s">
        <v>585</v>
      </c>
      <c r="J110" s="526" t="s">
        <v>244</v>
      </c>
      <c r="K110" s="228">
        <v>75</v>
      </c>
      <c r="L110" s="233">
        <v>4129.4000000000005</v>
      </c>
      <c r="M110" s="315">
        <v>1</v>
      </c>
      <c r="N110" s="217"/>
      <c r="O110" s="550">
        <f t="shared" si="3"/>
        <v>0</v>
      </c>
      <c r="P110" s="229">
        <v>2505075170323</v>
      </c>
      <c r="Q110" s="551"/>
      <c r="R110" s="230" t="s">
        <v>3746</v>
      </c>
      <c r="S110" s="231" t="s">
        <v>3879</v>
      </c>
      <c r="T110" s="525" t="s">
        <v>4298</v>
      </c>
    </row>
    <row r="111" spans="1:20" ht="82.8">
      <c r="A111" s="444">
        <v>95</v>
      </c>
      <c r="B111" s="421">
        <v>7591</v>
      </c>
      <c r="C111" s="428" t="s">
        <v>1830</v>
      </c>
      <c r="D111" s="225"/>
      <c r="E111" s="366" t="s">
        <v>242</v>
      </c>
      <c r="F111" s="226" t="s">
        <v>1740</v>
      </c>
      <c r="G111" s="136" t="str">
        <f t="shared" si="2"/>
        <v>фото</v>
      </c>
      <c r="H111" s="606" t="s">
        <v>8742</v>
      </c>
      <c r="I111" s="215" t="s">
        <v>588</v>
      </c>
      <c r="J111" s="526" t="s">
        <v>244</v>
      </c>
      <c r="K111" s="228">
        <v>75</v>
      </c>
      <c r="L111" s="233">
        <v>4359</v>
      </c>
      <c r="M111" s="315">
        <v>1</v>
      </c>
      <c r="N111" s="217"/>
      <c r="O111" s="550">
        <f t="shared" si="3"/>
        <v>0</v>
      </c>
      <c r="P111" s="229">
        <v>2505075075918</v>
      </c>
      <c r="Q111" s="551"/>
      <c r="R111" s="230" t="s">
        <v>1830</v>
      </c>
      <c r="S111" s="231" t="s">
        <v>1943</v>
      </c>
      <c r="T111" s="525" t="s">
        <v>4298</v>
      </c>
    </row>
    <row r="112" spans="1:20" ht="41.4">
      <c r="A112" s="444">
        <v>96</v>
      </c>
      <c r="B112" s="421">
        <v>12527</v>
      </c>
      <c r="C112" s="428" t="s">
        <v>5665</v>
      </c>
      <c r="D112" s="225"/>
      <c r="E112" s="367" t="s">
        <v>242</v>
      </c>
      <c r="F112" s="232" t="s">
        <v>5348</v>
      </c>
      <c r="G112" s="136" t="str">
        <f t="shared" si="2"/>
        <v>фото</v>
      </c>
      <c r="H112" s="357" t="s">
        <v>8637</v>
      </c>
      <c r="I112" s="215" t="s">
        <v>585</v>
      </c>
      <c r="J112" s="526" t="s">
        <v>244</v>
      </c>
      <c r="K112" s="228">
        <v>50</v>
      </c>
      <c r="L112" s="233">
        <v>5241.1000000000004</v>
      </c>
      <c r="M112" s="315">
        <v>1</v>
      </c>
      <c r="N112" s="217"/>
      <c r="O112" s="550">
        <f t="shared" si="3"/>
        <v>0</v>
      </c>
      <c r="P112" s="229">
        <v>2505075125279</v>
      </c>
      <c r="Q112" s="551" t="s">
        <v>5274</v>
      </c>
      <c r="R112" s="230" t="s">
        <v>5665</v>
      </c>
      <c r="S112" s="231" t="s">
        <v>2398</v>
      </c>
      <c r="T112" s="525" t="s">
        <v>4298</v>
      </c>
    </row>
    <row r="113" spans="1:20" ht="41.4">
      <c r="A113" s="444">
        <v>97</v>
      </c>
      <c r="B113" s="421">
        <v>15174</v>
      </c>
      <c r="C113" s="428" t="s">
        <v>5437</v>
      </c>
      <c r="D113" s="225"/>
      <c r="E113" s="367" t="s">
        <v>242</v>
      </c>
      <c r="F113" s="232" t="s">
        <v>5524</v>
      </c>
      <c r="G113" s="136" t="str">
        <f t="shared" si="2"/>
        <v>фото</v>
      </c>
      <c r="H113" s="357" t="s">
        <v>5575</v>
      </c>
      <c r="I113" s="215" t="s">
        <v>585</v>
      </c>
      <c r="J113" s="526" t="s">
        <v>244</v>
      </c>
      <c r="K113" s="228">
        <v>75</v>
      </c>
      <c r="L113" s="233">
        <v>4040</v>
      </c>
      <c r="M113" s="315">
        <v>1</v>
      </c>
      <c r="N113" s="217"/>
      <c r="O113" s="550">
        <f t="shared" si="3"/>
        <v>0</v>
      </c>
      <c r="P113" s="229">
        <v>2505075151742</v>
      </c>
      <c r="Q113" s="551" t="s">
        <v>5274</v>
      </c>
      <c r="R113" s="230" t="s">
        <v>5437</v>
      </c>
      <c r="S113" s="231" t="s">
        <v>3136</v>
      </c>
      <c r="T113" s="525" t="s">
        <v>4298</v>
      </c>
    </row>
    <row r="114" spans="1:20" ht="22.8" customHeight="1">
      <c r="A114" s="444">
        <v>98</v>
      </c>
      <c r="B114" s="421">
        <v>2047</v>
      </c>
      <c r="C114" s="428" t="s">
        <v>1514</v>
      </c>
      <c r="D114" s="225"/>
      <c r="E114" s="366" t="s">
        <v>242</v>
      </c>
      <c r="F114" s="226" t="s">
        <v>1515</v>
      </c>
      <c r="G114" s="136" t="str">
        <f t="shared" si="2"/>
        <v>фото</v>
      </c>
      <c r="H114" s="357" t="s">
        <v>8638</v>
      </c>
      <c r="I114" s="215" t="s">
        <v>585</v>
      </c>
      <c r="J114" s="526" t="s">
        <v>244</v>
      </c>
      <c r="K114" s="228">
        <v>75</v>
      </c>
      <c r="L114" s="233">
        <v>3874.1</v>
      </c>
      <c r="M114" s="315">
        <v>1</v>
      </c>
      <c r="N114" s="217"/>
      <c r="O114" s="550">
        <f t="shared" si="3"/>
        <v>0</v>
      </c>
      <c r="P114" s="229">
        <v>2505100020470</v>
      </c>
      <c r="Q114" s="551"/>
      <c r="R114" s="230" t="s">
        <v>1514</v>
      </c>
      <c r="S114" s="231" t="s">
        <v>3136</v>
      </c>
      <c r="T114" s="525" t="s">
        <v>4298</v>
      </c>
    </row>
    <row r="115" spans="1:20" ht="22.8" customHeight="1">
      <c r="A115" s="444">
        <v>99</v>
      </c>
      <c r="B115" s="421">
        <v>2077</v>
      </c>
      <c r="C115" s="428" t="s">
        <v>912</v>
      </c>
      <c r="D115" s="225"/>
      <c r="E115" s="366" t="s">
        <v>242</v>
      </c>
      <c r="F115" s="226" t="s">
        <v>611</v>
      </c>
      <c r="G115" s="136" t="str">
        <f t="shared" si="2"/>
        <v>фото</v>
      </c>
      <c r="H115" s="357" t="s">
        <v>8639</v>
      </c>
      <c r="I115" s="215" t="s">
        <v>585</v>
      </c>
      <c r="J115" s="526" t="s">
        <v>244</v>
      </c>
      <c r="K115" s="228">
        <v>75</v>
      </c>
      <c r="L115" s="233">
        <v>5354.4000000000005</v>
      </c>
      <c r="M115" s="315">
        <v>1</v>
      </c>
      <c r="N115" s="217"/>
      <c r="O115" s="550">
        <f t="shared" si="3"/>
        <v>0</v>
      </c>
      <c r="P115" s="229">
        <v>2505075020772</v>
      </c>
      <c r="Q115" s="551"/>
      <c r="R115" s="230" t="s">
        <v>912</v>
      </c>
      <c r="S115" s="231" t="s">
        <v>1943</v>
      </c>
      <c r="T115" s="525" t="s">
        <v>4298</v>
      </c>
    </row>
    <row r="116" spans="1:20" ht="22.8" customHeight="1">
      <c r="A116" s="444">
        <v>100</v>
      </c>
      <c r="B116" s="421">
        <v>1259</v>
      </c>
      <c r="C116" s="428" t="s">
        <v>3571</v>
      </c>
      <c r="D116" s="225"/>
      <c r="E116" s="366" t="s">
        <v>242</v>
      </c>
      <c r="F116" s="226" t="s">
        <v>3612</v>
      </c>
      <c r="G116" s="136" t="str">
        <f t="shared" si="2"/>
        <v>фото</v>
      </c>
      <c r="H116" s="357" t="s">
        <v>8743</v>
      </c>
      <c r="I116" s="215" t="s">
        <v>612</v>
      </c>
      <c r="J116" s="526" t="s">
        <v>243</v>
      </c>
      <c r="K116" s="228">
        <v>75</v>
      </c>
      <c r="L116" s="233">
        <v>3261.6</v>
      </c>
      <c r="M116" s="315">
        <v>1</v>
      </c>
      <c r="N116" s="217"/>
      <c r="O116" s="550">
        <f t="shared" si="3"/>
        <v>0</v>
      </c>
      <c r="P116" s="229">
        <v>2505150012593</v>
      </c>
      <c r="Q116" s="551"/>
      <c r="R116" s="230" t="s">
        <v>3571</v>
      </c>
      <c r="S116" s="231" t="s">
        <v>1943</v>
      </c>
      <c r="T116" s="525" t="s">
        <v>4298</v>
      </c>
    </row>
    <row r="117" spans="1:20" ht="41.4">
      <c r="A117" s="444">
        <v>101</v>
      </c>
      <c r="B117" s="421">
        <v>207</v>
      </c>
      <c r="C117" s="428" t="s">
        <v>8795</v>
      </c>
      <c r="D117" s="225"/>
      <c r="E117" s="367" t="s">
        <v>242</v>
      </c>
      <c r="F117" s="232" t="s">
        <v>8683</v>
      </c>
      <c r="G117" s="136" t="str">
        <f t="shared" si="2"/>
        <v>фото</v>
      </c>
      <c r="H117" s="357" t="s">
        <v>8744</v>
      </c>
      <c r="I117" s="215" t="s">
        <v>585</v>
      </c>
      <c r="J117" s="526" t="s">
        <v>244</v>
      </c>
      <c r="K117" s="228">
        <v>75</v>
      </c>
      <c r="L117" s="233">
        <v>4728.1000000000004</v>
      </c>
      <c r="M117" s="315">
        <v>1</v>
      </c>
      <c r="N117" s="217"/>
      <c r="O117" s="550">
        <f t="shared" si="3"/>
        <v>0</v>
      </c>
      <c r="P117" s="229">
        <v>2505075002075</v>
      </c>
      <c r="Q117" s="619" t="s">
        <v>6474</v>
      </c>
      <c r="R117" s="230" t="s">
        <v>8795</v>
      </c>
      <c r="S117" s="231" t="s">
        <v>1943</v>
      </c>
      <c r="T117" s="525" t="s">
        <v>4298</v>
      </c>
    </row>
    <row r="118" spans="1:20" ht="55.2">
      <c r="A118" s="444">
        <v>102</v>
      </c>
      <c r="B118" s="421">
        <v>7561</v>
      </c>
      <c r="C118" s="428" t="s">
        <v>1828</v>
      </c>
      <c r="D118" s="225"/>
      <c r="E118" s="366" t="s">
        <v>242</v>
      </c>
      <c r="F118" s="226" t="s">
        <v>1738</v>
      </c>
      <c r="G118" s="136" t="str">
        <f t="shared" si="2"/>
        <v>фото</v>
      </c>
      <c r="H118" s="357" t="s">
        <v>2406</v>
      </c>
      <c r="I118" s="215" t="s">
        <v>585</v>
      </c>
      <c r="J118" s="526" t="s">
        <v>244</v>
      </c>
      <c r="K118" s="228">
        <v>75</v>
      </c>
      <c r="L118" s="233">
        <v>3874.1</v>
      </c>
      <c r="M118" s="315">
        <v>1</v>
      </c>
      <c r="N118" s="217"/>
      <c r="O118" s="550">
        <f t="shared" si="3"/>
        <v>0</v>
      </c>
      <c r="P118" s="229">
        <v>2505100075616</v>
      </c>
      <c r="Q118" s="551"/>
      <c r="R118" s="230" t="s">
        <v>1828</v>
      </c>
      <c r="S118" s="231" t="s">
        <v>2398</v>
      </c>
      <c r="T118" s="525" t="s">
        <v>4298</v>
      </c>
    </row>
    <row r="119" spans="1:20" ht="55.2">
      <c r="A119" s="444">
        <v>103</v>
      </c>
      <c r="B119" s="421">
        <v>15183</v>
      </c>
      <c r="C119" s="428" t="s">
        <v>5289</v>
      </c>
      <c r="D119" s="225"/>
      <c r="E119" s="367" t="s">
        <v>242</v>
      </c>
      <c r="F119" s="232" t="s">
        <v>5349</v>
      </c>
      <c r="G119" s="136" t="str">
        <f t="shared" si="2"/>
        <v>фото</v>
      </c>
      <c r="H119" s="511" t="s">
        <v>8550</v>
      </c>
      <c r="I119" s="215" t="s">
        <v>585</v>
      </c>
      <c r="J119" s="526" t="s">
        <v>244</v>
      </c>
      <c r="K119" s="228">
        <v>100</v>
      </c>
      <c r="L119" s="233">
        <v>4446.8</v>
      </c>
      <c r="M119" s="315">
        <v>1</v>
      </c>
      <c r="N119" s="217"/>
      <c r="O119" s="550">
        <f t="shared" si="3"/>
        <v>0</v>
      </c>
      <c r="P119" s="229">
        <v>2505075151834</v>
      </c>
      <c r="Q119" s="551" t="s">
        <v>5274</v>
      </c>
      <c r="R119" s="230" t="s">
        <v>5289</v>
      </c>
      <c r="S119" s="231" t="s">
        <v>3136</v>
      </c>
      <c r="T119" s="525" t="s">
        <v>4298</v>
      </c>
    </row>
    <row r="120" spans="1:20" ht="41.4">
      <c r="A120" s="444">
        <v>104</v>
      </c>
      <c r="B120" s="421">
        <v>14966</v>
      </c>
      <c r="C120" s="428" t="s">
        <v>5290</v>
      </c>
      <c r="D120" s="225"/>
      <c r="E120" s="366" t="s">
        <v>242</v>
      </c>
      <c r="F120" s="226" t="s">
        <v>5350</v>
      </c>
      <c r="G120" s="136" t="str">
        <f t="shared" si="2"/>
        <v>фото</v>
      </c>
      <c r="H120" s="357" t="s">
        <v>5432</v>
      </c>
      <c r="I120" s="215" t="s">
        <v>585</v>
      </c>
      <c r="J120" s="526" t="s">
        <v>244</v>
      </c>
      <c r="K120" s="228">
        <v>75</v>
      </c>
      <c r="L120" s="233">
        <v>3874.1</v>
      </c>
      <c r="M120" s="315">
        <v>1</v>
      </c>
      <c r="N120" s="217"/>
      <c r="O120" s="550">
        <f t="shared" si="3"/>
        <v>0</v>
      </c>
      <c r="P120" s="229">
        <v>2505075149664</v>
      </c>
      <c r="Q120" s="551"/>
      <c r="R120" s="230" t="s">
        <v>5290</v>
      </c>
      <c r="S120" s="231" t="s">
        <v>3136</v>
      </c>
      <c r="T120" s="525" t="s">
        <v>4298</v>
      </c>
    </row>
    <row r="121" spans="1:20" ht="27.6">
      <c r="A121" s="444">
        <v>105</v>
      </c>
      <c r="B121" s="421">
        <v>7548</v>
      </c>
      <c r="C121" s="428" t="s">
        <v>896</v>
      </c>
      <c r="D121" s="225"/>
      <c r="E121" s="366" t="s">
        <v>242</v>
      </c>
      <c r="F121" s="226" t="s">
        <v>613</v>
      </c>
      <c r="G121" s="136" t="str">
        <f t="shared" si="2"/>
        <v>фото</v>
      </c>
      <c r="H121" s="357" t="s">
        <v>8745</v>
      </c>
      <c r="I121" s="215" t="s">
        <v>585</v>
      </c>
      <c r="J121" s="526" t="s">
        <v>244</v>
      </c>
      <c r="K121" s="228">
        <v>75</v>
      </c>
      <c r="L121" s="233">
        <v>3950.7</v>
      </c>
      <c r="M121" s="315">
        <v>1</v>
      </c>
      <c r="N121" s="217"/>
      <c r="O121" s="550">
        <f t="shared" si="3"/>
        <v>0</v>
      </c>
      <c r="P121" s="229">
        <v>2505100075487</v>
      </c>
      <c r="Q121" s="551"/>
      <c r="R121" s="230" t="s">
        <v>896</v>
      </c>
      <c r="S121" s="231" t="s">
        <v>1943</v>
      </c>
      <c r="T121" s="525" t="s">
        <v>4298</v>
      </c>
    </row>
    <row r="122" spans="1:20" ht="27.6">
      <c r="A122" s="444">
        <v>106</v>
      </c>
      <c r="B122" s="421">
        <v>7536</v>
      </c>
      <c r="C122" s="428" t="s">
        <v>898</v>
      </c>
      <c r="D122" s="225"/>
      <c r="E122" s="366" t="s">
        <v>242</v>
      </c>
      <c r="F122" s="226" t="s">
        <v>614</v>
      </c>
      <c r="G122" s="136" t="str">
        <f t="shared" si="2"/>
        <v>фото</v>
      </c>
      <c r="H122" s="357" t="s">
        <v>8640</v>
      </c>
      <c r="I122" s="215" t="s">
        <v>585</v>
      </c>
      <c r="J122" s="526" t="s">
        <v>244</v>
      </c>
      <c r="K122" s="228">
        <v>75</v>
      </c>
      <c r="L122" s="233">
        <v>4040</v>
      </c>
      <c r="M122" s="315">
        <v>1</v>
      </c>
      <c r="N122" s="217"/>
      <c r="O122" s="550">
        <f t="shared" si="3"/>
        <v>0</v>
      </c>
      <c r="P122" s="229">
        <v>2505100075364</v>
      </c>
      <c r="Q122" s="551"/>
      <c r="R122" s="230" t="s">
        <v>898</v>
      </c>
      <c r="S122" s="231" t="s">
        <v>3136</v>
      </c>
      <c r="T122" s="525" t="s">
        <v>4298</v>
      </c>
    </row>
    <row r="123" spans="1:20" ht="27.6">
      <c r="A123" s="444">
        <v>107</v>
      </c>
      <c r="B123" s="421">
        <v>7549</v>
      </c>
      <c r="C123" s="428" t="s">
        <v>897</v>
      </c>
      <c r="D123" s="225"/>
      <c r="E123" s="366" t="s">
        <v>242</v>
      </c>
      <c r="F123" s="226" t="s">
        <v>615</v>
      </c>
      <c r="G123" s="136" t="str">
        <f t="shared" si="2"/>
        <v>фото</v>
      </c>
      <c r="H123" s="357" t="s">
        <v>8641</v>
      </c>
      <c r="I123" s="215" t="s">
        <v>585</v>
      </c>
      <c r="J123" s="526" t="s">
        <v>244</v>
      </c>
      <c r="K123" s="228">
        <v>75</v>
      </c>
      <c r="L123" s="233">
        <v>3670</v>
      </c>
      <c r="M123" s="315">
        <v>1</v>
      </c>
      <c r="N123" s="217"/>
      <c r="O123" s="550">
        <f t="shared" si="3"/>
        <v>0</v>
      </c>
      <c r="P123" s="229">
        <v>2505100075494</v>
      </c>
      <c r="Q123" s="551"/>
      <c r="R123" s="230" t="s">
        <v>897</v>
      </c>
      <c r="S123" s="231" t="s">
        <v>1943</v>
      </c>
      <c r="T123" s="525" t="s">
        <v>4298</v>
      </c>
    </row>
    <row r="124" spans="1:20" ht="41.4">
      <c r="A124" s="444">
        <v>108</v>
      </c>
      <c r="B124" s="421">
        <v>7566</v>
      </c>
      <c r="C124" s="428" t="s">
        <v>3556</v>
      </c>
      <c r="D124" s="225"/>
      <c r="E124" s="366" t="s">
        <v>242</v>
      </c>
      <c r="F124" s="226" t="s">
        <v>3600</v>
      </c>
      <c r="G124" s="136" t="str">
        <f t="shared" si="2"/>
        <v>фото</v>
      </c>
      <c r="H124" s="357" t="s">
        <v>8642</v>
      </c>
      <c r="I124" s="215" t="s">
        <v>585</v>
      </c>
      <c r="J124" s="526" t="s">
        <v>244</v>
      </c>
      <c r="K124" s="228">
        <v>75</v>
      </c>
      <c r="L124" s="233">
        <v>4729.1000000000004</v>
      </c>
      <c r="M124" s="315">
        <v>1</v>
      </c>
      <c r="N124" s="217"/>
      <c r="O124" s="550">
        <f t="shared" si="3"/>
        <v>0</v>
      </c>
      <c r="P124" s="229">
        <v>2505075075666</v>
      </c>
      <c r="Q124" s="551"/>
      <c r="R124" s="230" t="s">
        <v>3556</v>
      </c>
      <c r="S124" s="231" t="s">
        <v>1943</v>
      </c>
      <c r="T124" s="525" t="s">
        <v>4298</v>
      </c>
    </row>
    <row r="125" spans="1:20" ht="41.4">
      <c r="A125" s="444">
        <v>109</v>
      </c>
      <c r="B125" s="421">
        <v>7535</v>
      </c>
      <c r="C125" s="428" t="s">
        <v>1392</v>
      </c>
      <c r="D125" s="225"/>
      <c r="E125" s="366" t="s">
        <v>242</v>
      </c>
      <c r="F125" s="226" t="s">
        <v>894</v>
      </c>
      <c r="G125" s="136" t="str">
        <f t="shared" si="2"/>
        <v>фото</v>
      </c>
      <c r="H125" s="357" t="s">
        <v>8643</v>
      </c>
      <c r="I125" s="215" t="s">
        <v>601</v>
      </c>
      <c r="J125" s="526" t="s">
        <v>244</v>
      </c>
      <c r="K125" s="228">
        <v>75</v>
      </c>
      <c r="L125" s="233">
        <v>3963.5</v>
      </c>
      <c r="M125" s="315">
        <v>1</v>
      </c>
      <c r="N125" s="217"/>
      <c r="O125" s="550">
        <f t="shared" si="3"/>
        <v>0</v>
      </c>
      <c r="P125" s="229">
        <v>2505100075357</v>
      </c>
      <c r="Q125" s="551"/>
      <c r="R125" s="230" t="s">
        <v>1392</v>
      </c>
      <c r="S125" s="231" t="s">
        <v>1943</v>
      </c>
      <c r="T125" s="525" t="s">
        <v>4298</v>
      </c>
    </row>
    <row r="126" spans="1:20" ht="27.6">
      <c r="A126" s="444">
        <v>110</v>
      </c>
      <c r="B126" s="421">
        <v>12209</v>
      </c>
      <c r="C126" s="428" t="s">
        <v>5275</v>
      </c>
      <c r="D126" s="225"/>
      <c r="E126" s="367" t="s">
        <v>242</v>
      </c>
      <c r="F126" s="232" t="s">
        <v>5334</v>
      </c>
      <c r="G126" s="136" t="str">
        <f t="shared" si="2"/>
        <v>фото</v>
      </c>
      <c r="H126" s="357" t="s">
        <v>8644</v>
      </c>
      <c r="I126" s="215" t="s">
        <v>585</v>
      </c>
      <c r="J126" s="526" t="s">
        <v>244</v>
      </c>
      <c r="K126" s="228">
        <v>75</v>
      </c>
      <c r="L126" s="233">
        <v>4729.1000000000004</v>
      </c>
      <c r="M126" s="315">
        <v>1</v>
      </c>
      <c r="N126" s="217"/>
      <c r="O126" s="550">
        <f t="shared" si="3"/>
        <v>0</v>
      </c>
      <c r="P126" s="229">
        <v>2505075122094</v>
      </c>
      <c r="Q126" s="551" t="s">
        <v>5274</v>
      </c>
      <c r="R126" s="230" t="s">
        <v>5275</v>
      </c>
      <c r="S126" s="231" t="s">
        <v>1943</v>
      </c>
      <c r="T126" s="525" t="s">
        <v>4298</v>
      </c>
    </row>
    <row r="127" spans="1:20" ht="32.85" customHeight="1">
      <c r="A127" s="444">
        <v>111</v>
      </c>
      <c r="B127" s="421">
        <v>7565</v>
      </c>
      <c r="C127" s="428" t="s">
        <v>895</v>
      </c>
      <c r="D127" s="225"/>
      <c r="E127" s="366" t="s">
        <v>242</v>
      </c>
      <c r="F127" s="226" t="s">
        <v>46</v>
      </c>
      <c r="G127" s="136" t="str">
        <f t="shared" si="2"/>
        <v>фото</v>
      </c>
      <c r="H127" s="357" t="s">
        <v>8645</v>
      </c>
      <c r="I127" s="215" t="s">
        <v>585</v>
      </c>
      <c r="J127" s="526" t="s">
        <v>244</v>
      </c>
      <c r="K127" s="228">
        <v>100</v>
      </c>
      <c r="L127" s="233">
        <v>4378.8</v>
      </c>
      <c r="M127" s="315">
        <v>1</v>
      </c>
      <c r="N127" s="217"/>
      <c r="O127" s="550">
        <f t="shared" si="3"/>
        <v>0</v>
      </c>
      <c r="P127" s="229">
        <v>2505100075654</v>
      </c>
      <c r="Q127" s="551"/>
      <c r="R127" s="230" t="s">
        <v>895</v>
      </c>
      <c r="S127" s="231" t="s">
        <v>8675</v>
      </c>
      <c r="T127" s="525" t="s">
        <v>4298</v>
      </c>
    </row>
    <row r="128" spans="1:20" ht="17.25" customHeight="1">
      <c r="A128" s="444">
        <v>112</v>
      </c>
      <c r="B128" s="336"/>
      <c r="C128" s="427"/>
      <c r="D128" s="427"/>
      <c r="E128" s="517" t="s">
        <v>737</v>
      </c>
      <c r="F128" s="337"/>
      <c r="G128" s="513"/>
      <c r="H128" s="616"/>
      <c r="I128" s="514"/>
      <c r="J128" s="515"/>
      <c r="K128" s="515"/>
      <c r="L128" s="514"/>
      <c r="M128" s="516"/>
      <c r="N128" s="513"/>
      <c r="O128" s="552"/>
      <c r="P128" s="552"/>
      <c r="Q128" s="552"/>
      <c r="R128" s="552"/>
      <c r="S128" s="552"/>
      <c r="T128" s="524"/>
    </row>
    <row r="129" spans="1:20" ht="26.4" customHeight="1">
      <c r="A129" s="444">
        <v>113</v>
      </c>
      <c r="B129" s="421">
        <v>11345</v>
      </c>
      <c r="C129" s="428" t="s">
        <v>3557</v>
      </c>
      <c r="D129" s="225"/>
      <c r="E129" s="366" t="s">
        <v>242</v>
      </c>
      <c r="F129" s="226" t="s">
        <v>2426</v>
      </c>
      <c r="G129" s="136" t="str">
        <f t="shared" si="2"/>
        <v>фото</v>
      </c>
      <c r="H129" s="357" t="s">
        <v>2427</v>
      </c>
      <c r="I129" s="215" t="s">
        <v>585</v>
      </c>
      <c r="J129" s="526" t="s">
        <v>244</v>
      </c>
      <c r="K129" s="228">
        <v>75</v>
      </c>
      <c r="L129" s="233">
        <v>3721</v>
      </c>
      <c r="M129" s="315">
        <v>1</v>
      </c>
      <c r="N129" s="217"/>
      <c r="O129" s="550">
        <f t="shared" si="3"/>
        <v>0</v>
      </c>
      <c r="P129" s="229">
        <v>2505100113455</v>
      </c>
      <c r="Q129" s="551"/>
      <c r="R129" s="230" t="s">
        <v>3557</v>
      </c>
      <c r="S129" s="231" t="s">
        <v>1963</v>
      </c>
      <c r="T129" s="525" t="s">
        <v>4299</v>
      </c>
    </row>
    <row r="130" spans="1:20" ht="26.4" customHeight="1">
      <c r="A130" s="444">
        <v>114</v>
      </c>
      <c r="B130" s="421">
        <v>1935</v>
      </c>
      <c r="C130" s="428" t="s">
        <v>3558</v>
      </c>
      <c r="D130" s="225"/>
      <c r="E130" s="366" t="s">
        <v>242</v>
      </c>
      <c r="F130" s="226" t="s">
        <v>2428</v>
      </c>
      <c r="G130" s="136" t="str">
        <f t="shared" si="2"/>
        <v>фото</v>
      </c>
      <c r="H130" s="357" t="s">
        <v>1019</v>
      </c>
      <c r="I130" s="215" t="s">
        <v>585</v>
      </c>
      <c r="J130" s="526" t="s">
        <v>244</v>
      </c>
      <c r="K130" s="228">
        <v>75</v>
      </c>
      <c r="L130" s="233">
        <v>3465.7999999999997</v>
      </c>
      <c r="M130" s="315">
        <v>1</v>
      </c>
      <c r="N130" s="217"/>
      <c r="O130" s="550">
        <f t="shared" si="3"/>
        <v>0</v>
      </c>
      <c r="P130" s="229">
        <v>2505100019351</v>
      </c>
      <c r="Q130" s="551"/>
      <c r="R130" s="230" t="s">
        <v>3558</v>
      </c>
      <c r="S130" s="231" t="s">
        <v>1963</v>
      </c>
      <c r="T130" s="525" t="s">
        <v>4299</v>
      </c>
    </row>
    <row r="131" spans="1:20" ht="26.4" customHeight="1">
      <c r="A131" s="444">
        <v>115</v>
      </c>
      <c r="B131" s="421">
        <v>17143</v>
      </c>
      <c r="C131" s="428" t="s">
        <v>3163</v>
      </c>
      <c r="D131" s="225"/>
      <c r="E131" s="366" t="s">
        <v>242</v>
      </c>
      <c r="F131" s="226" t="s">
        <v>3164</v>
      </c>
      <c r="G131" s="136" t="str">
        <f t="shared" si="2"/>
        <v>фото</v>
      </c>
      <c r="H131" s="604" t="s">
        <v>3165</v>
      </c>
      <c r="I131" s="215" t="s">
        <v>585</v>
      </c>
      <c r="J131" s="526" t="s">
        <v>244</v>
      </c>
      <c r="K131" s="228">
        <v>75</v>
      </c>
      <c r="L131" s="233">
        <v>3886.9</v>
      </c>
      <c r="M131" s="315">
        <v>1</v>
      </c>
      <c r="N131" s="217"/>
      <c r="O131" s="550">
        <f t="shared" si="3"/>
        <v>0</v>
      </c>
      <c r="P131" s="229">
        <v>2505075171436</v>
      </c>
      <c r="Q131" s="551"/>
      <c r="R131" s="230" t="s">
        <v>3163</v>
      </c>
      <c r="S131" s="231" t="s">
        <v>1963</v>
      </c>
      <c r="T131" s="525" t="s">
        <v>4299</v>
      </c>
    </row>
    <row r="132" spans="1:20" ht="55.2">
      <c r="A132" s="444">
        <v>116</v>
      </c>
      <c r="B132" s="421">
        <v>11845</v>
      </c>
      <c r="C132" s="428" t="s">
        <v>2217</v>
      </c>
      <c r="D132" s="225"/>
      <c r="E132" s="366" t="s">
        <v>242</v>
      </c>
      <c r="F132" s="226" t="s">
        <v>2096</v>
      </c>
      <c r="G132" s="136" t="str">
        <f t="shared" si="2"/>
        <v>фото</v>
      </c>
      <c r="H132" s="357" t="s">
        <v>2153</v>
      </c>
      <c r="I132" s="215" t="s">
        <v>585</v>
      </c>
      <c r="J132" s="526" t="s">
        <v>244</v>
      </c>
      <c r="K132" s="228">
        <v>75</v>
      </c>
      <c r="L132" s="233">
        <v>4205.9000000000005</v>
      </c>
      <c r="M132" s="315">
        <v>1</v>
      </c>
      <c r="N132" s="217"/>
      <c r="O132" s="550">
        <f t="shared" si="3"/>
        <v>0</v>
      </c>
      <c r="P132" s="229">
        <v>2505100118450</v>
      </c>
      <c r="Q132" s="551"/>
      <c r="R132" s="230" t="s">
        <v>2217</v>
      </c>
      <c r="S132" s="231" t="s">
        <v>1963</v>
      </c>
      <c r="T132" s="525" t="s">
        <v>4299</v>
      </c>
    </row>
    <row r="133" spans="1:20" ht="27.6">
      <c r="A133" s="444">
        <v>117</v>
      </c>
      <c r="B133" s="421">
        <v>1252</v>
      </c>
      <c r="C133" s="428" t="s">
        <v>1002</v>
      </c>
      <c r="D133" s="225"/>
      <c r="E133" s="366" t="s">
        <v>242</v>
      </c>
      <c r="F133" s="226" t="s">
        <v>738</v>
      </c>
      <c r="G133" s="136" t="str">
        <f t="shared" si="2"/>
        <v>фото</v>
      </c>
      <c r="H133" s="357" t="s">
        <v>8646</v>
      </c>
      <c r="I133" s="215" t="s">
        <v>585</v>
      </c>
      <c r="J133" s="526" t="s">
        <v>244</v>
      </c>
      <c r="K133" s="228">
        <v>75</v>
      </c>
      <c r="L133" s="233">
        <v>3835.9</v>
      </c>
      <c r="M133" s="315">
        <v>1</v>
      </c>
      <c r="N133" s="217"/>
      <c r="O133" s="550">
        <f t="shared" si="3"/>
        <v>0</v>
      </c>
      <c r="P133" s="229">
        <v>2505100012529</v>
      </c>
      <c r="Q133" s="551"/>
      <c r="R133" s="230" t="s">
        <v>1002</v>
      </c>
      <c r="S133" s="231" t="s">
        <v>1963</v>
      </c>
      <c r="T133" s="525" t="s">
        <v>4299</v>
      </c>
    </row>
    <row r="134" spans="1:20" ht="26.4" customHeight="1">
      <c r="A134" s="444">
        <v>118</v>
      </c>
      <c r="B134" s="421">
        <v>5143</v>
      </c>
      <c r="C134" s="428" t="s">
        <v>1003</v>
      </c>
      <c r="D134" s="225"/>
      <c r="E134" s="366" t="s">
        <v>242</v>
      </c>
      <c r="F134" s="226" t="s">
        <v>739</v>
      </c>
      <c r="G134" s="136" t="str">
        <f t="shared" si="2"/>
        <v>фото</v>
      </c>
      <c r="H134" s="357" t="s">
        <v>740</v>
      </c>
      <c r="I134" s="215" t="s">
        <v>585</v>
      </c>
      <c r="J134" s="526" t="s">
        <v>244</v>
      </c>
      <c r="K134" s="228">
        <v>75</v>
      </c>
      <c r="L134" s="233">
        <v>4205.9000000000005</v>
      </c>
      <c r="M134" s="315">
        <v>1</v>
      </c>
      <c r="N134" s="217"/>
      <c r="O134" s="550">
        <f t="shared" si="3"/>
        <v>0</v>
      </c>
      <c r="P134" s="229">
        <v>2505100051436</v>
      </c>
      <c r="Q134" s="551"/>
      <c r="R134" s="230" t="s">
        <v>1003</v>
      </c>
      <c r="S134" s="231" t="s">
        <v>1963</v>
      </c>
      <c r="T134" s="525" t="s">
        <v>4299</v>
      </c>
    </row>
    <row r="135" spans="1:20" ht="26.4" customHeight="1">
      <c r="A135" s="444">
        <v>119</v>
      </c>
      <c r="B135" s="421">
        <v>1735</v>
      </c>
      <c r="C135" s="428" t="s">
        <v>1004</v>
      </c>
      <c r="D135" s="225"/>
      <c r="E135" s="366" t="s">
        <v>242</v>
      </c>
      <c r="F135" s="226" t="s">
        <v>741</v>
      </c>
      <c r="G135" s="136" t="str">
        <f t="shared" si="2"/>
        <v>фото</v>
      </c>
      <c r="H135" s="605" t="s">
        <v>8647</v>
      </c>
      <c r="I135" s="215" t="s">
        <v>588</v>
      </c>
      <c r="J135" s="526" t="s">
        <v>277</v>
      </c>
      <c r="K135" s="228">
        <v>100</v>
      </c>
      <c r="L135" s="233">
        <v>4446.8</v>
      </c>
      <c r="M135" s="315">
        <v>1</v>
      </c>
      <c r="N135" s="217"/>
      <c r="O135" s="550">
        <f t="shared" si="3"/>
        <v>0</v>
      </c>
      <c r="P135" s="229">
        <v>2505075017352</v>
      </c>
      <c r="Q135" s="551"/>
      <c r="R135" s="230" t="s">
        <v>1004</v>
      </c>
      <c r="S135" s="231" t="s">
        <v>1963</v>
      </c>
      <c r="T135" s="525" t="s">
        <v>4299</v>
      </c>
    </row>
    <row r="136" spans="1:20" ht="26.4" customHeight="1">
      <c r="A136" s="444">
        <v>120</v>
      </c>
      <c r="B136" s="421">
        <v>1050</v>
      </c>
      <c r="C136" s="428" t="s">
        <v>1005</v>
      </c>
      <c r="D136" s="225"/>
      <c r="E136" s="366" t="s">
        <v>242</v>
      </c>
      <c r="F136" s="226" t="s">
        <v>742</v>
      </c>
      <c r="G136" s="136" t="str">
        <f t="shared" si="2"/>
        <v>фото</v>
      </c>
      <c r="H136" s="357" t="s">
        <v>743</v>
      </c>
      <c r="I136" s="215" t="s">
        <v>585</v>
      </c>
      <c r="J136" s="526" t="s">
        <v>244</v>
      </c>
      <c r="K136" s="228">
        <v>75</v>
      </c>
      <c r="L136" s="233">
        <v>3874.1</v>
      </c>
      <c r="M136" s="315">
        <v>1</v>
      </c>
      <c r="N136" s="217"/>
      <c r="O136" s="550">
        <f t="shared" si="3"/>
        <v>0</v>
      </c>
      <c r="P136" s="229">
        <v>2505100010501</v>
      </c>
      <c r="Q136" s="551"/>
      <c r="R136" s="230" t="s">
        <v>1005</v>
      </c>
      <c r="S136" s="231" t="s">
        <v>1963</v>
      </c>
      <c r="T136" s="525" t="s">
        <v>4299</v>
      </c>
    </row>
    <row r="137" spans="1:20" ht="26.4" customHeight="1">
      <c r="A137" s="444">
        <v>121</v>
      </c>
      <c r="B137" s="421">
        <v>2237</v>
      </c>
      <c r="C137" s="428" t="s">
        <v>1006</v>
      </c>
      <c r="D137" s="225"/>
      <c r="E137" s="366" t="s">
        <v>242</v>
      </c>
      <c r="F137" s="226" t="s">
        <v>744</v>
      </c>
      <c r="G137" s="136" t="str">
        <f t="shared" si="2"/>
        <v>фото</v>
      </c>
      <c r="H137" s="357" t="s">
        <v>745</v>
      </c>
      <c r="I137" s="215" t="s">
        <v>585</v>
      </c>
      <c r="J137" s="526" t="s">
        <v>244</v>
      </c>
      <c r="K137" s="228">
        <v>75</v>
      </c>
      <c r="L137" s="233">
        <v>3670</v>
      </c>
      <c r="M137" s="315">
        <v>1</v>
      </c>
      <c r="N137" s="217"/>
      <c r="O137" s="550">
        <f t="shared" si="3"/>
        <v>0</v>
      </c>
      <c r="P137" s="229">
        <v>2505075022370</v>
      </c>
      <c r="Q137" s="551"/>
      <c r="R137" s="230" t="s">
        <v>1006</v>
      </c>
      <c r="S137" s="231" t="s">
        <v>1963</v>
      </c>
      <c r="T137" s="525" t="s">
        <v>4299</v>
      </c>
    </row>
    <row r="138" spans="1:20" ht="26.4" customHeight="1">
      <c r="A138" s="444">
        <v>122</v>
      </c>
      <c r="B138" s="421">
        <v>5151</v>
      </c>
      <c r="C138" s="428" t="s">
        <v>1007</v>
      </c>
      <c r="D138" s="225"/>
      <c r="E138" s="366" t="s">
        <v>242</v>
      </c>
      <c r="F138" s="226" t="s">
        <v>746</v>
      </c>
      <c r="G138" s="136" t="str">
        <f t="shared" si="2"/>
        <v>фото</v>
      </c>
      <c r="H138" s="357" t="s">
        <v>747</v>
      </c>
      <c r="I138" s="215" t="s">
        <v>585</v>
      </c>
      <c r="J138" s="526" t="s">
        <v>244</v>
      </c>
      <c r="K138" s="228">
        <v>75</v>
      </c>
      <c r="L138" s="233">
        <v>4040</v>
      </c>
      <c r="M138" s="315">
        <v>1</v>
      </c>
      <c r="N138" s="217"/>
      <c r="O138" s="550">
        <f t="shared" si="3"/>
        <v>0</v>
      </c>
      <c r="P138" s="229">
        <v>2505100051511</v>
      </c>
      <c r="Q138" s="551"/>
      <c r="R138" s="230" t="s">
        <v>1007</v>
      </c>
      <c r="S138" s="231" t="s">
        <v>1963</v>
      </c>
      <c r="T138" s="525" t="s">
        <v>4299</v>
      </c>
    </row>
    <row r="139" spans="1:20" ht="26.4" customHeight="1">
      <c r="A139" s="444">
        <v>123</v>
      </c>
      <c r="B139" s="421">
        <v>5147</v>
      </c>
      <c r="C139" s="428" t="s">
        <v>1544</v>
      </c>
      <c r="D139" s="225"/>
      <c r="E139" s="366" t="s">
        <v>242</v>
      </c>
      <c r="F139" s="226" t="s">
        <v>748</v>
      </c>
      <c r="G139" s="136" t="str">
        <f t="shared" si="2"/>
        <v>фото</v>
      </c>
      <c r="H139" s="608" t="s">
        <v>8648</v>
      </c>
      <c r="I139" s="215" t="s">
        <v>585</v>
      </c>
      <c r="J139" s="526" t="s">
        <v>244</v>
      </c>
      <c r="K139" s="228">
        <v>75</v>
      </c>
      <c r="L139" s="233">
        <v>3874.1</v>
      </c>
      <c r="M139" s="315">
        <v>1</v>
      </c>
      <c r="N139" s="217"/>
      <c r="O139" s="550">
        <f t="shared" si="3"/>
        <v>0</v>
      </c>
      <c r="P139" s="229">
        <v>2505100051474</v>
      </c>
      <c r="Q139" s="551"/>
      <c r="R139" s="230" t="s">
        <v>1544</v>
      </c>
      <c r="S139" s="231" t="s">
        <v>1963</v>
      </c>
      <c r="T139" s="525" t="s">
        <v>4299</v>
      </c>
    </row>
    <row r="140" spans="1:20" ht="26.4" customHeight="1">
      <c r="A140" s="444">
        <v>124</v>
      </c>
      <c r="B140" s="421">
        <v>796</v>
      </c>
      <c r="C140" s="428" t="s">
        <v>1008</v>
      </c>
      <c r="D140" s="225"/>
      <c r="E140" s="366" t="s">
        <v>242</v>
      </c>
      <c r="F140" s="226" t="s">
        <v>749</v>
      </c>
      <c r="G140" s="136" t="str">
        <f t="shared" si="2"/>
        <v>фото</v>
      </c>
      <c r="H140" s="357" t="s">
        <v>750</v>
      </c>
      <c r="I140" s="215" t="s">
        <v>585</v>
      </c>
      <c r="J140" s="526" t="s">
        <v>244</v>
      </c>
      <c r="K140" s="228">
        <v>100</v>
      </c>
      <c r="L140" s="233">
        <v>4446.8</v>
      </c>
      <c r="M140" s="315">
        <v>1</v>
      </c>
      <c r="N140" s="217"/>
      <c r="O140" s="550">
        <f t="shared" si="3"/>
        <v>0</v>
      </c>
      <c r="P140" s="229">
        <v>2505100007969</v>
      </c>
      <c r="Q140" s="551"/>
      <c r="R140" s="230" t="s">
        <v>1008</v>
      </c>
      <c r="S140" s="231" t="s">
        <v>1963</v>
      </c>
      <c r="T140" s="525" t="s">
        <v>4299</v>
      </c>
    </row>
    <row r="141" spans="1:20" ht="26.4" customHeight="1">
      <c r="A141" s="444">
        <v>125</v>
      </c>
      <c r="B141" s="421">
        <v>2190</v>
      </c>
      <c r="C141" s="428" t="s">
        <v>1029</v>
      </c>
      <c r="D141" s="225"/>
      <c r="E141" s="366" t="s">
        <v>242</v>
      </c>
      <c r="F141" s="226" t="s">
        <v>751</v>
      </c>
      <c r="G141" s="136" t="str">
        <f t="shared" si="2"/>
        <v>фото</v>
      </c>
      <c r="H141" s="357" t="s">
        <v>8649</v>
      </c>
      <c r="I141" s="215" t="s">
        <v>585</v>
      </c>
      <c r="J141" s="526" t="s">
        <v>244</v>
      </c>
      <c r="K141" s="228">
        <v>75</v>
      </c>
      <c r="L141" s="233">
        <v>3618.9</v>
      </c>
      <c r="M141" s="315">
        <v>1</v>
      </c>
      <c r="N141" s="217"/>
      <c r="O141" s="550">
        <f t="shared" si="3"/>
        <v>0</v>
      </c>
      <c r="P141" s="229">
        <v>2505075021908</v>
      </c>
      <c r="Q141" s="551"/>
      <c r="R141" s="230" t="s">
        <v>1029</v>
      </c>
      <c r="S141" s="231" t="s">
        <v>1963</v>
      </c>
      <c r="T141" s="525" t="s">
        <v>4299</v>
      </c>
    </row>
    <row r="142" spans="1:20" ht="26.4" customHeight="1">
      <c r="A142" s="444">
        <v>126</v>
      </c>
      <c r="B142" s="421">
        <v>1032</v>
      </c>
      <c r="C142" s="428" t="s">
        <v>2219</v>
      </c>
      <c r="D142" s="225"/>
      <c r="E142" s="366" t="s">
        <v>242</v>
      </c>
      <c r="F142" s="226" t="s">
        <v>2429</v>
      </c>
      <c r="G142" s="136" t="str">
        <f t="shared" si="2"/>
        <v>фото</v>
      </c>
      <c r="H142" s="357" t="s">
        <v>2430</v>
      </c>
      <c r="I142" s="215" t="s">
        <v>585</v>
      </c>
      <c r="J142" s="526" t="s">
        <v>244</v>
      </c>
      <c r="K142" s="228">
        <v>75</v>
      </c>
      <c r="L142" s="233">
        <v>3784.7999999999997</v>
      </c>
      <c r="M142" s="315">
        <v>1</v>
      </c>
      <c r="N142" s="217"/>
      <c r="O142" s="550">
        <f t="shared" si="3"/>
        <v>0</v>
      </c>
      <c r="P142" s="229">
        <v>2505100010327</v>
      </c>
      <c r="Q142" s="551"/>
      <c r="R142" s="230" t="s">
        <v>2219</v>
      </c>
      <c r="S142" s="231" t="s">
        <v>1963</v>
      </c>
      <c r="T142" s="525" t="s">
        <v>4299</v>
      </c>
    </row>
    <row r="143" spans="1:20" ht="26.4" customHeight="1">
      <c r="A143" s="444">
        <v>127</v>
      </c>
      <c r="B143" s="421">
        <v>1750</v>
      </c>
      <c r="C143" s="428" t="s">
        <v>8796</v>
      </c>
      <c r="D143" s="225"/>
      <c r="E143" s="366" t="s">
        <v>242</v>
      </c>
      <c r="F143" s="226" t="s">
        <v>8684</v>
      </c>
      <c r="G143" s="136" t="str">
        <f t="shared" si="2"/>
        <v>фото</v>
      </c>
      <c r="H143" s="357" t="s">
        <v>8746</v>
      </c>
      <c r="I143" s="215" t="s">
        <v>585</v>
      </c>
      <c r="J143" s="526" t="s">
        <v>244</v>
      </c>
      <c r="K143" s="228">
        <v>75</v>
      </c>
      <c r="L143" s="233">
        <v>3529.6</v>
      </c>
      <c r="M143" s="315">
        <v>1</v>
      </c>
      <c r="N143" s="217"/>
      <c r="O143" s="550">
        <f t="shared" si="3"/>
        <v>0</v>
      </c>
      <c r="P143" s="229">
        <v>2505075017505</v>
      </c>
      <c r="Q143" s="551"/>
      <c r="R143" s="230" t="s">
        <v>8796</v>
      </c>
      <c r="S143" s="231" t="s">
        <v>1963</v>
      </c>
      <c r="T143" s="525" t="s">
        <v>4299</v>
      </c>
    </row>
    <row r="144" spans="1:20" ht="26.4" customHeight="1">
      <c r="A144" s="444">
        <v>128</v>
      </c>
      <c r="B144" s="421">
        <v>5171</v>
      </c>
      <c r="C144" s="428" t="s">
        <v>5438</v>
      </c>
      <c r="D144" s="225"/>
      <c r="E144" s="366" t="s">
        <v>242</v>
      </c>
      <c r="F144" s="226" t="s">
        <v>5525</v>
      </c>
      <c r="G144" s="136" t="str">
        <f t="shared" si="2"/>
        <v>фото</v>
      </c>
      <c r="H144" s="608" t="s">
        <v>14</v>
      </c>
      <c r="I144" s="215" t="s">
        <v>585</v>
      </c>
      <c r="J144" s="526" t="s">
        <v>244</v>
      </c>
      <c r="K144" s="228">
        <v>75</v>
      </c>
      <c r="L144" s="233">
        <v>3402</v>
      </c>
      <c r="M144" s="315">
        <v>1</v>
      </c>
      <c r="N144" s="217"/>
      <c r="O144" s="550">
        <f t="shared" si="3"/>
        <v>0</v>
      </c>
      <c r="P144" s="229">
        <v>2505100051719</v>
      </c>
      <c r="Q144" s="551"/>
      <c r="R144" s="230" t="s">
        <v>5438</v>
      </c>
      <c r="S144" s="231" t="s">
        <v>1963</v>
      </c>
      <c r="T144" s="525" t="s">
        <v>4299</v>
      </c>
    </row>
    <row r="145" spans="1:20" ht="26.4" customHeight="1">
      <c r="A145" s="444">
        <v>129</v>
      </c>
      <c r="B145" s="421">
        <v>1016</v>
      </c>
      <c r="C145" s="428" t="s">
        <v>1014</v>
      </c>
      <c r="D145" s="225"/>
      <c r="E145" s="366" t="s">
        <v>242</v>
      </c>
      <c r="F145" s="226" t="s">
        <v>752</v>
      </c>
      <c r="G145" s="136" t="str">
        <f t="shared" si="2"/>
        <v>фото</v>
      </c>
      <c r="H145" s="357" t="s">
        <v>753</v>
      </c>
      <c r="I145" s="215" t="s">
        <v>585</v>
      </c>
      <c r="J145" s="526" t="s">
        <v>244</v>
      </c>
      <c r="K145" s="228">
        <v>75</v>
      </c>
      <c r="L145" s="233">
        <v>3529.6</v>
      </c>
      <c r="M145" s="315">
        <v>1</v>
      </c>
      <c r="N145" s="217"/>
      <c r="O145" s="550">
        <f t="shared" si="3"/>
        <v>0</v>
      </c>
      <c r="P145" s="229">
        <v>2505100010167</v>
      </c>
      <c r="Q145" s="551"/>
      <c r="R145" s="230" t="s">
        <v>1014</v>
      </c>
      <c r="S145" s="231" t="s">
        <v>1963</v>
      </c>
      <c r="T145" s="525" t="s">
        <v>4299</v>
      </c>
    </row>
    <row r="146" spans="1:20" ht="26.4" customHeight="1">
      <c r="A146" s="444">
        <v>130</v>
      </c>
      <c r="B146" s="421">
        <v>2081</v>
      </c>
      <c r="C146" s="428" t="s">
        <v>1021</v>
      </c>
      <c r="D146" s="225"/>
      <c r="E146" s="366" t="s">
        <v>242</v>
      </c>
      <c r="F146" s="226" t="s">
        <v>754</v>
      </c>
      <c r="G146" s="136" t="str">
        <f t="shared" si="2"/>
        <v>фото</v>
      </c>
      <c r="H146" s="357" t="s">
        <v>8747</v>
      </c>
      <c r="I146" s="215" t="s">
        <v>585</v>
      </c>
      <c r="J146" s="526" t="s">
        <v>244</v>
      </c>
      <c r="K146" s="228">
        <v>75</v>
      </c>
      <c r="L146" s="233">
        <v>3580.7</v>
      </c>
      <c r="M146" s="315">
        <v>1</v>
      </c>
      <c r="N146" s="217"/>
      <c r="O146" s="550">
        <f t="shared" si="3"/>
        <v>0</v>
      </c>
      <c r="P146" s="229">
        <v>2505100020814</v>
      </c>
      <c r="Q146" s="551"/>
      <c r="R146" s="230" t="s">
        <v>1021</v>
      </c>
      <c r="S146" s="231" t="s">
        <v>1963</v>
      </c>
      <c r="T146" s="525" t="s">
        <v>4299</v>
      </c>
    </row>
    <row r="147" spans="1:20" ht="41.4">
      <c r="A147" s="444">
        <v>131</v>
      </c>
      <c r="B147" s="421">
        <v>17003</v>
      </c>
      <c r="C147" s="428" t="s">
        <v>3147</v>
      </c>
      <c r="D147" s="225"/>
      <c r="E147" s="366" t="s">
        <v>242</v>
      </c>
      <c r="F147" s="226" t="s">
        <v>3148</v>
      </c>
      <c r="G147" s="136" t="str">
        <f t="shared" ref="G147:G210" si="4">HYPERLINK("https://www.gardenbulbs.ru/images/summer_CL/thumbnails/"&amp;C147&amp;".jpg","фото")</f>
        <v>фото</v>
      </c>
      <c r="H147" s="604" t="s">
        <v>8650</v>
      </c>
      <c r="I147" s="215" t="s">
        <v>585</v>
      </c>
      <c r="J147" s="526" t="s">
        <v>244</v>
      </c>
      <c r="K147" s="228">
        <v>75</v>
      </c>
      <c r="L147" s="233">
        <v>3976.2</v>
      </c>
      <c r="M147" s="315">
        <v>1</v>
      </c>
      <c r="N147" s="217"/>
      <c r="O147" s="550">
        <f t="shared" ref="O147:O210" si="5">IF(ISERROR(L147*N147),0,L147*N147)</f>
        <v>0</v>
      </c>
      <c r="P147" s="229">
        <v>2505100170038</v>
      </c>
      <c r="Q147" s="551"/>
      <c r="R147" s="230" t="s">
        <v>3147</v>
      </c>
      <c r="S147" s="231" t="s">
        <v>1963</v>
      </c>
      <c r="T147" s="525" t="s">
        <v>4299</v>
      </c>
    </row>
    <row r="148" spans="1:20" ht="26.4" customHeight="1">
      <c r="A148" s="444">
        <v>132</v>
      </c>
      <c r="B148" s="421">
        <v>1111</v>
      </c>
      <c r="C148" s="428" t="s">
        <v>1015</v>
      </c>
      <c r="D148" s="225"/>
      <c r="E148" s="366" t="s">
        <v>242</v>
      </c>
      <c r="F148" s="226" t="s">
        <v>755</v>
      </c>
      <c r="G148" s="136" t="str">
        <f t="shared" si="4"/>
        <v>фото</v>
      </c>
      <c r="H148" s="357" t="s">
        <v>756</v>
      </c>
      <c r="I148" s="215" t="s">
        <v>585</v>
      </c>
      <c r="J148" s="526" t="s">
        <v>244</v>
      </c>
      <c r="K148" s="228">
        <v>75</v>
      </c>
      <c r="L148" s="233">
        <v>3440.2999999999997</v>
      </c>
      <c r="M148" s="315">
        <v>1</v>
      </c>
      <c r="N148" s="217"/>
      <c r="O148" s="550">
        <f t="shared" si="5"/>
        <v>0</v>
      </c>
      <c r="P148" s="229">
        <v>2505100011119</v>
      </c>
      <c r="Q148" s="551"/>
      <c r="R148" s="230" t="s">
        <v>1015</v>
      </c>
      <c r="S148" s="231" t="s">
        <v>1963</v>
      </c>
      <c r="T148" s="525" t="s">
        <v>4299</v>
      </c>
    </row>
    <row r="149" spans="1:20" ht="26.4" customHeight="1">
      <c r="A149" s="444">
        <v>133</v>
      </c>
      <c r="B149" s="421">
        <v>11847</v>
      </c>
      <c r="C149" s="428" t="s">
        <v>2220</v>
      </c>
      <c r="D149" s="225"/>
      <c r="E149" s="366" t="s">
        <v>242</v>
      </c>
      <c r="F149" s="226" t="s">
        <v>2098</v>
      </c>
      <c r="G149" s="136" t="str">
        <f t="shared" si="4"/>
        <v>фото</v>
      </c>
      <c r="H149" s="357" t="s">
        <v>2155</v>
      </c>
      <c r="I149" s="215" t="s">
        <v>585</v>
      </c>
      <c r="J149" s="526" t="s">
        <v>244</v>
      </c>
      <c r="K149" s="228">
        <v>75</v>
      </c>
      <c r="L149" s="233">
        <v>4040</v>
      </c>
      <c r="M149" s="315">
        <v>1</v>
      </c>
      <c r="N149" s="217"/>
      <c r="O149" s="550">
        <f t="shared" si="5"/>
        <v>0</v>
      </c>
      <c r="P149" s="229">
        <v>2505075118479</v>
      </c>
      <c r="Q149" s="551"/>
      <c r="R149" s="230" t="s">
        <v>2220</v>
      </c>
      <c r="S149" s="231" t="s">
        <v>1963</v>
      </c>
      <c r="T149" s="525" t="s">
        <v>4299</v>
      </c>
    </row>
    <row r="150" spans="1:20" ht="26.4" customHeight="1">
      <c r="A150" s="444">
        <v>134</v>
      </c>
      <c r="B150" s="421">
        <v>5116</v>
      </c>
      <c r="C150" s="428" t="s">
        <v>1011</v>
      </c>
      <c r="D150" s="225"/>
      <c r="E150" s="366" t="s">
        <v>242</v>
      </c>
      <c r="F150" s="226" t="s">
        <v>757</v>
      </c>
      <c r="G150" s="136" t="str">
        <f t="shared" si="4"/>
        <v>фото</v>
      </c>
      <c r="H150" s="357" t="s">
        <v>758</v>
      </c>
      <c r="I150" s="215" t="s">
        <v>585</v>
      </c>
      <c r="J150" s="526" t="s">
        <v>244</v>
      </c>
      <c r="K150" s="228">
        <v>75</v>
      </c>
      <c r="L150" s="233">
        <v>3529.6</v>
      </c>
      <c r="M150" s="315">
        <v>1</v>
      </c>
      <c r="N150" s="217"/>
      <c r="O150" s="550">
        <f t="shared" si="5"/>
        <v>0</v>
      </c>
      <c r="P150" s="229">
        <v>2505100051160</v>
      </c>
      <c r="Q150" s="551"/>
      <c r="R150" s="230" t="s">
        <v>1011</v>
      </c>
      <c r="S150" s="231" t="s">
        <v>1963</v>
      </c>
      <c r="T150" s="525" t="s">
        <v>4299</v>
      </c>
    </row>
    <row r="151" spans="1:20" ht="26.4" customHeight="1">
      <c r="A151" s="444">
        <v>135</v>
      </c>
      <c r="B151" s="421">
        <v>1037</v>
      </c>
      <c r="C151" s="428" t="s">
        <v>1009</v>
      </c>
      <c r="D151" s="225"/>
      <c r="E151" s="366" t="s">
        <v>242</v>
      </c>
      <c r="F151" s="226" t="s">
        <v>55</v>
      </c>
      <c r="G151" s="136" t="str">
        <f t="shared" si="4"/>
        <v>фото</v>
      </c>
      <c r="H151" s="357" t="s">
        <v>56</v>
      </c>
      <c r="I151" s="215" t="s">
        <v>585</v>
      </c>
      <c r="J151" s="526" t="s">
        <v>244</v>
      </c>
      <c r="K151" s="228">
        <v>100</v>
      </c>
      <c r="L151" s="233">
        <v>4429.8</v>
      </c>
      <c r="M151" s="315">
        <v>1</v>
      </c>
      <c r="N151" s="217"/>
      <c r="O151" s="550">
        <f t="shared" si="5"/>
        <v>0</v>
      </c>
      <c r="P151" s="229">
        <v>2505075010377</v>
      </c>
      <c r="Q151" s="551"/>
      <c r="R151" s="230" t="s">
        <v>1009</v>
      </c>
      <c r="S151" s="231" t="s">
        <v>1963</v>
      </c>
      <c r="T151" s="525" t="s">
        <v>4299</v>
      </c>
    </row>
    <row r="152" spans="1:20" ht="26.4" customHeight="1">
      <c r="A152" s="444">
        <v>136</v>
      </c>
      <c r="B152" s="421">
        <v>5075</v>
      </c>
      <c r="C152" s="428" t="s">
        <v>1010</v>
      </c>
      <c r="D152" s="225"/>
      <c r="E152" s="366" t="s">
        <v>242</v>
      </c>
      <c r="F152" s="226" t="s">
        <v>759</v>
      </c>
      <c r="G152" s="136" t="str">
        <f t="shared" si="4"/>
        <v>фото</v>
      </c>
      <c r="H152" s="357" t="s">
        <v>8651</v>
      </c>
      <c r="I152" s="215" t="s">
        <v>585</v>
      </c>
      <c r="J152" s="526" t="s">
        <v>244</v>
      </c>
      <c r="K152" s="228">
        <v>75</v>
      </c>
      <c r="L152" s="233">
        <v>3695.5</v>
      </c>
      <c r="M152" s="315">
        <v>1</v>
      </c>
      <c r="N152" s="217"/>
      <c r="O152" s="550">
        <f t="shared" si="5"/>
        <v>0</v>
      </c>
      <c r="P152" s="229">
        <v>2505100050750</v>
      </c>
      <c r="Q152" s="551"/>
      <c r="R152" s="230" t="s">
        <v>1010</v>
      </c>
      <c r="S152" s="231" t="s">
        <v>1963</v>
      </c>
      <c r="T152" s="525" t="s">
        <v>4299</v>
      </c>
    </row>
    <row r="153" spans="1:20" ht="26.4" customHeight="1">
      <c r="A153" s="444">
        <v>137</v>
      </c>
      <c r="B153" s="421">
        <v>15283</v>
      </c>
      <c r="C153" s="428" t="s">
        <v>5439</v>
      </c>
      <c r="D153" s="225"/>
      <c r="E153" s="367" t="s">
        <v>242</v>
      </c>
      <c r="F153" s="232" t="s">
        <v>5526</v>
      </c>
      <c r="G153" s="136" t="str">
        <f t="shared" si="4"/>
        <v>фото</v>
      </c>
      <c r="H153" s="357" t="s">
        <v>5487</v>
      </c>
      <c r="I153" s="215" t="s">
        <v>585</v>
      </c>
      <c r="J153" s="526" t="s">
        <v>243</v>
      </c>
      <c r="K153" s="228">
        <v>100</v>
      </c>
      <c r="L153" s="233">
        <v>4616.9000000000005</v>
      </c>
      <c r="M153" s="315">
        <v>1</v>
      </c>
      <c r="N153" s="217"/>
      <c r="O153" s="550">
        <f t="shared" si="5"/>
        <v>0</v>
      </c>
      <c r="P153" s="229">
        <v>2505075152831</v>
      </c>
      <c r="Q153" s="551" t="s">
        <v>5274</v>
      </c>
      <c r="R153" s="230" t="s">
        <v>5439</v>
      </c>
      <c r="S153" s="231" t="s">
        <v>1963</v>
      </c>
      <c r="T153" s="525" t="s">
        <v>4299</v>
      </c>
    </row>
    <row r="154" spans="1:20" ht="26.4" customHeight="1">
      <c r="A154" s="444">
        <v>138</v>
      </c>
      <c r="B154" s="421">
        <v>16987</v>
      </c>
      <c r="C154" s="428" t="s">
        <v>5291</v>
      </c>
      <c r="D154" s="225"/>
      <c r="E154" s="366" t="s">
        <v>242</v>
      </c>
      <c r="F154" s="226" t="s">
        <v>5351</v>
      </c>
      <c r="G154" s="136" t="str">
        <f t="shared" si="4"/>
        <v>фото</v>
      </c>
      <c r="H154" s="357" t="s">
        <v>8652</v>
      </c>
      <c r="I154" s="215" t="s">
        <v>585</v>
      </c>
      <c r="J154" s="526" t="s">
        <v>244</v>
      </c>
      <c r="K154" s="228">
        <v>75</v>
      </c>
      <c r="L154" s="233">
        <v>4384.6000000000004</v>
      </c>
      <c r="M154" s="315">
        <v>1</v>
      </c>
      <c r="N154" s="217"/>
      <c r="O154" s="550">
        <f t="shared" si="5"/>
        <v>0</v>
      </c>
      <c r="P154" s="229">
        <v>2505075169877</v>
      </c>
      <c r="Q154" s="551"/>
      <c r="R154" s="230" t="s">
        <v>5291</v>
      </c>
      <c r="S154" s="231" t="s">
        <v>1963</v>
      </c>
      <c r="T154" s="525" t="s">
        <v>4299</v>
      </c>
    </row>
    <row r="155" spans="1:20" ht="26.4" customHeight="1">
      <c r="A155" s="444">
        <v>139</v>
      </c>
      <c r="B155" s="421">
        <v>1753</v>
      </c>
      <c r="C155" s="428" t="s">
        <v>1012</v>
      </c>
      <c r="D155" s="225"/>
      <c r="E155" s="366" t="s">
        <v>242</v>
      </c>
      <c r="F155" s="226" t="s">
        <v>57</v>
      </c>
      <c r="G155" s="136" t="str">
        <f t="shared" si="4"/>
        <v>фото</v>
      </c>
      <c r="H155" s="357" t="s">
        <v>288</v>
      </c>
      <c r="I155" s="215" t="s">
        <v>585</v>
      </c>
      <c r="J155" s="526" t="s">
        <v>244</v>
      </c>
      <c r="K155" s="228">
        <v>100</v>
      </c>
      <c r="L155" s="233">
        <v>4072.5</v>
      </c>
      <c r="M155" s="315">
        <v>1</v>
      </c>
      <c r="N155" s="217"/>
      <c r="O155" s="550">
        <f t="shared" si="5"/>
        <v>0</v>
      </c>
      <c r="P155" s="229">
        <v>2505100017531</v>
      </c>
      <c r="Q155" s="551"/>
      <c r="R155" s="230" t="s">
        <v>1012</v>
      </c>
      <c r="S155" s="231" t="s">
        <v>1963</v>
      </c>
      <c r="T155" s="525" t="s">
        <v>4299</v>
      </c>
    </row>
    <row r="156" spans="1:20" ht="26.4" customHeight="1">
      <c r="A156" s="444">
        <v>140</v>
      </c>
      <c r="B156" s="421">
        <v>5128</v>
      </c>
      <c r="C156" s="428" t="s">
        <v>3747</v>
      </c>
      <c r="D156" s="225"/>
      <c r="E156" s="366" t="s">
        <v>242</v>
      </c>
      <c r="F156" s="226" t="s">
        <v>3800</v>
      </c>
      <c r="G156" s="136" t="str">
        <f t="shared" si="4"/>
        <v>фото</v>
      </c>
      <c r="H156" s="357" t="s">
        <v>8653</v>
      </c>
      <c r="I156" s="215" t="s">
        <v>585</v>
      </c>
      <c r="J156" s="526" t="s">
        <v>244</v>
      </c>
      <c r="K156" s="228">
        <v>75</v>
      </c>
      <c r="L156" s="233">
        <v>3376.5</v>
      </c>
      <c r="M156" s="315">
        <v>1</v>
      </c>
      <c r="N156" s="217"/>
      <c r="O156" s="550">
        <f t="shared" si="5"/>
        <v>0</v>
      </c>
      <c r="P156" s="229">
        <v>2505075051288</v>
      </c>
      <c r="Q156" s="551"/>
      <c r="R156" s="230" t="s">
        <v>3747</v>
      </c>
      <c r="S156" s="231" t="s">
        <v>1963</v>
      </c>
      <c r="T156" s="525" t="s">
        <v>4299</v>
      </c>
    </row>
    <row r="157" spans="1:20" ht="26.4" customHeight="1">
      <c r="A157" s="444">
        <v>141</v>
      </c>
      <c r="B157" s="421">
        <v>1023</v>
      </c>
      <c r="C157" s="428" t="s">
        <v>1013</v>
      </c>
      <c r="D157" s="225"/>
      <c r="E157" s="366" t="s">
        <v>242</v>
      </c>
      <c r="F157" s="226" t="s">
        <v>760</v>
      </c>
      <c r="G157" s="136" t="str">
        <f t="shared" si="4"/>
        <v>фото</v>
      </c>
      <c r="H157" s="357" t="s">
        <v>641</v>
      </c>
      <c r="I157" s="215" t="s">
        <v>585</v>
      </c>
      <c r="J157" s="526" t="s">
        <v>244</v>
      </c>
      <c r="K157" s="228">
        <v>75</v>
      </c>
      <c r="L157" s="233">
        <v>3529.6</v>
      </c>
      <c r="M157" s="315">
        <v>1</v>
      </c>
      <c r="N157" s="217"/>
      <c r="O157" s="550">
        <f t="shared" si="5"/>
        <v>0</v>
      </c>
      <c r="P157" s="229">
        <v>2505075010230</v>
      </c>
      <c r="Q157" s="551"/>
      <c r="R157" s="230" t="s">
        <v>1013</v>
      </c>
      <c r="S157" s="231" t="s">
        <v>1963</v>
      </c>
      <c r="T157" s="525" t="s">
        <v>4299</v>
      </c>
    </row>
    <row r="158" spans="1:20" ht="26.4" customHeight="1">
      <c r="A158" s="444">
        <v>142</v>
      </c>
      <c r="B158" s="421">
        <v>1053</v>
      </c>
      <c r="C158" s="428" t="s">
        <v>1404</v>
      </c>
      <c r="D158" s="225"/>
      <c r="E158" s="366" t="s">
        <v>242</v>
      </c>
      <c r="F158" s="226" t="s">
        <v>1022</v>
      </c>
      <c r="G158" s="136" t="str">
        <f t="shared" si="4"/>
        <v>фото</v>
      </c>
      <c r="H158" s="485" t="s">
        <v>8654</v>
      </c>
      <c r="I158" s="215" t="s">
        <v>585</v>
      </c>
      <c r="J158" s="526" t="s">
        <v>244</v>
      </c>
      <c r="K158" s="228">
        <v>75</v>
      </c>
      <c r="L158" s="233">
        <v>3580.7</v>
      </c>
      <c r="M158" s="315">
        <v>1</v>
      </c>
      <c r="N158" s="217"/>
      <c r="O158" s="550">
        <f t="shared" si="5"/>
        <v>0</v>
      </c>
      <c r="P158" s="229">
        <v>2505100010532</v>
      </c>
      <c r="Q158" s="551"/>
      <c r="R158" s="230" t="s">
        <v>1404</v>
      </c>
      <c r="S158" s="231" t="s">
        <v>1963</v>
      </c>
      <c r="T158" s="525" t="s">
        <v>4299</v>
      </c>
    </row>
    <row r="159" spans="1:20" ht="26.4" customHeight="1">
      <c r="A159" s="444">
        <v>143</v>
      </c>
      <c r="B159" s="421">
        <v>5173</v>
      </c>
      <c r="C159" s="428" t="s">
        <v>1023</v>
      </c>
      <c r="D159" s="225"/>
      <c r="E159" s="366" t="s">
        <v>242</v>
      </c>
      <c r="F159" s="226" t="s">
        <v>761</v>
      </c>
      <c r="G159" s="136" t="str">
        <f t="shared" si="4"/>
        <v>фото</v>
      </c>
      <c r="H159" s="357" t="s">
        <v>762</v>
      </c>
      <c r="I159" s="215" t="s">
        <v>585</v>
      </c>
      <c r="J159" s="526" t="s">
        <v>244</v>
      </c>
      <c r="K159" s="228">
        <v>100</v>
      </c>
      <c r="L159" s="233">
        <v>4310.7000000000007</v>
      </c>
      <c r="M159" s="315">
        <v>1</v>
      </c>
      <c r="N159" s="217"/>
      <c r="O159" s="550">
        <f t="shared" si="5"/>
        <v>0</v>
      </c>
      <c r="P159" s="229">
        <v>2505100051733</v>
      </c>
      <c r="Q159" s="551"/>
      <c r="R159" s="230" t="s">
        <v>1023</v>
      </c>
      <c r="S159" s="231" t="s">
        <v>1963</v>
      </c>
      <c r="T159" s="525" t="s">
        <v>4299</v>
      </c>
    </row>
    <row r="160" spans="1:20" ht="26.4" customHeight="1">
      <c r="A160" s="444">
        <v>144</v>
      </c>
      <c r="B160" s="421">
        <v>1997</v>
      </c>
      <c r="C160" s="428" t="s">
        <v>5292</v>
      </c>
      <c r="D160" s="225"/>
      <c r="E160" s="367" t="s">
        <v>242</v>
      </c>
      <c r="F160" s="232" t="s">
        <v>5352</v>
      </c>
      <c r="G160" s="136" t="str">
        <f t="shared" si="4"/>
        <v>фото</v>
      </c>
      <c r="H160" s="357" t="s">
        <v>5394</v>
      </c>
      <c r="I160" s="215" t="s">
        <v>585</v>
      </c>
      <c r="J160" s="526" t="s">
        <v>244</v>
      </c>
      <c r="K160" s="228">
        <v>75</v>
      </c>
      <c r="L160" s="233">
        <v>3695.5</v>
      </c>
      <c r="M160" s="315">
        <v>1</v>
      </c>
      <c r="N160" s="217"/>
      <c r="O160" s="550">
        <f t="shared" si="5"/>
        <v>0</v>
      </c>
      <c r="P160" s="229">
        <v>2505075019974</v>
      </c>
      <c r="Q160" s="551" t="s">
        <v>5274</v>
      </c>
      <c r="R160" s="230" t="s">
        <v>5292</v>
      </c>
      <c r="S160" s="231" t="s">
        <v>1963</v>
      </c>
      <c r="T160" s="525" t="s">
        <v>4299</v>
      </c>
    </row>
    <row r="161" spans="1:20" ht="26.4" customHeight="1">
      <c r="A161" s="444">
        <v>145</v>
      </c>
      <c r="B161" s="421">
        <v>15343</v>
      </c>
      <c r="C161" s="428" t="s">
        <v>5293</v>
      </c>
      <c r="D161" s="225"/>
      <c r="E161" s="367" t="s">
        <v>242</v>
      </c>
      <c r="F161" s="232" t="s">
        <v>5353</v>
      </c>
      <c r="G161" s="136" t="str">
        <f t="shared" si="4"/>
        <v>фото</v>
      </c>
      <c r="H161" s="357" t="s">
        <v>5395</v>
      </c>
      <c r="I161" s="215" t="s">
        <v>585</v>
      </c>
      <c r="J161" s="526" t="s">
        <v>244</v>
      </c>
      <c r="K161" s="228">
        <v>75</v>
      </c>
      <c r="L161" s="233">
        <v>3567.9</v>
      </c>
      <c r="M161" s="315">
        <v>1</v>
      </c>
      <c r="N161" s="217"/>
      <c r="O161" s="550">
        <f t="shared" si="5"/>
        <v>0</v>
      </c>
      <c r="P161" s="229">
        <v>2505075153432</v>
      </c>
      <c r="Q161" s="551" t="s">
        <v>5274</v>
      </c>
      <c r="R161" s="230" t="s">
        <v>5293</v>
      </c>
      <c r="S161" s="231" t="s">
        <v>1963</v>
      </c>
      <c r="T161" s="525" t="s">
        <v>4299</v>
      </c>
    </row>
    <row r="162" spans="1:20" ht="26.4" customHeight="1">
      <c r="A162" s="444">
        <v>146</v>
      </c>
      <c r="B162" s="421">
        <v>14941</v>
      </c>
      <c r="C162" s="428" t="s">
        <v>3149</v>
      </c>
      <c r="D162" s="225"/>
      <c r="E162" s="366" t="s">
        <v>242</v>
      </c>
      <c r="F162" s="226" t="s">
        <v>2431</v>
      </c>
      <c r="G162" s="136" t="str">
        <f t="shared" si="4"/>
        <v>фото</v>
      </c>
      <c r="H162" s="357" t="s">
        <v>2432</v>
      </c>
      <c r="I162" s="215" t="s">
        <v>585</v>
      </c>
      <c r="J162" s="526" t="s">
        <v>244</v>
      </c>
      <c r="K162" s="228">
        <v>75</v>
      </c>
      <c r="L162" s="233">
        <v>3695.5</v>
      </c>
      <c r="M162" s="315">
        <v>1</v>
      </c>
      <c r="N162" s="217"/>
      <c r="O162" s="550">
        <f t="shared" si="5"/>
        <v>0</v>
      </c>
      <c r="P162" s="229">
        <v>2505100149416</v>
      </c>
      <c r="Q162" s="551"/>
      <c r="R162" s="230" t="s">
        <v>3149</v>
      </c>
      <c r="S162" s="231" t="s">
        <v>1963</v>
      </c>
      <c r="T162" s="525" t="s">
        <v>4299</v>
      </c>
    </row>
    <row r="163" spans="1:20" ht="26.4" customHeight="1">
      <c r="A163" s="444">
        <v>147</v>
      </c>
      <c r="B163" s="421">
        <v>1073</v>
      </c>
      <c r="C163" s="428" t="s">
        <v>1405</v>
      </c>
      <c r="D163" s="225"/>
      <c r="E163" s="366" t="s">
        <v>242</v>
      </c>
      <c r="F163" s="226" t="s">
        <v>1024</v>
      </c>
      <c r="G163" s="136" t="str">
        <f t="shared" si="4"/>
        <v>фото</v>
      </c>
      <c r="H163" s="357" t="s">
        <v>1025</v>
      </c>
      <c r="I163" s="215" t="s">
        <v>585</v>
      </c>
      <c r="J163" s="526" t="s">
        <v>244</v>
      </c>
      <c r="K163" s="228">
        <v>75</v>
      </c>
      <c r="L163" s="233">
        <v>4040</v>
      </c>
      <c r="M163" s="315">
        <v>1</v>
      </c>
      <c r="N163" s="217"/>
      <c r="O163" s="550">
        <f t="shared" si="5"/>
        <v>0</v>
      </c>
      <c r="P163" s="229">
        <v>2505100010730</v>
      </c>
      <c r="Q163" s="551"/>
      <c r="R163" s="230" t="s">
        <v>1405</v>
      </c>
      <c r="S163" s="231" t="s">
        <v>1963</v>
      </c>
      <c r="T163" s="525" t="s">
        <v>4299</v>
      </c>
    </row>
    <row r="164" spans="1:20" ht="41.4">
      <c r="A164" s="444">
        <v>148</v>
      </c>
      <c r="B164" s="421">
        <v>14946</v>
      </c>
      <c r="C164" s="428" t="s">
        <v>2433</v>
      </c>
      <c r="D164" s="225"/>
      <c r="E164" s="366" t="s">
        <v>242</v>
      </c>
      <c r="F164" s="226" t="s">
        <v>2434</v>
      </c>
      <c r="G164" s="136" t="str">
        <f t="shared" si="4"/>
        <v>фото</v>
      </c>
      <c r="H164" s="357" t="s">
        <v>3150</v>
      </c>
      <c r="I164" s="215" t="s">
        <v>585</v>
      </c>
      <c r="J164" s="526" t="s">
        <v>244</v>
      </c>
      <c r="K164" s="228">
        <v>100</v>
      </c>
      <c r="L164" s="233">
        <v>4225.6000000000004</v>
      </c>
      <c r="M164" s="315">
        <v>1</v>
      </c>
      <c r="N164" s="217"/>
      <c r="O164" s="550">
        <f t="shared" si="5"/>
        <v>0</v>
      </c>
      <c r="P164" s="229">
        <v>2505075149466</v>
      </c>
      <c r="Q164" s="551"/>
      <c r="R164" s="230" t="s">
        <v>2433</v>
      </c>
      <c r="S164" s="231" t="s">
        <v>1963</v>
      </c>
      <c r="T164" s="525" t="s">
        <v>4299</v>
      </c>
    </row>
    <row r="165" spans="1:20" ht="26.4" customHeight="1">
      <c r="A165" s="444">
        <v>149</v>
      </c>
      <c r="B165" s="421">
        <v>17066</v>
      </c>
      <c r="C165" s="428" t="s">
        <v>5440</v>
      </c>
      <c r="D165" s="225"/>
      <c r="E165" s="367" t="s">
        <v>242</v>
      </c>
      <c r="F165" s="232" t="s">
        <v>5527</v>
      </c>
      <c r="G165" s="136" t="str">
        <f t="shared" si="4"/>
        <v>фото</v>
      </c>
      <c r="H165" s="357" t="s">
        <v>8551</v>
      </c>
      <c r="I165" s="215" t="s">
        <v>585</v>
      </c>
      <c r="J165" s="526" t="s">
        <v>244</v>
      </c>
      <c r="K165" s="228">
        <v>75</v>
      </c>
      <c r="L165" s="233">
        <v>3695.5</v>
      </c>
      <c r="M165" s="315">
        <v>1</v>
      </c>
      <c r="N165" s="217"/>
      <c r="O165" s="550">
        <f t="shared" si="5"/>
        <v>0</v>
      </c>
      <c r="P165" s="229">
        <v>2505075170668</v>
      </c>
      <c r="Q165" s="551" t="s">
        <v>5274</v>
      </c>
      <c r="R165" s="230" t="s">
        <v>5440</v>
      </c>
      <c r="S165" s="231" t="s">
        <v>1963</v>
      </c>
      <c r="T165" s="525" t="s">
        <v>4299</v>
      </c>
    </row>
    <row r="166" spans="1:20" ht="26.4" customHeight="1">
      <c r="A166" s="444">
        <v>150</v>
      </c>
      <c r="B166" s="421">
        <v>12128</v>
      </c>
      <c r="C166" s="428" t="s">
        <v>5441</v>
      </c>
      <c r="D166" s="225"/>
      <c r="E166" s="367" t="s">
        <v>242</v>
      </c>
      <c r="F166" s="232" t="s">
        <v>5528</v>
      </c>
      <c r="G166" s="136" t="str">
        <f t="shared" si="4"/>
        <v>фото</v>
      </c>
      <c r="H166" s="357" t="s">
        <v>8552</v>
      </c>
      <c r="I166" s="215" t="s">
        <v>585</v>
      </c>
      <c r="J166" s="526" t="s">
        <v>244</v>
      </c>
      <c r="K166" s="228">
        <v>75</v>
      </c>
      <c r="L166" s="233">
        <v>3874.1</v>
      </c>
      <c r="M166" s="315">
        <v>1</v>
      </c>
      <c r="N166" s="217"/>
      <c r="O166" s="550">
        <f t="shared" si="5"/>
        <v>0</v>
      </c>
      <c r="P166" s="229">
        <v>2505075121288</v>
      </c>
      <c r="Q166" s="551" t="s">
        <v>5274</v>
      </c>
      <c r="R166" s="230" t="s">
        <v>5441</v>
      </c>
      <c r="S166" s="231" t="s">
        <v>1963</v>
      </c>
      <c r="T166" s="525" t="s">
        <v>4299</v>
      </c>
    </row>
    <row r="167" spans="1:20" ht="26.4" customHeight="1">
      <c r="A167" s="444">
        <v>151</v>
      </c>
      <c r="B167" s="421">
        <v>6066</v>
      </c>
      <c r="C167" s="428" t="s">
        <v>1545</v>
      </c>
      <c r="D167" s="225"/>
      <c r="E167" s="366" t="s">
        <v>242</v>
      </c>
      <c r="F167" s="226" t="s">
        <v>1546</v>
      </c>
      <c r="G167" s="136" t="str">
        <f t="shared" si="4"/>
        <v>фото</v>
      </c>
      <c r="H167" s="357" t="s">
        <v>8655</v>
      </c>
      <c r="I167" s="215" t="s">
        <v>585</v>
      </c>
      <c r="J167" s="526" t="s">
        <v>244</v>
      </c>
      <c r="K167" s="228">
        <v>75</v>
      </c>
      <c r="L167" s="233">
        <v>4205.9000000000005</v>
      </c>
      <c r="M167" s="315">
        <v>1</v>
      </c>
      <c r="N167" s="217"/>
      <c r="O167" s="550">
        <f t="shared" si="5"/>
        <v>0</v>
      </c>
      <c r="P167" s="229">
        <v>2505075060662</v>
      </c>
      <c r="Q167" s="551"/>
      <c r="R167" s="230" t="s">
        <v>1545</v>
      </c>
      <c r="S167" s="231" t="s">
        <v>1963</v>
      </c>
      <c r="T167" s="525" t="s">
        <v>4299</v>
      </c>
    </row>
    <row r="168" spans="1:20" ht="26.4" customHeight="1">
      <c r="A168" s="444">
        <v>152</v>
      </c>
      <c r="B168" s="421">
        <v>17016</v>
      </c>
      <c r="C168" s="428" t="s">
        <v>3151</v>
      </c>
      <c r="D168" s="225"/>
      <c r="E168" s="366" t="s">
        <v>242</v>
      </c>
      <c r="F168" s="226" t="s">
        <v>3152</v>
      </c>
      <c r="G168" s="136" t="str">
        <f t="shared" si="4"/>
        <v>фото</v>
      </c>
      <c r="H168" s="357" t="s">
        <v>8656</v>
      </c>
      <c r="I168" s="215" t="s">
        <v>585</v>
      </c>
      <c r="J168" s="526" t="s">
        <v>244</v>
      </c>
      <c r="K168" s="228">
        <v>75</v>
      </c>
      <c r="L168" s="233">
        <v>3695.5</v>
      </c>
      <c r="M168" s="315">
        <v>1</v>
      </c>
      <c r="N168" s="217"/>
      <c r="O168" s="550">
        <f t="shared" si="5"/>
        <v>0</v>
      </c>
      <c r="P168" s="229">
        <v>2505075170163</v>
      </c>
      <c r="Q168" s="551"/>
      <c r="R168" s="230" t="s">
        <v>3151</v>
      </c>
      <c r="S168" s="231" t="s">
        <v>1963</v>
      </c>
      <c r="T168" s="525" t="s">
        <v>4299</v>
      </c>
    </row>
    <row r="169" spans="1:20" ht="26.4" customHeight="1">
      <c r="A169" s="444">
        <v>153</v>
      </c>
      <c r="B169" s="421">
        <v>1948</v>
      </c>
      <c r="C169" s="428" t="s">
        <v>1026</v>
      </c>
      <c r="D169" s="225"/>
      <c r="E169" s="366" t="s">
        <v>242</v>
      </c>
      <c r="F169" s="226" t="s">
        <v>58</v>
      </c>
      <c r="G169" s="136" t="str">
        <f t="shared" si="4"/>
        <v>фото</v>
      </c>
      <c r="H169" s="357" t="s">
        <v>59</v>
      </c>
      <c r="I169" s="215" t="s">
        <v>585</v>
      </c>
      <c r="J169" s="526" t="s">
        <v>244</v>
      </c>
      <c r="K169" s="228">
        <v>100</v>
      </c>
      <c r="L169" s="233">
        <v>4327.7000000000007</v>
      </c>
      <c r="M169" s="315">
        <v>1</v>
      </c>
      <c r="N169" s="217"/>
      <c r="O169" s="550">
        <f t="shared" si="5"/>
        <v>0</v>
      </c>
      <c r="P169" s="229">
        <v>2505100019481</v>
      </c>
      <c r="Q169" s="551"/>
      <c r="R169" s="230" t="s">
        <v>1026</v>
      </c>
      <c r="S169" s="231" t="s">
        <v>1963</v>
      </c>
      <c r="T169" s="525" t="s">
        <v>4299</v>
      </c>
    </row>
    <row r="170" spans="1:20" ht="26.4" customHeight="1">
      <c r="A170" s="444">
        <v>154</v>
      </c>
      <c r="B170" s="421">
        <v>15292</v>
      </c>
      <c r="C170" s="428" t="s">
        <v>5294</v>
      </c>
      <c r="D170" s="225"/>
      <c r="E170" s="367" t="s">
        <v>242</v>
      </c>
      <c r="F170" s="232" t="s">
        <v>5354</v>
      </c>
      <c r="G170" s="136" t="str">
        <f t="shared" si="4"/>
        <v>фото</v>
      </c>
      <c r="H170" s="485" t="s">
        <v>5396</v>
      </c>
      <c r="I170" s="215" t="s">
        <v>585</v>
      </c>
      <c r="J170" s="526" t="s">
        <v>244</v>
      </c>
      <c r="K170" s="228">
        <v>75</v>
      </c>
      <c r="L170" s="233">
        <v>3784.7999999999997</v>
      </c>
      <c r="M170" s="315">
        <v>1</v>
      </c>
      <c r="N170" s="217"/>
      <c r="O170" s="550">
        <f t="shared" si="5"/>
        <v>0</v>
      </c>
      <c r="P170" s="229">
        <v>2505075152923</v>
      </c>
      <c r="Q170" s="551" t="s">
        <v>5274</v>
      </c>
      <c r="R170" s="230" t="s">
        <v>5294</v>
      </c>
      <c r="S170" s="231" t="s">
        <v>1963</v>
      </c>
      <c r="T170" s="525" t="s">
        <v>4299</v>
      </c>
    </row>
    <row r="171" spans="1:20" ht="26.4" customHeight="1">
      <c r="A171" s="444">
        <v>155</v>
      </c>
      <c r="B171" s="421">
        <v>14928</v>
      </c>
      <c r="C171" s="428" t="s">
        <v>5442</v>
      </c>
      <c r="D171" s="225"/>
      <c r="E171" s="367" t="s">
        <v>242</v>
      </c>
      <c r="F171" s="232" t="s">
        <v>5529</v>
      </c>
      <c r="G171" s="136" t="str">
        <f t="shared" si="4"/>
        <v>фото</v>
      </c>
      <c r="H171" s="357" t="s">
        <v>5488</v>
      </c>
      <c r="I171" s="215" t="s">
        <v>585</v>
      </c>
      <c r="J171" s="526" t="s">
        <v>244</v>
      </c>
      <c r="K171" s="228">
        <v>75</v>
      </c>
      <c r="L171" s="233">
        <v>4563.2000000000007</v>
      </c>
      <c r="M171" s="315">
        <v>1</v>
      </c>
      <c r="N171" s="217"/>
      <c r="O171" s="550">
        <f t="shared" si="5"/>
        <v>0</v>
      </c>
      <c r="P171" s="229">
        <v>2505075149282</v>
      </c>
      <c r="Q171" s="551" t="s">
        <v>5274</v>
      </c>
      <c r="R171" s="230" t="s">
        <v>5442</v>
      </c>
      <c r="S171" s="231" t="s">
        <v>1963</v>
      </c>
      <c r="T171" s="525" t="s">
        <v>4299</v>
      </c>
    </row>
    <row r="172" spans="1:20" ht="26.4" customHeight="1">
      <c r="A172" s="444">
        <v>156</v>
      </c>
      <c r="B172" s="421">
        <v>14952</v>
      </c>
      <c r="C172" s="428" t="s">
        <v>2435</v>
      </c>
      <c r="D172" s="225"/>
      <c r="E172" s="366" t="s">
        <v>242</v>
      </c>
      <c r="F172" s="226" t="s">
        <v>2436</v>
      </c>
      <c r="G172" s="136" t="str">
        <f t="shared" si="4"/>
        <v>фото</v>
      </c>
      <c r="H172" s="485" t="s">
        <v>2437</v>
      </c>
      <c r="I172" s="215" t="s">
        <v>585</v>
      </c>
      <c r="J172" s="526" t="s">
        <v>244</v>
      </c>
      <c r="K172" s="228">
        <v>100</v>
      </c>
      <c r="L172" s="233">
        <v>3987.4</v>
      </c>
      <c r="M172" s="315">
        <v>1</v>
      </c>
      <c r="N172" s="217"/>
      <c r="O172" s="550">
        <f t="shared" si="5"/>
        <v>0</v>
      </c>
      <c r="P172" s="229">
        <v>2505100149522</v>
      </c>
      <c r="Q172" s="551"/>
      <c r="R172" s="230" t="s">
        <v>2435</v>
      </c>
      <c r="S172" s="231" t="s">
        <v>1963</v>
      </c>
      <c r="T172" s="525" t="s">
        <v>4299</v>
      </c>
    </row>
    <row r="173" spans="1:20" ht="26.4" customHeight="1">
      <c r="A173" s="444">
        <v>157</v>
      </c>
      <c r="B173" s="421">
        <v>14955</v>
      </c>
      <c r="C173" s="428" t="s">
        <v>2438</v>
      </c>
      <c r="D173" s="225"/>
      <c r="E173" s="366" t="s">
        <v>242</v>
      </c>
      <c r="F173" s="226" t="s">
        <v>2439</v>
      </c>
      <c r="G173" s="136" t="str">
        <f t="shared" si="4"/>
        <v>фото</v>
      </c>
      <c r="H173" s="485" t="s">
        <v>2440</v>
      </c>
      <c r="I173" s="215" t="s">
        <v>585</v>
      </c>
      <c r="J173" s="526" t="s">
        <v>244</v>
      </c>
      <c r="K173" s="228">
        <v>75</v>
      </c>
      <c r="L173" s="233">
        <v>3695.5</v>
      </c>
      <c r="M173" s="315">
        <v>1</v>
      </c>
      <c r="N173" s="217"/>
      <c r="O173" s="550">
        <f t="shared" si="5"/>
        <v>0</v>
      </c>
      <c r="P173" s="229">
        <v>2505100149553</v>
      </c>
      <c r="Q173" s="551"/>
      <c r="R173" s="230" t="s">
        <v>2438</v>
      </c>
      <c r="S173" s="231" t="s">
        <v>1963</v>
      </c>
      <c r="T173" s="525" t="s">
        <v>4299</v>
      </c>
    </row>
    <row r="174" spans="1:20" ht="26.4" customHeight="1">
      <c r="A174" s="444">
        <v>158</v>
      </c>
      <c r="B174" s="421">
        <v>15106</v>
      </c>
      <c r="C174" s="428" t="s">
        <v>5295</v>
      </c>
      <c r="D174" s="225"/>
      <c r="E174" s="367" t="s">
        <v>242</v>
      </c>
      <c r="F174" s="232" t="s">
        <v>5355</v>
      </c>
      <c r="G174" s="136" t="str">
        <f t="shared" si="4"/>
        <v>фото</v>
      </c>
      <c r="H174" s="357" t="s">
        <v>8657</v>
      </c>
      <c r="I174" s="215" t="s">
        <v>585</v>
      </c>
      <c r="J174" s="526" t="s">
        <v>244</v>
      </c>
      <c r="K174" s="228">
        <v>100</v>
      </c>
      <c r="L174" s="233">
        <v>4582.9000000000005</v>
      </c>
      <c r="M174" s="315">
        <v>1</v>
      </c>
      <c r="N174" s="217"/>
      <c r="O174" s="550">
        <f t="shared" si="5"/>
        <v>0</v>
      </c>
      <c r="P174" s="229">
        <v>2505075151063</v>
      </c>
      <c r="Q174" s="551" t="s">
        <v>5274</v>
      </c>
      <c r="R174" s="230" t="s">
        <v>5295</v>
      </c>
      <c r="S174" s="231" t="s">
        <v>1963</v>
      </c>
      <c r="T174" s="525" t="s">
        <v>4299</v>
      </c>
    </row>
    <row r="175" spans="1:20" ht="26.4" customHeight="1">
      <c r="A175" s="444">
        <v>159</v>
      </c>
      <c r="B175" s="421">
        <v>17028</v>
      </c>
      <c r="C175" s="428" t="s">
        <v>3155</v>
      </c>
      <c r="D175" s="225"/>
      <c r="E175" s="366" t="s">
        <v>242</v>
      </c>
      <c r="F175" s="226" t="s">
        <v>3153</v>
      </c>
      <c r="G175" s="136" t="str">
        <f t="shared" si="4"/>
        <v>фото</v>
      </c>
      <c r="H175" s="357" t="s">
        <v>3154</v>
      </c>
      <c r="I175" s="215" t="s">
        <v>585</v>
      </c>
      <c r="J175" s="526" t="s">
        <v>277</v>
      </c>
      <c r="K175" s="228">
        <v>75</v>
      </c>
      <c r="L175" s="233">
        <v>3695.5</v>
      </c>
      <c r="M175" s="315">
        <v>1</v>
      </c>
      <c r="N175" s="217"/>
      <c r="O175" s="550">
        <f t="shared" si="5"/>
        <v>0</v>
      </c>
      <c r="P175" s="229">
        <v>2505075170286</v>
      </c>
      <c r="Q175" s="551"/>
      <c r="R175" s="230" t="s">
        <v>3155</v>
      </c>
      <c r="S175" s="231" t="s">
        <v>1963</v>
      </c>
      <c r="T175" s="525" t="s">
        <v>4299</v>
      </c>
    </row>
    <row r="176" spans="1:20" ht="26.4" customHeight="1">
      <c r="A176" s="444">
        <v>160</v>
      </c>
      <c r="B176" s="421">
        <v>17027</v>
      </c>
      <c r="C176" s="428" t="s">
        <v>3158</v>
      </c>
      <c r="D176" s="225"/>
      <c r="E176" s="366" t="s">
        <v>242</v>
      </c>
      <c r="F176" s="226" t="s">
        <v>3156</v>
      </c>
      <c r="G176" s="136" t="str">
        <f t="shared" si="4"/>
        <v>фото</v>
      </c>
      <c r="H176" s="485" t="s">
        <v>3157</v>
      </c>
      <c r="I176" s="215" t="s">
        <v>585</v>
      </c>
      <c r="J176" s="526" t="s">
        <v>277</v>
      </c>
      <c r="K176" s="228">
        <v>75</v>
      </c>
      <c r="L176" s="233">
        <v>3695.5</v>
      </c>
      <c r="M176" s="315">
        <v>1</v>
      </c>
      <c r="N176" s="217"/>
      <c r="O176" s="550">
        <f t="shared" si="5"/>
        <v>0</v>
      </c>
      <c r="P176" s="229">
        <v>2505075170279</v>
      </c>
      <c r="Q176" s="551"/>
      <c r="R176" s="230" t="s">
        <v>3158</v>
      </c>
      <c r="S176" s="231" t="s">
        <v>1963</v>
      </c>
      <c r="T176" s="525" t="s">
        <v>4299</v>
      </c>
    </row>
    <row r="177" spans="1:20" ht="26.4" customHeight="1">
      <c r="A177" s="444">
        <v>161</v>
      </c>
      <c r="B177" s="421">
        <v>11922</v>
      </c>
      <c r="C177" s="428" t="s">
        <v>4595</v>
      </c>
      <c r="D177" s="225"/>
      <c r="E177" s="366" t="s">
        <v>242</v>
      </c>
      <c r="F177" s="226" t="s">
        <v>4624</v>
      </c>
      <c r="G177" s="136" t="str">
        <f t="shared" si="4"/>
        <v>фото</v>
      </c>
      <c r="H177" s="617" t="s">
        <v>4651</v>
      </c>
      <c r="I177" s="215" t="s">
        <v>585</v>
      </c>
      <c r="J177" s="526" t="s">
        <v>277</v>
      </c>
      <c r="K177" s="228">
        <v>75</v>
      </c>
      <c r="L177" s="233">
        <v>3695.5</v>
      </c>
      <c r="M177" s="315">
        <v>1</v>
      </c>
      <c r="N177" s="217"/>
      <c r="O177" s="550">
        <f t="shared" si="5"/>
        <v>0</v>
      </c>
      <c r="P177" s="229">
        <v>2505075119223</v>
      </c>
      <c r="Q177" s="551" t="s">
        <v>4421</v>
      </c>
      <c r="R177" s="230" t="s">
        <v>4595</v>
      </c>
      <c r="S177" s="231" t="s">
        <v>1963</v>
      </c>
      <c r="T177" s="525" t="s">
        <v>4299</v>
      </c>
    </row>
    <row r="178" spans="1:20" ht="26.4" customHeight="1">
      <c r="A178" s="444">
        <v>162</v>
      </c>
      <c r="B178" s="421">
        <v>14962</v>
      </c>
      <c r="C178" s="428" t="s">
        <v>2441</v>
      </c>
      <c r="D178" s="225"/>
      <c r="E178" s="366" t="s">
        <v>242</v>
      </c>
      <c r="F178" s="226" t="s">
        <v>2442</v>
      </c>
      <c r="G178" s="136" t="str">
        <f t="shared" si="4"/>
        <v>фото</v>
      </c>
      <c r="H178" s="357" t="s">
        <v>3159</v>
      </c>
      <c r="I178" s="215" t="s">
        <v>585</v>
      </c>
      <c r="J178" s="526" t="s">
        <v>277</v>
      </c>
      <c r="K178" s="228">
        <v>75</v>
      </c>
      <c r="L178" s="233">
        <v>3874.1</v>
      </c>
      <c r="M178" s="315">
        <v>1</v>
      </c>
      <c r="N178" s="217"/>
      <c r="O178" s="550">
        <f t="shared" si="5"/>
        <v>0</v>
      </c>
      <c r="P178" s="229">
        <v>2505075149626</v>
      </c>
      <c r="Q178" s="551"/>
      <c r="R178" s="230" t="s">
        <v>2441</v>
      </c>
      <c r="S178" s="231" t="s">
        <v>1963</v>
      </c>
      <c r="T178" s="525" t="s">
        <v>4299</v>
      </c>
    </row>
    <row r="179" spans="1:20" ht="26.4" customHeight="1">
      <c r="A179" s="444">
        <v>163</v>
      </c>
      <c r="B179" s="421">
        <v>17019</v>
      </c>
      <c r="C179" s="428" t="s">
        <v>3160</v>
      </c>
      <c r="D179" s="225"/>
      <c r="E179" s="366" t="s">
        <v>242</v>
      </c>
      <c r="F179" s="226" t="s">
        <v>3161</v>
      </c>
      <c r="G179" s="136" t="str">
        <f t="shared" si="4"/>
        <v>фото</v>
      </c>
      <c r="H179" s="357" t="s">
        <v>3162</v>
      </c>
      <c r="I179" s="215" t="s">
        <v>585</v>
      </c>
      <c r="J179" s="526" t="s">
        <v>244</v>
      </c>
      <c r="K179" s="228">
        <v>75</v>
      </c>
      <c r="L179" s="233">
        <v>4040</v>
      </c>
      <c r="M179" s="315">
        <v>1</v>
      </c>
      <c r="N179" s="217"/>
      <c r="O179" s="550">
        <f t="shared" si="5"/>
        <v>0</v>
      </c>
      <c r="P179" s="229">
        <v>2505075170194</v>
      </c>
      <c r="Q179" s="551"/>
      <c r="R179" s="230" t="s">
        <v>3160</v>
      </c>
      <c r="S179" s="231" t="s">
        <v>1963</v>
      </c>
      <c r="T179" s="525" t="s">
        <v>4299</v>
      </c>
    </row>
    <row r="180" spans="1:20" ht="26.4" customHeight="1">
      <c r="A180" s="444">
        <v>164</v>
      </c>
      <c r="B180" s="421">
        <v>2034</v>
      </c>
      <c r="C180" s="428" t="s">
        <v>1406</v>
      </c>
      <c r="D180" s="225"/>
      <c r="E180" s="366" t="s">
        <v>242</v>
      </c>
      <c r="F180" s="226" t="s">
        <v>1028</v>
      </c>
      <c r="G180" s="136" t="str">
        <f t="shared" si="4"/>
        <v>фото</v>
      </c>
      <c r="H180" s="485" t="s">
        <v>4652</v>
      </c>
      <c r="I180" s="215" t="s">
        <v>585</v>
      </c>
      <c r="J180" s="526" t="s">
        <v>244</v>
      </c>
      <c r="K180" s="228">
        <v>75</v>
      </c>
      <c r="L180" s="233">
        <v>3695.5</v>
      </c>
      <c r="M180" s="315">
        <v>1</v>
      </c>
      <c r="N180" s="217"/>
      <c r="O180" s="550">
        <f t="shared" si="5"/>
        <v>0</v>
      </c>
      <c r="P180" s="229">
        <v>2505100020340</v>
      </c>
      <c r="Q180" s="551"/>
      <c r="R180" s="230" t="s">
        <v>1406</v>
      </c>
      <c r="S180" s="231" t="s">
        <v>1963</v>
      </c>
      <c r="T180" s="525" t="s">
        <v>4299</v>
      </c>
    </row>
    <row r="181" spans="1:20" ht="26.4" customHeight="1">
      <c r="A181" s="444">
        <v>165</v>
      </c>
      <c r="B181" s="421">
        <v>1054</v>
      </c>
      <c r="C181" s="428" t="s">
        <v>1027</v>
      </c>
      <c r="D181" s="225"/>
      <c r="E181" s="366" t="s">
        <v>242</v>
      </c>
      <c r="F181" s="226" t="s">
        <v>765</v>
      </c>
      <c r="G181" s="136" t="str">
        <f t="shared" si="4"/>
        <v>фото</v>
      </c>
      <c r="H181" s="357" t="s">
        <v>226</v>
      </c>
      <c r="I181" s="215" t="s">
        <v>585</v>
      </c>
      <c r="J181" s="526" t="s">
        <v>244</v>
      </c>
      <c r="K181" s="228">
        <v>100</v>
      </c>
      <c r="L181" s="233">
        <v>4616.9000000000005</v>
      </c>
      <c r="M181" s="315">
        <v>1</v>
      </c>
      <c r="N181" s="217"/>
      <c r="O181" s="550">
        <f t="shared" si="5"/>
        <v>0</v>
      </c>
      <c r="P181" s="229">
        <v>2505100010549</v>
      </c>
      <c r="Q181" s="551"/>
      <c r="R181" s="230" t="s">
        <v>1027</v>
      </c>
      <c r="S181" s="231" t="s">
        <v>1963</v>
      </c>
      <c r="T181" s="525" t="s">
        <v>4299</v>
      </c>
    </row>
    <row r="182" spans="1:20" ht="26.4" customHeight="1">
      <c r="A182" s="444">
        <v>166</v>
      </c>
      <c r="B182" s="421">
        <v>14976</v>
      </c>
      <c r="C182" s="428" t="s">
        <v>2443</v>
      </c>
      <c r="D182" s="225"/>
      <c r="E182" s="366" t="s">
        <v>242</v>
      </c>
      <c r="F182" s="226" t="s">
        <v>2444</v>
      </c>
      <c r="G182" s="136" t="str">
        <f t="shared" si="4"/>
        <v>фото</v>
      </c>
      <c r="H182" s="600" t="s">
        <v>1793</v>
      </c>
      <c r="I182" s="215" t="s">
        <v>585</v>
      </c>
      <c r="J182" s="526" t="s">
        <v>244</v>
      </c>
      <c r="K182" s="228">
        <v>75</v>
      </c>
      <c r="L182" s="233">
        <v>3695.5</v>
      </c>
      <c r="M182" s="315">
        <v>1</v>
      </c>
      <c r="N182" s="217"/>
      <c r="O182" s="550">
        <f t="shared" si="5"/>
        <v>0</v>
      </c>
      <c r="P182" s="229">
        <v>2505075149763</v>
      </c>
      <c r="Q182" s="551"/>
      <c r="R182" s="230" t="s">
        <v>2443</v>
      </c>
      <c r="S182" s="231" t="s">
        <v>1963</v>
      </c>
      <c r="T182" s="525" t="s">
        <v>4299</v>
      </c>
    </row>
    <row r="183" spans="1:20" ht="26.4" customHeight="1">
      <c r="A183" s="444">
        <v>167</v>
      </c>
      <c r="B183" s="421">
        <v>5170</v>
      </c>
      <c r="C183" s="428" t="s">
        <v>1016</v>
      </c>
      <c r="D183" s="225"/>
      <c r="E183" s="366" t="s">
        <v>242</v>
      </c>
      <c r="F183" s="226" t="s">
        <v>766</v>
      </c>
      <c r="G183" s="136" t="str">
        <f t="shared" si="4"/>
        <v>фото</v>
      </c>
      <c r="H183" s="608" t="s">
        <v>767</v>
      </c>
      <c r="I183" s="215" t="s">
        <v>585</v>
      </c>
      <c r="J183" s="526" t="s">
        <v>244</v>
      </c>
      <c r="K183" s="228">
        <v>100</v>
      </c>
      <c r="L183" s="233">
        <v>4514.9000000000005</v>
      </c>
      <c r="M183" s="315">
        <v>1</v>
      </c>
      <c r="N183" s="217"/>
      <c r="O183" s="550">
        <f t="shared" si="5"/>
        <v>0</v>
      </c>
      <c r="P183" s="229">
        <v>2505100051702</v>
      </c>
      <c r="Q183" s="551"/>
      <c r="R183" s="230" t="s">
        <v>1016</v>
      </c>
      <c r="S183" s="231" t="s">
        <v>1963</v>
      </c>
      <c r="T183" s="525" t="s">
        <v>4299</v>
      </c>
    </row>
    <row r="184" spans="1:20" ht="26.4" customHeight="1">
      <c r="A184" s="444">
        <v>168</v>
      </c>
      <c r="B184" s="421">
        <v>15308</v>
      </c>
      <c r="C184" s="428" t="s">
        <v>5443</v>
      </c>
      <c r="D184" s="225"/>
      <c r="E184" s="367" t="s">
        <v>242</v>
      </c>
      <c r="F184" s="232" t="s">
        <v>5530</v>
      </c>
      <c r="G184" s="136" t="str">
        <f t="shared" si="4"/>
        <v>фото</v>
      </c>
      <c r="H184" s="357" t="s">
        <v>5489</v>
      </c>
      <c r="I184" s="215" t="s">
        <v>585</v>
      </c>
      <c r="J184" s="526" t="s">
        <v>244</v>
      </c>
      <c r="K184" s="228">
        <v>100</v>
      </c>
      <c r="L184" s="233">
        <v>4565.9000000000005</v>
      </c>
      <c r="M184" s="315">
        <v>1</v>
      </c>
      <c r="N184" s="217"/>
      <c r="O184" s="550">
        <f t="shared" si="5"/>
        <v>0</v>
      </c>
      <c r="P184" s="229">
        <v>2505075153081</v>
      </c>
      <c r="Q184" s="551" t="s">
        <v>5274</v>
      </c>
      <c r="R184" s="230" t="s">
        <v>5443</v>
      </c>
      <c r="S184" s="231" t="s">
        <v>1963</v>
      </c>
      <c r="T184" s="525" t="s">
        <v>4299</v>
      </c>
    </row>
    <row r="185" spans="1:20" ht="26.4" customHeight="1">
      <c r="A185" s="444">
        <v>169</v>
      </c>
      <c r="B185" s="421">
        <v>15215</v>
      </c>
      <c r="C185" s="428" t="s">
        <v>5444</v>
      </c>
      <c r="D185" s="225"/>
      <c r="E185" s="367" t="s">
        <v>242</v>
      </c>
      <c r="F185" s="232" t="s">
        <v>5531</v>
      </c>
      <c r="G185" s="136" t="str">
        <f t="shared" si="4"/>
        <v>фото</v>
      </c>
      <c r="H185" s="357" t="s">
        <v>8553</v>
      </c>
      <c r="I185" s="215" t="s">
        <v>585</v>
      </c>
      <c r="J185" s="526" t="s">
        <v>244</v>
      </c>
      <c r="K185" s="228">
        <v>75</v>
      </c>
      <c r="L185" s="233">
        <v>4040</v>
      </c>
      <c r="M185" s="315">
        <v>1</v>
      </c>
      <c r="N185" s="217"/>
      <c r="O185" s="550">
        <f t="shared" si="5"/>
        <v>0</v>
      </c>
      <c r="P185" s="229">
        <v>2505075152152</v>
      </c>
      <c r="Q185" s="551" t="s">
        <v>5274</v>
      </c>
      <c r="R185" s="230" t="s">
        <v>5444</v>
      </c>
      <c r="S185" s="231" t="s">
        <v>1963</v>
      </c>
      <c r="T185" s="525" t="s">
        <v>4299</v>
      </c>
    </row>
    <row r="186" spans="1:20" ht="26.4" customHeight="1">
      <c r="A186" s="444">
        <v>170</v>
      </c>
      <c r="B186" s="421">
        <v>1209</v>
      </c>
      <c r="C186" s="428" t="s">
        <v>1018</v>
      </c>
      <c r="D186" s="225"/>
      <c r="E186" s="366" t="s">
        <v>242</v>
      </c>
      <c r="F186" s="226" t="s">
        <v>768</v>
      </c>
      <c r="G186" s="136" t="str">
        <f t="shared" si="4"/>
        <v>фото</v>
      </c>
      <c r="H186" s="357" t="s">
        <v>769</v>
      </c>
      <c r="I186" s="215" t="s">
        <v>585</v>
      </c>
      <c r="J186" s="526" t="s">
        <v>244</v>
      </c>
      <c r="K186" s="228">
        <v>100</v>
      </c>
      <c r="L186" s="233">
        <v>4327.7000000000007</v>
      </c>
      <c r="M186" s="315">
        <v>1</v>
      </c>
      <c r="N186" s="217"/>
      <c r="O186" s="550">
        <f t="shared" si="5"/>
        <v>0</v>
      </c>
      <c r="P186" s="229">
        <v>2505100012093</v>
      </c>
      <c r="Q186" s="551"/>
      <c r="R186" s="230" t="s">
        <v>1018</v>
      </c>
      <c r="S186" s="231" t="s">
        <v>1963</v>
      </c>
      <c r="T186" s="525" t="s">
        <v>4299</v>
      </c>
    </row>
    <row r="187" spans="1:20" ht="26.4" customHeight="1">
      <c r="A187" s="444">
        <v>171</v>
      </c>
      <c r="B187" s="421">
        <v>11851</v>
      </c>
      <c r="C187" s="428" t="s">
        <v>2218</v>
      </c>
      <c r="D187" s="225"/>
      <c r="E187" s="366" t="s">
        <v>242</v>
      </c>
      <c r="F187" s="226" t="s">
        <v>2097</v>
      </c>
      <c r="G187" s="136" t="str">
        <f t="shared" si="4"/>
        <v>фото</v>
      </c>
      <c r="H187" s="357" t="s">
        <v>2154</v>
      </c>
      <c r="I187" s="215" t="s">
        <v>585</v>
      </c>
      <c r="J187" s="526" t="s">
        <v>244</v>
      </c>
      <c r="K187" s="228">
        <v>75</v>
      </c>
      <c r="L187" s="233">
        <v>3529.6</v>
      </c>
      <c r="M187" s="315">
        <v>1</v>
      </c>
      <c r="N187" s="217"/>
      <c r="O187" s="550">
        <f t="shared" si="5"/>
        <v>0</v>
      </c>
      <c r="P187" s="229">
        <v>2505100118511</v>
      </c>
      <c r="Q187" s="551"/>
      <c r="R187" s="230" t="s">
        <v>2218</v>
      </c>
      <c r="S187" s="231" t="s">
        <v>1963</v>
      </c>
      <c r="T187" s="525" t="s">
        <v>4299</v>
      </c>
    </row>
    <row r="188" spans="1:20" ht="26.4" customHeight="1">
      <c r="A188" s="444">
        <v>172</v>
      </c>
      <c r="B188" s="421">
        <v>789</v>
      </c>
      <c r="C188" s="428" t="s">
        <v>1020</v>
      </c>
      <c r="D188" s="225"/>
      <c r="E188" s="366" t="s">
        <v>242</v>
      </c>
      <c r="F188" s="226" t="s">
        <v>770</v>
      </c>
      <c r="G188" s="136" t="str">
        <f t="shared" si="4"/>
        <v>фото</v>
      </c>
      <c r="H188" s="357" t="s">
        <v>771</v>
      </c>
      <c r="I188" s="215" t="s">
        <v>585</v>
      </c>
      <c r="J188" s="526" t="s">
        <v>244</v>
      </c>
      <c r="K188" s="228">
        <v>100</v>
      </c>
      <c r="L188" s="233">
        <v>3647.2</v>
      </c>
      <c r="M188" s="315">
        <v>1</v>
      </c>
      <c r="N188" s="217"/>
      <c r="O188" s="550">
        <f t="shared" si="5"/>
        <v>0</v>
      </c>
      <c r="P188" s="229">
        <v>2505100007891</v>
      </c>
      <c r="Q188" s="551"/>
      <c r="R188" s="230" t="s">
        <v>1020</v>
      </c>
      <c r="S188" s="231" t="s">
        <v>1963</v>
      </c>
      <c r="T188" s="525" t="s">
        <v>4299</v>
      </c>
    </row>
    <row r="189" spans="1:20" ht="26.4" customHeight="1">
      <c r="A189" s="444">
        <v>173</v>
      </c>
      <c r="B189" s="421">
        <v>1951</v>
      </c>
      <c r="C189" s="428" t="s">
        <v>1017</v>
      </c>
      <c r="D189" s="225"/>
      <c r="E189" s="366" t="s">
        <v>242</v>
      </c>
      <c r="F189" s="226" t="s">
        <v>772</v>
      </c>
      <c r="G189" s="136" t="str">
        <f t="shared" si="4"/>
        <v>фото</v>
      </c>
      <c r="H189" s="357" t="s">
        <v>773</v>
      </c>
      <c r="I189" s="215" t="s">
        <v>585</v>
      </c>
      <c r="J189" s="526" t="s">
        <v>244</v>
      </c>
      <c r="K189" s="228">
        <v>100</v>
      </c>
      <c r="L189" s="233">
        <v>4446.8</v>
      </c>
      <c r="M189" s="315">
        <v>1</v>
      </c>
      <c r="N189" s="217"/>
      <c r="O189" s="550">
        <f t="shared" si="5"/>
        <v>0</v>
      </c>
      <c r="P189" s="229">
        <v>2505100019511</v>
      </c>
      <c r="Q189" s="551"/>
      <c r="R189" s="230" t="s">
        <v>1017</v>
      </c>
      <c r="S189" s="231" t="s">
        <v>1963</v>
      </c>
      <c r="T189" s="525" t="s">
        <v>4299</v>
      </c>
    </row>
    <row r="190" spans="1:20" ht="26.4" customHeight="1">
      <c r="A190" s="444">
        <v>174</v>
      </c>
      <c r="B190" s="421">
        <v>6553</v>
      </c>
      <c r="C190" s="428" t="s">
        <v>2445</v>
      </c>
      <c r="D190" s="225"/>
      <c r="E190" s="366" t="s">
        <v>242</v>
      </c>
      <c r="F190" s="226" t="s">
        <v>2446</v>
      </c>
      <c r="G190" s="136" t="str">
        <f t="shared" si="4"/>
        <v>фото</v>
      </c>
      <c r="H190" s="357" t="s">
        <v>2447</v>
      </c>
      <c r="I190" s="215" t="s">
        <v>585</v>
      </c>
      <c r="J190" s="526" t="s">
        <v>277</v>
      </c>
      <c r="K190" s="228">
        <v>75</v>
      </c>
      <c r="L190" s="233">
        <v>4486.6000000000004</v>
      </c>
      <c r="M190" s="315">
        <v>1</v>
      </c>
      <c r="N190" s="217"/>
      <c r="O190" s="550">
        <f t="shared" si="5"/>
        <v>0</v>
      </c>
      <c r="P190" s="229">
        <v>2505075065537</v>
      </c>
      <c r="Q190" s="551"/>
      <c r="R190" s="230" t="s">
        <v>2445</v>
      </c>
      <c r="S190" s="231" t="s">
        <v>1963</v>
      </c>
      <c r="T190" s="525" t="s">
        <v>4299</v>
      </c>
    </row>
    <row r="191" spans="1:20" ht="26.4" customHeight="1">
      <c r="A191" s="444">
        <v>175</v>
      </c>
      <c r="B191" s="421">
        <v>3871</v>
      </c>
      <c r="C191" s="428" t="s">
        <v>8538</v>
      </c>
      <c r="D191" s="225"/>
      <c r="E191" s="367" t="s">
        <v>242</v>
      </c>
      <c r="F191" s="232" t="s">
        <v>8554</v>
      </c>
      <c r="G191" s="136" t="str">
        <f t="shared" si="4"/>
        <v>фото</v>
      </c>
      <c r="H191" s="357" t="s">
        <v>8658</v>
      </c>
      <c r="I191" s="215" t="s">
        <v>585</v>
      </c>
      <c r="J191" s="526" t="s">
        <v>244</v>
      </c>
      <c r="K191" s="228">
        <v>75</v>
      </c>
      <c r="L191" s="233">
        <v>3695.5</v>
      </c>
      <c r="M191" s="315">
        <v>1</v>
      </c>
      <c r="N191" s="217"/>
      <c r="O191" s="550">
        <f t="shared" si="5"/>
        <v>0</v>
      </c>
      <c r="P191" s="229">
        <v>2505075038715</v>
      </c>
      <c r="Q191" s="619" t="s">
        <v>6474</v>
      </c>
      <c r="R191" s="230" t="s">
        <v>8538</v>
      </c>
      <c r="S191" s="231" t="s">
        <v>1963</v>
      </c>
      <c r="T191" s="525" t="s">
        <v>4299</v>
      </c>
    </row>
    <row r="192" spans="1:20" ht="26.4" customHeight="1">
      <c r="A192" s="444">
        <v>176</v>
      </c>
      <c r="B192" s="421">
        <v>10959</v>
      </c>
      <c r="C192" s="428" t="s">
        <v>8797</v>
      </c>
      <c r="D192" s="225"/>
      <c r="E192" s="366" t="s">
        <v>242</v>
      </c>
      <c r="F192" s="226" t="s">
        <v>8685</v>
      </c>
      <c r="G192" s="136" t="str">
        <f t="shared" si="4"/>
        <v>фото</v>
      </c>
      <c r="H192" s="357" t="s">
        <v>8748</v>
      </c>
      <c r="I192" s="215" t="s">
        <v>585</v>
      </c>
      <c r="J192" s="526" t="s">
        <v>244</v>
      </c>
      <c r="K192" s="228">
        <v>100</v>
      </c>
      <c r="L192" s="233">
        <v>4685</v>
      </c>
      <c r="M192" s="315">
        <v>1</v>
      </c>
      <c r="N192" s="217"/>
      <c r="O192" s="550">
        <f t="shared" si="5"/>
        <v>0</v>
      </c>
      <c r="P192" s="229">
        <v>2505100109595</v>
      </c>
      <c r="Q192" s="551"/>
      <c r="R192" s="230" t="s">
        <v>8797</v>
      </c>
      <c r="S192" s="231" t="s">
        <v>1963</v>
      </c>
      <c r="T192" s="525" t="s">
        <v>4299</v>
      </c>
    </row>
    <row r="193" spans="1:20" ht="17.25" customHeight="1">
      <c r="A193" s="444">
        <v>177</v>
      </c>
      <c r="B193" s="336"/>
      <c r="C193" s="427"/>
      <c r="D193" s="427"/>
      <c r="E193" s="517" t="s">
        <v>679</v>
      </c>
      <c r="F193" s="337"/>
      <c r="G193" s="513"/>
      <c r="H193" s="616"/>
      <c r="I193" s="514"/>
      <c r="J193" s="515"/>
      <c r="K193" s="515"/>
      <c r="L193" s="514"/>
      <c r="M193" s="516"/>
      <c r="N193" s="513"/>
      <c r="O193" s="552"/>
      <c r="P193" s="552"/>
      <c r="Q193" s="552"/>
      <c r="R193" s="552"/>
      <c r="S193" s="552"/>
      <c r="T193" s="524"/>
    </row>
    <row r="194" spans="1:20" ht="26.4" customHeight="1">
      <c r="A194" s="444">
        <v>178</v>
      </c>
      <c r="B194" s="421">
        <v>1954</v>
      </c>
      <c r="C194" s="428" t="s">
        <v>1535</v>
      </c>
      <c r="D194" s="225"/>
      <c r="E194" s="366" t="s">
        <v>242</v>
      </c>
      <c r="F194" s="226" t="s">
        <v>1536</v>
      </c>
      <c r="G194" s="136" t="str">
        <f t="shared" si="4"/>
        <v>фото</v>
      </c>
      <c r="H194" s="357" t="s">
        <v>1537</v>
      </c>
      <c r="I194" s="215" t="s">
        <v>588</v>
      </c>
      <c r="J194" s="526" t="s">
        <v>244</v>
      </c>
      <c r="K194" s="228">
        <v>75</v>
      </c>
      <c r="L194" s="233">
        <v>3248.9</v>
      </c>
      <c r="M194" s="315">
        <v>1</v>
      </c>
      <c r="N194" s="217"/>
      <c r="O194" s="550">
        <f t="shared" si="5"/>
        <v>0</v>
      </c>
      <c r="P194" s="229">
        <v>2505100019542</v>
      </c>
      <c r="Q194" s="551"/>
      <c r="R194" s="230" t="s">
        <v>1535</v>
      </c>
      <c r="S194" s="231" t="s">
        <v>1959</v>
      </c>
      <c r="T194" s="525" t="s">
        <v>4300</v>
      </c>
    </row>
    <row r="195" spans="1:20" ht="26.4" customHeight="1">
      <c r="A195" s="444">
        <v>179</v>
      </c>
      <c r="B195" s="421">
        <v>5090</v>
      </c>
      <c r="C195" s="428" t="s">
        <v>963</v>
      </c>
      <c r="D195" s="225"/>
      <c r="E195" s="366" t="s">
        <v>242</v>
      </c>
      <c r="F195" s="226" t="s">
        <v>680</v>
      </c>
      <c r="G195" s="136" t="str">
        <f t="shared" si="4"/>
        <v>фото</v>
      </c>
      <c r="H195" s="357" t="s">
        <v>681</v>
      </c>
      <c r="I195" s="215" t="s">
        <v>588</v>
      </c>
      <c r="J195" s="526" t="s">
        <v>244</v>
      </c>
      <c r="K195" s="228">
        <v>100</v>
      </c>
      <c r="L195" s="233">
        <v>4123.5</v>
      </c>
      <c r="M195" s="315">
        <v>1</v>
      </c>
      <c r="N195" s="217"/>
      <c r="O195" s="550">
        <f t="shared" si="5"/>
        <v>0</v>
      </c>
      <c r="P195" s="229">
        <v>2505100050903</v>
      </c>
      <c r="Q195" s="551"/>
      <c r="R195" s="230" t="s">
        <v>963</v>
      </c>
      <c r="S195" s="231" t="s">
        <v>1959</v>
      </c>
      <c r="T195" s="525" t="s">
        <v>4300</v>
      </c>
    </row>
    <row r="196" spans="1:20" ht="26.4" customHeight="1">
      <c r="A196" s="444">
        <v>180</v>
      </c>
      <c r="B196" s="421">
        <v>5102</v>
      </c>
      <c r="C196" s="428" t="s">
        <v>3559</v>
      </c>
      <c r="D196" s="225"/>
      <c r="E196" s="366" t="s">
        <v>242</v>
      </c>
      <c r="F196" s="226" t="s">
        <v>3601</v>
      </c>
      <c r="G196" s="136" t="str">
        <f t="shared" si="4"/>
        <v>фото</v>
      </c>
      <c r="H196" s="485" t="s">
        <v>3627</v>
      </c>
      <c r="I196" s="215" t="s">
        <v>593</v>
      </c>
      <c r="J196" s="526" t="s">
        <v>244</v>
      </c>
      <c r="K196" s="228">
        <v>100</v>
      </c>
      <c r="L196" s="233">
        <v>4327.7000000000007</v>
      </c>
      <c r="M196" s="315">
        <v>1</v>
      </c>
      <c r="N196" s="217"/>
      <c r="O196" s="550">
        <f t="shared" si="5"/>
        <v>0</v>
      </c>
      <c r="P196" s="229">
        <v>2505100051023</v>
      </c>
      <c r="Q196" s="551"/>
      <c r="R196" s="230" t="s">
        <v>3559</v>
      </c>
      <c r="S196" s="231" t="s">
        <v>1959</v>
      </c>
      <c r="T196" s="525" t="s">
        <v>4300</v>
      </c>
    </row>
    <row r="197" spans="1:20" ht="26.4" customHeight="1">
      <c r="A197" s="444">
        <v>181</v>
      </c>
      <c r="B197" s="421">
        <v>5133</v>
      </c>
      <c r="C197" s="428" t="s">
        <v>965</v>
      </c>
      <c r="D197" s="225"/>
      <c r="E197" s="366" t="s">
        <v>242</v>
      </c>
      <c r="F197" s="226" t="s">
        <v>682</v>
      </c>
      <c r="G197" s="136" t="str">
        <f t="shared" si="4"/>
        <v>фото</v>
      </c>
      <c r="H197" s="357" t="s">
        <v>683</v>
      </c>
      <c r="I197" s="215" t="s">
        <v>588</v>
      </c>
      <c r="J197" s="526" t="s">
        <v>244</v>
      </c>
      <c r="K197" s="228">
        <v>100</v>
      </c>
      <c r="L197" s="233">
        <v>3817.2999999999997</v>
      </c>
      <c r="M197" s="315">
        <v>1</v>
      </c>
      <c r="N197" s="217"/>
      <c r="O197" s="550">
        <f t="shared" si="5"/>
        <v>0</v>
      </c>
      <c r="P197" s="229">
        <v>2505100051337</v>
      </c>
      <c r="Q197" s="551"/>
      <c r="R197" s="230" t="s">
        <v>965</v>
      </c>
      <c r="S197" s="231" t="s">
        <v>1959</v>
      </c>
      <c r="T197" s="525" t="s">
        <v>4300</v>
      </c>
    </row>
    <row r="198" spans="1:20" ht="26.4" customHeight="1">
      <c r="A198" s="444">
        <v>182</v>
      </c>
      <c r="B198" s="421">
        <v>5828</v>
      </c>
      <c r="C198" s="428" t="s">
        <v>964</v>
      </c>
      <c r="D198" s="225"/>
      <c r="E198" s="366" t="s">
        <v>242</v>
      </c>
      <c r="F198" s="226" t="s">
        <v>684</v>
      </c>
      <c r="G198" s="136" t="str">
        <f t="shared" si="4"/>
        <v>фото</v>
      </c>
      <c r="H198" s="357" t="s">
        <v>685</v>
      </c>
      <c r="I198" s="215" t="s">
        <v>588</v>
      </c>
      <c r="J198" s="526" t="s">
        <v>244</v>
      </c>
      <c r="K198" s="228">
        <v>75</v>
      </c>
      <c r="L198" s="233">
        <v>3351</v>
      </c>
      <c r="M198" s="315">
        <v>1</v>
      </c>
      <c r="N198" s="217"/>
      <c r="O198" s="550">
        <f t="shared" si="5"/>
        <v>0</v>
      </c>
      <c r="P198" s="229">
        <v>2505100058282</v>
      </c>
      <c r="Q198" s="551"/>
      <c r="R198" s="230" t="s">
        <v>964</v>
      </c>
      <c r="S198" s="231" t="s">
        <v>1959</v>
      </c>
      <c r="T198" s="525" t="s">
        <v>4300</v>
      </c>
    </row>
    <row r="199" spans="1:20" ht="26.4" customHeight="1">
      <c r="A199" s="444">
        <v>183</v>
      </c>
      <c r="B199" s="421">
        <v>5092</v>
      </c>
      <c r="C199" s="428" t="s">
        <v>5296</v>
      </c>
      <c r="D199" s="225"/>
      <c r="E199" s="366" t="s">
        <v>242</v>
      </c>
      <c r="F199" s="226" t="s">
        <v>5356</v>
      </c>
      <c r="G199" s="136" t="str">
        <f t="shared" si="4"/>
        <v>фото</v>
      </c>
      <c r="H199" s="357" t="s">
        <v>288</v>
      </c>
      <c r="I199" s="215" t="s">
        <v>593</v>
      </c>
      <c r="J199" s="526" t="s">
        <v>244</v>
      </c>
      <c r="K199" s="228">
        <v>75</v>
      </c>
      <c r="L199" s="233">
        <v>3529.6</v>
      </c>
      <c r="M199" s="315">
        <v>1</v>
      </c>
      <c r="N199" s="217"/>
      <c r="O199" s="550">
        <f t="shared" si="5"/>
        <v>0</v>
      </c>
      <c r="P199" s="229">
        <v>2505100050927</v>
      </c>
      <c r="Q199" s="551"/>
      <c r="R199" s="230" t="s">
        <v>5296</v>
      </c>
      <c r="S199" s="231" t="s">
        <v>1959</v>
      </c>
      <c r="T199" s="525" t="s">
        <v>4300</v>
      </c>
    </row>
    <row r="200" spans="1:20" ht="26.4" customHeight="1">
      <c r="A200" s="444">
        <v>184</v>
      </c>
      <c r="B200" s="421">
        <v>5132</v>
      </c>
      <c r="C200" s="428" t="s">
        <v>1702</v>
      </c>
      <c r="D200" s="225"/>
      <c r="E200" s="366" t="s">
        <v>242</v>
      </c>
      <c r="F200" s="226" t="s">
        <v>3166</v>
      </c>
      <c r="G200" s="136" t="str">
        <f t="shared" si="4"/>
        <v>фото</v>
      </c>
      <c r="H200" s="357" t="s">
        <v>1786</v>
      </c>
      <c r="I200" s="215" t="s">
        <v>593</v>
      </c>
      <c r="J200" s="526" t="s">
        <v>244</v>
      </c>
      <c r="K200" s="228">
        <v>75</v>
      </c>
      <c r="L200" s="233">
        <v>3874.1</v>
      </c>
      <c r="M200" s="315">
        <v>1</v>
      </c>
      <c r="N200" s="217"/>
      <c r="O200" s="550">
        <f t="shared" si="5"/>
        <v>0</v>
      </c>
      <c r="P200" s="229">
        <v>2505100051320</v>
      </c>
      <c r="Q200" s="551"/>
      <c r="R200" s="230" t="s">
        <v>1702</v>
      </c>
      <c r="S200" s="231" t="s">
        <v>1959</v>
      </c>
      <c r="T200" s="525" t="s">
        <v>4300</v>
      </c>
    </row>
    <row r="201" spans="1:20" ht="26.4" customHeight="1">
      <c r="A201" s="444">
        <v>185</v>
      </c>
      <c r="B201" s="421">
        <v>5181</v>
      </c>
      <c r="C201" s="428" t="s">
        <v>966</v>
      </c>
      <c r="D201" s="225"/>
      <c r="E201" s="366" t="s">
        <v>242</v>
      </c>
      <c r="F201" s="226" t="s">
        <v>686</v>
      </c>
      <c r="G201" s="136" t="str">
        <f t="shared" si="4"/>
        <v>фото</v>
      </c>
      <c r="H201" s="485" t="s">
        <v>687</v>
      </c>
      <c r="I201" s="215" t="s">
        <v>593</v>
      </c>
      <c r="J201" s="526" t="s">
        <v>244</v>
      </c>
      <c r="K201" s="228">
        <v>100</v>
      </c>
      <c r="L201" s="233">
        <v>4225.6000000000004</v>
      </c>
      <c r="M201" s="315">
        <v>1</v>
      </c>
      <c r="N201" s="217"/>
      <c r="O201" s="550">
        <f t="shared" si="5"/>
        <v>0</v>
      </c>
      <c r="P201" s="229">
        <v>2505100051818</v>
      </c>
      <c r="Q201" s="551"/>
      <c r="R201" s="230" t="s">
        <v>966</v>
      </c>
      <c r="S201" s="231" t="s">
        <v>1959</v>
      </c>
      <c r="T201" s="525" t="s">
        <v>4300</v>
      </c>
    </row>
    <row r="202" spans="1:20" ht="26.4" customHeight="1">
      <c r="A202" s="444">
        <v>186</v>
      </c>
      <c r="B202" s="421">
        <v>794</v>
      </c>
      <c r="C202" s="428" t="s">
        <v>1578</v>
      </c>
      <c r="D202" s="225"/>
      <c r="E202" s="366" t="s">
        <v>242</v>
      </c>
      <c r="F202" s="226" t="s">
        <v>1355</v>
      </c>
      <c r="G202" s="136" t="str">
        <f t="shared" si="4"/>
        <v>фото</v>
      </c>
      <c r="H202" s="485" t="s">
        <v>1787</v>
      </c>
      <c r="I202" s="215" t="s">
        <v>588</v>
      </c>
      <c r="J202" s="526" t="s">
        <v>244</v>
      </c>
      <c r="K202" s="228">
        <v>75</v>
      </c>
      <c r="L202" s="233">
        <v>3606.2</v>
      </c>
      <c r="M202" s="315">
        <v>1</v>
      </c>
      <c r="N202" s="217"/>
      <c r="O202" s="550">
        <f t="shared" si="5"/>
        <v>0</v>
      </c>
      <c r="P202" s="229">
        <v>2505100007945</v>
      </c>
      <c r="Q202" s="551"/>
      <c r="R202" s="230" t="s">
        <v>1578</v>
      </c>
      <c r="S202" s="231" t="s">
        <v>1959</v>
      </c>
      <c r="T202" s="525" t="s">
        <v>4300</v>
      </c>
    </row>
    <row r="203" spans="1:20" ht="26.4" customHeight="1">
      <c r="A203" s="444">
        <v>187</v>
      </c>
      <c r="B203" s="421">
        <v>11843</v>
      </c>
      <c r="C203" s="428" t="s">
        <v>2215</v>
      </c>
      <c r="D203" s="225"/>
      <c r="E203" s="366" t="s">
        <v>242</v>
      </c>
      <c r="F203" s="226" t="s">
        <v>2095</v>
      </c>
      <c r="G203" s="136" t="str">
        <f t="shared" si="4"/>
        <v>фото</v>
      </c>
      <c r="H203" s="485" t="s">
        <v>2152</v>
      </c>
      <c r="I203" s="215" t="s">
        <v>588</v>
      </c>
      <c r="J203" s="526" t="s">
        <v>244</v>
      </c>
      <c r="K203" s="228">
        <v>100</v>
      </c>
      <c r="L203" s="233">
        <v>3902.4</v>
      </c>
      <c r="M203" s="315">
        <v>1</v>
      </c>
      <c r="N203" s="217"/>
      <c r="O203" s="550">
        <f t="shared" si="5"/>
        <v>0</v>
      </c>
      <c r="P203" s="229">
        <v>2505100118436</v>
      </c>
      <c r="Q203" s="551"/>
      <c r="R203" s="230" t="s">
        <v>2215</v>
      </c>
      <c r="S203" s="231" t="s">
        <v>1959</v>
      </c>
      <c r="T203" s="525" t="s">
        <v>4300</v>
      </c>
    </row>
    <row r="204" spans="1:20" ht="26.4" customHeight="1">
      <c r="A204" s="444">
        <v>188</v>
      </c>
      <c r="B204" s="421">
        <v>5093</v>
      </c>
      <c r="C204" s="428" t="s">
        <v>967</v>
      </c>
      <c r="D204" s="225"/>
      <c r="E204" s="366" t="s">
        <v>242</v>
      </c>
      <c r="F204" s="226" t="s">
        <v>688</v>
      </c>
      <c r="G204" s="136" t="str">
        <f t="shared" si="4"/>
        <v>фото</v>
      </c>
      <c r="H204" s="357" t="s">
        <v>689</v>
      </c>
      <c r="I204" s="215" t="s">
        <v>593</v>
      </c>
      <c r="J204" s="526" t="s">
        <v>244</v>
      </c>
      <c r="K204" s="228">
        <v>100</v>
      </c>
      <c r="L204" s="233">
        <v>4446.8</v>
      </c>
      <c r="M204" s="315">
        <v>1</v>
      </c>
      <c r="N204" s="217"/>
      <c r="O204" s="550">
        <f t="shared" si="5"/>
        <v>0</v>
      </c>
      <c r="P204" s="229">
        <v>2505100050934</v>
      </c>
      <c r="Q204" s="551"/>
      <c r="R204" s="230" t="s">
        <v>967</v>
      </c>
      <c r="S204" s="231" t="s">
        <v>1959</v>
      </c>
      <c r="T204" s="525" t="s">
        <v>4300</v>
      </c>
    </row>
    <row r="205" spans="1:20" ht="26.4" customHeight="1">
      <c r="A205" s="444">
        <v>189</v>
      </c>
      <c r="B205" s="421">
        <v>1084</v>
      </c>
      <c r="C205" s="428" t="s">
        <v>1401</v>
      </c>
      <c r="D205" s="225"/>
      <c r="E205" s="366" t="s">
        <v>242</v>
      </c>
      <c r="F205" s="226" t="s">
        <v>1348</v>
      </c>
      <c r="G205" s="136" t="str">
        <f t="shared" si="4"/>
        <v>фото</v>
      </c>
      <c r="H205" s="357" t="s">
        <v>690</v>
      </c>
      <c r="I205" s="215" t="s">
        <v>593</v>
      </c>
      <c r="J205" s="526" t="s">
        <v>244</v>
      </c>
      <c r="K205" s="228">
        <v>100</v>
      </c>
      <c r="L205" s="233">
        <v>3732.2</v>
      </c>
      <c r="M205" s="315">
        <v>1</v>
      </c>
      <c r="N205" s="217"/>
      <c r="O205" s="550">
        <f t="shared" si="5"/>
        <v>0</v>
      </c>
      <c r="P205" s="229">
        <v>2505100010846</v>
      </c>
      <c r="Q205" s="551"/>
      <c r="R205" s="230" t="s">
        <v>1401</v>
      </c>
      <c r="S205" s="231" t="s">
        <v>1959</v>
      </c>
      <c r="T205" s="525" t="s">
        <v>4300</v>
      </c>
    </row>
    <row r="206" spans="1:20" ht="26.4" customHeight="1">
      <c r="A206" s="444">
        <v>190</v>
      </c>
      <c r="B206" s="421">
        <v>15211</v>
      </c>
      <c r="C206" s="428" t="s">
        <v>5445</v>
      </c>
      <c r="D206" s="225"/>
      <c r="E206" s="367" t="s">
        <v>242</v>
      </c>
      <c r="F206" s="232" t="s">
        <v>5532</v>
      </c>
      <c r="G206" s="136" t="str">
        <f t="shared" si="4"/>
        <v>фото</v>
      </c>
      <c r="H206" s="485" t="s">
        <v>8749</v>
      </c>
      <c r="I206" s="215" t="s">
        <v>585</v>
      </c>
      <c r="J206" s="526" t="s">
        <v>244</v>
      </c>
      <c r="K206" s="228">
        <v>75</v>
      </c>
      <c r="L206" s="233">
        <v>4729.1000000000004</v>
      </c>
      <c r="M206" s="315">
        <v>1</v>
      </c>
      <c r="N206" s="217"/>
      <c r="O206" s="550">
        <f t="shared" si="5"/>
        <v>0</v>
      </c>
      <c r="P206" s="229">
        <v>2505050152115</v>
      </c>
      <c r="Q206" s="551" t="s">
        <v>5274</v>
      </c>
      <c r="R206" s="230" t="s">
        <v>5445</v>
      </c>
      <c r="S206" s="231" t="s">
        <v>1959</v>
      </c>
      <c r="T206" s="525" t="s">
        <v>4300</v>
      </c>
    </row>
    <row r="207" spans="1:20" ht="26.4" customHeight="1">
      <c r="A207" s="444">
        <v>191</v>
      </c>
      <c r="B207" s="421">
        <v>5203</v>
      </c>
      <c r="C207" s="428" t="s">
        <v>3560</v>
      </c>
      <c r="D207" s="225"/>
      <c r="E207" s="366" t="s">
        <v>242</v>
      </c>
      <c r="F207" s="226" t="s">
        <v>3602</v>
      </c>
      <c r="G207" s="136" t="str">
        <f t="shared" si="4"/>
        <v>фото</v>
      </c>
      <c r="H207" s="485" t="s">
        <v>3629</v>
      </c>
      <c r="I207" s="215" t="s">
        <v>601</v>
      </c>
      <c r="J207" s="526" t="s">
        <v>244</v>
      </c>
      <c r="K207" s="228">
        <v>100</v>
      </c>
      <c r="L207" s="233">
        <v>4225.6000000000004</v>
      </c>
      <c r="M207" s="315">
        <v>1</v>
      </c>
      <c r="N207" s="217"/>
      <c r="O207" s="550">
        <f t="shared" si="5"/>
        <v>0</v>
      </c>
      <c r="P207" s="229">
        <v>2505100052037</v>
      </c>
      <c r="Q207" s="551"/>
      <c r="R207" s="230" t="s">
        <v>3560</v>
      </c>
      <c r="S207" s="231" t="s">
        <v>1959</v>
      </c>
      <c r="T207" s="525" t="s">
        <v>4300</v>
      </c>
    </row>
    <row r="208" spans="1:20" ht="26.4" customHeight="1">
      <c r="A208" s="444">
        <v>192</v>
      </c>
      <c r="B208" s="421">
        <v>15233</v>
      </c>
      <c r="C208" s="428" t="s">
        <v>5297</v>
      </c>
      <c r="D208" s="225"/>
      <c r="E208" s="367" t="s">
        <v>242</v>
      </c>
      <c r="F208" s="232" t="s">
        <v>5357</v>
      </c>
      <c r="G208" s="136" t="str">
        <f t="shared" si="4"/>
        <v>фото</v>
      </c>
      <c r="H208" s="609" t="s">
        <v>5397</v>
      </c>
      <c r="I208" s="215" t="s">
        <v>593</v>
      </c>
      <c r="J208" s="526" t="s">
        <v>244</v>
      </c>
      <c r="K208" s="228">
        <v>100</v>
      </c>
      <c r="L208" s="233">
        <v>4225.6000000000004</v>
      </c>
      <c r="M208" s="315">
        <v>1</v>
      </c>
      <c r="N208" s="217"/>
      <c r="O208" s="550">
        <f t="shared" si="5"/>
        <v>0</v>
      </c>
      <c r="P208" s="229">
        <v>2505100152331</v>
      </c>
      <c r="Q208" s="551" t="s">
        <v>5274</v>
      </c>
      <c r="R208" s="230" t="s">
        <v>5297</v>
      </c>
      <c r="S208" s="231" t="s">
        <v>1959</v>
      </c>
      <c r="T208" s="525" t="s">
        <v>4300</v>
      </c>
    </row>
    <row r="209" spans="1:20" ht="26.4" customHeight="1">
      <c r="A209" s="444">
        <v>193</v>
      </c>
      <c r="B209" s="421">
        <v>1960</v>
      </c>
      <c r="C209" s="428" t="s">
        <v>972</v>
      </c>
      <c r="D209" s="225"/>
      <c r="E209" s="366" t="s">
        <v>242</v>
      </c>
      <c r="F209" s="226" t="s">
        <v>691</v>
      </c>
      <c r="G209" s="136" t="str">
        <f t="shared" si="4"/>
        <v>фото</v>
      </c>
      <c r="H209" s="485" t="s">
        <v>692</v>
      </c>
      <c r="I209" s="215" t="s">
        <v>593</v>
      </c>
      <c r="J209" s="526" t="s">
        <v>244</v>
      </c>
      <c r="K209" s="228">
        <v>75</v>
      </c>
      <c r="L209" s="233">
        <v>3453</v>
      </c>
      <c r="M209" s="315">
        <v>1</v>
      </c>
      <c r="N209" s="217"/>
      <c r="O209" s="550">
        <f t="shared" si="5"/>
        <v>0</v>
      </c>
      <c r="P209" s="229">
        <v>2505100019603</v>
      </c>
      <c r="Q209" s="551"/>
      <c r="R209" s="230" t="s">
        <v>972</v>
      </c>
      <c r="S209" s="231" t="s">
        <v>1959</v>
      </c>
      <c r="T209" s="525" t="s">
        <v>4300</v>
      </c>
    </row>
    <row r="210" spans="1:20" ht="26.4" customHeight="1">
      <c r="A210" s="444">
        <v>194</v>
      </c>
      <c r="B210" s="421">
        <v>2269</v>
      </c>
      <c r="C210" s="428" t="s">
        <v>973</v>
      </c>
      <c r="D210" s="225"/>
      <c r="E210" s="366" t="s">
        <v>242</v>
      </c>
      <c r="F210" s="226" t="s">
        <v>693</v>
      </c>
      <c r="G210" s="136" t="str">
        <f t="shared" si="4"/>
        <v>фото</v>
      </c>
      <c r="H210" s="357" t="s">
        <v>14</v>
      </c>
      <c r="I210" s="215" t="s">
        <v>593</v>
      </c>
      <c r="J210" s="526" t="s">
        <v>244</v>
      </c>
      <c r="K210" s="228">
        <v>75</v>
      </c>
      <c r="L210" s="233">
        <v>3274.4</v>
      </c>
      <c r="M210" s="315">
        <v>1</v>
      </c>
      <c r="N210" s="217"/>
      <c r="O210" s="550">
        <f t="shared" si="5"/>
        <v>0</v>
      </c>
      <c r="P210" s="229">
        <v>2505100022696</v>
      </c>
      <c r="Q210" s="551"/>
      <c r="R210" s="230" t="s">
        <v>973</v>
      </c>
      <c r="S210" s="231" t="s">
        <v>1959</v>
      </c>
      <c r="T210" s="525" t="s">
        <v>4300</v>
      </c>
    </row>
    <row r="211" spans="1:20" ht="26.4" customHeight="1">
      <c r="A211" s="444">
        <v>195</v>
      </c>
      <c r="B211" s="421">
        <v>1925</v>
      </c>
      <c r="C211" s="428" t="s">
        <v>2216</v>
      </c>
      <c r="D211" s="225"/>
      <c r="E211" s="366" t="s">
        <v>242</v>
      </c>
      <c r="F211" s="226" t="s">
        <v>1960</v>
      </c>
      <c r="G211" s="136" t="str">
        <f t="shared" ref="G211:G273" si="6">HYPERLINK("https://www.gardenbulbs.ru/images/summer_CL/thumbnails/"&amp;C211&amp;".jpg","фото")</f>
        <v>фото</v>
      </c>
      <c r="H211" s="357" t="s">
        <v>1961</v>
      </c>
      <c r="I211" s="215" t="s">
        <v>593</v>
      </c>
      <c r="J211" s="526" t="s">
        <v>244</v>
      </c>
      <c r="K211" s="228">
        <v>100</v>
      </c>
      <c r="L211" s="233">
        <v>3647.2</v>
      </c>
      <c r="M211" s="315">
        <v>1</v>
      </c>
      <c r="N211" s="217"/>
      <c r="O211" s="550">
        <f t="shared" ref="O211:O273" si="7">IF(ISERROR(L211*N211),0,L211*N211)</f>
        <v>0</v>
      </c>
      <c r="P211" s="229">
        <v>2505100019252</v>
      </c>
      <c r="Q211" s="551"/>
      <c r="R211" s="230" t="s">
        <v>2216</v>
      </c>
      <c r="S211" s="231" t="s">
        <v>1959</v>
      </c>
      <c r="T211" s="525" t="s">
        <v>4300</v>
      </c>
    </row>
    <row r="212" spans="1:20" ht="26.4" customHeight="1">
      <c r="A212" s="444">
        <v>196</v>
      </c>
      <c r="B212" s="421">
        <v>1167</v>
      </c>
      <c r="C212" s="428" t="s">
        <v>974</v>
      </c>
      <c r="D212" s="225"/>
      <c r="E212" s="366" t="s">
        <v>242</v>
      </c>
      <c r="F212" s="226" t="s">
        <v>694</v>
      </c>
      <c r="G212" s="136" t="str">
        <f t="shared" si="6"/>
        <v>фото</v>
      </c>
      <c r="H212" s="357" t="s">
        <v>695</v>
      </c>
      <c r="I212" s="215" t="s">
        <v>593</v>
      </c>
      <c r="J212" s="526" t="s">
        <v>244</v>
      </c>
      <c r="K212" s="228">
        <v>75</v>
      </c>
      <c r="L212" s="233">
        <v>3618.9</v>
      </c>
      <c r="M212" s="315">
        <v>1</v>
      </c>
      <c r="N212" s="217"/>
      <c r="O212" s="550">
        <f t="shared" si="7"/>
        <v>0</v>
      </c>
      <c r="P212" s="229">
        <v>2505100011676</v>
      </c>
      <c r="Q212" s="551"/>
      <c r="R212" s="230" t="s">
        <v>974</v>
      </c>
      <c r="S212" s="231" t="s">
        <v>1959</v>
      </c>
      <c r="T212" s="525" t="s">
        <v>4300</v>
      </c>
    </row>
    <row r="213" spans="1:20" ht="26.4" customHeight="1">
      <c r="A213" s="444">
        <v>197</v>
      </c>
      <c r="B213" s="421">
        <v>8766</v>
      </c>
      <c r="C213" s="428" t="s">
        <v>8798</v>
      </c>
      <c r="D213" s="225"/>
      <c r="E213" s="367" t="s">
        <v>242</v>
      </c>
      <c r="F213" s="232" t="s">
        <v>8686</v>
      </c>
      <c r="G213" s="136" t="str">
        <f t="shared" si="6"/>
        <v>фото</v>
      </c>
      <c r="H213" s="357" t="s">
        <v>8750</v>
      </c>
      <c r="I213" s="215" t="s">
        <v>585</v>
      </c>
      <c r="J213" s="526" t="s">
        <v>244</v>
      </c>
      <c r="K213" s="228">
        <v>75</v>
      </c>
      <c r="L213" s="233">
        <v>3874.1</v>
      </c>
      <c r="M213" s="315">
        <v>1</v>
      </c>
      <c r="N213" s="217"/>
      <c r="O213" s="550">
        <f t="shared" si="7"/>
        <v>0</v>
      </c>
      <c r="P213" s="229">
        <v>2505075087669</v>
      </c>
      <c r="Q213" s="619" t="s">
        <v>6474</v>
      </c>
      <c r="R213" s="230" t="s">
        <v>8798</v>
      </c>
      <c r="S213" s="231" t="s">
        <v>1959</v>
      </c>
      <c r="T213" s="525" t="s">
        <v>4300</v>
      </c>
    </row>
    <row r="214" spans="1:20" ht="26.4" customHeight="1">
      <c r="A214" s="444">
        <v>198</v>
      </c>
      <c r="B214" s="421">
        <v>2254</v>
      </c>
      <c r="C214" s="428" t="s">
        <v>975</v>
      </c>
      <c r="D214" s="225"/>
      <c r="E214" s="366" t="s">
        <v>242</v>
      </c>
      <c r="F214" s="226" t="s">
        <v>697</v>
      </c>
      <c r="G214" s="136" t="str">
        <f t="shared" si="6"/>
        <v>фото</v>
      </c>
      <c r="H214" s="357" t="s">
        <v>152</v>
      </c>
      <c r="I214" s="215" t="s">
        <v>593</v>
      </c>
      <c r="J214" s="526" t="s">
        <v>244</v>
      </c>
      <c r="K214" s="228">
        <v>75</v>
      </c>
      <c r="L214" s="233">
        <v>3708.2999999999997</v>
      </c>
      <c r="M214" s="315">
        <v>1</v>
      </c>
      <c r="N214" s="217"/>
      <c r="O214" s="550">
        <f t="shared" si="7"/>
        <v>0</v>
      </c>
      <c r="P214" s="229">
        <v>2505100022542</v>
      </c>
      <c r="Q214" s="551"/>
      <c r="R214" s="230" t="s">
        <v>975</v>
      </c>
      <c r="S214" s="231" t="s">
        <v>1959</v>
      </c>
      <c r="T214" s="525" t="s">
        <v>4300</v>
      </c>
    </row>
    <row r="215" spans="1:20" ht="26.4" customHeight="1">
      <c r="A215" s="444">
        <v>199</v>
      </c>
      <c r="B215" s="421">
        <v>799</v>
      </c>
      <c r="C215" s="428" t="s">
        <v>976</v>
      </c>
      <c r="D215" s="225"/>
      <c r="E215" s="366" t="s">
        <v>242</v>
      </c>
      <c r="F215" s="226" t="s">
        <v>698</v>
      </c>
      <c r="G215" s="136" t="str">
        <f t="shared" si="6"/>
        <v>фото</v>
      </c>
      <c r="H215" s="357" t="s">
        <v>152</v>
      </c>
      <c r="I215" s="215" t="s">
        <v>588</v>
      </c>
      <c r="J215" s="526" t="s">
        <v>244</v>
      </c>
      <c r="K215" s="228">
        <v>75</v>
      </c>
      <c r="L215" s="233">
        <v>3567.9</v>
      </c>
      <c r="M215" s="315">
        <v>1</v>
      </c>
      <c r="N215" s="217"/>
      <c r="O215" s="550">
        <f t="shared" si="7"/>
        <v>0</v>
      </c>
      <c r="P215" s="229">
        <v>2505100007990</v>
      </c>
      <c r="Q215" s="551"/>
      <c r="R215" s="230" t="s">
        <v>976</v>
      </c>
      <c r="S215" s="231" t="s">
        <v>1959</v>
      </c>
      <c r="T215" s="525" t="s">
        <v>4300</v>
      </c>
    </row>
    <row r="216" spans="1:20" ht="26.4" customHeight="1">
      <c r="A216" s="444">
        <v>200</v>
      </c>
      <c r="B216" s="421">
        <v>5098</v>
      </c>
      <c r="C216" s="428" t="s">
        <v>969</v>
      </c>
      <c r="D216" s="225"/>
      <c r="E216" s="366" t="s">
        <v>242</v>
      </c>
      <c r="F216" s="226" t="s">
        <v>699</v>
      </c>
      <c r="G216" s="136" t="str">
        <f t="shared" si="6"/>
        <v>фото</v>
      </c>
      <c r="H216" s="357" t="s">
        <v>700</v>
      </c>
      <c r="I216" s="215" t="s">
        <v>588</v>
      </c>
      <c r="J216" s="526" t="s">
        <v>244</v>
      </c>
      <c r="K216" s="228">
        <v>100</v>
      </c>
      <c r="L216" s="233">
        <v>4259.7000000000007</v>
      </c>
      <c r="M216" s="315">
        <v>1</v>
      </c>
      <c r="N216" s="217"/>
      <c r="O216" s="550">
        <f t="shared" si="7"/>
        <v>0</v>
      </c>
      <c r="P216" s="229">
        <v>2505100050989</v>
      </c>
      <c r="Q216" s="551"/>
      <c r="R216" s="230" t="s">
        <v>969</v>
      </c>
      <c r="S216" s="231" t="s">
        <v>1959</v>
      </c>
      <c r="T216" s="525" t="s">
        <v>4300</v>
      </c>
    </row>
    <row r="217" spans="1:20" ht="26.4" customHeight="1">
      <c r="A217" s="444">
        <v>201</v>
      </c>
      <c r="B217" s="421">
        <v>11844</v>
      </c>
      <c r="C217" s="428" t="s">
        <v>2214</v>
      </c>
      <c r="D217" s="225"/>
      <c r="E217" s="366" t="s">
        <v>242</v>
      </c>
      <c r="F217" s="226" t="s">
        <v>2094</v>
      </c>
      <c r="G217" s="136" t="str">
        <f t="shared" si="6"/>
        <v>фото</v>
      </c>
      <c r="H217" s="357" t="s">
        <v>2151</v>
      </c>
      <c r="I217" s="215" t="s">
        <v>588</v>
      </c>
      <c r="J217" s="526" t="s">
        <v>244</v>
      </c>
      <c r="K217" s="228">
        <v>75</v>
      </c>
      <c r="L217" s="233">
        <v>3567.9</v>
      </c>
      <c r="M217" s="315">
        <v>1</v>
      </c>
      <c r="N217" s="217"/>
      <c r="O217" s="550">
        <f t="shared" si="7"/>
        <v>0</v>
      </c>
      <c r="P217" s="229">
        <v>2505100118443</v>
      </c>
      <c r="Q217" s="551"/>
      <c r="R217" s="230" t="s">
        <v>2214</v>
      </c>
      <c r="S217" s="231" t="s">
        <v>1959</v>
      </c>
      <c r="T217" s="525" t="s">
        <v>4300</v>
      </c>
    </row>
    <row r="218" spans="1:20" ht="26.4" customHeight="1">
      <c r="A218" s="444">
        <v>202</v>
      </c>
      <c r="B218" s="421">
        <v>1142</v>
      </c>
      <c r="C218" s="428" t="s">
        <v>1400</v>
      </c>
      <c r="D218" s="225"/>
      <c r="E218" s="366" t="s">
        <v>242</v>
      </c>
      <c r="F218" s="226" t="s">
        <v>970</v>
      </c>
      <c r="G218" s="136" t="str">
        <f t="shared" si="6"/>
        <v>фото</v>
      </c>
      <c r="H218" s="357" t="s">
        <v>971</v>
      </c>
      <c r="I218" s="215" t="s">
        <v>593</v>
      </c>
      <c r="J218" s="526" t="s">
        <v>244</v>
      </c>
      <c r="K218" s="228">
        <v>75</v>
      </c>
      <c r="L218" s="233">
        <v>3529.6</v>
      </c>
      <c r="M218" s="315">
        <v>1</v>
      </c>
      <c r="N218" s="217"/>
      <c r="O218" s="550">
        <f t="shared" si="7"/>
        <v>0</v>
      </c>
      <c r="P218" s="229">
        <v>2505100011423</v>
      </c>
      <c r="Q218" s="551"/>
      <c r="R218" s="230" t="s">
        <v>1400</v>
      </c>
      <c r="S218" s="231" t="s">
        <v>1959</v>
      </c>
      <c r="T218" s="525" t="s">
        <v>4300</v>
      </c>
    </row>
    <row r="219" spans="1:20" ht="26.4" customHeight="1">
      <c r="A219" s="444">
        <v>203</v>
      </c>
      <c r="B219" s="421">
        <v>5097</v>
      </c>
      <c r="C219" s="428" t="s">
        <v>968</v>
      </c>
      <c r="D219" s="225"/>
      <c r="E219" s="366" t="s">
        <v>242</v>
      </c>
      <c r="F219" s="226" t="s">
        <v>702</v>
      </c>
      <c r="G219" s="136" t="str">
        <f t="shared" si="6"/>
        <v>фото</v>
      </c>
      <c r="H219" s="357" t="s">
        <v>703</v>
      </c>
      <c r="I219" s="215" t="s">
        <v>593</v>
      </c>
      <c r="J219" s="526" t="s">
        <v>244</v>
      </c>
      <c r="K219" s="228">
        <v>75</v>
      </c>
      <c r="L219" s="233">
        <v>3440.2999999999997</v>
      </c>
      <c r="M219" s="315">
        <v>1</v>
      </c>
      <c r="N219" s="217"/>
      <c r="O219" s="550">
        <f t="shared" si="7"/>
        <v>0</v>
      </c>
      <c r="P219" s="229">
        <v>2505100050972</v>
      </c>
      <c r="Q219" s="551"/>
      <c r="R219" s="230" t="s">
        <v>968</v>
      </c>
      <c r="S219" s="231" t="s">
        <v>1959</v>
      </c>
      <c r="T219" s="525" t="s">
        <v>4300</v>
      </c>
    </row>
    <row r="220" spans="1:20" ht="17.25" customHeight="1">
      <c r="A220" s="444">
        <v>204</v>
      </c>
      <c r="B220" s="336"/>
      <c r="C220" s="427"/>
      <c r="D220" s="427"/>
      <c r="E220" s="517" t="s">
        <v>629</v>
      </c>
      <c r="F220" s="337"/>
      <c r="G220" s="513"/>
      <c r="H220" s="616"/>
      <c r="I220" s="514"/>
      <c r="J220" s="515"/>
      <c r="K220" s="515"/>
      <c r="L220" s="514"/>
      <c r="M220" s="516"/>
      <c r="N220" s="513"/>
      <c r="O220" s="552"/>
      <c r="P220" s="552"/>
      <c r="Q220" s="552"/>
      <c r="R220" s="552"/>
      <c r="S220" s="552"/>
      <c r="T220" s="524"/>
    </row>
    <row r="221" spans="1:20" ht="26.4" customHeight="1">
      <c r="A221" s="444">
        <v>205</v>
      </c>
      <c r="B221" s="421">
        <v>12497</v>
      </c>
      <c r="C221" s="428" t="s">
        <v>3565</v>
      </c>
      <c r="D221" s="225"/>
      <c r="E221" s="366" t="s">
        <v>242</v>
      </c>
      <c r="F221" s="226" t="s">
        <v>3607</v>
      </c>
      <c r="G221" s="136" t="str">
        <f t="shared" si="6"/>
        <v>фото</v>
      </c>
      <c r="H221" s="608" t="s">
        <v>3634</v>
      </c>
      <c r="I221" s="215" t="s">
        <v>585</v>
      </c>
      <c r="J221" s="526" t="s">
        <v>244</v>
      </c>
      <c r="K221" s="228">
        <v>75</v>
      </c>
      <c r="L221" s="233">
        <v>3976.2</v>
      </c>
      <c r="M221" s="315">
        <v>1</v>
      </c>
      <c r="N221" s="217"/>
      <c r="O221" s="550">
        <f t="shared" si="7"/>
        <v>0</v>
      </c>
      <c r="P221" s="229">
        <v>2505075124975</v>
      </c>
      <c r="Q221" s="551"/>
      <c r="R221" s="230" t="s">
        <v>3565</v>
      </c>
      <c r="S221" s="231" t="s">
        <v>1947</v>
      </c>
      <c r="T221" s="525" t="s">
        <v>4302</v>
      </c>
    </row>
    <row r="222" spans="1:20" ht="26.4" customHeight="1">
      <c r="A222" s="444">
        <v>206</v>
      </c>
      <c r="B222" s="421">
        <v>12524</v>
      </c>
      <c r="C222" s="428" t="s">
        <v>3566</v>
      </c>
      <c r="D222" s="225"/>
      <c r="E222" s="366" t="s">
        <v>242</v>
      </c>
      <c r="F222" s="226" t="s">
        <v>3608</v>
      </c>
      <c r="G222" s="136" t="str">
        <f t="shared" si="6"/>
        <v>фото</v>
      </c>
      <c r="H222" s="608" t="s">
        <v>3635</v>
      </c>
      <c r="I222" s="215" t="s">
        <v>628</v>
      </c>
      <c r="J222" s="526" t="s">
        <v>244</v>
      </c>
      <c r="K222" s="228">
        <v>75</v>
      </c>
      <c r="L222" s="233">
        <v>3631.7</v>
      </c>
      <c r="M222" s="315">
        <v>1</v>
      </c>
      <c r="N222" s="217"/>
      <c r="O222" s="550">
        <f t="shared" si="7"/>
        <v>0</v>
      </c>
      <c r="P222" s="229">
        <v>2505100125243</v>
      </c>
      <c r="Q222" s="551"/>
      <c r="R222" s="230" t="s">
        <v>3566</v>
      </c>
      <c r="S222" s="231" t="s">
        <v>1947</v>
      </c>
      <c r="T222" s="525" t="s">
        <v>4302</v>
      </c>
    </row>
    <row r="223" spans="1:20" ht="55.2">
      <c r="A223" s="444">
        <v>207</v>
      </c>
      <c r="B223" s="421">
        <v>2348</v>
      </c>
      <c r="C223" s="428" t="s">
        <v>1398</v>
      </c>
      <c r="D223" s="225"/>
      <c r="E223" s="366" t="s">
        <v>242</v>
      </c>
      <c r="F223" s="226" t="s">
        <v>932</v>
      </c>
      <c r="G223" s="136" t="str">
        <f t="shared" si="6"/>
        <v>фото</v>
      </c>
      <c r="H223" s="357" t="s">
        <v>1783</v>
      </c>
      <c r="I223" s="215" t="s">
        <v>585</v>
      </c>
      <c r="J223" s="526" t="s">
        <v>244</v>
      </c>
      <c r="K223" s="228">
        <v>75</v>
      </c>
      <c r="L223" s="233">
        <v>3772.1</v>
      </c>
      <c r="M223" s="315">
        <v>1</v>
      </c>
      <c r="N223" s="217"/>
      <c r="O223" s="550">
        <f t="shared" si="7"/>
        <v>0</v>
      </c>
      <c r="P223" s="229">
        <v>2505075023483</v>
      </c>
      <c r="Q223" s="551"/>
      <c r="R223" s="230" t="s">
        <v>1398</v>
      </c>
      <c r="S223" s="231" t="s">
        <v>1947</v>
      </c>
      <c r="T223" s="525" t="s">
        <v>4302</v>
      </c>
    </row>
    <row r="224" spans="1:20" ht="55.2">
      <c r="A224" s="444">
        <v>208</v>
      </c>
      <c r="B224" s="421">
        <v>5095</v>
      </c>
      <c r="C224" s="428" t="s">
        <v>1526</v>
      </c>
      <c r="D224" s="225"/>
      <c r="E224" s="366" t="s">
        <v>242</v>
      </c>
      <c r="F224" s="226" t="s">
        <v>1527</v>
      </c>
      <c r="G224" s="136" t="str">
        <f t="shared" si="6"/>
        <v>фото</v>
      </c>
      <c r="H224" s="357" t="s">
        <v>1528</v>
      </c>
      <c r="I224" s="215" t="s">
        <v>585</v>
      </c>
      <c r="J224" s="526" t="s">
        <v>244</v>
      </c>
      <c r="K224" s="228">
        <v>100</v>
      </c>
      <c r="L224" s="233">
        <v>3681.2</v>
      </c>
      <c r="M224" s="315">
        <v>1</v>
      </c>
      <c r="N224" s="217"/>
      <c r="O224" s="550">
        <f t="shared" si="7"/>
        <v>0</v>
      </c>
      <c r="P224" s="229">
        <v>2505100050958</v>
      </c>
      <c r="Q224" s="551"/>
      <c r="R224" s="230" t="s">
        <v>1526</v>
      </c>
      <c r="S224" s="231" t="s">
        <v>1947</v>
      </c>
      <c r="T224" s="525" t="s">
        <v>4302</v>
      </c>
    </row>
    <row r="225" spans="1:20" ht="27.6">
      <c r="A225" s="444">
        <v>209</v>
      </c>
      <c r="B225" s="421">
        <v>7661</v>
      </c>
      <c r="C225" s="428" t="s">
        <v>1529</v>
      </c>
      <c r="D225" s="225"/>
      <c r="E225" s="366" t="s">
        <v>242</v>
      </c>
      <c r="F225" s="226" t="s">
        <v>49</v>
      </c>
      <c r="G225" s="136" t="str">
        <f t="shared" si="6"/>
        <v>фото</v>
      </c>
      <c r="H225" s="357" t="s">
        <v>50</v>
      </c>
      <c r="I225" s="215" t="s">
        <v>585</v>
      </c>
      <c r="J225" s="526" t="s">
        <v>244</v>
      </c>
      <c r="K225" s="228">
        <v>100</v>
      </c>
      <c r="L225" s="233">
        <v>4753.1000000000004</v>
      </c>
      <c r="M225" s="315">
        <v>1</v>
      </c>
      <c r="N225" s="217"/>
      <c r="O225" s="550">
        <f t="shared" si="7"/>
        <v>0</v>
      </c>
      <c r="P225" s="229">
        <v>2505100076613</v>
      </c>
      <c r="Q225" s="551"/>
      <c r="R225" s="230" t="s">
        <v>1529</v>
      </c>
      <c r="S225" s="231" t="s">
        <v>1947</v>
      </c>
      <c r="T225" s="525" t="s">
        <v>4302</v>
      </c>
    </row>
    <row r="226" spans="1:20" ht="41.4">
      <c r="A226" s="444">
        <v>210</v>
      </c>
      <c r="B226" s="421">
        <v>986</v>
      </c>
      <c r="C226" s="428" t="s">
        <v>933</v>
      </c>
      <c r="D226" s="225"/>
      <c r="E226" s="366" t="s">
        <v>242</v>
      </c>
      <c r="F226" s="226" t="s">
        <v>630</v>
      </c>
      <c r="G226" s="136" t="str">
        <f t="shared" si="6"/>
        <v>фото</v>
      </c>
      <c r="H226" s="357" t="s">
        <v>631</v>
      </c>
      <c r="I226" s="215" t="s">
        <v>585</v>
      </c>
      <c r="J226" s="526" t="s">
        <v>244</v>
      </c>
      <c r="K226" s="228">
        <v>100</v>
      </c>
      <c r="L226" s="233">
        <v>4565.9000000000005</v>
      </c>
      <c r="M226" s="315">
        <v>1</v>
      </c>
      <c r="N226" s="217"/>
      <c r="O226" s="550">
        <f t="shared" si="7"/>
        <v>0</v>
      </c>
      <c r="P226" s="229">
        <v>2505100009864</v>
      </c>
      <c r="Q226" s="551"/>
      <c r="R226" s="230" t="s">
        <v>933</v>
      </c>
      <c r="S226" s="231" t="s">
        <v>1947</v>
      </c>
      <c r="T226" s="525" t="s">
        <v>4302</v>
      </c>
    </row>
    <row r="227" spans="1:20" ht="26.4" customHeight="1">
      <c r="A227" s="444">
        <v>211</v>
      </c>
      <c r="B227" s="421">
        <v>937</v>
      </c>
      <c r="C227" s="428" t="s">
        <v>2211</v>
      </c>
      <c r="D227" s="225"/>
      <c r="E227" s="366" t="s">
        <v>242</v>
      </c>
      <c r="F227" s="226" t="s">
        <v>632</v>
      </c>
      <c r="G227" s="136" t="str">
        <f t="shared" si="6"/>
        <v>фото</v>
      </c>
      <c r="H227" s="357" t="s">
        <v>633</v>
      </c>
      <c r="I227" s="215" t="s">
        <v>585</v>
      </c>
      <c r="J227" s="526" t="s">
        <v>244</v>
      </c>
      <c r="K227" s="228">
        <v>100</v>
      </c>
      <c r="L227" s="233">
        <v>4446.8</v>
      </c>
      <c r="M227" s="315">
        <v>1</v>
      </c>
      <c r="N227" s="217"/>
      <c r="O227" s="550">
        <f t="shared" si="7"/>
        <v>0</v>
      </c>
      <c r="P227" s="229">
        <v>2505100009376</v>
      </c>
      <c r="Q227" s="551"/>
      <c r="R227" s="230" t="s">
        <v>2211</v>
      </c>
      <c r="S227" s="231" t="s">
        <v>1947</v>
      </c>
      <c r="T227" s="525" t="s">
        <v>4302</v>
      </c>
    </row>
    <row r="228" spans="1:20" ht="26.4" customHeight="1">
      <c r="A228" s="444">
        <v>212</v>
      </c>
      <c r="B228" s="421">
        <v>7525</v>
      </c>
      <c r="C228" s="428" t="s">
        <v>934</v>
      </c>
      <c r="D228" s="225"/>
      <c r="E228" s="366" t="s">
        <v>242</v>
      </c>
      <c r="F228" s="226" t="s">
        <v>634</v>
      </c>
      <c r="G228" s="136" t="str">
        <f t="shared" si="6"/>
        <v>фото</v>
      </c>
      <c r="H228" s="357" t="s">
        <v>635</v>
      </c>
      <c r="I228" s="215" t="s">
        <v>585</v>
      </c>
      <c r="J228" s="526" t="s">
        <v>244</v>
      </c>
      <c r="K228" s="228">
        <v>75</v>
      </c>
      <c r="L228" s="233">
        <v>3950.7</v>
      </c>
      <c r="M228" s="315">
        <v>1</v>
      </c>
      <c r="N228" s="217"/>
      <c r="O228" s="550">
        <f t="shared" si="7"/>
        <v>0</v>
      </c>
      <c r="P228" s="229">
        <v>2505075075253</v>
      </c>
      <c r="Q228" s="551"/>
      <c r="R228" s="230" t="s">
        <v>934</v>
      </c>
      <c r="S228" s="231" t="s">
        <v>1947</v>
      </c>
      <c r="T228" s="525" t="s">
        <v>4302</v>
      </c>
    </row>
    <row r="229" spans="1:20" ht="26.4" customHeight="1">
      <c r="A229" s="444">
        <v>213</v>
      </c>
      <c r="B229" s="421">
        <v>7660</v>
      </c>
      <c r="C229" s="428" t="s">
        <v>935</v>
      </c>
      <c r="D229" s="225"/>
      <c r="E229" s="366" t="s">
        <v>242</v>
      </c>
      <c r="F229" s="226" t="s">
        <v>636</v>
      </c>
      <c r="G229" s="136" t="str">
        <f t="shared" si="6"/>
        <v>фото</v>
      </c>
      <c r="H229" s="485" t="s">
        <v>637</v>
      </c>
      <c r="I229" s="215" t="s">
        <v>585</v>
      </c>
      <c r="J229" s="526" t="s">
        <v>244</v>
      </c>
      <c r="K229" s="228">
        <v>75</v>
      </c>
      <c r="L229" s="233">
        <v>4129.4000000000005</v>
      </c>
      <c r="M229" s="315">
        <v>1</v>
      </c>
      <c r="N229" s="217"/>
      <c r="O229" s="550">
        <f t="shared" si="7"/>
        <v>0</v>
      </c>
      <c r="P229" s="229">
        <v>2505100076606</v>
      </c>
      <c r="Q229" s="551"/>
      <c r="R229" s="230" t="s">
        <v>935</v>
      </c>
      <c r="S229" s="231" t="s">
        <v>1947</v>
      </c>
      <c r="T229" s="525" t="s">
        <v>4302</v>
      </c>
    </row>
    <row r="230" spans="1:20" ht="26.4" customHeight="1">
      <c r="A230" s="444">
        <v>214</v>
      </c>
      <c r="B230" s="421">
        <v>7662</v>
      </c>
      <c r="C230" s="428" t="s">
        <v>1530</v>
      </c>
      <c r="D230" s="225"/>
      <c r="E230" s="366" t="s">
        <v>242</v>
      </c>
      <c r="F230" s="226" t="s">
        <v>1531</v>
      </c>
      <c r="G230" s="136" t="str">
        <f t="shared" si="6"/>
        <v>фото</v>
      </c>
      <c r="H230" s="357" t="s">
        <v>1532</v>
      </c>
      <c r="I230" s="215" t="s">
        <v>585</v>
      </c>
      <c r="J230" s="526" t="s">
        <v>244</v>
      </c>
      <c r="K230" s="228">
        <v>100</v>
      </c>
      <c r="L230" s="233">
        <v>4327.7000000000007</v>
      </c>
      <c r="M230" s="315">
        <v>1</v>
      </c>
      <c r="N230" s="217"/>
      <c r="O230" s="550">
        <f t="shared" si="7"/>
        <v>0</v>
      </c>
      <c r="P230" s="229">
        <v>2505100076620</v>
      </c>
      <c r="Q230" s="551"/>
      <c r="R230" s="230" t="s">
        <v>1530</v>
      </c>
      <c r="S230" s="231" t="s">
        <v>1947</v>
      </c>
      <c r="T230" s="525" t="s">
        <v>4302</v>
      </c>
    </row>
    <row r="231" spans="1:20" ht="26.4" customHeight="1">
      <c r="A231" s="444">
        <v>215</v>
      </c>
      <c r="B231" s="421">
        <v>3777</v>
      </c>
      <c r="C231" s="428" t="s">
        <v>8799</v>
      </c>
      <c r="D231" s="225"/>
      <c r="E231" s="367" t="s">
        <v>242</v>
      </c>
      <c r="F231" s="232" t="s">
        <v>8687</v>
      </c>
      <c r="G231" s="136" t="str">
        <f t="shared" si="6"/>
        <v>фото</v>
      </c>
      <c r="H231" s="357" t="s">
        <v>8751</v>
      </c>
      <c r="I231" s="215" t="s">
        <v>585</v>
      </c>
      <c r="J231" s="526" t="s">
        <v>244</v>
      </c>
      <c r="K231" s="228">
        <v>75</v>
      </c>
      <c r="L231" s="233">
        <v>4039</v>
      </c>
      <c r="M231" s="315">
        <v>1</v>
      </c>
      <c r="N231" s="217"/>
      <c r="O231" s="550">
        <f t="shared" si="7"/>
        <v>0</v>
      </c>
      <c r="P231" s="229">
        <v>2505100037775</v>
      </c>
      <c r="Q231" s="619" t="s">
        <v>6474</v>
      </c>
      <c r="R231" s="230" t="s">
        <v>8799</v>
      </c>
      <c r="S231" s="231" t="s">
        <v>1947</v>
      </c>
      <c r="T231" s="525" t="s">
        <v>4302</v>
      </c>
    </row>
    <row r="232" spans="1:20" ht="26.4" customHeight="1">
      <c r="A232" s="444">
        <v>216</v>
      </c>
      <c r="B232" s="421">
        <v>11341</v>
      </c>
      <c r="C232" s="428" t="s">
        <v>2414</v>
      </c>
      <c r="D232" s="225"/>
      <c r="E232" s="366" t="s">
        <v>242</v>
      </c>
      <c r="F232" s="226" t="s">
        <v>2415</v>
      </c>
      <c r="G232" s="136" t="str">
        <f t="shared" si="6"/>
        <v>фото</v>
      </c>
      <c r="H232" s="357" t="s">
        <v>2416</v>
      </c>
      <c r="I232" s="215" t="s">
        <v>585</v>
      </c>
      <c r="J232" s="526" t="s">
        <v>244</v>
      </c>
      <c r="K232" s="228">
        <v>75</v>
      </c>
      <c r="L232" s="233">
        <v>3784.7999999999997</v>
      </c>
      <c r="M232" s="315">
        <v>1</v>
      </c>
      <c r="N232" s="217"/>
      <c r="O232" s="550">
        <f t="shared" si="7"/>
        <v>0</v>
      </c>
      <c r="P232" s="229">
        <v>2505075113412</v>
      </c>
      <c r="Q232" s="551"/>
      <c r="R232" s="230" t="s">
        <v>2414</v>
      </c>
      <c r="S232" s="231" t="s">
        <v>1947</v>
      </c>
      <c r="T232" s="525" t="s">
        <v>4302</v>
      </c>
    </row>
    <row r="233" spans="1:20" ht="26.4" customHeight="1">
      <c r="A233" s="444">
        <v>217</v>
      </c>
      <c r="B233" s="421">
        <v>7664</v>
      </c>
      <c r="C233" s="428" t="s">
        <v>936</v>
      </c>
      <c r="D233" s="225"/>
      <c r="E233" s="366" t="s">
        <v>242</v>
      </c>
      <c r="F233" s="226" t="s">
        <v>638</v>
      </c>
      <c r="G233" s="136" t="str">
        <f t="shared" si="6"/>
        <v>фото</v>
      </c>
      <c r="H233" s="357" t="s">
        <v>639</v>
      </c>
      <c r="I233" s="215" t="s">
        <v>585</v>
      </c>
      <c r="J233" s="526" t="s">
        <v>244</v>
      </c>
      <c r="K233" s="228">
        <v>75</v>
      </c>
      <c r="L233" s="233">
        <v>4384.6000000000004</v>
      </c>
      <c r="M233" s="315">
        <v>1</v>
      </c>
      <c r="N233" s="217"/>
      <c r="O233" s="550">
        <f t="shared" si="7"/>
        <v>0</v>
      </c>
      <c r="P233" s="229">
        <v>2505075076649</v>
      </c>
      <c r="Q233" s="551"/>
      <c r="R233" s="230" t="s">
        <v>936</v>
      </c>
      <c r="S233" s="231" t="s">
        <v>1947</v>
      </c>
      <c r="T233" s="525" t="s">
        <v>4302</v>
      </c>
    </row>
    <row r="234" spans="1:20" ht="26.4" customHeight="1">
      <c r="A234" s="444">
        <v>218</v>
      </c>
      <c r="B234" s="421">
        <v>7609</v>
      </c>
      <c r="C234" s="428" t="s">
        <v>937</v>
      </c>
      <c r="D234" s="225"/>
      <c r="E234" s="366" t="s">
        <v>242</v>
      </c>
      <c r="F234" s="226" t="s">
        <v>640</v>
      </c>
      <c r="G234" s="136" t="str">
        <f t="shared" si="6"/>
        <v>фото</v>
      </c>
      <c r="H234" s="357" t="s">
        <v>641</v>
      </c>
      <c r="I234" s="215" t="s">
        <v>585</v>
      </c>
      <c r="J234" s="526" t="s">
        <v>244</v>
      </c>
      <c r="K234" s="228">
        <v>100</v>
      </c>
      <c r="L234" s="233">
        <v>4174.6000000000004</v>
      </c>
      <c r="M234" s="315">
        <v>1</v>
      </c>
      <c r="N234" s="217"/>
      <c r="O234" s="550">
        <f t="shared" si="7"/>
        <v>0</v>
      </c>
      <c r="P234" s="229">
        <v>2505100076095</v>
      </c>
      <c r="Q234" s="551"/>
      <c r="R234" s="230" t="s">
        <v>937</v>
      </c>
      <c r="S234" s="231" t="s">
        <v>1947</v>
      </c>
      <c r="T234" s="525" t="s">
        <v>4302</v>
      </c>
    </row>
    <row r="235" spans="1:20" ht="41.4">
      <c r="A235" s="444">
        <v>219</v>
      </c>
      <c r="B235" s="421">
        <v>16986</v>
      </c>
      <c r="C235" s="428" t="s">
        <v>3170</v>
      </c>
      <c r="D235" s="225"/>
      <c r="E235" s="366" t="s">
        <v>242</v>
      </c>
      <c r="F235" s="226" t="s">
        <v>3171</v>
      </c>
      <c r="G235" s="136" t="str">
        <f t="shared" si="6"/>
        <v>фото</v>
      </c>
      <c r="H235" s="357" t="s">
        <v>5578</v>
      </c>
      <c r="I235" s="215" t="s">
        <v>585</v>
      </c>
      <c r="J235" s="526" t="s">
        <v>244</v>
      </c>
      <c r="K235" s="228">
        <v>100</v>
      </c>
      <c r="L235" s="233">
        <v>4446.8</v>
      </c>
      <c r="M235" s="315">
        <v>1</v>
      </c>
      <c r="N235" s="217"/>
      <c r="O235" s="550">
        <f t="shared" si="7"/>
        <v>0</v>
      </c>
      <c r="P235" s="229">
        <v>2505100169865</v>
      </c>
      <c r="Q235" s="551"/>
      <c r="R235" s="230" t="s">
        <v>3170</v>
      </c>
      <c r="S235" s="231" t="s">
        <v>1947</v>
      </c>
      <c r="T235" s="525" t="s">
        <v>4302</v>
      </c>
    </row>
    <row r="236" spans="1:20" ht="27.6">
      <c r="A236" s="444">
        <v>220</v>
      </c>
      <c r="B236" s="421">
        <v>15462</v>
      </c>
      <c r="C236" s="428" t="s">
        <v>5446</v>
      </c>
      <c r="D236" s="225"/>
      <c r="E236" s="367" t="s">
        <v>242</v>
      </c>
      <c r="F236" s="232" t="s">
        <v>5533</v>
      </c>
      <c r="G236" s="136" t="str">
        <f t="shared" si="6"/>
        <v>фото</v>
      </c>
      <c r="H236" s="357" t="s">
        <v>5579</v>
      </c>
      <c r="I236" s="215" t="s">
        <v>585</v>
      </c>
      <c r="J236" s="526" t="s">
        <v>244</v>
      </c>
      <c r="K236" s="228">
        <v>100</v>
      </c>
      <c r="L236" s="233">
        <v>4106.5</v>
      </c>
      <c r="M236" s="315">
        <v>1</v>
      </c>
      <c r="N236" s="217"/>
      <c r="O236" s="550">
        <f t="shared" si="7"/>
        <v>0</v>
      </c>
      <c r="P236" s="229">
        <v>2505075154620</v>
      </c>
      <c r="Q236" s="551" t="s">
        <v>5274</v>
      </c>
      <c r="R236" s="230" t="s">
        <v>5446</v>
      </c>
      <c r="S236" s="231" t="s">
        <v>1947</v>
      </c>
      <c r="T236" s="525" t="s">
        <v>4302</v>
      </c>
    </row>
    <row r="237" spans="1:20" ht="26.4" customHeight="1">
      <c r="A237" s="444">
        <v>221</v>
      </c>
      <c r="B237" s="421">
        <v>7611</v>
      </c>
      <c r="C237" s="428" t="s">
        <v>1836</v>
      </c>
      <c r="D237" s="225"/>
      <c r="E237" s="366" t="s">
        <v>242</v>
      </c>
      <c r="F237" s="226" t="s">
        <v>1747</v>
      </c>
      <c r="G237" s="136" t="str">
        <f t="shared" si="6"/>
        <v>фото</v>
      </c>
      <c r="H237" s="357" t="s">
        <v>1784</v>
      </c>
      <c r="I237" s="215" t="s">
        <v>585</v>
      </c>
      <c r="J237" s="526" t="s">
        <v>243</v>
      </c>
      <c r="K237" s="228">
        <v>100</v>
      </c>
      <c r="L237" s="233">
        <v>4446.8</v>
      </c>
      <c r="M237" s="315">
        <v>1</v>
      </c>
      <c r="N237" s="217"/>
      <c r="O237" s="550">
        <f t="shared" si="7"/>
        <v>0</v>
      </c>
      <c r="P237" s="229">
        <v>2505075076113</v>
      </c>
      <c r="Q237" s="551"/>
      <c r="R237" s="230" t="s">
        <v>1836</v>
      </c>
      <c r="S237" s="231" t="s">
        <v>1947</v>
      </c>
      <c r="T237" s="525" t="s">
        <v>4302</v>
      </c>
    </row>
    <row r="238" spans="1:20" ht="26.4" customHeight="1">
      <c r="A238" s="444">
        <v>222</v>
      </c>
      <c r="B238" s="421">
        <v>7612</v>
      </c>
      <c r="C238" s="428" t="s">
        <v>938</v>
      </c>
      <c r="D238" s="225"/>
      <c r="E238" s="366" t="s">
        <v>242</v>
      </c>
      <c r="F238" s="226" t="s">
        <v>642</v>
      </c>
      <c r="G238" s="136" t="str">
        <f t="shared" si="6"/>
        <v>фото</v>
      </c>
      <c r="H238" s="357" t="s">
        <v>1363</v>
      </c>
      <c r="I238" s="215" t="s">
        <v>585</v>
      </c>
      <c r="J238" s="526" t="s">
        <v>244</v>
      </c>
      <c r="K238" s="228">
        <v>100</v>
      </c>
      <c r="L238" s="233">
        <v>4616.9000000000005</v>
      </c>
      <c r="M238" s="315">
        <v>1</v>
      </c>
      <c r="N238" s="217"/>
      <c r="O238" s="550">
        <f t="shared" si="7"/>
        <v>0</v>
      </c>
      <c r="P238" s="229">
        <v>2505100076125</v>
      </c>
      <c r="Q238" s="551"/>
      <c r="R238" s="230" t="s">
        <v>938</v>
      </c>
      <c r="S238" s="231" t="s">
        <v>1947</v>
      </c>
      <c r="T238" s="525" t="s">
        <v>4302</v>
      </c>
    </row>
    <row r="239" spans="1:20" ht="41.4">
      <c r="A239" s="444">
        <v>223</v>
      </c>
      <c r="B239" s="421">
        <v>17034</v>
      </c>
      <c r="C239" s="428" t="s">
        <v>5447</v>
      </c>
      <c r="D239" s="225"/>
      <c r="E239" s="366" t="s">
        <v>242</v>
      </c>
      <c r="F239" s="226" t="s">
        <v>5534</v>
      </c>
      <c r="G239" s="136" t="str">
        <f t="shared" si="6"/>
        <v>фото</v>
      </c>
      <c r="H239" s="357" t="s">
        <v>5577</v>
      </c>
      <c r="I239" s="215" t="s">
        <v>585</v>
      </c>
      <c r="J239" s="526" t="s">
        <v>277</v>
      </c>
      <c r="K239" s="228">
        <v>75</v>
      </c>
      <c r="L239" s="233">
        <v>4103.8</v>
      </c>
      <c r="M239" s="315">
        <v>1</v>
      </c>
      <c r="N239" s="217"/>
      <c r="O239" s="550">
        <f t="shared" si="7"/>
        <v>0</v>
      </c>
      <c r="P239" s="229">
        <v>2505075170347</v>
      </c>
      <c r="Q239" s="551"/>
      <c r="R239" s="230" t="s">
        <v>5447</v>
      </c>
      <c r="S239" s="231" t="s">
        <v>1947</v>
      </c>
      <c r="T239" s="525" t="s">
        <v>4302</v>
      </c>
    </row>
    <row r="240" spans="1:20" ht="69">
      <c r="A240" s="444">
        <v>224</v>
      </c>
      <c r="B240" s="421">
        <v>7778</v>
      </c>
      <c r="C240" s="428" t="s">
        <v>8539</v>
      </c>
      <c r="D240" s="225"/>
      <c r="E240" s="367" t="s">
        <v>242</v>
      </c>
      <c r="F240" s="232" t="s">
        <v>8555</v>
      </c>
      <c r="G240" s="136" t="str">
        <f t="shared" si="6"/>
        <v>фото</v>
      </c>
      <c r="H240" s="357" t="s">
        <v>8556</v>
      </c>
      <c r="I240" s="215" t="s">
        <v>585</v>
      </c>
      <c r="J240" s="526" t="s">
        <v>244</v>
      </c>
      <c r="K240" s="228">
        <v>75</v>
      </c>
      <c r="L240" s="233">
        <v>3682.7</v>
      </c>
      <c r="M240" s="315">
        <v>1</v>
      </c>
      <c r="N240" s="217"/>
      <c r="O240" s="550">
        <f t="shared" si="7"/>
        <v>0</v>
      </c>
      <c r="P240" s="229">
        <v>2505075077783</v>
      </c>
      <c r="Q240" s="619" t="s">
        <v>6474</v>
      </c>
      <c r="R240" s="230" t="s">
        <v>8539</v>
      </c>
      <c r="S240" s="231" t="s">
        <v>1947</v>
      </c>
      <c r="T240" s="525" t="s">
        <v>4302</v>
      </c>
    </row>
    <row r="241" spans="1:20" ht="26.4" customHeight="1">
      <c r="A241" s="444">
        <v>225</v>
      </c>
      <c r="B241" s="421">
        <v>2093</v>
      </c>
      <c r="C241" s="428" t="s">
        <v>3564</v>
      </c>
      <c r="D241" s="225"/>
      <c r="E241" s="366" t="s">
        <v>242</v>
      </c>
      <c r="F241" s="226" t="s">
        <v>3606</v>
      </c>
      <c r="G241" s="136" t="str">
        <f t="shared" si="6"/>
        <v>фото</v>
      </c>
      <c r="H241" s="357" t="s">
        <v>3633</v>
      </c>
      <c r="I241" s="215" t="s">
        <v>585</v>
      </c>
      <c r="J241" s="526" t="s">
        <v>244</v>
      </c>
      <c r="K241" s="228">
        <v>75</v>
      </c>
      <c r="L241" s="233">
        <v>3440.2999999999997</v>
      </c>
      <c r="M241" s="315">
        <v>1</v>
      </c>
      <c r="N241" s="217"/>
      <c r="O241" s="550">
        <f t="shared" si="7"/>
        <v>0</v>
      </c>
      <c r="P241" s="229">
        <v>2505100020937</v>
      </c>
      <c r="Q241" s="551"/>
      <c r="R241" s="230" t="s">
        <v>3564</v>
      </c>
      <c r="S241" s="231" t="s">
        <v>1947</v>
      </c>
      <c r="T241" s="525" t="s">
        <v>4302</v>
      </c>
    </row>
    <row r="242" spans="1:20" ht="26.4" customHeight="1">
      <c r="A242" s="444">
        <v>226</v>
      </c>
      <c r="B242" s="421">
        <v>14937</v>
      </c>
      <c r="C242" s="428" t="s">
        <v>5448</v>
      </c>
      <c r="D242" s="225"/>
      <c r="E242" s="367" t="s">
        <v>242</v>
      </c>
      <c r="F242" s="232" t="s">
        <v>5535</v>
      </c>
      <c r="G242" s="136" t="str">
        <f t="shared" si="6"/>
        <v>фото</v>
      </c>
      <c r="H242" s="357" t="s">
        <v>5576</v>
      </c>
      <c r="I242" s="215" t="s">
        <v>585</v>
      </c>
      <c r="J242" s="526" t="s">
        <v>244</v>
      </c>
      <c r="K242" s="228">
        <v>75</v>
      </c>
      <c r="L242" s="233">
        <v>5162.9000000000005</v>
      </c>
      <c r="M242" s="315">
        <v>1</v>
      </c>
      <c r="N242" s="217"/>
      <c r="O242" s="550">
        <f t="shared" si="7"/>
        <v>0</v>
      </c>
      <c r="P242" s="229">
        <v>2505075149374</v>
      </c>
      <c r="Q242" s="551" t="s">
        <v>5274</v>
      </c>
      <c r="R242" s="230" t="s">
        <v>5448</v>
      </c>
      <c r="S242" s="231" t="s">
        <v>1947</v>
      </c>
      <c r="T242" s="525" t="s">
        <v>4302</v>
      </c>
    </row>
    <row r="243" spans="1:20" ht="26.4" customHeight="1">
      <c r="A243" s="444">
        <v>227</v>
      </c>
      <c r="B243" s="421">
        <v>2026</v>
      </c>
      <c r="C243" s="428" t="s">
        <v>1948</v>
      </c>
      <c r="D243" s="225"/>
      <c r="E243" s="366" t="s">
        <v>242</v>
      </c>
      <c r="F243" s="226" t="s">
        <v>1745</v>
      </c>
      <c r="G243" s="136" t="str">
        <f t="shared" si="6"/>
        <v>фото</v>
      </c>
      <c r="H243" s="357" t="s">
        <v>1781</v>
      </c>
      <c r="I243" s="215" t="s">
        <v>585</v>
      </c>
      <c r="J243" s="526" t="s">
        <v>244</v>
      </c>
      <c r="K243" s="228">
        <v>75</v>
      </c>
      <c r="L243" s="233">
        <v>3618.9</v>
      </c>
      <c r="M243" s="315">
        <v>1</v>
      </c>
      <c r="N243" s="217"/>
      <c r="O243" s="550">
        <f t="shared" si="7"/>
        <v>0</v>
      </c>
      <c r="P243" s="229">
        <v>2505100020265</v>
      </c>
      <c r="Q243" s="551"/>
      <c r="R243" s="230" t="s">
        <v>1948</v>
      </c>
      <c r="S243" s="231" t="s">
        <v>1947</v>
      </c>
      <c r="T243" s="525" t="s">
        <v>4302</v>
      </c>
    </row>
    <row r="244" spans="1:20" ht="26.4" customHeight="1">
      <c r="A244" s="444">
        <v>228</v>
      </c>
      <c r="B244" s="421">
        <v>6598</v>
      </c>
      <c r="C244" s="428" t="s">
        <v>8540</v>
      </c>
      <c r="D244" s="225"/>
      <c r="E244" s="367" t="s">
        <v>242</v>
      </c>
      <c r="F244" s="232" t="s">
        <v>8557</v>
      </c>
      <c r="G244" s="136" t="str">
        <f t="shared" si="6"/>
        <v>фото</v>
      </c>
      <c r="H244" s="604" t="s">
        <v>8558</v>
      </c>
      <c r="I244" s="215" t="s">
        <v>585</v>
      </c>
      <c r="J244" s="526" t="s">
        <v>244</v>
      </c>
      <c r="K244" s="228">
        <v>75</v>
      </c>
      <c r="L244" s="233">
        <v>3886.9</v>
      </c>
      <c r="M244" s="315">
        <v>1</v>
      </c>
      <c r="N244" s="217"/>
      <c r="O244" s="550">
        <f t="shared" si="7"/>
        <v>0</v>
      </c>
      <c r="P244" s="229">
        <v>2505075065988</v>
      </c>
      <c r="Q244" s="619" t="s">
        <v>6474</v>
      </c>
      <c r="R244" s="230" t="s">
        <v>8540</v>
      </c>
      <c r="S244" s="231" t="s">
        <v>1947</v>
      </c>
      <c r="T244" s="525" t="s">
        <v>4302</v>
      </c>
    </row>
    <row r="245" spans="1:20" ht="26.4" customHeight="1">
      <c r="A245" s="444">
        <v>229</v>
      </c>
      <c r="B245" s="421">
        <v>5183</v>
      </c>
      <c r="C245" s="428" t="s">
        <v>947</v>
      </c>
      <c r="D245" s="225"/>
      <c r="E245" s="366" t="s">
        <v>242</v>
      </c>
      <c r="F245" s="226" t="s">
        <v>643</v>
      </c>
      <c r="G245" s="136" t="str">
        <f t="shared" si="6"/>
        <v>фото</v>
      </c>
      <c r="H245" s="485" t="s">
        <v>2418</v>
      </c>
      <c r="I245" s="215" t="s">
        <v>585</v>
      </c>
      <c r="J245" s="526" t="s">
        <v>244</v>
      </c>
      <c r="K245" s="228">
        <v>75</v>
      </c>
      <c r="L245" s="233">
        <v>3874.1</v>
      </c>
      <c r="M245" s="315">
        <v>1</v>
      </c>
      <c r="N245" s="217"/>
      <c r="O245" s="550">
        <f t="shared" si="7"/>
        <v>0</v>
      </c>
      <c r="P245" s="229">
        <v>2505100051832</v>
      </c>
      <c r="Q245" s="551"/>
      <c r="R245" s="230" t="s">
        <v>947</v>
      </c>
      <c r="S245" s="231" t="s">
        <v>1947</v>
      </c>
      <c r="T245" s="525" t="s">
        <v>4302</v>
      </c>
    </row>
    <row r="246" spans="1:20" ht="26.4" customHeight="1">
      <c r="A246" s="444">
        <v>230</v>
      </c>
      <c r="B246" s="421">
        <v>5792</v>
      </c>
      <c r="C246" s="428" t="s">
        <v>3750</v>
      </c>
      <c r="D246" s="225"/>
      <c r="E246" s="366" t="s">
        <v>242</v>
      </c>
      <c r="F246" s="226" t="s">
        <v>3803</v>
      </c>
      <c r="G246" s="136" t="str">
        <f t="shared" si="6"/>
        <v>фото</v>
      </c>
      <c r="H246" s="485" t="s">
        <v>3843</v>
      </c>
      <c r="I246" s="215" t="s">
        <v>585</v>
      </c>
      <c r="J246" s="526" t="s">
        <v>244</v>
      </c>
      <c r="K246" s="228">
        <v>75</v>
      </c>
      <c r="L246" s="233">
        <v>3695.5</v>
      </c>
      <c r="M246" s="315">
        <v>1</v>
      </c>
      <c r="N246" s="217"/>
      <c r="O246" s="550">
        <f t="shared" si="7"/>
        <v>0</v>
      </c>
      <c r="P246" s="229">
        <v>2505075057921</v>
      </c>
      <c r="Q246" s="551"/>
      <c r="R246" s="230" t="s">
        <v>3750</v>
      </c>
      <c r="S246" s="231" t="s">
        <v>1947</v>
      </c>
      <c r="T246" s="525" t="s">
        <v>4302</v>
      </c>
    </row>
    <row r="247" spans="1:20" ht="41.4">
      <c r="A247" s="444">
        <v>231</v>
      </c>
      <c r="B247" s="421">
        <v>5134</v>
      </c>
      <c r="C247" s="428" t="s">
        <v>1399</v>
      </c>
      <c r="D247" s="225"/>
      <c r="E247" s="366" t="s">
        <v>242</v>
      </c>
      <c r="F247" s="226" t="s">
        <v>645</v>
      </c>
      <c r="G247" s="136" t="str">
        <f t="shared" si="6"/>
        <v>фото</v>
      </c>
      <c r="H247" s="485" t="s">
        <v>2419</v>
      </c>
      <c r="I247" s="215" t="s">
        <v>585</v>
      </c>
      <c r="J247" s="526" t="s">
        <v>244</v>
      </c>
      <c r="K247" s="228">
        <v>100</v>
      </c>
      <c r="L247" s="233">
        <v>4548.9000000000005</v>
      </c>
      <c r="M247" s="315">
        <v>1</v>
      </c>
      <c r="N247" s="217"/>
      <c r="O247" s="550">
        <f t="shared" si="7"/>
        <v>0</v>
      </c>
      <c r="P247" s="229">
        <v>2505100051344</v>
      </c>
      <c r="Q247" s="551"/>
      <c r="R247" s="230" t="s">
        <v>1399</v>
      </c>
      <c r="S247" s="231" t="s">
        <v>1947</v>
      </c>
      <c r="T247" s="525" t="s">
        <v>4302</v>
      </c>
    </row>
    <row r="248" spans="1:20" ht="26.4" customHeight="1">
      <c r="A248" s="444">
        <v>232</v>
      </c>
      <c r="B248" s="421">
        <v>5805</v>
      </c>
      <c r="C248" s="428" t="s">
        <v>3751</v>
      </c>
      <c r="D248" s="225"/>
      <c r="E248" s="366" t="s">
        <v>242</v>
      </c>
      <c r="F248" s="226" t="s">
        <v>3804</v>
      </c>
      <c r="G248" s="136" t="str">
        <f t="shared" si="6"/>
        <v>фото</v>
      </c>
      <c r="H248" s="485" t="s">
        <v>3844</v>
      </c>
      <c r="I248" s="215" t="s">
        <v>585</v>
      </c>
      <c r="J248" s="526" t="s">
        <v>277</v>
      </c>
      <c r="K248" s="228">
        <v>75</v>
      </c>
      <c r="L248" s="233">
        <v>3529.6</v>
      </c>
      <c r="M248" s="315">
        <v>1</v>
      </c>
      <c r="N248" s="217"/>
      <c r="O248" s="550">
        <f t="shared" si="7"/>
        <v>0</v>
      </c>
      <c r="P248" s="229">
        <v>2505075058058</v>
      </c>
      <c r="Q248" s="551"/>
      <c r="R248" s="230" t="s">
        <v>3751</v>
      </c>
      <c r="S248" s="231" t="s">
        <v>1947</v>
      </c>
      <c r="T248" s="525" t="s">
        <v>4302</v>
      </c>
    </row>
    <row r="249" spans="1:20" ht="41.4">
      <c r="A249" s="444">
        <v>233</v>
      </c>
      <c r="B249" s="421">
        <v>5794</v>
      </c>
      <c r="C249" s="428" t="s">
        <v>941</v>
      </c>
      <c r="D249" s="225"/>
      <c r="E249" s="366" t="s">
        <v>242</v>
      </c>
      <c r="F249" s="226" t="s">
        <v>646</v>
      </c>
      <c r="G249" s="136" t="str">
        <f t="shared" si="6"/>
        <v>фото</v>
      </c>
      <c r="H249" s="357" t="s">
        <v>8752</v>
      </c>
      <c r="I249" s="215" t="s">
        <v>608</v>
      </c>
      <c r="J249" s="526" t="s">
        <v>244</v>
      </c>
      <c r="K249" s="228">
        <v>100</v>
      </c>
      <c r="L249" s="233">
        <v>3885.4</v>
      </c>
      <c r="M249" s="315">
        <v>1</v>
      </c>
      <c r="N249" s="217"/>
      <c r="O249" s="550">
        <f t="shared" si="7"/>
        <v>0</v>
      </c>
      <c r="P249" s="229">
        <v>2505100057940</v>
      </c>
      <c r="Q249" s="551"/>
      <c r="R249" s="230" t="s">
        <v>941</v>
      </c>
      <c r="S249" s="231" t="s">
        <v>1947</v>
      </c>
      <c r="T249" s="525" t="s">
        <v>4302</v>
      </c>
    </row>
    <row r="250" spans="1:20" ht="26.4" customHeight="1">
      <c r="A250" s="444">
        <v>234</v>
      </c>
      <c r="B250" s="421">
        <v>1002</v>
      </c>
      <c r="C250" s="428" t="s">
        <v>1533</v>
      </c>
      <c r="D250" s="225"/>
      <c r="E250" s="366" t="s">
        <v>242</v>
      </c>
      <c r="F250" s="226" t="s">
        <v>51</v>
      </c>
      <c r="G250" s="136" t="str">
        <f t="shared" si="6"/>
        <v>фото</v>
      </c>
      <c r="H250" s="485" t="s">
        <v>52</v>
      </c>
      <c r="I250" s="215" t="s">
        <v>585</v>
      </c>
      <c r="J250" s="526" t="s">
        <v>244</v>
      </c>
      <c r="K250" s="228">
        <v>75</v>
      </c>
      <c r="L250" s="233">
        <v>3874.1</v>
      </c>
      <c r="M250" s="315">
        <v>1</v>
      </c>
      <c r="N250" s="217"/>
      <c r="O250" s="550">
        <f t="shared" si="7"/>
        <v>0</v>
      </c>
      <c r="P250" s="229">
        <v>2505100010020</v>
      </c>
      <c r="Q250" s="551"/>
      <c r="R250" s="230" t="s">
        <v>1533</v>
      </c>
      <c r="S250" s="231" t="s">
        <v>1947</v>
      </c>
      <c r="T250" s="525" t="s">
        <v>4302</v>
      </c>
    </row>
    <row r="251" spans="1:20" ht="41.4">
      <c r="A251" s="444">
        <v>235</v>
      </c>
      <c r="B251" s="421">
        <v>11840</v>
      </c>
      <c r="C251" s="428" t="s">
        <v>2212</v>
      </c>
      <c r="D251" s="225"/>
      <c r="E251" s="366" t="s">
        <v>242</v>
      </c>
      <c r="F251" s="226" t="s">
        <v>2093</v>
      </c>
      <c r="G251" s="136" t="str">
        <f t="shared" si="6"/>
        <v>фото</v>
      </c>
      <c r="H251" s="357" t="s">
        <v>2150</v>
      </c>
      <c r="I251" s="215" t="s">
        <v>585</v>
      </c>
      <c r="J251" s="526" t="s">
        <v>244</v>
      </c>
      <c r="K251" s="228">
        <v>75</v>
      </c>
      <c r="L251" s="233">
        <v>5673.4000000000005</v>
      </c>
      <c r="M251" s="315">
        <v>1</v>
      </c>
      <c r="N251" s="217"/>
      <c r="O251" s="550">
        <f t="shared" si="7"/>
        <v>0</v>
      </c>
      <c r="P251" s="229">
        <v>2505075118400</v>
      </c>
      <c r="Q251" s="551"/>
      <c r="R251" s="230" t="s">
        <v>2212</v>
      </c>
      <c r="S251" s="231" t="s">
        <v>1947</v>
      </c>
      <c r="T251" s="525" t="s">
        <v>4302</v>
      </c>
    </row>
    <row r="252" spans="1:20" ht="27.6">
      <c r="A252" s="444">
        <v>236</v>
      </c>
      <c r="B252" s="421">
        <v>2113</v>
      </c>
      <c r="C252" s="428" t="s">
        <v>943</v>
      </c>
      <c r="D252" s="225"/>
      <c r="E252" s="366" t="s">
        <v>242</v>
      </c>
      <c r="F252" s="226" t="s">
        <v>647</v>
      </c>
      <c r="G252" s="136" t="str">
        <f t="shared" si="6"/>
        <v>фото</v>
      </c>
      <c r="H252" s="357" t="s">
        <v>2420</v>
      </c>
      <c r="I252" s="215" t="s">
        <v>585</v>
      </c>
      <c r="J252" s="526" t="s">
        <v>244</v>
      </c>
      <c r="K252" s="228">
        <v>75</v>
      </c>
      <c r="L252" s="233">
        <v>4040</v>
      </c>
      <c r="M252" s="315">
        <v>1</v>
      </c>
      <c r="N252" s="217"/>
      <c r="O252" s="550">
        <f t="shared" si="7"/>
        <v>0</v>
      </c>
      <c r="P252" s="229">
        <v>2505075021137</v>
      </c>
      <c r="Q252" s="551"/>
      <c r="R252" s="230" t="s">
        <v>943</v>
      </c>
      <c r="S252" s="231" t="s">
        <v>1947</v>
      </c>
      <c r="T252" s="525" t="s">
        <v>4302</v>
      </c>
    </row>
    <row r="253" spans="1:20" ht="26.4" customHeight="1">
      <c r="A253" s="444">
        <v>237</v>
      </c>
      <c r="B253" s="421">
        <v>5795</v>
      </c>
      <c r="C253" s="428" t="s">
        <v>942</v>
      </c>
      <c r="D253" s="225"/>
      <c r="E253" s="366" t="s">
        <v>242</v>
      </c>
      <c r="F253" s="226" t="s">
        <v>648</v>
      </c>
      <c r="G253" s="136" t="str">
        <f t="shared" si="6"/>
        <v>фото</v>
      </c>
      <c r="H253" s="485" t="s">
        <v>2421</v>
      </c>
      <c r="I253" s="215" t="s">
        <v>585</v>
      </c>
      <c r="J253" s="526" t="s">
        <v>244</v>
      </c>
      <c r="K253" s="228">
        <v>75</v>
      </c>
      <c r="L253" s="233">
        <v>3784.7999999999997</v>
      </c>
      <c r="M253" s="315">
        <v>1</v>
      </c>
      <c r="N253" s="217"/>
      <c r="O253" s="550">
        <f t="shared" si="7"/>
        <v>0</v>
      </c>
      <c r="P253" s="229">
        <v>2505075057952</v>
      </c>
      <c r="Q253" s="551"/>
      <c r="R253" s="230" t="s">
        <v>942</v>
      </c>
      <c r="S253" s="231" t="s">
        <v>1947</v>
      </c>
      <c r="T253" s="525" t="s">
        <v>4302</v>
      </c>
    </row>
    <row r="254" spans="1:20" ht="26.4" customHeight="1">
      <c r="A254" s="444">
        <v>238</v>
      </c>
      <c r="B254" s="421">
        <v>7585</v>
      </c>
      <c r="C254" s="428" t="s">
        <v>960</v>
      </c>
      <c r="D254" s="225"/>
      <c r="E254" s="366" t="s">
        <v>242</v>
      </c>
      <c r="F254" s="226" t="s">
        <v>649</v>
      </c>
      <c r="G254" s="136" t="str">
        <f t="shared" si="6"/>
        <v>фото</v>
      </c>
      <c r="H254" s="485" t="s">
        <v>650</v>
      </c>
      <c r="I254" s="215" t="s">
        <v>601</v>
      </c>
      <c r="J254" s="526" t="s">
        <v>244</v>
      </c>
      <c r="K254" s="228">
        <v>75</v>
      </c>
      <c r="L254" s="233">
        <v>4040</v>
      </c>
      <c r="M254" s="315">
        <v>1</v>
      </c>
      <c r="N254" s="217"/>
      <c r="O254" s="550">
        <f t="shared" si="7"/>
        <v>0</v>
      </c>
      <c r="P254" s="229">
        <v>2505100075852</v>
      </c>
      <c r="Q254" s="551"/>
      <c r="R254" s="230" t="s">
        <v>960</v>
      </c>
      <c r="S254" s="231" t="s">
        <v>1947</v>
      </c>
      <c r="T254" s="525" t="s">
        <v>4302</v>
      </c>
    </row>
    <row r="255" spans="1:20" ht="69">
      <c r="A255" s="444">
        <v>239</v>
      </c>
      <c r="B255" s="421">
        <v>15127</v>
      </c>
      <c r="C255" s="428" t="s">
        <v>5298</v>
      </c>
      <c r="D255" s="225"/>
      <c r="E255" s="367" t="s">
        <v>242</v>
      </c>
      <c r="F255" s="232" t="s">
        <v>5358</v>
      </c>
      <c r="G255" s="136" t="str">
        <f t="shared" si="6"/>
        <v>фото</v>
      </c>
      <c r="H255" s="357" t="s">
        <v>8753</v>
      </c>
      <c r="I255" s="215" t="s">
        <v>593</v>
      </c>
      <c r="J255" s="526" t="s">
        <v>244</v>
      </c>
      <c r="K255" s="228">
        <v>50</v>
      </c>
      <c r="L255" s="233">
        <v>6729.8</v>
      </c>
      <c r="M255" s="315">
        <v>1</v>
      </c>
      <c r="N255" s="217"/>
      <c r="O255" s="550">
        <f t="shared" si="7"/>
        <v>0</v>
      </c>
      <c r="P255" s="229">
        <v>2505075151278</v>
      </c>
      <c r="Q255" s="551" t="s">
        <v>5274</v>
      </c>
      <c r="R255" s="230" t="s">
        <v>5298</v>
      </c>
      <c r="S255" s="231" t="s">
        <v>1947</v>
      </c>
      <c r="T255" s="525" t="s">
        <v>4302</v>
      </c>
    </row>
    <row r="256" spans="1:20" ht="26.4" customHeight="1">
      <c r="A256" s="444">
        <v>240</v>
      </c>
      <c r="B256" s="421">
        <v>5798</v>
      </c>
      <c r="C256" s="428" t="s">
        <v>962</v>
      </c>
      <c r="D256" s="225"/>
      <c r="E256" s="366" t="s">
        <v>242</v>
      </c>
      <c r="F256" s="226" t="s">
        <v>651</v>
      </c>
      <c r="G256" s="136" t="str">
        <f t="shared" si="6"/>
        <v>фото</v>
      </c>
      <c r="H256" s="485" t="s">
        <v>652</v>
      </c>
      <c r="I256" s="215" t="s">
        <v>585</v>
      </c>
      <c r="J256" s="526" t="s">
        <v>244</v>
      </c>
      <c r="K256" s="228">
        <v>100</v>
      </c>
      <c r="L256" s="233">
        <v>3647.2</v>
      </c>
      <c r="M256" s="315">
        <v>1</v>
      </c>
      <c r="N256" s="217"/>
      <c r="O256" s="550">
        <f t="shared" si="7"/>
        <v>0</v>
      </c>
      <c r="P256" s="229">
        <v>2505100057988</v>
      </c>
      <c r="Q256" s="551"/>
      <c r="R256" s="230" t="s">
        <v>962</v>
      </c>
      <c r="S256" s="231" t="s">
        <v>1947</v>
      </c>
      <c r="T256" s="525" t="s">
        <v>4302</v>
      </c>
    </row>
    <row r="257" spans="1:20" ht="69">
      <c r="A257" s="444">
        <v>241</v>
      </c>
      <c r="B257" s="421">
        <v>15421</v>
      </c>
      <c r="C257" s="428" t="s">
        <v>5979</v>
      </c>
      <c r="D257" s="225"/>
      <c r="E257" s="367" t="s">
        <v>242</v>
      </c>
      <c r="F257" s="232" t="s">
        <v>5978</v>
      </c>
      <c r="G257" s="136" t="str">
        <f t="shared" si="6"/>
        <v>фото</v>
      </c>
      <c r="H257" s="610" t="s">
        <v>8907</v>
      </c>
      <c r="I257" s="215" t="s">
        <v>585</v>
      </c>
      <c r="J257" s="526" t="s">
        <v>244</v>
      </c>
      <c r="K257" s="228">
        <v>75</v>
      </c>
      <c r="L257" s="233">
        <v>5673.4000000000005</v>
      </c>
      <c r="M257" s="315">
        <v>1</v>
      </c>
      <c r="N257" s="217"/>
      <c r="O257" s="550">
        <f t="shared" si="7"/>
        <v>0</v>
      </c>
      <c r="P257" s="229">
        <v>2505075154217</v>
      </c>
      <c r="Q257" s="551" t="s">
        <v>5274</v>
      </c>
      <c r="R257" s="230" t="s">
        <v>5979</v>
      </c>
      <c r="S257" s="231" t="s">
        <v>1947</v>
      </c>
      <c r="T257" s="525" t="s">
        <v>4302</v>
      </c>
    </row>
    <row r="258" spans="1:20" ht="26.4" customHeight="1">
      <c r="A258" s="444">
        <v>242</v>
      </c>
      <c r="B258" s="421">
        <v>5797</v>
      </c>
      <c r="C258" s="428" t="s">
        <v>939</v>
      </c>
      <c r="D258" s="225"/>
      <c r="E258" s="366" t="s">
        <v>242</v>
      </c>
      <c r="F258" s="226" t="s">
        <v>653</v>
      </c>
      <c r="G258" s="136" t="str">
        <f t="shared" si="6"/>
        <v>фото</v>
      </c>
      <c r="H258" s="485" t="s">
        <v>654</v>
      </c>
      <c r="I258" s="215" t="s">
        <v>601</v>
      </c>
      <c r="J258" s="526" t="s">
        <v>244</v>
      </c>
      <c r="K258" s="228">
        <v>75</v>
      </c>
      <c r="L258" s="233">
        <v>3874.1</v>
      </c>
      <c r="M258" s="315">
        <v>1</v>
      </c>
      <c r="N258" s="217"/>
      <c r="O258" s="550">
        <f t="shared" si="7"/>
        <v>0</v>
      </c>
      <c r="P258" s="229">
        <v>2505100057971</v>
      </c>
      <c r="Q258" s="551"/>
      <c r="R258" s="230" t="s">
        <v>939</v>
      </c>
      <c r="S258" s="231" t="s">
        <v>1947</v>
      </c>
      <c r="T258" s="525" t="s">
        <v>4302</v>
      </c>
    </row>
    <row r="259" spans="1:20" ht="26.4" customHeight="1">
      <c r="A259" s="444">
        <v>243</v>
      </c>
      <c r="B259" s="421">
        <v>15225</v>
      </c>
      <c r="C259" s="428" t="s">
        <v>5449</v>
      </c>
      <c r="D259" s="225"/>
      <c r="E259" s="367" t="s">
        <v>242</v>
      </c>
      <c r="F259" s="232" t="s">
        <v>5536</v>
      </c>
      <c r="G259" s="136" t="str">
        <f t="shared" si="6"/>
        <v>фото</v>
      </c>
      <c r="H259" s="357" t="s">
        <v>5580</v>
      </c>
      <c r="I259" s="215" t="s">
        <v>585</v>
      </c>
      <c r="J259" s="526" t="s">
        <v>244</v>
      </c>
      <c r="K259" s="228">
        <v>75</v>
      </c>
      <c r="L259" s="233">
        <v>4384.6000000000004</v>
      </c>
      <c r="M259" s="315">
        <v>1</v>
      </c>
      <c r="N259" s="217"/>
      <c r="O259" s="550">
        <f t="shared" si="7"/>
        <v>0</v>
      </c>
      <c r="P259" s="229">
        <v>2505075152251</v>
      </c>
      <c r="Q259" s="551" t="s">
        <v>5274</v>
      </c>
      <c r="R259" s="230" t="s">
        <v>5449</v>
      </c>
      <c r="S259" s="231" t="s">
        <v>1947</v>
      </c>
      <c r="T259" s="525" t="s">
        <v>4302</v>
      </c>
    </row>
    <row r="260" spans="1:20" ht="26.4" customHeight="1">
      <c r="A260" s="444">
        <v>244</v>
      </c>
      <c r="B260" s="421">
        <v>5819</v>
      </c>
      <c r="C260" s="428" t="s">
        <v>8541</v>
      </c>
      <c r="D260" s="225"/>
      <c r="E260" s="367" t="s">
        <v>242</v>
      </c>
      <c r="F260" s="232" t="s">
        <v>8559</v>
      </c>
      <c r="G260" s="136" t="str">
        <f t="shared" si="6"/>
        <v>фото</v>
      </c>
      <c r="H260" s="357" t="s">
        <v>8560</v>
      </c>
      <c r="I260" s="215" t="s">
        <v>585</v>
      </c>
      <c r="J260" s="526" t="s">
        <v>244</v>
      </c>
      <c r="K260" s="228">
        <v>75</v>
      </c>
      <c r="L260" s="233">
        <v>3874.1</v>
      </c>
      <c r="M260" s="315">
        <v>1</v>
      </c>
      <c r="N260" s="217"/>
      <c r="O260" s="550">
        <f t="shared" si="7"/>
        <v>0</v>
      </c>
      <c r="P260" s="229">
        <v>2505100058190</v>
      </c>
      <c r="Q260" s="619" t="s">
        <v>6474</v>
      </c>
      <c r="R260" s="230" t="s">
        <v>8541</v>
      </c>
      <c r="S260" s="231" t="s">
        <v>1947</v>
      </c>
      <c r="T260" s="525" t="s">
        <v>4302</v>
      </c>
    </row>
    <row r="261" spans="1:20" ht="26.4" customHeight="1">
      <c r="A261" s="444">
        <v>245</v>
      </c>
      <c r="B261" s="421">
        <v>5082</v>
      </c>
      <c r="C261" s="428" t="s">
        <v>940</v>
      </c>
      <c r="D261" s="225"/>
      <c r="E261" s="366" t="s">
        <v>242</v>
      </c>
      <c r="F261" s="226" t="s">
        <v>655</v>
      </c>
      <c r="G261" s="136" t="str">
        <f t="shared" si="6"/>
        <v>фото</v>
      </c>
      <c r="H261" s="357" t="s">
        <v>656</v>
      </c>
      <c r="I261" s="215" t="s">
        <v>585</v>
      </c>
      <c r="J261" s="526" t="s">
        <v>277</v>
      </c>
      <c r="K261" s="228">
        <v>75</v>
      </c>
      <c r="L261" s="233">
        <v>3351</v>
      </c>
      <c r="M261" s="315">
        <v>1</v>
      </c>
      <c r="N261" s="217"/>
      <c r="O261" s="550">
        <f t="shared" si="7"/>
        <v>0</v>
      </c>
      <c r="P261" s="229">
        <v>2505075050823</v>
      </c>
      <c r="Q261" s="551"/>
      <c r="R261" s="230" t="s">
        <v>940</v>
      </c>
      <c r="S261" s="231" t="s">
        <v>1947</v>
      </c>
      <c r="T261" s="525" t="s">
        <v>4302</v>
      </c>
    </row>
    <row r="262" spans="1:20" ht="26.4" customHeight="1">
      <c r="A262" s="444">
        <v>246</v>
      </c>
      <c r="B262" s="421">
        <v>5113</v>
      </c>
      <c r="C262" s="428" t="s">
        <v>948</v>
      </c>
      <c r="D262" s="225"/>
      <c r="E262" s="366" t="s">
        <v>242</v>
      </c>
      <c r="F262" s="226" t="s">
        <v>657</v>
      </c>
      <c r="G262" s="136" t="str">
        <f t="shared" si="6"/>
        <v>фото</v>
      </c>
      <c r="H262" s="357" t="s">
        <v>3172</v>
      </c>
      <c r="I262" s="215" t="s">
        <v>585</v>
      </c>
      <c r="J262" s="526" t="s">
        <v>244</v>
      </c>
      <c r="K262" s="228">
        <v>75</v>
      </c>
      <c r="L262" s="233">
        <v>7396</v>
      </c>
      <c r="M262" s="315">
        <v>1</v>
      </c>
      <c r="N262" s="217"/>
      <c r="O262" s="550">
        <f t="shared" si="7"/>
        <v>0</v>
      </c>
      <c r="P262" s="229">
        <v>2505075051134</v>
      </c>
      <c r="Q262" s="551"/>
      <c r="R262" s="230" t="s">
        <v>948</v>
      </c>
      <c r="S262" s="231" t="s">
        <v>1947</v>
      </c>
      <c r="T262" s="525" t="s">
        <v>4302</v>
      </c>
    </row>
    <row r="263" spans="1:20" ht="26.4" customHeight="1">
      <c r="A263" s="444">
        <v>247</v>
      </c>
      <c r="B263" s="421">
        <v>1965</v>
      </c>
      <c r="C263" s="428" t="s">
        <v>3752</v>
      </c>
      <c r="D263" s="225"/>
      <c r="E263" s="366" t="s">
        <v>242</v>
      </c>
      <c r="F263" s="226" t="s">
        <v>3805</v>
      </c>
      <c r="G263" s="136" t="str">
        <f t="shared" si="6"/>
        <v>фото</v>
      </c>
      <c r="H263" s="357" t="s">
        <v>8659</v>
      </c>
      <c r="I263" s="215" t="s">
        <v>585</v>
      </c>
      <c r="J263" s="526" t="s">
        <v>277</v>
      </c>
      <c r="K263" s="228">
        <v>75</v>
      </c>
      <c r="L263" s="233">
        <v>4040</v>
      </c>
      <c r="M263" s="315">
        <v>1</v>
      </c>
      <c r="N263" s="217"/>
      <c r="O263" s="550">
        <f t="shared" si="7"/>
        <v>0</v>
      </c>
      <c r="P263" s="229">
        <v>2505100019658</v>
      </c>
      <c r="Q263" s="551"/>
      <c r="R263" s="230" t="s">
        <v>3752</v>
      </c>
      <c r="S263" s="231" t="s">
        <v>1947</v>
      </c>
      <c r="T263" s="525" t="s">
        <v>4302</v>
      </c>
    </row>
    <row r="264" spans="1:20" ht="26.4" customHeight="1">
      <c r="A264" s="444">
        <v>248</v>
      </c>
      <c r="B264" s="421">
        <v>5086</v>
      </c>
      <c r="C264" s="428" t="s">
        <v>949</v>
      </c>
      <c r="D264" s="225"/>
      <c r="E264" s="366" t="s">
        <v>242</v>
      </c>
      <c r="F264" s="226" t="s">
        <v>658</v>
      </c>
      <c r="G264" s="136" t="str">
        <f t="shared" si="6"/>
        <v>фото</v>
      </c>
      <c r="H264" s="357" t="s">
        <v>659</v>
      </c>
      <c r="I264" s="215" t="s">
        <v>585</v>
      </c>
      <c r="J264" s="526" t="s">
        <v>244</v>
      </c>
      <c r="K264" s="228">
        <v>75</v>
      </c>
      <c r="L264" s="233">
        <v>3886.9</v>
      </c>
      <c r="M264" s="315">
        <v>1</v>
      </c>
      <c r="N264" s="217"/>
      <c r="O264" s="550">
        <f t="shared" si="7"/>
        <v>0</v>
      </c>
      <c r="P264" s="229">
        <v>2505100050866</v>
      </c>
      <c r="Q264" s="551"/>
      <c r="R264" s="230" t="s">
        <v>949</v>
      </c>
      <c r="S264" s="231" t="s">
        <v>1947</v>
      </c>
      <c r="T264" s="525" t="s">
        <v>4302</v>
      </c>
    </row>
    <row r="265" spans="1:20" ht="26.4" customHeight="1">
      <c r="A265" s="444">
        <v>249</v>
      </c>
      <c r="B265" s="421">
        <v>1145</v>
      </c>
      <c r="C265" s="428" t="s">
        <v>1952</v>
      </c>
      <c r="D265" s="225"/>
      <c r="E265" s="366" t="s">
        <v>242</v>
      </c>
      <c r="F265" s="226" t="s">
        <v>1953</v>
      </c>
      <c r="G265" s="136" t="str">
        <f t="shared" si="6"/>
        <v>фото</v>
      </c>
      <c r="H265" s="357" t="s">
        <v>2422</v>
      </c>
      <c r="I265" s="215" t="s">
        <v>585</v>
      </c>
      <c r="J265" s="526" t="s">
        <v>244</v>
      </c>
      <c r="K265" s="228">
        <v>100</v>
      </c>
      <c r="L265" s="233">
        <v>4446.8</v>
      </c>
      <c r="M265" s="315">
        <v>1</v>
      </c>
      <c r="N265" s="217"/>
      <c r="O265" s="550">
        <f t="shared" si="7"/>
        <v>0</v>
      </c>
      <c r="P265" s="229">
        <v>2505100011454</v>
      </c>
      <c r="Q265" s="551"/>
      <c r="R265" s="230" t="s">
        <v>1952</v>
      </c>
      <c r="S265" s="231" t="s">
        <v>1947</v>
      </c>
      <c r="T265" s="525" t="s">
        <v>4302</v>
      </c>
    </row>
    <row r="266" spans="1:20" ht="26.4" customHeight="1">
      <c r="A266" s="444">
        <v>250</v>
      </c>
      <c r="B266" s="421">
        <v>8939</v>
      </c>
      <c r="C266" s="428" t="s">
        <v>3753</v>
      </c>
      <c r="D266" s="225"/>
      <c r="E266" s="366" t="s">
        <v>242</v>
      </c>
      <c r="F266" s="226" t="s">
        <v>3806</v>
      </c>
      <c r="G266" s="136" t="str">
        <f t="shared" si="6"/>
        <v>фото</v>
      </c>
      <c r="H266" s="357" t="s">
        <v>5581</v>
      </c>
      <c r="I266" s="215" t="s">
        <v>585</v>
      </c>
      <c r="J266" s="526" t="s">
        <v>277</v>
      </c>
      <c r="K266" s="228">
        <v>75</v>
      </c>
      <c r="L266" s="233">
        <v>4040</v>
      </c>
      <c r="M266" s="315">
        <v>1</v>
      </c>
      <c r="N266" s="217"/>
      <c r="O266" s="550">
        <f t="shared" si="7"/>
        <v>0</v>
      </c>
      <c r="P266" s="229">
        <v>2505100089392</v>
      </c>
      <c r="Q266" s="551"/>
      <c r="R266" s="230" t="s">
        <v>3753</v>
      </c>
      <c r="S266" s="231" t="s">
        <v>1947</v>
      </c>
      <c r="T266" s="525" t="s">
        <v>4302</v>
      </c>
    </row>
    <row r="267" spans="1:20" ht="26.4" customHeight="1">
      <c r="A267" s="444">
        <v>251</v>
      </c>
      <c r="B267" s="421">
        <v>5202</v>
      </c>
      <c r="C267" s="428" t="s">
        <v>952</v>
      </c>
      <c r="D267" s="225"/>
      <c r="E267" s="366" t="s">
        <v>242</v>
      </c>
      <c r="F267" s="226" t="s">
        <v>660</v>
      </c>
      <c r="G267" s="136" t="str">
        <f t="shared" si="6"/>
        <v>фото</v>
      </c>
      <c r="H267" s="357" t="s">
        <v>2413</v>
      </c>
      <c r="I267" s="215" t="s">
        <v>585</v>
      </c>
      <c r="J267" s="526" t="s">
        <v>244</v>
      </c>
      <c r="K267" s="228">
        <v>75</v>
      </c>
      <c r="L267" s="233">
        <v>3861.4</v>
      </c>
      <c r="M267" s="315">
        <v>1</v>
      </c>
      <c r="N267" s="217"/>
      <c r="O267" s="550">
        <f t="shared" si="7"/>
        <v>0</v>
      </c>
      <c r="P267" s="229">
        <v>2505100052020</v>
      </c>
      <c r="Q267" s="551"/>
      <c r="R267" s="230" t="s">
        <v>952</v>
      </c>
      <c r="S267" s="231" t="s">
        <v>1947</v>
      </c>
      <c r="T267" s="525" t="s">
        <v>4302</v>
      </c>
    </row>
    <row r="268" spans="1:20" ht="26.4" customHeight="1">
      <c r="A268" s="444">
        <v>252</v>
      </c>
      <c r="B268" s="421">
        <v>138</v>
      </c>
      <c r="C268" s="428" t="s">
        <v>950</v>
      </c>
      <c r="D268" s="225"/>
      <c r="E268" s="366" t="s">
        <v>242</v>
      </c>
      <c r="F268" s="226" t="s">
        <v>661</v>
      </c>
      <c r="G268" s="136" t="str">
        <f t="shared" si="6"/>
        <v>фото</v>
      </c>
      <c r="H268" s="357" t="s">
        <v>662</v>
      </c>
      <c r="I268" s="215" t="s">
        <v>585</v>
      </c>
      <c r="J268" s="526" t="s">
        <v>244</v>
      </c>
      <c r="K268" s="228">
        <v>75</v>
      </c>
      <c r="L268" s="233">
        <v>6541.1</v>
      </c>
      <c r="M268" s="315">
        <v>1</v>
      </c>
      <c r="N268" s="217"/>
      <c r="O268" s="550">
        <f t="shared" si="7"/>
        <v>0</v>
      </c>
      <c r="P268" s="229">
        <v>2505100001387</v>
      </c>
      <c r="Q268" s="551"/>
      <c r="R268" s="230" t="s">
        <v>950</v>
      </c>
      <c r="S268" s="231" t="s">
        <v>1947</v>
      </c>
      <c r="T268" s="525" t="s">
        <v>4302</v>
      </c>
    </row>
    <row r="269" spans="1:20" ht="26.4" customHeight="1">
      <c r="A269" s="444">
        <v>253</v>
      </c>
      <c r="B269" s="421">
        <v>5799</v>
      </c>
      <c r="C269" s="428" t="s">
        <v>951</v>
      </c>
      <c r="D269" s="225"/>
      <c r="E269" s="366" t="s">
        <v>242</v>
      </c>
      <c r="F269" s="226" t="s">
        <v>663</v>
      </c>
      <c r="G269" s="136" t="str">
        <f t="shared" si="6"/>
        <v>фото</v>
      </c>
      <c r="H269" s="357" t="s">
        <v>664</v>
      </c>
      <c r="I269" s="215" t="s">
        <v>585</v>
      </c>
      <c r="J269" s="526" t="s">
        <v>244</v>
      </c>
      <c r="K269" s="228">
        <v>100</v>
      </c>
      <c r="L269" s="233">
        <v>3579.1</v>
      </c>
      <c r="M269" s="315">
        <v>1</v>
      </c>
      <c r="N269" s="217"/>
      <c r="O269" s="550">
        <f t="shared" si="7"/>
        <v>0</v>
      </c>
      <c r="P269" s="229">
        <v>2505100057995</v>
      </c>
      <c r="Q269" s="551"/>
      <c r="R269" s="230" t="s">
        <v>951</v>
      </c>
      <c r="S269" s="231" t="s">
        <v>1947</v>
      </c>
      <c r="T269" s="525" t="s">
        <v>4302</v>
      </c>
    </row>
    <row r="270" spans="1:20" ht="27.6">
      <c r="A270" s="444">
        <v>254</v>
      </c>
      <c r="B270" s="421">
        <v>2111</v>
      </c>
      <c r="C270" s="428" t="s">
        <v>5450</v>
      </c>
      <c r="D270" s="225"/>
      <c r="E270" s="367" t="s">
        <v>242</v>
      </c>
      <c r="F270" s="232" t="s">
        <v>5537</v>
      </c>
      <c r="G270" s="136" t="str">
        <f t="shared" si="6"/>
        <v>фото</v>
      </c>
      <c r="H270" s="357" t="s">
        <v>8561</v>
      </c>
      <c r="I270" s="215" t="s">
        <v>588</v>
      </c>
      <c r="J270" s="526" t="s">
        <v>244</v>
      </c>
      <c r="K270" s="228">
        <v>75</v>
      </c>
      <c r="L270" s="233">
        <v>4384.6000000000004</v>
      </c>
      <c r="M270" s="315">
        <v>1</v>
      </c>
      <c r="N270" s="217"/>
      <c r="O270" s="550">
        <f t="shared" si="7"/>
        <v>0</v>
      </c>
      <c r="P270" s="229">
        <v>2505075021113</v>
      </c>
      <c r="Q270" s="551" t="s">
        <v>5274</v>
      </c>
      <c r="R270" s="230" t="s">
        <v>5450</v>
      </c>
      <c r="S270" s="231" t="s">
        <v>1947</v>
      </c>
      <c r="T270" s="525" t="s">
        <v>4302</v>
      </c>
    </row>
    <row r="271" spans="1:20" ht="26.4" customHeight="1">
      <c r="A271" s="444">
        <v>255</v>
      </c>
      <c r="B271" s="421">
        <v>7068</v>
      </c>
      <c r="C271" s="428" t="s">
        <v>8800</v>
      </c>
      <c r="D271" s="225"/>
      <c r="E271" s="367" t="s">
        <v>242</v>
      </c>
      <c r="F271" s="232" t="s">
        <v>8688</v>
      </c>
      <c r="G271" s="136" t="str">
        <f t="shared" si="6"/>
        <v>фото</v>
      </c>
      <c r="H271" s="357" t="s">
        <v>8754</v>
      </c>
      <c r="I271" s="215" t="s">
        <v>585</v>
      </c>
      <c r="J271" s="526" t="s">
        <v>244</v>
      </c>
      <c r="K271" s="228">
        <v>75</v>
      </c>
      <c r="L271" s="233">
        <v>3873.1</v>
      </c>
      <c r="M271" s="315">
        <v>1</v>
      </c>
      <c r="N271" s="217"/>
      <c r="O271" s="550">
        <f t="shared" si="7"/>
        <v>0</v>
      </c>
      <c r="P271" s="229">
        <v>2505100070680</v>
      </c>
      <c r="Q271" s="619" t="s">
        <v>6474</v>
      </c>
      <c r="R271" s="230" t="s">
        <v>8800</v>
      </c>
      <c r="S271" s="231" t="s">
        <v>1947</v>
      </c>
      <c r="T271" s="525" t="s">
        <v>4302</v>
      </c>
    </row>
    <row r="272" spans="1:20" ht="26.4" customHeight="1">
      <c r="A272" s="444">
        <v>256</v>
      </c>
      <c r="B272" s="421">
        <v>5796</v>
      </c>
      <c r="C272" s="428" t="s">
        <v>953</v>
      </c>
      <c r="D272" s="225"/>
      <c r="E272" s="366" t="s">
        <v>242</v>
      </c>
      <c r="F272" s="226" t="s">
        <v>606</v>
      </c>
      <c r="G272" s="136" t="str">
        <f t="shared" si="6"/>
        <v>фото</v>
      </c>
      <c r="H272" s="357" t="s">
        <v>954</v>
      </c>
      <c r="I272" s="215" t="s">
        <v>585</v>
      </c>
      <c r="J272" s="526" t="s">
        <v>244</v>
      </c>
      <c r="K272" s="228">
        <v>100</v>
      </c>
      <c r="L272" s="233">
        <v>4004.4</v>
      </c>
      <c r="M272" s="315">
        <v>1</v>
      </c>
      <c r="N272" s="217"/>
      <c r="O272" s="550">
        <f t="shared" si="7"/>
        <v>0</v>
      </c>
      <c r="P272" s="229">
        <v>2505100057964</v>
      </c>
      <c r="Q272" s="551"/>
      <c r="R272" s="230" t="s">
        <v>953</v>
      </c>
      <c r="S272" s="231" t="s">
        <v>1947</v>
      </c>
      <c r="T272" s="525" t="s">
        <v>4302</v>
      </c>
    </row>
    <row r="273" spans="1:20" ht="41.4">
      <c r="A273" s="444">
        <v>257</v>
      </c>
      <c r="B273" s="421">
        <v>5131</v>
      </c>
      <c r="C273" s="428" t="s">
        <v>5451</v>
      </c>
      <c r="D273" s="225"/>
      <c r="E273" s="366" t="s">
        <v>242</v>
      </c>
      <c r="F273" s="226" t="s">
        <v>5538</v>
      </c>
      <c r="G273" s="136" t="str">
        <f t="shared" si="6"/>
        <v>фото</v>
      </c>
      <c r="H273" s="357" t="s">
        <v>8660</v>
      </c>
      <c r="I273" s="215" t="s">
        <v>585</v>
      </c>
      <c r="J273" s="526" t="s">
        <v>244</v>
      </c>
      <c r="K273" s="228">
        <v>75</v>
      </c>
      <c r="L273" s="233">
        <v>3351</v>
      </c>
      <c r="M273" s="315">
        <v>1</v>
      </c>
      <c r="N273" s="217"/>
      <c r="O273" s="550">
        <f t="shared" si="7"/>
        <v>0</v>
      </c>
      <c r="P273" s="229">
        <v>2505050051319</v>
      </c>
      <c r="Q273" s="551"/>
      <c r="R273" s="230" t="s">
        <v>5451</v>
      </c>
      <c r="S273" s="231" t="s">
        <v>1947</v>
      </c>
      <c r="T273" s="525" t="s">
        <v>4302</v>
      </c>
    </row>
    <row r="274" spans="1:20" ht="26.4" customHeight="1">
      <c r="A274" s="444">
        <v>258</v>
      </c>
      <c r="B274" s="421">
        <v>8764</v>
      </c>
      <c r="C274" s="428" t="s">
        <v>8801</v>
      </c>
      <c r="D274" s="225"/>
      <c r="E274" s="367" t="s">
        <v>242</v>
      </c>
      <c r="F274" s="232" t="s">
        <v>8689</v>
      </c>
      <c r="G274" s="136" t="str">
        <f t="shared" ref="G274:G336" si="8">HYPERLINK("https://www.gardenbulbs.ru/images/summer_CL/thumbnails/"&amp;C274&amp;".jpg","фото")</f>
        <v>фото</v>
      </c>
      <c r="H274" s="357" t="s">
        <v>8755</v>
      </c>
      <c r="I274" s="215" t="s">
        <v>585</v>
      </c>
      <c r="J274" s="526" t="s">
        <v>244</v>
      </c>
      <c r="K274" s="228">
        <v>75</v>
      </c>
      <c r="L274" s="233">
        <v>4039</v>
      </c>
      <c r="M274" s="315">
        <v>1</v>
      </c>
      <c r="N274" s="217"/>
      <c r="O274" s="550">
        <f t="shared" ref="O274:O336" si="9">IF(ISERROR(L274*N274),0,L274*N274)</f>
        <v>0</v>
      </c>
      <c r="P274" s="229">
        <v>2505100087640</v>
      </c>
      <c r="Q274" s="619" t="s">
        <v>6474</v>
      </c>
      <c r="R274" s="230" t="s">
        <v>8801</v>
      </c>
      <c r="S274" s="231" t="s">
        <v>1947</v>
      </c>
      <c r="T274" s="525" t="s">
        <v>4302</v>
      </c>
    </row>
    <row r="275" spans="1:20" ht="26.4" customHeight="1">
      <c r="A275" s="444">
        <v>259</v>
      </c>
      <c r="B275" s="421">
        <v>7571</v>
      </c>
      <c r="C275" s="428" t="s">
        <v>955</v>
      </c>
      <c r="D275" s="225"/>
      <c r="E275" s="366" t="s">
        <v>242</v>
      </c>
      <c r="F275" s="226" t="s">
        <v>665</v>
      </c>
      <c r="G275" s="136" t="str">
        <f t="shared" si="8"/>
        <v>фото</v>
      </c>
      <c r="H275" s="357" t="s">
        <v>666</v>
      </c>
      <c r="I275" s="215" t="s">
        <v>585</v>
      </c>
      <c r="J275" s="526" t="s">
        <v>244</v>
      </c>
      <c r="K275" s="228">
        <v>75</v>
      </c>
      <c r="L275" s="233">
        <v>4129.4000000000005</v>
      </c>
      <c r="M275" s="315">
        <v>1</v>
      </c>
      <c r="N275" s="217"/>
      <c r="O275" s="550">
        <f t="shared" si="9"/>
        <v>0</v>
      </c>
      <c r="P275" s="229">
        <v>2505100075715</v>
      </c>
      <c r="Q275" s="551"/>
      <c r="R275" s="230" t="s">
        <v>955</v>
      </c>
      <c r="S275" s="231" t="s">
        <v>1947</v>
      </c>
      <c r="T275" s="525" t="s">
        <v>4302</v>
      </c>
    </row>
    <row r="276" spans="1:20" ht="26.4" customHeight="1">
      <c r="A276" s="444">
        <v>260</v>
      </c>
      <c r="B276" s="421">
        <v>7572</v>
      </c>
      <c r="C276" s="428" t="s">
        <v>956</v>
      </c>
      <c r="D276" s="225"/>
      <c r="E276" s="366" t="s">
        <v>242</v>
      </c>
      <c r="F276" s="226" t="s">
        <v>667</v>
      </c>
      <c r="G276" s="136" t="str">
        <f t="shared" si="8"/>
        <v>фото</v>
      </c>
      <c r="H276" s="357" t="s">
        <v>668</v>
      </c>
      <c r="I276" s="215" t="s">
        <v>585</v>
      </c>
      <c r="J276" s="526" t="s">
        <v>244</v>
      </c>
      <c r="K276" s="228">
        <v>75</v>
      </c>
      <c r="L276" s="233">
        <v>3529.6</v>
      </c>
      <c r="M276" s="315">
        <v>1</v>
      </c>
      <c r="N276" s="217"/>
      <c r="O276" s="550">
        <f t="shared" si="9"/>
        <v>0</v>
      </c>
      <c r="P276" s="229">
        <v>2505100075722</v>
      </c>
      <c r="Q276" s="551"/>
      <c r="R276" s="230" t="s">
        <v>956</v>
      </c>
      <c r="S276" s="231" t="s">
        <v>1947</v>
      </c>
      <c r="T276" s="525" t="s">
        <v>4302</v>
      </c>
    </row>
    <row r="277" spans="1:20" ht="26.4" customHeight="1">
      <c r="A277" s="444">
        <v>261</v>
      </c>
      <c r="B277" s="421">
        <v>7574</v>
      </c>
      <c r="C277" s="428" t="s">
        <v>957</v>
      </c>
      <c r="D277" s="225"/>
      <c r="E277" s="366" t="s">
        <v>242</v>
      </c>
      <c r="F277" s="226" t="s">
        <v>669</v>
      </c>
      <c r="G277" s="136" t="str">
        <f t="shared" si="8"/>
        <v>фото</v>
      </c>
      <c r="H277" s="357" t="s">
        <v>670</v>
      </c>
      <c r="I277" s="215" t="s">
        <v>585</v>
      </c>
      <c r="J277" s="526" t="s">
        <v>244</v>
      </c>
      <c r="K277" s="228">
        <v>75</v>
      </c>
      <c r="L277" s="233">
        <v>3529.6</v>
      </c>
      <c r="M277" s="315">
        <v>1</v>
      </c>
      <c r="N277" s="217"/>
      <c r="O277" s="550">
        <f t="shared" si="9"/>
        <v>0</v>
      </c>
      <c r="P277" s="229">
        <v>2505075075741</v>
      </c>
      <c r="Q277" s="551"/>
      <c r="R277" s="230" t="s">
        <v>957</v>
      </c>
      <c r="S277" s="231" t="s">
        <v>1947</v>
      </c>
      <c r="T277" s="525" t="s">
        <v>4302</v>
      </c>
    </row>
    <row r="278" spans="1:20" ht="55.2">
      <c r="A278" s="444">
        <v>262</v>
      </c>
      <c r="B278" s="421">
        <v>7573</v>
      </c>
      <c r="C278" s="428" t="s">
        <v>1838</v>
      </c>
      <c r="D278" s="225"/>
      <c r="E278" s="366" t="s">
        <v>242</v>
      </c>
      <c r="F278" s="226" t="s">
        <v>1749</v>
      </c>
      <c r="G278" s="136" t="str">
        <f t="shared" si="8"/>
        <v>фото</v>
      </c>
      <c r="H278" s="485" t="s">
        <v>4653</v>
      </c>
      <c r="I278" s="215" t="s">
        <v>585</v>
      </c>
      <c r="J278" s="526" t="s">
        <v>244</v>
      </c>
      <c r="K278" s="228">
        <v>75</v>
      </c>
      <c r="L278" s="233">
        <v>3682.7</v>
      </c>
      <c r="M278" s="315">
        <v>1</v>
      </c>
      <c r="N278" s="217"/>
      <c r="O278" s="550">
        <f t="shared" si="9"/>
        <v>0</v>
      </c>
      <c r="P278" s="229">
        <v>2505100075739</v>
      </c>
      <c r="Q278" s="551"/>
      <c r="R278" s="230" t="s">
        <v>1838</v>
      </c>
      <c r="S278" s="231" t="s">
        <v>1947</v>
      </c>
      <c r="T278" s="525" t="s">
        <v>4302</v>
      </c>
    </row>
    <row r="279" spans="1:20" ht="41.4">
      <c r="A279" s="444">
        <v>263</v>
      </c>
      <c r="B279" s="421">
        <v>970</v>
      </c>
      <c r="C279" s="428" t="s">
        <v>1954</v>
      </c>
      <c r="D279" s="225"/>
      <c r="E279" s="366" t="s">
        <v>242</v>
      </c>
      <c r="F279" s="226" t="s">
        <v>1955</v>
      </c>
      <c r="G279" s="136" t="str">
        <f t="shared" si="8"/>
        <v>фото</v>
      </c>
      <c r="H279" s="357" t="s">
        <v>1956</v>
      </c>
      <c r="I279" s="215" t="s">
        <v>585</v>
      </c>
      <c r="J279" s="526" t="s">
        <v>244</v>
      </c>
      <c r="K279" s="228">
        <v>75</v>
      </c>
      <c r="L279" s="233">
        <v>3874.1</v>
      </c>
      <c r="M279" s="315">
        <v>1</v>
      </c>
      <c r="N279" s="217"/>
      <c r="O279" s="550">
        <f t="shared" si="9"/>
        <v>0</v>
      </c>
      <c r="P279" s="229">
        <v>2505100009703</v>
      </c>
      <c r="Q279" s="551"/>
      <c r="R279" s="230" t="s">
        <v>1954</v>
      </c>
      <c r="S279" s="231" t="s">
        <v>1947</v>
      </c>
      <c r="T279" s="525" t="s">
        <v>4302</v>
      </c>
    </row>
    <row r="280" spans="1:20" ht="41.4">
      <c r="A280" s="444">
        <v>264</v>
      </c>
      <c r="B280" s="421">
        <v>7578</v>
      </c>
      <c r="C280" s="428" t="s">
        <v>958</v>
      </c>
      <c r="D280" s="225"/>
      <c r="E280" s="366" t="s">
        <v>242</v>
      </c>
      <c r="F280" s="226" t="s">
        <v>671</v>
      </c>
      <c r="G280" s="136" t="str">
        <f t="shared" si="8"/>
        <v>фото</v>
      </c>
      <c r="H280" s="357" t="s">
        <v>959</v>
      </c>
      <c r="I280" s="215" t="s">
        <v>585</v>
      </c>
      <c r="J280" s="526" t="s">
        <v>244</v>
      </c>
      <c r="K280" s="228">
        <v>75</v>
      </c>
      <c r="L280" s="233">
        <v>4346.3</v>
      </c>
      <c r="M280" s="315">
        <v>1</v>
      </c>
      <c r="N280" s="217"/>
      <c r="O280" s="550">
        <f t="shared" si="9"/>
        <v>0</v>
      </c>
      <c r="P280" s="229">
        <v>2505100075784</v>
      </c>
      <c r="Q280" s="551"/>
      <c r="R280" s="230" t="s">
        <v>958</v>
      </c>
      <c r="S280" s="231" t="s">
        <v>1947</v>
      </c>
      <c r="T280" s="525" t="s">
        <v>4302</v>
      </c>
    </row>
    <row r="281" spans="1:20" ht="55.2">
      <c r="A281" s="444">
        <v>265</v>
      </c>
      <c r="B281" s="421">
        <v>5160</v>
      </c>
      <c r="C281" s="428" t="s">
        <v>3754</v>
      </c>
      <c r="D281" s="225"/>
      <c r="E281" s="366" t="s">
        <v>242</v>
      </c>
      <c r="F281" s="226" t="s">
        <v>3807</v>
      </c>
      <c r="G281" s="136" t="str">
        <f t="shared" si="8"/>
        <v>фото</v>
      </c>
      <c r="H281" s="357" t="s">
        <v>8661</v>
      </c>
      <c r="I281" s="215" t="s">
        <v>585</v>
      </c>
      <c r="J281" s="526" t="s">
        <v>243</v>
      </c>
      <c r="K281" s="228">
        <v>75</v>
      </c>
      <c r="L281" s="233">
        <v>3529.6</v>
      </c>
      <c r="M281" s="315">
        <v>1</v>
      </c>
      <c r="N281" s="217"/>
      <c r="O281" s="550">
        <f t="shared" si="9"/>
        <v>0</v>
      </c>
      <c r="P281" s="229">
        <v>2505100051603</v>
      </c>
      <c r="Q281" s="551"/>
      <c r="R281" s="230" t="s">
        <v>3754</v>
      </c>
      <c r="S281" s="231" t="s">
        <v>1947</v>
      </c>
      <c r="T281" s="525" t="s">
        <v>4302</v>
      </c>
    </row>
    <row r="282" spans="1:20" ht="27.6">
      <c r="A282" s="444">
        <v>266</v>
      </c>
      <c r="B282" s="421">
        <v>15066</v>
      </c>
      <c r="C282" s="428" t="s">
        <v>5452</v>
      </c>
      <c r="D282" s="225"/>
      <c r="E282" s="367" t="s">
        <v>242</v>
      </c>
      <c r="F282" s="232" t="s">
        <v>5539</v>
      </c>
      <c r="G282" s="136" t="str">
        <f t="shared" si="8"/>
        <v>фото</v>
      </c>
      <c r="H282" s="357" t="s">
        <v>5490</v>
      </c>
      <c r="I282" s="215" t="s">
        <v>585</v>
      </c>
      <c r="J282" s="526" t="s">
        <v>244</v>
      </c>
      <c r="K282" s="228">
        <v>75</v>
      </c>
      <c r="L282" s="233">
        <v>3874.1</v>
      </c>
      <c r="M282" s="315">
        <v>1</v>
      </c>
      <c r="N282" s="217"/>
      <c r="O282" s="550">
        <f t="shared" si="9"/>
        <v>0</v>
      </c>
      <c r="P282" s="229">
        <v>2505075150660</v>
      </c>
      <c r="Q282" s="551" t="s">
        <v>5274</v>
      </c>
      <c r="R282" s="230" t="s">
        <v>5452</v>
      </c>
      <c r="S282" s="231" t="s">
        <v>1947</v>
      </c>
      <c r="T282" s="525" t="s">
        <v>4302</v>
      </c>
    </row>
    <row r="283" spans="1:20" ht="26.4" customHeight="1">
      <c r="A283" s="444">
        <v>267</v>
      </c>
      <c r="B283" s="421">
        <v>15248</v>
      </c>
      <c r="C283" s="428" t="s">
        <v>5299</v>
      </c>
      <c r="D283" s="225"/>
      <c r="E283" s="367" t="s">
        <v>242</v>
      </c>
      <c r="F283" s="232" t="s">
        <v>5359</v>
      </c>
      <c r="G283" s="136" t="str">
        <f t="shared" si="8"/>
        <v>фото</v>
      </c>
      <c r="H283" s="357" t="s">
        <v>5398</v>
      </c>
      <c r="I283" s="215" t="s">
        <v>585</v>
      </c>
      <c r="J283" s="526" t="s">
        <v>244</v>
      </c>
      <c r="K283" s="228">
        <v>75</v>
      </c>
      <c r="L283" s="233">
        <v>4040</v>
      </c>
      <c r="M283" s="315">
        <v>1</v>
      </c>
      <c r="N283" s="217"/>
      <c r="O283" s="550">
        <f t="shared" si="9"/>
        <v>0</v>
      </c>
      <c r="P283" s="229">
        <v>2505075152480</v>
      </c>
      <c r="Q283" s="551" t="s">
        <v>5274</v>
      </c>
      <c r="R283" s="230" t="s">
        <v>5299</v>
      </c>
      <c r="S283" s="231" t="s">
        <v>1947</v>
      </c>
      <c r="T283" s="525" t="s">
        <v>4302</v>
      </c>
    </row>
    <row r="284" spans="1:20" ht="26.4" customHeight="1">
      <c r="A284" s="444">
        <v>268</v>
      </c>
      <c r="B284" s="421">
        <v>12290</v>
      </c>
      <c r="C284" s="428" t="s">
        <v>5453</v>
      </c>
      <c r="D284" s="225"/>
      <c r="E284" s="367" t="s">
        <v>242</v>
      </c>
      <c r="F284" s="232" t="s">
        <v>5540</v>
      </c>
      <c r="G284" s="136" t="str">
        <f t="shared" si="8"/>
        <v>фото</v>
      </c>
      <c r="H284" s="357" t="s">
        <v>8756</v>
      </c>
      <c r="I284" s="215" t="s">
        <v>585</v>
      </c>
      <c r="J284" s="526" t="s">
        <v>244</v>
      </c>
      <c r="K284" s="228">
        <v>100</v>
      </c>
      <c r="L284" s="233">
        <v>4225.6000000000004</v>
      </c>
      <c r="M284" s="315">
        <v>1</v>
      </c>
      <c r="N284" s="217"/>
      <c r="O284" s="550">
        <f t="shared" si="9"/>
        <v>0</v>
      </c>
      <c r="P284" s="229">
        <v>2505050122903</v>
      </c>
      <c r="Q284" s="551" t="s">
        <v>5274</v>
      </c>
      <c r="R284" s="230" t="s">
        <v>5453</v>
      </c>
      <c r="S284" s="231" t="s">
        <v>1947</v>
      </c>
      <c r="T284" s="525" t="s">
        <v>4302</v>
      </c>
    </row>
    <row r="285" spans="1:20" ht="26.4" customHeight="1">
      <c r="A285" s="444">
        <v>269</v>
      </c>
      <c r="B285" s="421">
        <v>7582</v>
      </c>
      <c r="C285" s="428" t="s">
        <v>2213</v>
      </c>
      <c r="D285" s="225"/>
      <c r="E285" s="366" t="s">
        <v>242</v>
      </c>
      <c r="F285" s="226" t="s">
        <v>672</v>
      </c>
      <c r="G285" s="136" t="str">
        <f t="shared" si="8"/>
        <v>фото</v>
      </c>
      <c r="H285" s="357" t="s">
        <v>3173</v>
      </c>
      <c r="I285" s="215" t="s">
        <v>585</v>
      </c>
      <c r="J285" s="526" t="s">
        <v>244</v>
      </c>
      <c r="K285" s="228">
        <v>100</v>
      </c>
      <c r="L285" s="233">
        <v>3426</v>
      </c>
      <c r="M285" s="315">
        <v>1</v>
      </c>
      <c r="N285" s="217"/>
      <c r="O285" s="550">
        <f t="shared" si="9"/>
        <v>0</v>
      </c>
      <c r="P285" s="229">
        <v>2505100075821</v>
      </c>
      <c r="Q285" s="551"/>
      <c r="R285" s="230" t="s">
        <v>2213</v>
      </c>
      <c r="S285" s="231" t="s">
        <v>1947</v>
      </c>
      <c r="T285" s="525" t="s">
        <v>4302</v>
      </c>
    </row>
    <row r="286" spans="1:20" ht="26.4" customHeight="1">
      <c r="A286" s="444">
        <v>270</v>
      </c>
      <c r="B286" s="421">
        <v>13886</v>
      </c>
      <c r="C286" s="428" t="s">
        <v>8542</v>
      </c>
      <c r="D286" s="225"/>
      <c r="E286" s="367" t="s">
        <v>242</v>
      </c>
      <c r="F286" s="232" t="s">
        <v>8562</v>
      </c>
      <c r="G286" s="136" t="str">
        <f t="shared" si="8"/>
        <v>фото</v>
      </c>
      <c r="H286" s="357" t="s">
        <v>8757</v>
      </c>
      <c r="I286" s="215" t="s">
        <v>585</v>
      </c>
      <c r="J286" s="526" t="s">
        <v>244</v>
      </c>
      <c r="K286" s="228">
        <v>75</v>
      </c>
      <c r="L286" s="233">
        <v>3657.2</v>
      </c>
      <c r="M286" s="315">
        <v>1</v>
      </c>
      <c r="N286" s="217"/>
      <c r="O286" s="550">
        <f t="shared" si="9"/>
        <v>0</v>
      </c>
      <c r="P286" s="229">
        <v>2505075138866</v>
      </c>
      <c r="Q286" s="619" t="s">
        <v>6474</v>
      </c>
      <c r="R286" s="230" t="s">
        <v>8542</v>
      </c>
      <c r="S286" s="231" t="s">
        <v>1947</v>
      </c>
      <c r="T286" s="525" t="s">
        <v>4302</v>
      </c>
    </row>
    <row r="287" spans="1:20" ht="26.4" customHeight="1">
      <c r="A287" s="444">
        <v>271</v>
      </c>
      <c r="B287" s="421">
        <v>14874</v>
      </c>
      <c r="C287" s="428" t="s">
        <v>5300</v>
      </c>
      <c r="D287" s="225"/>
      <c r="E287" s="366" t="s">
        <v>242</v>
      </c>
      <c r="F287" s="226" t="s">
        <v>5360</v>
      </c>
      <c r="G287" s="136" t="str">
        <f t="shared" si="8"/>
        <v>фото</v>
      </c>
      <c r="H287" s="357" t="s">
        <v>5399</v>
      </c>
      <c r="I287" s="215" t="s">
        <v>585</v>
      </c>
      <c r="J287" s="526" t="s">
        <v>244</v>
      </c>
      <c r="K287" s="228">
        <v>75</v>
      </c>
      <c r="L287" s="233">
        <v>4040</v>
      </c>
      <c r="M287" s="315">
        <v>1</v>
      </c>
      <c r="N287" s="217"/>
      <c r="O287" s="550">
        <f t="shared" si="9"/>
        <v>0</v>
      </c>
      <c r="P287" s="229">
        <v>2505100148747</v>
      </c>
      <c r="Q287" s="551"/>
      <c r="R287" s="230" t="s">
        <v>5300</v>
      </c>
      <c r="S287" s="231" t="s">
        <v>1947</v>
      </c>
      <c r="T287" s="525" t="s">
        <v>4302</v>
      </c>
    </row>
    <row r="288" spans="1:20" ht="26.4" customHeight="1">
      <c r="A288" s="444">
        <v>272</v>
      </c>
      <c r="B288" s="421">
        <v>7583</v>
      </c>
      <c r="C288" s="428" t="s">
        <v>1534</v>
      </c>
      <c r="D288" s="225"/>
      <c r="E288" s="366" t="s">
        <v>242</v>
      </c>
      <c r="F288" s="226" t="s">
        <v>1347</v>
      </c>
      <c r="G288" s="136" t="str">
        <f t="shared" si="8"/>
        <v>фото</v>
      </c>
      <c r="H288" s="357" t="s">
        <v>1364</v>
      </c>
      <c r="I288" s="215" t="s">
        <v>585</v>
      </c>
      <c r="J288" s="526" t="s">
        <v>244</v>
      </c>
      <c r="K288" s="228">
        <v>100</v>
      </c>
      <c r="L288" s="233">
        <v>4651</v>
      </c>
      <c r="M288" s="315">
        <v>1</v>
      </c>
      <c r="N288" s="217"/>
      <c r="O288" s="550">
        <f t="shared" si="9"/>
        <v>0</v>
      </c>
      <c r="P288" s="229">
        <v>2505100075838</v>
      </c>
      <c r="Q288" s="551"/>
      <c r="R288" s="230" t="s">
        <v>1534</v>
      </c>
      <c r="S288" s="231" t="s">
        <v>1947</v>
      </c>
      <c r="T288" s="525" t="s">
        <v>4302</v>
      </c>
    </row>
    <row r="289" spans="1:20" ht="26.4" customHeight="1">
      <c r="A289" s="444">
        <v>273</v>
      </c>
      <c r="B289" s="421">
        <v>15538</v>
      </c>
      <c r="C289" s="428" t="s">
        <v>5454</v>
      </c>
      <c r="D289" s="225"/>
      <c r="E289" s="367" t="s">
        <v>242</v>
      </c>
      <c r="F289" s="232" t="s">
        <v>5541</v>
      </c>
      <c r="G289" s="136" t="str">
        <f t="shared" si="8"/>
        <v>фото</v>
      </c>
      <c r="H289" s="357" t="s">
        <v>5491</v>
      </c>
      <c r="I289" s="215" t="s">
        <v>585</v>
      </c>
      <c r="J289" s="526" t="s">
        <v>244</v>
      </c>
      <c r="K289" s="228">
        <v>75</v>
      </c>
      <c r="L289" s="233">
        <v>7396</v>
      </c>
      <c r="M289" s="315">
        <v>1</v>
      </c>
      <c r="N289" s="217"/>
      <c r="O289" s="550">
        <f t="shared" si="9"/>
        <v>0</v>
      </c>
      <c r="P289" s="229">
        <v>2505075155382</v>
      </c>
      <c r="Q289" s="551" t="s">
        <v>5274</v>
      </c>
      <c r="R289" s="230" t="s">
        <v>5454</v>
      </c>
      <c r="S289" s="231" t="s">
        <v>1947</v>
      </c>
      <c r="T289" s="525" t="s">
        <v>4302</v>
      </c>
    </row>
    <row r="290" spans="1:20" ht="69">
      <c r="A290" s="444">
        <v>274</v>
      </c>
      <c r="B290" s="421">
        <v>8748</v>
      </c>
      <c r="C290" s="428" t="s">
        <v>8802</v>
      </c>
      <c r="D290" s="225"/>
      <c r="E290" s="367" t="s">
        <v>242</v>
      </c>
      <c r="F290" s="232" t="s">
        <v>8690</v>
      </c>
      <c r="G290" s="136" t="str">
        <f t="shared" si="8"/>
        <v>фото</v>
      </c>
      <c r="H290" s="357" t="s">
        <v>8758</v>
      </c>
      <c r="I290" s="215" t="s">
        <v>585</v>
      </c>
      <c r="J290" s="526" t="s">
        <v>277</v>
      </c>
      <c r="K290" s="228">
        <v>75</v>
      </c>
      <c r="L290" s="233">
        <v>4294.2000000000007</v>
      </c>
      <c r="M290" s="315">
        <v>1</v>
      </c>
      <c r="N290" s="217"/>
      <c r="O290" s="550">
        <f t="shared" si="9"/>
        <v>0</v>
      </c>
      <c r="P290" s="229">
        <v>2505100087480</v>
      </c>
      <c r="Q290" s="619" t="s">
        <v>6474</v>
      </c>
      <c r="R290" s="230" t="s">
        <v>8802</v>
      </c>
      <c r="S290" s="231" t="s">
        <v>1947</v>
      </c>
      <c r="T290" s="525" t="s">
        <v>4302</v>
      </c>
    </row>
    <row r="291" spans="1:20" ht="26.4" customHeight="1">
      <c r="A291" s="444">
        <v>275</v>
      </c>
      <c r="B291" s="421">
        <v>7588</v>
      </c>
      <c r="C291" s="428" t="s">
        <v>961</v>
      </c>
      <c r="D291" s="225"/>
      <c r="E291" s="366" t="s">
        <v>242</v>
      </c>
      <c r="F291" s="226" t="s">
        <v>673</v>
      </c>
      <c r="G291" s="136" t="str">
        <f t="shared" si="8"/>
        <v>фото</v>
      </c>
      <c r="H291" s="608" t="s">
        <v>152</v>
      </c>
      <c r="I291" s="215" t="s">
        <v>585</v>
      </c>
      <c r="J291" s="526" t="s">
        <v>244</v>
      </c>
      <c r="K291" s="228">
        <v>75</v>
      </c>
      <c r="L291" s="233">
        <v>3950.7</v>
      </c>
      <c r="M291" s="315">
        <v>1</v>
      </c>
      <c r="N291" s="217"/>
      <c r="O291" s="550">
        <f t="shared" si="9"/>
        <v>0</v>
      </c>
      <c r="P291" s="229">
        <v>2505100075883</v>
      </c>
      <c r="Q291" s="551"/>
      <c r="R291" s="230" t="s">
        <v>961</v>
      </c>
      <c r="S291" s="231" t="s">
        <v>1947</v>
      </c>
      <c r="T291" s="525" t="s">
        <v>4302</v>
      </c>
    </row>
    <row r="292" spans="1:20" ht="26.4" customHeight="1">
      <c r="A292" s="444">
        <v>276</v>
      </c>
      <c r="B292" s="421">
        <v>5830</v>
      </c>
      <c r="C292" s="428" t="s">
        <v>944</v>
      </c>
      <c r="D292" s="225"/>
      <c r="E292" s="366" t="s">
        <v>242</v>
      </c>
      <c r="F292" s="226" t="s">
        <v>674</v>
      </c>
      <c r="G292" s="136" t="str">
        <f t="shared" si="8"/>
        <v>фото</v>
      </c>
      <c r="H292" s="357" t="s">
        <v>675</v>
      </c>
      <c r="I292" s="215" t="s">
        <v>585</v>
      </c>
      <c r="J292" s="526" t="s">
        <v>244</v>
      </c>
      <c r="K292" s="228">
        <v>100</v>
      </c>
      <c r="L292" s="233">
        <v>4616.9000000000005</v>
      </c>
      <c r="M292" s="315">
        <v>1</v>
      </c>
      <c r="N292" s="217"/>
      <c r="O292" s="550">
        <f t="shared" si="9"/>
        <v>0</v>
      </c>
      <c r="P292" s="229">
        <v>2505100058305</v>
      </c>
      <c r="Q292" s="551"/>
      <c r="R292" s="230" t="s">
        <v>944</v>
      </c>
      <c r="S292" s="231" t="s">
        <v>1947</v>
      </c>
      <c r="T292" s="525" t="s">
        <v>4302</v>
      </c>
    </row>
    <row r="293" spans="1:20" ht="41.4">
      <c r="A293" s="444">
        <v>277</v>
      </c>
      <c r="B293" s="421">
        <v>15340</v>
      </c>
      <c r="C293" s="428" t="s">
        <v>5455</v>
      </c>
      <c r="D293" s="225"/>
      <c r="E293" s="367" t="s">
        <v>242</v>
      </c>
      <c r="F293" s="232" t="s">
        <v>3617</v>
      </c>
      <c r="G293" s="136" t="str">
        <f t="shared" si="8"/>
        <v>фото</v>
      </c>
      <c r="H293" s="357" t="s">
        <v>5492</v>
      </c>
      <c r="I293" s="215" t="s">
        <v>585</v>
      </c>
      <c r="J293" s="526" t="s">
        <v>244</v>
      </c>
      <c r="K293" s="228">
        <v>75</v>
      </c>
      <c r="L293" s="233">
        <v>4295.2000000000007</v>
      </c>
      <c r="M293" s="315">
        <v>1</v>
      </c>
      <c r="N293" s="217"/>
      <c r="O293" s="550">
        <f t="shared" si="9"/>
        <v>0</v>
      </c>
      <c r="P293" s="229">
        <v>2505050153402</v>
      </c>
      <c r="Q293" s="551" t="s">
        <v>5274</v>
      </c>
      <c r="R293" s="230" t="s">
        <v>5455</v>
      </c>
      <c r="S293" s="231" t="s">
        <v>1947</v>
      </c>
      <c r="T293" s="525" t="s">
        <v>4302</v>
      </c>
    </row>
    <row r="294" spans="1:20" ht="27.6">
      <c r="A294" s="444">
        <v>278</v>
      </c>
      <c r="B294" s="421">
        <v>5137</v>
      </c>
      <c r="C294" s="428" t="s">
        <v>945</v>
      </c>
      <c r="D294" s="225"/>
      <c r="E294" s="366" t="s">
        <v>242</v>
      </c>
      <c r="F294" s="226" t="s">
        <v>676</v>
      </c>
      <c r="G294" s="136" t="str">
        <f t="shared" si="8"/>
        <v>фото</v>
      </c>
      <c r="H294" s="357" t="s">
        <v>677</v>
      </c>
      <c r="I294" s="215" t="s">
        <v>585</v>
      </c>
      <c r="J294" s="526" t="s">
        <v>244</v>
      </c>
      <c r="K294" s="228">
        <v>75</v>
      </c>
      <c r="L294" s="233">
        <v>3874.1</v>
      </c>
      <c r="M294" s="315">
        <v>1</v>
      </c>
      <c r="N294" s="217"/>
      <c r="O294" s="550">
        <f t="shared" si="9"/>
        <v>0</v>
      </c>
      <c r="P294" s="229">
        <v>2505100051375</v>
      </c>
      <c r="Q294" s="551"/>
      <c r="R294" s="230" t="s">
        <v>945</v>
      </c>
      <c r="S294" s="231" t="s">
        <v>1947</v>
      </c>
      <c r="T294" s="525" t="s">
        <v>4302</v>
      </c>
    </row>
    <row r="295" spans="1:20" ht="27.6">
      <c r="A295" s="444">
        <v>279</v>
      </c>
      <c r="B295" s="421">
        <v>1224</v>
      </c>
      <c r="C295" s="428" t="s">
        <v>3755</v>
      </c>
      <c r="D295" s="225"/>
      <c r="E295" s="366" t="s">
        <v>242</v>
      </c>
      <c r="F295" s="226" t="s">
        <v>3808</v>
      </c>
      <c r="G295" s="136" t="str">
        <f t="shared" si="8"/>
        <v>фото</v>
      </c>
      <c r="H295" s="357" t="s">
        <v>3845</v>
      </c>
      <c r="I295" s="215" t="s">
        <v>585</v>
      </c>
      <c r="J295" s="526" t="s">
        <v>244</v>
      </c>
      <c r="K295" s="228">
        <v>75</v>
      </c>
      <c r="L295" s="233">
        <v>4729.1000000000004</v>
      </c>
      <c r="M295" s="315">
        <v>1</v>
      </c>
      <c r="N295" s="217"/>
      <c r="O295" s="550">
        <f t="shared" si="9"/>
        <v>0</v>
      </c>
      <c r="P295" s="229">
        <v>2505075012241</v>
      </c>
      <c r="Q295" s="551"/>
      <c r="R295" s="230" t="s">
        <v>3755</v>
      </c>
      <c r="S295" s="231" t="s">
        <v>1947</v>
      </c>
      <c r="T295" s="525" t="s">
        <v>4302</v>
      </c>
    </row>
    <row r="296" spans="1:20" ht="27.6">
      <c r="A296" s="444">
        <v>280</v>
      </c>
      <c r="B296" s="421">
        <v>5804</v>
      </c>
      <c r="C296" s="428" t="s">
        <v>946</v>
      </c>
      <c r="D296" s="225"/>
      <c r="E296" s="366" t="s">
        <v>242</v>
      </c>
      <c r="F296" s="226" t="s">
        <v>678</v>
      </c>
      <c r="G296" s="136" t="str">
        <f t="shared" si="8"/>
        <v>фото</v>
      </c>
      <c r="H296" s="357" t="s">
        <v>8662</v>
      </c>
      <c r="I296" s="215" t="s">
        <v>585</v>
      </c>
      <c r="J296" s="526" t="s">
        <v>244</v>
      </c>
      <c r="K296" s="228">
        <v>75</v>
      </c>
      <c r="L296" s="233">
        <v>3695.5</v>
      </c>
      <c r="M296" s="315">
        <v>1</v>
      </c>
      <c r="N296" s="217"/>
      <c r="O296" s="550">
        <f t="shared" si="9"/>
        <v>0</v>
      </c>
      <c r="P296" s="229">
        <v>2505100058046</v>
      </c>
      <c r="Q296" s="551"/>
      <c r="R296" s="230" t="s">
        <v>946</v>
      </c>
      <c r="S296" s="231" t="s">
        <v>1947</v>
      </c>
      <c r="T296" s="525" t="s">
        <v>4302</v>
      </c>
    </row>
    <row r="297" spans="1:20" ht="55.2">
      <c r="A297" s="444">
        <v>281</v>
      </c>
      <c r="B297" s="421">
        <v>5809</v>
      </c>
      <c r="C297" s="428" t="s">
        <v>1837</v>
      </c>
      <c r="D297" s="225"/>
      <c r="E297" s="366" t="s">
        <v>242</v>
      </c>
      <c r="F297" s="226" t="s">
        <v>1748</v>
      </c>
      <c r="G297" s="136" t="str">
        <f t="shared" si="8"/>
        <v>фото</v>
      </c>
      <c r="H297" s="357" t="s">
        <v>1785</v>
      </c>
      <c r="I297" s="215" t="s">
        <v>585</v>
      </c>
      <c r="J297" s="526" t="s">
        <v>277</v>
      </c>
      <c r="K297" s="228">
        <v>75</v>
      </c>
      <c r="L297" s="233">
        <v>4805.7000000000007</v>
      </c>
      <c r="M297" s="315">
        <v>1</v>
      </c>
      <c r="N297" s="217"/>
      <c r="O297" s="550">
        <f t="shared" si="9"/>
        <v>0</v>
      </c>
      <c r="P297" s="229">
        <v>2505075058096</v>
      </c>
      <c r="Q297" s="551"/>
      <c r="R297" s="230" t="s">
        <v>1837</v>
      </c>
      <c r="S297" s="231" t="s">
        <v>1947</v>
      </c>
      <c r="T297" s="525" t="s">
        <v>4302</v>
      </c>
    </row>
    <row r="298" spans="1:20" ht="30" customHeight="1">
      <c r="A298" s="444">
        <v>282</v>
      </c>
      <c r="B298" s="421">
        <v>7046</v>
      </c>
      <c r="C298" s="428" t="s">
        <v>8803</v>
      </c>
      <c r="D298" s="225"/>
      <c r="E298" s="367" t="s">
        <v>242</v>
      </c>
      <c r="F298" s="232" t="s">
        <v>8691</v>
      </c>
      <c r="G298" s="136" t="str">
        <f t="shared" si="8"/>
        <v>фото</v>
      </c>
      <c r="H298" s="357" t="s">
        <v>8759</v>
      </c>
      <c r="I298" s="215" t="s">
        <v>585</v>
      </c>
      <c r="J298" s="526" t="s">
        <v>244</v>
      </c>
      <c r="K298" s="228">
        <v>75</v>
      </c>
      <c r="L298" s="233">
        <v>4728.1000000000004</v>
      </c>
      <c r="M298" s="315">
        <v>1</v>
      </c>
      <c r="N298" s="217"/>
      <c r="O298" s="550">
        <f t="shared" si="9"/>
        <v>0</v>
      </c>
      <c r="P298" s="229">
        <v>2505100070468</v>
      </c>
      <c r="Q298" s="619" t="s">
        <v>6474</v>
      </c>
      <c r="R298" s="230" t="s">
        <v>8803</v>
      </c>
      <c r="S298" s="231" t="s">
        <v>1947</v>
      </c>
      <c r="T298" s="525" t="s">
        <v>4302</v>
      </c>
    </row>
    <row r="299" spans="1:20" ht="17.25" customHeight="1">
      <c r="A299" s="444">
        <v>283</v>
      </c>
      <c r="B299" s="336"/>
      <c r="C299" s="427"/>
      <c r="D299" s="427"/>
      <c r="E299" s="517" t="s">
        <v>617</v>
      </c>
      <c r="F299" s="337"/>
      <c r="G299" s="513"/>
      <c r="H299" s="616"/>
      <c r="I299" s="514"/>
      <c r="J299" s="515"/>
      <c r="K299" s="515"/>
      <c r="L299" s="514"/>
      <c r="M299" s="516"/>
      <c r="N299" s="513"/>
      <c r="O299" s="552"/>
      <c r="P299" s="552"/>
      <c r="Q299" s="552"/>
      <c r="R299" s="552"/>
      <c r="S299" s="552"/>
      <c r="T299" s="524"/>
    </row>
    <row r="300" spans="1:20" ht="26.4" customHeight="1">
      <c r="A300" s="444">
        <v>284</v>
      </c>
      <c r="B300" s="421">
        <v>11835</v>
      </c>
      <c r="C300" s="428" t="s">
        <v>2207</v>
      </c>
      <c r="D300" s="225"/>
      <c r="E300" s="366" t="s">
        <v>242</v>
      </c>
      <c r="F300" s="226" t="s">
        <v>2089</v>
      </c>
      <c r="G300" s="136" t="str">
        <f t="shared" si="8"/>
        <v>фото</v>
      </c>
      <c r="H300" s="357" t="s">
        <v>2146</v>
      </c>
      <c r="I300" s="215" t="s">
        <v>585</v>
      </c>
      <c r="J300" s="526" t="s">
        <v>244</v>
      </c>
      <c r="K300" s="228">
        <v>75</v>
      </c>
      <c r="L300" s="233">
        <v>3912.4</v>
      </c>
      <c r="M300" s="315">
        <v>1</v>
      </c>
      <c r="N300" s="217"/>
      <c r="O300" s="550">
        <f t="shared" si="9"/>
        <v>0</v>
      </c>
      <c r="P300" s="229">
        <v>2505100118351</v>
      </c>
      <c r="Q300" s="551"/>
      <c r="R300" s="230" t="s">
        <v>2207</v>
      </c>
      <c r="S300" s="231" t="s">
        <v>1944</v>
      </c>
      <c r="T300" s="525" t="s">
        <v>4301</v>
      </c>
    </row>
    <row r="301" spans="1:20" ht="26.4" customHeight="1">
      <c r="A301" s="444">
        <v>285</v>
      </c>
      <c r="B301" s="421">
        <v>989</v>
      </c>
      <c r="C301" s="428" t="s">
        <v>914</v>
      </c>
      <c r="D301" s="225"/>
      <c r="E301" s="366" t="s">
        <v>242</v>
      </c>
      <c r="F301" s="226" t="s">
        <v>408</v>
      </c>
      <c r="G301" s="136" t="str">
        <f t="shared" si="8"/>
        <v>фото</v>
      </c>
      <c r="H301" s="357" t="s">
        <v>21</v>
      </c>
      <c r="I301" s="215" t="s">
        <v>585</v>
      </c>
      <c r="J301" s="526" t="s">
        <v>244</v>
      </c>
      <c r="K301" s="228">
        <v>100</v>
      </c>
      <c r="L301" s="233">
        <v>4378.8</v>
      </c>
      <c r="M301" s="315">
        <v>1</v>
      </c>
      <c r="N301" s="217"/>
      <c r="O301" s="550">
        <f t="shared" si="9"/>
        <v>0</v>
      </c>
      <c r="P301" s="229">
        <v>2505100009895</v>
      </c>
      <c r="Q301" s="551"/>
      <c r="R301" s="230" t="s">
        <v>914</v>
      </c>
      <c r="S301" s="231" t="s">
        <v>1944</v>
      </c>
      <c r="T301" s="525" t="s">
        <v>4301</v>
      </c>
    </row>
    <row r="302" spans="1:20" ht="26.4" customHeight="1">
      <c r="A302" s="444">
        <v>286</v>
      </c>
      <c r="B302" s="421">
        <v>1752</v>
      </c>
      <c r="C302" s="428" t="s">
        <v>2205</v>
      </c>
      <c r="D302" s="225"/>
      <c r="E302" s="366" t="s">
        <v>242</v>
      </c>
      <c r="F302" s="226" t="s">
        <v>1945</v>
      </c>
      <c r="G302" s="136" t="str">
        <f t="shared" si="8"/>
        <v>фото</v>
      </c>
      <c r="H302" s="357" t="s">
        <v>1946</v>
      </c>
      <c r="I302" s="215" t="s">
        <v>585</v>
      </c>
      <c r="J302" s="526" t="s">
        <v>244</v>
      </c>
      <c r="K302" s="228">
        <v>100</v>
      </c>
      <c r="L302" s="233">
        <v>4514.9000000000005</v>
      </c>
      <c r="M302" s="315">
        <v>1</v>
      </c>
      <c r="N302" s="217"/>
      <c r="O302" s="550">
        <f t="shared" si="9"/>
        <v>0</v>
      </c>
      <c r="P302" s="229">
        <v>2505075017529</v>
      </c>
      <c r="Q302" s="551"/>
      <c r="R302" s="230" t="s">
        <v>2205</v>
      </c>
      <c r="S302" s="231" t="s">
        <v>1944</v>
      </c>
      <c r="T302" s="525" t="s">
        <v>4301</v>
      </c>
    </row>
    <row r="303" spans="1:20" ht="26.4" customHeight="1">
      <c r="A303" s="444">
        <v>287</v>
      </c>
      <c r="B303" s="421">
        <v>802</v>
      </c>
      <c r="C303" s="428" t="s">
        <v>915</v>
      </c>
      <c r="D303" s="225"/>
      <c r="E303" s="366" t="s">
        <v>242</v>
      </c>
      <c r="F303" s="226" t="s">
        <v>47</v>
      </c>
      <c r="G303" s="136" t="str">
        <f t="shared" si="8"/>
        <v>фото</v>
      </c>
      <c r="H303" s="357" t="s">
        <v>48</v>
      </c>
      <c r="I303" s="215" t="s">
        <v>585</v>
      </c>
      <c r="J303" s="526" t="s">
        <v>243</v>
      </c>
      <c r="K303" s="228">
        <v>100</v>
      </c>
      <c r="L303" s="233">
        <v>4446.8</v>
      </c>
      <c r="M303" s="315">
        <v>1</v>
      </c>
      <c r="N303" s="217"/>
      <c r="O303" s="550">
        <f t="shared" si="9"/>
        <v>0</v>
      </c>
      <c r="P303" s="229">
        <v>2505075008022</v>
      </c>
      <c r="Q303" s="551"/>
      <c r="R303" s="230" t="s">
        <v>915</v>
      </c>
      <c r="S303" s="231" t="s">
        <v>1944</v>
      </c>
      <c r="T303" s="525" t="s">
        <v>4301</v>
      </c>
    </row>
    <row r="304" spans="1:20" ht="26.4" customHeight="1">
      <c r="A304" s="444">
        <v>288</v>
      </c>
      <c r="B304" s="421">
        <v>14974</v>
      </c>
      <c r="C304" s="428" t="s">
        <v>2407</v>
      </c>
      <c r="D304" s="225"/>
      <c r="E304" s="366" t="s">
        <v>242</v>
      </c>
      <c r="F304" s="226" t="s">
        <v>2408</v>
      </c>
      <c r="G304" s="136" t="str">
        <f t="shared" si="8"/>
        <v>фото</v>
      </c>
      <c r="H304" s="357" t="s">
        <v>2409</v>
      </c>
      <c r="I304" s="215" t="s">
        <v>585</v>
      </c>
      <c r="J304" s="526" t="s">
        <v>244</v>
      </c>
      <c r="K304" s="228">
        <v>75</v>
      </c>
      <c r="L304" s="233">
        <v>3784.7999999999997</v>
      </c>
      <c r="M304" s="315">
        <v>1</v>
      </c>
      <c r="N304" s="217"/>
      <c r="O304" s="550">
        <f t="shared" si="9"/>
        <v>0</v>
      </c>
      <c r="P304" s="229">
        <v>2505075149749</v>
      </c>
      <c r="Q304" s="551"/>
      <c r="R304" s="230" t="s">
        <v>2407</v>
      </c>
      <c r="S304" s="231" t="s">
        <v>1944</v>
      </c>
      <c r="T304" s="525" t="s">
        <v>4301</v>
      </c>
    </row>
    <row r="305" spans="1:20" ht="26.4" customHeight="1">
      <c r="A305" s="444">
        <v>289</v>
      </c>
      <c r="B305" s="421">
        <v>17035</v>
      </c>
      <c r="C305" s="428" t="s">
        <v>5456</v>
      </c>
      <c r="D305" s="225"/>
      <c r="E305" s="367" t="s">
        <v>242</v>
      </c>
      <c r="F305" s="232" t="s">
        <v>5542</v>
      </c>
      <c r="G305" s="136" t="str">
        <f t="shared" si="8"/>
        <v>фото</v>
      </c>
      <c r="H305" s="357" t="s">
        <v>5582</v>
      </c>
      <c r="I305" s="215" t="s">
        <v>585</v>
      </c>
      <c r="J305" s="526" t="s">
        <v>244</v>
      </c>
      <c r="K305" s="228">
        <v>75</v>
      </c>
      <c r="L305" s="233">
        <v>4729.1000000000004</v>
      </c>
      <c r="M305" s="315">
        <v>1</v>
      </c>
      <c r="N305" s="217"/>
      <c r="O305" s="550">
        <f t="shared" si="9"/>
        <v>0</v>
      </c>
      <c r="P305" s="229">
        <v>2505075170354</v>
      </c>
      <c r="Q305" s="551" t="s">
        <v>5274</v>
      </c>
      <c r="R305" s="230" t="s">
        <v>5456</v>
      </c>
      <c r="S305" s="231" t="s">
        <v>1944</v>
      </c>
      <c r="T305" s="525" t="s">
        <v>4301</v>
      </c>
    </row>
    <row r="306" spans="1:20" ht="26.4" customHeight="1">
      <c r="A306" s="444">
        <v>290</v>
      </c>
      <c r="B306" s="421">
        <v>5182</v>
      </c>
      <c r="C306" s="428" t="s">
        <v>931</v>
      </c>
      <c r="D306" s="225"/>
      <c r="E306" s="366" t="s">
        <v>242</v>
      </c>
      <c r="F306" s="226" t="s">
        <v>621</v>
      </c>
      <c r="G306" s="136" t="str">
        <f t="shared" si="8"/>
        <v>фото</v>
      </c>
      <c r="H306" s="608" t="s">
        <v>622</v>
      </c>
      <c r="I306" s="215" t="s">
        <v>585</v>
      </c>
      <c r="J306" s="526" t="s">
        <v>244</v>
      </c>
      <c r="K306" s="228">
        <v>75</v>
      </c>
      <c r="L306" s="233">
        <v>3529.6</v>
      </c>
      <c r="M306" s="315">
        <v>1</v>
      </c>
      <c r="N306" s="217"/>
      <c r="O306" s="550">
        <f t="shared" si="9"/>
        <v>0</v>
      </c>
      <c r="P306" s="229">
        <v>2505075051820</v>
      </c>
      <c r="Q306" s="551"/>
      <c r="R306" s="230" t="s">
        <v>931</v>
      </c>
      <c r="S306" s="231" t="s">
        <v>1944</v>
      </c>
      <c r="T306" s="525" t="s">
        <v>4301</v>
      </c>
    </row>
    <row r="307" spans="1:20" ht="26.4" customHeight="1">
      <c r="A307" s="444">
        <v>291</v>
      </c>
      <c r="B307" s="421">
        <v>2217</v>
      </c>
      <c r="C307" s="428" t="s">
        <v>1957</v>
      </c>
      <c r="D307" s="225"/>
      <c r="E307" s="366" t="s">
        <v>242</v>
      </c>
      <c r="F307" s="226" t="s">
        <v>1958</v>
      </c>
      <c r="G307" s="136" t="str">
        <f t="shared" si="8"/>
        <v>фото</v>
      </c>
      <c r="H307" s="357" t="s">
        <v>2417</v>
      </c>
      <c r="I307" s="215" t="s">
        <v>585</v>
      </c>
      <c r="J307" s="526" t="s">
        <v>244</v>
      </c>
      <c r="K307" s="228">
        <v>75</v>
      </c>
      <c r="L307" s="233">
        <v>4040</v>
      </c>
      <c r="M307" s="315">
        <v>1</v>
      </c>
      <c r="N307" s="217"/>
      <c r="O307" s="550">
        <f t="shared" si="9"/>
        <v>0</v>
      </c>
      <c r="P307" s="229">
        <v>2505100022177</v>
      </c>
      <c r="Q307" s="551"/>
      <c r="R307" s="230" t="s">
        <v>1957</v>
      </c>
      <c r="S307" s="231" t="s">
        <v>1944</v>
      </c>
      <c r="T307" s="525" t="s">
        <v>4301</v>
      </c>
    </row>
    <row r="308" spans="1:20" ht="26.4" customHeight="1">
      <c r="A308" s="444">
        <v>292</v>
      </c>
      <c r="B308" s="421">
        <v>805</v>
      </c>
      <c r="C308" s="428" t="s">
        <v>1519</v>
      </c>
      <c r="D308" s="225"/>
      <c r="E308" s="366" t="s">
        <v>242</v>
      </c>
      <c r="F308" s="226" t="s">
        <v>1343</v>
      </c>
      <c r="G308" s="136" t="str">
        <f t="shared" si="8"/>
        <v>фото</v>
      </c>
      <c r="H308" s="357" t="s">
        <v>1359</v>
      </c>
      <c r="I308" s="215" t="s">
        <v>585</v>
      </c>
      <c r="J308" s="526" t="s">
        <v>244</v>
      </c>
      <c r="K308" s="228">
        <v>75</v>
      </c>
      <c r="L308" s="233">
        <v>3784.7999999999997</v>
      </c>
      <c r="M308" s="315">
        <v>1</v>
      </c>
      <c r="N308" s="217"/>
      <c r="O308" s="550">
        <f t="shared" si="9"/>
        <v>0</v>
      </c>
      <c r="P308" s="229">
        <v>2505100008058</v>
      </c>
      <c r="Q308" s="551"/>
      <c r="R308" s="230" t="s">
        <v>1519</v>
      </c>
      <c r="S308" s="231" t="s">
        <v>1944</v>
      </c>
      <c r="T308" s="525" t="s">
        <v>4301</v>
      </c>
    </row>
    <row r="309" spans="1:20" ht="26.4" customHeight="1">
      <c r="A309" s="444">
        <v>293</v>
      </c>
      <c r="B309" s="421">
        <v>2230</v>
      </c>
      <c r="C309" s="428" t="s">
        <v>1517</v>
      </c>
      <c r="D309" s="225"/>
      <c r="E309" s="366" t="s">
        <v>242</v>
      </c>
      <c r="F309" s="226" t="s">
        <v>1518</v>
      </c>
      <c r="G309" s="136" t="str">
        <f t="shared" si="8"/>
        <v>фото</v>
      </c>
      <c r="H309" s="357" t="s">
        <v>3167</v>
      </c>
      <c r="I309" s="215" t="s">
        <v>585</v>
      </c>
      <c r="J309" s="526" t="s">
        <v>244</v>
      </c>
      <c r="K309" s="228">
        <v>75</v>
      </c>
      <c r="L309" s="233">
        <v>3657.2</v>
      </c>
      <c r="M309" s="315">
        <v>1</v>
      </c>
      <c r="N309" s="217"/>
      <c r="O309" s="550">
        <f t="shared" si="9"/>
        <v>0</v>
      </c>
      <c r="P309" s="229">
        <v>2505075022301</v>
      </c>
      <c r="Q309" s="551"/>
      <c r="R309" s="230" t="s">
        <v>1517</v>
      </c>
      <c r="S309" s="231" t="s">
        <v>1944</v>
      </c>
      <c r="T309" s="525" t="s">
        <v>4301</v>
      </c>
    </row>
    <row r="310" spans="1:20" ht="26.4" customHeight="1">
      <c r="A310" s="444">
        <v>294</v>
      </c>
      <c r="B310" s="421">
        <v>11832</v>
      </c>
      <c r="C310" s="428" t="s">
        <v>2206</v>
      </c>
      <c r="D310" s="225"/>
      <c r="E310" s="366" t="s">
        <v>242</v>
      </c>
      <c r="F310" s="226" t="s">
        <v>1263</v>
      </c>
      <c r="G310" s="136" t="str">
        <f t="shared" si="8"/>
        <v>фото</v>
      </c>
      <c r="H310" s="357" t="s">
        <v>2145</v>
      </c>
      <c r="I310" s="215" t="s">
        <v>585</v>
      </c>
      <c r="J310" s="526" t="s">
        <v>244</v>
      </c>
      <c r="K310" s="228">
        <v>75</v>
      </c>
      <c r="L310" s="233">
        <v>3874.1</v>
      </c>
      <c r="M310" s="315">
        <v>1</v>
      </c>
      <c r="N310" s="217"/>
      <c r="O310" s="550">
        <f t="shared" si="9"/>
        <v>0</v>
      </c>
      <c r="P310" s="229">
        <v>2505075118325</v>
      </c>
      <c r="Q310" s="551"/>
      <c r="R310" s="230" t="s">
        <v>2206</v>
      </c>
      <c r="S310" s="231" t="s">
        <v>1944</v>
      </c>
      <c r="T310" s="525" t="s">
        <v>4301</v>
      </c>
    </row>
    <row r="311" spans="1:20" ht="26.4" customHeight="1">
      <c r="A311" s="444">
        <v>295</v>
      </c>
      <c r="B311" s="421">
        <v>2255</v>
      </c>
      <c r="C311" s="428" t="s">
        <v>922</v>
      </c>
      <c r="D311" s="225"/>
      <c r="E311" s="366" t="s">
        <v>242</v>
      </c>
      <c r="F311" s="226" t="s">
        <v>282</v>
      </c>
      <c r="G311" s="136" t="str">
        <f t="shared" si="8"/>
        <v>фото</v>
      </c>
      <c r="H311" s="485" t="s">
        <v>161</v>
      </c>
      <c r="I311" s="215" t="s">
        <v>585</v>
      </c>
      <c r="J311" s="526" t="s">
        <v>244</v>
      </c>
      <c r="K311" s="228">
        <v>75</v>
      </c>
      <c r="L311" s="233">
        <v>3618.9</v>
      </c>
      <c r="M311" s="315">
        <v>1</v>
      </c>
      <c r="N311" s="217"/>
      <c r="O311" s="550">
        <f t="shared" si="9"/>
        <v>0</v>
      </c>
      <c r="P311" s="229">
        <v>2505100022559</v>
      </c>
      <c r="Q311" s="551"/>
      <c r="R311" s="230" t="s">
        <v>922</v>
      </c>
      <c r="S311" s="231" t="s">
        <v>1944</v>
      </c>
      <c r="T311" s="525" t="s">
        <v>4301</v>
      </c>
    </row>
    <row r="312" spans="1:20" ht="26.4" customHeight="1">
      <c r="A312" s="444">
        <v>296</v>
      </c>
      <c r="B312" s="421">
        <v>17002</v>
      </c>
      <c r="C312" s="428" t="s">
        <v>3169</v>
      </c>
      <c r="D312" s="225"/>
      <c r="E312" s="366" t="s">
        <v>242</v>
      </c>
      <c r="F312" s="226" t="s">
        <v>3168</v>
      </c>
      <c r="G312" s="136" t="str">
        <f t="shared" si="8"/>
        <v>фото</v>
      </c>
      <c r="H312" s="604" t="s">
        <v>8663</v>
      </c>
      <c r="I312" s="215" t="s">
        <v>585</v>
      </c>
      <c r="J312" s="526" t="s">
        <v>244</v>
      </c>
      <c r="K312" s="228">
        <v>75</v>
      </c>
      <c r="L312" s="233">
        <v>4040</v>
      </c>
      <c r="M312" s="315">
        <v>1</v>
      </c>
      <c r="N312" s="217"/>
      <c r="O312" s="550">
        <f t="shared" si="9"/>
        <v>0</v>
      </c>
      <c r="P312" s="229">
        <v>2505100170021</v>
      </c>
      <c r="Q312" s="551"/>
      <c r="R312" s="230" t="s">
        <v>3169</v>
      </c>
      <c r="S312" s="231" t="s">
        <v>1944</v>
      </c>
      <c r="T312" s="525" t="s">
        <v>4301</v>
      </c>
    </row>
    <row r="313" spans="1:20" ht="26.4" customHeight="1">
      <c r="A313" s="444">
        <v>297</v>
      </c>
      <c r="B313" s="421">
        <v>17004</v>
      </c>
      <c r="C313" s="428" t="s">
        <v>3748</v>
      </c>
      <c r="D313" s="225"/>
      <c r="E313" s="366" t="s">
        <v>242</v>
      </c>
      <c r="F313" s="226" t="s">
        <v>3801</v>
      </c>
      <c r="G313" s="136" t="str">
        <f t="shared" si="8"/>
        <v>фото</v>
      </c>
      <c r="H313" s="511" t="s">
        <v>8664</v>
      </c>
      <c r="I313" s="215" t="s">
        <v>585</v>
      </c>
      <c r="J313" s="526" t="s">
        <v>244</v>
      </c>
      <c r="K313" s="228">
        <v>75</v>
      </c>
      <c r="L313" s="233">
        <v>4550.4000000000005</v>
      </c>
      <c r="M313" s="315">
        <v>1</v>
      </c>
      <c r="N313" s="217"/>
      <c r="O313" s="550">
        <f t="shared" si="9"/>
        <v>0</v>
      </c>
      <c r="P313" s="229">
        <v>2505075170040</v>
      </c>
      <c r="Q313" s="551"/>
      <c r="R313" s="230" t="s">
        <v>3748</v>
      </c>
      <c r="S313" s="231" t="s">
        <v>1944</v>
      </c>
      <c r="T313" s="525" t="s">
        <v>4301</v>
      </c>
    </row>
    <row r="314" spans="1:20" ht="26.4" customHeight="1">
      <c r="A314" s="444">
        <v>298</v>
      </c>
      <c r="B314" s="421">
        <v>5107</v>
      </c>
      <c r="C314" s="428" t="s">
        <v>1525</v>
      </c>
      <c r="D314" s="225"/>
      <c r="E314" s="366" t="s">
        <v>242</v>
      </c>
      <c r="F314" s="226" t="s">
        <v>1346</v>
      </c>
      <c r="G314" s="136" t="str">
        <f t="shared" si="8"/>
        <v>фото</v>
      </c>
      <c r="H314" s="357" t="s">
        <v>1362</v>
      </c>
      <c r="I314" s="215" t="s">
        <v>585</v>
      </c>
      <c r="J314" s="526" t="s">
        <v>244</v>
      </c>
      <c r="K314" s="228">
        <v>75</v>
      </c>
      <c r="L314" s="233">
        <v>3874.1</v>
      </c>
      <c r="M314" s="315">
        <v>1</v>
      </c>
      <c r="N314" s="217"/>
      <c r="O314" s="550">
        <f t="shared" si="9"/>
        <v>0</v>
      </c>
      <c r="P314" s="229">
        <v>2505075051073</v>
      </c>
      <c r="Q314" s="551"/>
      <c r="R314" s="230" t="s">
        <v>1525</v>
      </c>
      <c r="S314" s="231" t="s">
        <v>1944</v>
      </c>
      <c r="T314" s="525" t="s">
        <v>4301</v>
      </c>
    </row>
    <row r="315" spans="1:20" ht="26.4" customHeight="1">
      <c r="A315" s="444">
        <v>299</v>
      </c>
      <c r="B315" s="421">
        <v>5205</v>
      </c>
      <c r="C315" s="428" t="s">
        <v>1949</v>
      </c>
      <c r="D315" s="225"/>
      <c r="E315" s="366" t="s">
        <v>242</v>
      </c>
      <c r="F315" s="226" t="s">
        <v>1950</v>
      </c>
      <c r="G315" s="136" t="str">
        <f t="shared" si="8"/>
        <v>фото</v>
      </c>
      <c r="H315" s="357" t="s">
        <v>1951</v>
      </c>
      <c r="I315" s="215" t="s">
        <v>585</v>
      </c>
      <c r="J315" s="526" t="s">
        <v>244</v>
      </c>
      <c r="K315" s="228">
        <v>75</v>
      </c>
      <c r="L315" s="233">
        <v>3784.7999999999997</v>
      </c>
      <c r="M315" s="315">
        <v>1</v>
      </c>
      <c r="N315" s="217"/>
      <c r="O315" s="550">
        <f t="shared" si="9"/>
        <v>0</v>
      </c>
      <c r="P315" s="229">
        <v>2505100052051</v>
      </c>
      <c r="Q315" s="551"/>
      <c r="R315" s="230" t="s">
        <v>1949</v>
      </c>
      <c r="S315" s="231" t="s">
        <v>1944</v>
      </c>
      <c r="T315" s="525" t="s">
        <v>4301</v>
      </c>
    </row>
    <row r="316" spans="1:20" ht="26.4" customHeight="1">
      <c r="A316" s="444">
        <v>300</v>
      </c>
      <c r="B316" s="421">
        <v>5320</v>
      </c>
      <c r="C316" s="428" t="s">
        <v>1516</v>
      </c>
      <c r="D316" s="225"/>
      <c r="E316" s="366" t="s">
        <v>242</v>
      </c>
      <c r="F316" s="226" t="s">
        <v>916</v>
      </c>
      <c r="G316" s="136" t="str">
        <f t="shared" si="8"/>
        <v>фото</v>
      </c>
      <c r="H316" s="357" t="s">
        <v>917</v>
      </c>
      <c r="I316" s="215" t="s">
        <v>618</v>
      </c>
      <c r="J316" s="526" t="s">
        <v>243</v>
      </c>
      <c r="K316" s="228">
        <v>100</v>
      </c>
      <c r="L316" s="233">
        <v>3987.4</v>
      </c>
      <c r="M316" s="315">
        <v>1</v>
      </c>
      <c r="N316" s="217"/>
      <c r="O316" s="550">
        <f t="shared" si="9"/>
        <v>0</v>
      </c>
      <c r="P316" s="229">
        <v>2505100053201</v>
      </c>
      <c r="Q316" s="551"/>
      <c r="R316" s="230" t="s">
        <v>1516</v>
      </c>
      <c r="S316" s="231" t="s">
        <v>1944</v>
      </c>
      <c r="T316" s="525" t="s">
        <v>4301</v>
      </c>
    </row>
    <row r="317" spans="1:20" ht="26.4" customHeight="1">
      <c r="A317" s="444">
        <v>301</v>
      </c>
      <c r="B317" s="421">
        <v>2080</v>
      </c>
      <c r="C317" s="428" t="s">
        <v>918</v>
      </c>
      <c r="D317" s="225"/>
      <c r="E317" s="366" t="s">
        <v>242</v>
      </c>
      <c r="F317" s="226" t="s">
        <v>283</v>
      </c>
      <c r="G317" s="136" t="str">
        <f t="shared" si="8"/>
        <v>фото</v>
      </c>
      <c r="H317" s="608" t="s">
        <v>152</v>
      </c>
      <c r="I317" s="215" t="s">
        <v>601</v>
      </c>
      <c r="J317" s="526" t="s">
        <v>244</v>
      </c>
      <c r="K317" s="228">
        <v>75</v>
      </c>
      <c r="L317" s="233">
        <v>4040</v>
      </c>
      <c r="M317" s="315">
        <v>1</v>
      </c>
      <c r="N317" s="217"/>
      <c r="O317" s="550">
        <f t="shared" si="9"/>
        <v>0</v>
      </c>
      <c r="P317" s="229">
        <v>2505100020807</v>
      </c>
      <c r="Q317" s="551"/>
      <c r="R317" s="230" t="s">
        <v>918</v>
      </c>
      <c r="S317" s="231" t="s">
        <v>1944</v>
      </c>
      <c r="T317" s="525" t="s">
        <v>4301</v>
      </c>
    </row>
    <row r="318" spans="1:20" ht="26.4" customHeight="1">
      <c r="A318" s="444">
        <v>302</v>
      </c>
      <c r="B318" s="421">
        <v>5157</v>
      </c>
      <c r="C318" s="428" t="s">
        <v>3561</v>
      </c>
      <c r="D318" s="225"/>
      <c r="E318" s="366" t="s">
        <v>242</v>
      </c>
      <c r="F318" s="226" t="s">
        <v>3603</v>
      </c>
      <c r="G318" s="136" t="str">
        <f t="shared" si="8"/>
        <v>фото</v>
      </c>
      <c r="H318" s="357" t="s">
        <v>3630</v>
      </c>
      <c r="I318" s="215" t="s">
        <v>585</v>
      </c>
      <c r="J318" s="526" t="s">
        <v>244</v>
      </c>
      <c r="K318" s="228">
        <v>75</v>
      </c>
      <c r="L318" s="233">
        <v>3695.5</v>
      </c>
      <c r="M318" s="315">
        <v>1</v>
      </c>
      <c r="N318" s="217"/>
      <c r="O318" s="550">
        <f t="shared" si="9"/>
        <v>0</v>
      </c>
      <c r="P318" s="229">
        <v>2505100051573</v>
      </c>
      <c r="Q318" s="551"/>
      <c r="R318" s="230" t="s">
        <v>3561</v>
      </c>
      <c r="S318" s="231" t="s">
        <v>1944</v>
      </c>
      <c r="T318" s="525" t="s">
        <v>4301</v>
      </c>
    </row>
    <row r="319" spans="1:20" ht="26.4" customHeight="1">
      <c r="A319" s="444">
        <v>303</v>
      </c>
      <c r="B319" s="421">
        <v>11833</v>
      </c>
      <c r="C319" s="428" t="s">
        <v>2208</v>
      </c>
      <c r="D319" s="225"/>
      <c r="E319" s="366" t="s">
        <v>242</v>
      </c>
      <c r="F319" s="226" t="s">
        <v>2090</v>
      </c>
      <c r="G319" s="136" t="str">
        <f t="shared" si="8"/>
        <v>фото</v>
      </c>
      <c r="H319" s="357" t="s">
        <v>2147</v>
      </c>
      <c r="I319" s="215" t="s">
        <v>585</v>
      </c>
      <c r="J319" s="526" t="s">
        <v>244</v>
      </c>
      <c r="K319" s="228">
        <v>75</v>
      </c>
      <c r="L319" s="233">
        <v>4384.6000000000004</v>
      </c>
      <c r="M319" s="315">
        <v>1</v>
      </c>
      <c r="N319" s="217"/>
      <c r="O319" s="550">
        <f t="shared" si="9"/>
        <v>0</v>
      </c>
      <c r="P319" s="229">
        <v>2505100118337</v>
      </c>
      <c r="Q319" s="551"/>
      <c r="R319" s="230" t="s">
        <v>2208</v>
      </c>
      <c r="S319" s="231" t="s">
        <v>1944</v>
      </c>
      <c r="T319" s="525" t="s">
        <v>4301</v>
      </c>
    </row>
    <row r="320" spans="1:20" ht="26.4" customHeight="1">
      <c r="A320" s="444">
        <v>304</v>
      </c>
      <c r="B320" s="421">
        <v>8746</v>
      </c>
      <c r="C320" s="428" t="s">
        <v>8804</v>
      </c>
      <c r="D320" s="225"/>
      <c r="E320" s="367" t="s">
        <v>242</v>
      </c>
      <c r="F320" s="232" t="s">
        <v>8692</v>
      </c>
      <c r="G320" s="136" t="str">
        <f t="shared" si="8"/>
        <v>фото</v>
      </c>
      <c r="H320" s="357" t="s">
        <v>8760</v>
      </c>
      <c r="I320" s="215" t="s">
        <v>585</v>
      </c>
      <c r="J320" s="526" t="s">
        <v>244</v>
      </c>
      <c r="K320" s="228">
        <v>75</v>
      </c>
      <c r="L320" s="233">
        <v>4040</v>
      </c>
      <c r="M320" s="315">
        <v>1</v>
      </c>
      <c r="N320" s="217"/>
      <c r="O320" s="550">
        <f t="shared" si="9"/>
        <v>0</v>
      </c>
      <c r="P320" s="229">
        <v>2505075087461</v>
      </c>
      <c r="Q320" s="619" t="s">
        <v>6474</v>
      </c>
      <c r="R320" s="230" t="s">
        <v>8804</v>
      </c>
      <c r="S320" s="231" t="s">
        <v>1944</v>
      </c>
      <c r="T320" s="525" t="s">
        <v>4303</v>
      </c>
    </row>
    <row r="321" spans="1:20" ht="26.4" customHeight="1">
      <c r="A321" s="444">
        <v>305</v>
      </c>
      <c r="B321" s="421">
        <v>808</v>
      </c>
      <c r="C321" s="428" t="s">
        <v>921</v>
      </c>
      <c r="D321" s="225"/>
      <c r="E321" s="366" t="s">
        <v>242</v>
      </c>
      <c r="F321" s="226" t="s">
        <v>284</v>
      </c>
      <c r="G321" s="136" t="str">
        <f t="shared" si="8"/>
        <v>фото</v>
      </c>
      <c r="H321" s="357" t="s">
        <v>285</v>
      </c>
      <c r="I321" s="215" t="s">
        <v>585</v>
      </c>
      <c r="J321" s="526" t="s">
        <v>244</v>
      </c>
      <c r="K321" s="228">
        <v>75</v>
      </c>
      <c r="L321" s="233">
        <v>3529.6</v>
      </c>
      <c r="M321" s="315">
        <v>1</v>
      </c>
      <c r="N321" s="217"/>
      <c r="O321" s="550">
        <f t="shared" si="9"/>
        <v>0</v>
      </c>
      <c r="P321" s="229">
        <v>2505100008089</v>
      </c>
      <c r="Q321" s="551"/>
      <c r="R321" s="230" t="s">
        <v>921</v>
      </c>
      <c r="S321" s="231" t="s">
        <v>1944</v>
      </c>
      <c r="T321" s="525" t="s">
        <v>4301</v>
      </c>
    </row>
    <row r="322" spans="1:20" ht="26.4" customHeight="1">
      <c r="A322" s="444">
        <v>306</v>
      </c>
      <c r="B322" s="421">
        <v>2271</v>
      </c>
      <c r="C322" s="428" t="s">
        <v>1396</v>
      </c>
      <c r="D322" s="225"/>
      <c r="E322" s="366" t="s">
        <v>242</v>
      </c>
      <c r="F322" s="226" t="s">
        <v>919</v>
      </c>
      <c r="G322" s="136" t="str">
        <f t="shared" si="8"/>
        <v>фото</v>
      </c>
      <c r="H322" s="485" t="s">
        <v>920</v>
      </c>
      <c r="I322" s="215" t="s">
        <v>585</v>
      </c>
      <c r="J322" s="526" t="s">
        <v>244</v>
      </c>
      <c r="K322" s="228">
        <v>75</v>
      </c>
      <c r="L322" s="233">
        <v>3784.7999999999997</v>
      </c>
      <c r="M322" s="315">
        <v>1</v>
      </c>
      <c r="N322" s="217"/>
      <c r="O322" s="550">
        <f t="shared" si="9"/>
        <v>0</v>
      </c>
      <c r="P322" s="229">
        <v>2505100022719</v>
      </c>
      <c r="Q322" s="551"/>
      <c r="R322" s="230" t="s">
        <v>1396</v>
      </c>
      <c r="S322" s="231" t="s">
        <v>1944</v>
      </c>
      <c r="T322" s="525" t="s">
        <v>4301</v>
      </c>
    </row>
    <row r="323" spans="1:20" ht="26.4" customHeight="1">
      <c r="A323" s="444">
        <v>307</v>
      </c>
      <c r="B323" s="421">
        <v>12135</v>
      </c>
      <c r="C323" s="428" t="s">
        <v>5667</v>
      </c>
      <c r="D323" s="225"/>
      <c r="E323" s="367" t="s">
        <v>242</v>
      </c>
      <c r="F323" s="232" t="s">
        <v>5361</v>
      </c>
      <c r="G323" s="136" t="str">
        <f t="shared" si="8"/>
        <v>фото</v>
      </c>
      <c r="H323" s="357" t="s">
        <v>5400</v>
      </c>
      <c r="I323" s="215" t="s">
        <v>585</v>
      </c>
      <c r="J323" s="526" t="s">
        <v>243</v>
      </c>
      <c r="K323" s="228">
        <v>100</v>
      </c>
      <c r="L323" s="233">
        <v>4446.8</v>
      </c>
      <c r="M323" s="315">
        <v>1</v>
      </c>
      <c r="N323" s="217"/>
      <c r="O323" s="550">
        <f t="shared" si="9"/>
        <v>0</v>
      </c>
      <c r="P323" s="229">
        <v>2505075121356</v>
      </c>
      <c r="Q323" s="551" t="s">
        <v>5274</v>
      </c>
      <c r="R323" s="230" t="s">
        <v>5667</v>
      </c>
      <c r="S323" s="231" t="s">
        <v>1944</v>
      </c>
      <c r="T323" s="525" t="s">
        <v>4301</v>
      </c>
    </row>
    <row r="324" spans="1:20" ht="26.4" customHeight="1">
      <c r="A324" s="444">
        <v>308</v>
      </c>
      <c r="B324" s="421">
        <v>795</v>
      </c>
      <c r="C324" s="428" t="s">
        <v>923</v>
      </c>
      <c r="D324" s="225"/>
      <c r="E324" s="366" t="s">
        <v>242</v>
      </c>
      <c r="F324" s="226" t="s">
        <v>286</v>
      </c>
      <c r="G324" s="136" t="str">
        <f t="shared" si="8"/>
        <v>фото</v>
      </c>
      <c r="H324" s="357" t="s">
        <v>287</v>
      </c>
      <c r="I324" s="215" t="s">
        <v>585</v>
      </c>
      <c r="J324" s="526" t="s">
        <v>244</v>
      </c>
      <c r="K324" s="228">
        <v>75</v>
      </c>
      <c r="L324" s="233">
        <v>3453</v>
      </c>
      <c r="M324" s="315">
        <v>1</v>
      </c>
      <c r="N324" s="217"/>
      <c r="O324" s="550">
        <f t="shared" si="9"/>
        <v>0</v>
      </c>
      <c r="P324" s="229">
        <v>2505100007952</v>
      </c>
      <c r="Q324" s="551"/>
      <c r="R324" s="230" t="s">
        <v>923</v>
      </c>
      <c r="S324" s="231" t="s">
        <v>1944</v>
      </c>
      <c r="T324" s="525" t="s">
        <v>4301</v>
      </c>
    </row>
    <row r="325" spans="1:20" ht="26.4" customHeight="1">
      <c r="A325" s="444">
        <v>309</v>
      </c>
      <c r="B325" s="421">
        <v>14945</v>
      </c>
      <c r="C325" s="428" t="s">
        <v>3749</v>
      </c>
      <c r="D325" s="225"/>
      <c r="E325" s="366" t="s">
        <v>242</v>
      </c>
      <c r="F325" s="226" t="s">
        <v>3802</v>
      </c>
      <c r="G325" s="136" t="str">
        <f t="shared" si="8"/>
        <v>фото</v>
      </c>
      <c r="H325" s="357" t="s">
        <v>3842</v>
      </c>
      <c r="I325" s="215" t="s">
        <v>585</v>
      </c>
      <c r="J325" s="526" t="s">
        <v>244</v>
      </c>
      <c r="K325" s="228">
        <v>75</v>
      </c>
      <c r="L325" s="233">
        <v>4384.6000000000004</v>
      </c>
      <c r="M325" s="315">
        <v>1</v>
      </c>
      <c r="N325" s="217"/>
      <c r="O325" s="550">
        <f t="shared" si="9"/>
        <v>0</v>
      </c>
      <c r="P325" s="229">
        <v>2505075149459</v>
      </c>
      <c r="Q325" s="551"/>
      <c r="R325" s="230" t="s">
        <v>3749</v>
      </c>
      <c r="S325" s="231" t="s">
        <v>1944</v>
      </c>
      <c r="T325" s="525" t="s">
        <v>4301</v>
      </c>
    </row>
    <row r="326" spans="1:20" ht="26.4" customHeight="1">
      <c r="A326" s="444">
        <v>310</v>
      </c>
      <c r="B326" s="421">
        <v>14040</v>
      </c>
      <c r="C326" s="428" t="s">
        <v>8805</v>
      </c>
      <c r="D326" s="225"/>
      <c r="E326" s="367" t="s">
        <v>242</v>
      </c>
      <c r="F326" s="232" t="s">
        <v>8693</v>
      </c>
      <c r="G326" s="136" t="str">
        <f t="shared" si="8"/>
        <v>фото</v>
      </c>
      <c r="H326" s="604" t="s">
        <v>8761</v>
      </c>
      <c r="I326" s="215" t="s">
        <v>601</v>
      </c>
      <c r="J326" s="526" t="s">
        <v>244</v>
      </c>
      <c r="K326" s="228">
        <v>75</v>
      </c>
      <c r="L326" s="233">
        <v>4040</v>
      </c>
      <c r="M326" s="315">
        <v>1</v>
      </c>
      <c r="N326" s="217"/>
      <c r="O326" s="550">
        <f t="shared" si="9"/>
        <v>0</v>
      </c>
      <c r="P326" s="229">
        <v>2505075140401</v>
      </c>
      <c r="Q326" s="619" t="s">
        <v>6474</v>
      </c>
      <c r="R326" s="230" t="s">
        <v>8805</v>
      </c>
      <c r="S326" s="231" t="s">
        <v>1944</v>
      </c>
      <c r="T326" s="525" t="s">
        <v>4301</v>
      </c>
    </row>
    <row r="327" spans="1:20" ht="26.4" customHeight="1">
      <c r="A327" s="444">
        <v>311</v>
      </c>
      <c r="B327" s="421">
        <v>11869</v>
      </c>
      <c r="C327" s="428" t="s">
        <v>3562</v>
      </c>
      <c r="D327" s="225"/>
      <c r="E327" s="366" t="s">
        <v>242</v>
      </c>
      <c r="F327" s="226" t="s">
        <v>3604</v>
      </c>
      <c r="G327" s="136" t="str">
        <f t="shared" si="8"/>
        <v>фото</v>
      </c>
      <c r="H327" s="357" t="s">
        <v>3631</v>
      </c>
      <c r="I327" s="215" t="s">
        <v>585</v>
      </c>
      <c r="J327" s="526" t="s">
        <v>244</v>
      </c>
      <c r="K327" s="228">
        <v>75</v>
      </c>
      <c r="L327" s="233">
        <v>4040</v>
      </c>
      <c r="M327" s="315">
        <v>1</v>
      </c>
      <c r="N327" s="217"/>
      <c r="O327" s="550">
        <f t="shared" si="9"/>
        <v>0</v>
      </c>
      <c r="P327" s="229">
        <v>2505100118696</v>
      </c>
      <c r="Q327" s="551"/>
      <c r="R327" s="230" t="s">
        <v>3562</v>
      </c>
      <c r="S327" s="231" t="s">
        <v>1944</v>
      </c>
      <c r="T327" s="525" t="s">
        <v>4301</v>
      </c>
    </row>
    <row r="328" spans="1:20" ht="26.4" customHeight="1">
      <c r="A328" s="444">
        <v>312</v>
      </c>
      <c r="B328" s="421">
        <v>2244</v>
      </c>
      <c r="C328" s="428" t="s">
        <v>924</v>
      </c>
      <c r="D328" s="225"/>
      <c r="E328" s="366" t="s">
        <v>242</v>
      </c>
      <c r="F328" s="226" t="s">
        <v>227</v>
      </c>
      <c r="G328" s="136" t="str">
        <f t="shared" si="8"/>
        <v>фото</v>
      </c>
      <c r="H328" s="357" t="s">
        <v>228</v>
      </c>
      <c r="I328" s="215" t="s">
        <v>585</v>
      </c>
      <c r="J328" s="526" t="s">
        <v>244</v>
      </c>
      <c r="K328" s="228">
        <v>75</v>
      </c>
      <c r="L328" s="233">
        <v>4040</v>
      </c>
      <c r="M328" s="315">
        <v>1</v>
      </c>
      <c r="N328" s="217"/>
      <c r="O328" s="550">
        <f t="shared" si="9"/>
        <v>0</v>
      </c>
      <c r="P328" s="229">
        <v>2505075022448</v>
      </c>
      <c r="Q328" s="551"/>
      <c r="R328" s="230" t="s">
        <v>924</v>
      </c>
      <c r="S328" s="231" t="s">
        <v>1944</v>
      </c>
      <c r="T328" s="525" t="s">
        <v>4301</v>
      </c>
    </row>
    <row r="329" spans="1:20" ht="26.4" customHeight="1">
      <c r="A329" s="444">
        <v>313</v>
      </c>
      <c r="B329" s="421">
        <v>2239</v>
      </c>
      <c r="C329" s="428" t="s">
        <v>3563</v>
      </c>
      <c r="D329" s="225"/>
      <c r="E329" s="366" t="s">
        <v>242</v>
      </c>
      <c r="F329" s="226" t="s">
        <v>3605</v>
      </c>
      <c r="G329" s="136" t="str">
        <f t="shared" si="8"/>
        <v>фото</v>
      </c>
      <c r="H329" s="357" t="s">
        <v>3632</v>
      </c>
      <c r="I329" s="215" t="s">
        <v>585</v>
      </c>
      <c r="J329" s="526" t="s">
        <v>244</v>
      </c>
      <c r="K329" s="228">
        <v>75</v>
      </c>
      <c r="L329" s="233">
        <v>4040</v>
      </c>
      <c r="M329" s="315">
        <v>1</v>
      </c>
      <c r="N329" s="217"/>
      <c r="O329" s="550">
        <f t="shared" si="9"/>
        <v>0</v>
      </c>
      <c r="P329" s="229">
        <v>2505100022399</v>
      </c>
      <c r="Q329" s="551"/>
      <c r="R329" s="230" t="s">
        <v>3563</v>
      </c>
      <c r="S329" s="231" t="s">
        <v>1944</v>
      </c>
      <c r="T329" s="525" t="s">
        <v>4301</v>
      </c>
    </row>
    <row r="330" spans="1:20" ht="26.4" customHeight="1">
      <c r="A330" s="444">
        <v>314</v>
      </c>
      <c r="B330" s="421">
        <v>7524</v>
      </c>
      <c r="C330" s="428" t="s">
        <v>926</v>
      </c>
      <c r="D330" s="225"/>
      <c r="E330" s="366" t="s">
        <v>242</v>
      </c>
      <c r="F330" s="226" t="s">
        <v>231</v>
      </c>
      <c r="G330" s="136" t="str">
        <f t="shared" si="8"/>
        <v>фото</v>
      </c>
      <c r="H330" s="608" t="s">
        <v>232</v>
      </c>
      <c r="I330" s="215" t="s">
        <v>585</v>
      </c>
      <c r="J330" s="526" t="s">
        <v>244</v>
      </c>
      <c r="K330" s="228">
        <v>75</v>
      </c>
      <c r="L330" s="233">
        <v>3950.7</v>
      </c>
      <c r="M330" s="315">
        <v>1</v>
      </c>
      <c r="N330" s="217"/>
      <c r="O330" s="550">
        <f t="shared" si="9"/>
        <v>0</v>
      </c>
      <c r="P330" s="229">
        <v>2505100075241</v>
      </c>
      <c r="Q330" s="551"/>
      <c r="R330" s="230" t="s">
        <v>926</v>
      </c>
      <c r="S330" s="231" t="s">
        <v>1944</v>
      </c>
      <c r="T330" s="525" t="s">
        <v>4301</v>
      </c>
    </row>
    <row r="331" spans="1:20" ht="26.4" customHeight="1">
      <c r="A331" s="444">
        <v>315</v>
      </c>
      <c r="B331" s="421">
        <v>7526</v>
      </c>
      <c r="C331" s="428" t="s">
        <v>1523</v>
      </c>
      <c r="D331" s="225"/>
      <c r="E331" s="366" t="s">
        <v>242</v>
      </c>
      <c r="F331" s="226" t="s">
        <v>1344</v>
      </c>
      <c r="G331" s="136" t="str">
        <f t="shared" si="8"/>
        <v>фото</v>
      </c>
      <c r="H331" s="357" t="s">
        <v>1360</v>
      </c>
      <c r="I331" s="215" t="s">
        <v>585</v>
      </c>
      <c r="J331" s="526" t="s">
        <v>244</v>
      </c>
      <c r="K331" s="228">
        <v>75</v>
      </c>
      <c r="L331" s="233">
        <v>3886.9</v>
      </c>
      <c r="M331" s="315">
        <v>1</v>
      </c>
      <c r="N331" s="217"/>
      <c r="O331" s="550">
        <f t="shared" si="9"/>
        <v>0</v>
      </c>
      <c r="P331" s="229">
        <v>2505100075265</v>
      </c>
      <c r="Q331" s="551"/>
      <c r="R331" s="230" t="s">
        <v>1523</v>
      </c>
      <c r="S331" s="231" t="s">
        <v>1944</v>
      </c>
      <c r="T331" s="525" t="s">
        <v>4301</v>
      </c>
    </row>
    <row r="332" spans="1:20" ht="26.4" customHeight="1">
      <c r="A332" s="444">
        <v>316</v>
      </c>
      <c r="B332" s="421">
        <v>14950</v>
      </c>
      <c r="C332" s="428" t="s">
        <v>2410</v>
      </c>
      <c r="D332" s="225"/>
      <c r="E332" s="366" t="s">
        <v>242</v>
      </c>
      <c r="F332" s="226" t="s">
        <v>2411</v>
      </c>
      <c r="G332" s="136" t="str">
        <f t="shared" si="8"/>
        <v>фото</v>
      </c>
      <c r="H332" s="357" t="s">
        <v>2412</v>
      </c>
      <c r="I332" s="215" t="s">
        <v>585</v>
      </c>
      <c r="J332" s="526" t="s">
        <v>244</v>
      </c>
      <c r="K332" s="228">
        <v>75</v>
      </c>
      <c r="L332" s="233">
        <v>3784.7999999999997</v>
      </c>
      <c r="M332" s="315">
        <v>1</v>
      </c>
      <c r="N332" s="217"/>
      <c r="O332" s="550">
        <f t="shared" si="9"/>
        <v>0</v>
      </c>
      <c r="P332" s="229">
        <v>2505100149508</v>
      </c>
      <c r="Q332" s="551"/>
      <c r="R332" s="230" t="s">
        <v>2410</v>
      </c>
      <c r="S332" s="231" t="s">
        <v>1944</v>
      </c>
      <c r="T332" s="525" t="s">
        <v>4301</v>
      </c>
    </row>
    <row r="333" spans="1:20" ht="41.4">
      <c r="A333" s="444">
        <v>317</v>
      </c>
      <c r="B333" s="421">
        <v>8745</v>
      </c>
      <c r="C333" s="428" t="s">
        <v>8806</v>
      </c>
      <c r="D333" s="225"/>
      <c r="E333" s="367" t="s">
        <v>242</v>
      </c>
      <c r="F333" s="232" t="s">
        <v>8694</v>
      </c>
      <c r="G333" s="136" t="str">
        <f t="shared" si="8"/>
        <v>фото</v>
      </c>
      <c r="H333" s="357" t="s">
        <v>8762</v>
      </c>
      <c r="I333" s="215" t="s">
        <v>585</v>
      </c>
      <c r="J333" s="526" t="s">
        <v>244</v>
      </c>
      <c r="K333" s="228">
        <v>75</v>
      </c>
      <c r="L333" s="233">
        <v>4729.1000000000004</v>
      </c>
      <c r="M333" s="315">
        <v>1</v>
      </c>
      <c r="N333" s="217"/>
      <c r="O333" s="550">
        <f t="shared" si="9"/>
        <v>0</v>
      </c>
      <c r="P333" s="229">
        <v>2505075087454</v>
      </c>
      <c r="Q333" s="619" t="s">
        <v>6474</v>
      </c>
      <c r="R333" s="230" t="s">
        <v>8806</v>
      </c>
      <c r="S333" s="231" t="s">
        <v>1944</v>
      </c>
      <c r="T333" s="525" t="s">
        <v>4301</v>
      </c>
    </row>
    <row r="334" spans="1:20" ht="26.4" customHeight="1">
      <c r="A334" s="444">
        <v>318</v>
      </c>
      <c r="B334" s="421">
        <v>11836</v>
      </c>
      <c r="C334" s="428" t="s">
        <v>2209</v>
      </c>
      <c r="D334" s="225"/>
      <c r="E334" s="366" t="s">
        <v>242</v>
      </c>
      <c r="F334" s="226" t="s">
        <v>2091</v>
      </c>
      <c r="G334" s="136" t="str">
        <f t="shared" si="8"/>
        <v>фото</v>
      </c>
      <c r="H334" s="357" t="s">
        <v>2148</v>
      </c>
      <c r="I334" s="215" t="s">
        <v>585</v>
      </c>
      <c r="J334" s="526" t="s">
        <v>244</v>
      </c>
      <c r="K334" s="228">
        <v>75</v>
      </c>
      <c r="L334" s="233">
        <v>4384.6000000000004</v>
      </c>
      <c r="M334" s="315">
        <v>1</v>
      </c>
      <c r="N334" s="217"/>
      <c r="O334" s="550">
        <f t="shared" si="9"/>
        <v>0</v>
      </c>
      <c r="P334" s="229">
        <v>2505100118368</v>
      </c>
      <c r="Q334" s="551"/>
      <c r="R334" s="230" t="s">
        <v>2209</v>
      </c>
      <c r="S334" s="231" t="s">
        <v>1944</v>
      </c>
      <c r="T334" s="525" t="s">
        <v>4301</v>
      </c>
    </row>
    <row r="335" spans="1:20" ht="26.4" customHeight="1">
      <c r="A335" s="444">
        <v>319</v>
      </c>
      <c r="B335" s="421">
        <v>7529</v>
      </c>
      <c r="C335" s="428" t="s">
        <v>1524</v>
      </c>
      <c r="D335" s="225"/>
      <c r="E335" s="366" t="s">
        <v>242</v>
      </c>
      <c r="F335" s="226" t="s">
        <v>1345</v>
      </c>
      <c r="G335" s="136" t="str">
        <f t="shared" si="8"/>
        <v>фото</v>
      </c>
      <c r="H335" s="357" t="s">
        <v>1361</v>
      </c>
      <c r="I335" s="215" t="s">
        <v>585</v>
      </c>
      <c r="J335" s="526" t="s">
        <v>244</v>
      </c>
      <c r="K335" s="228">
        <v>100</v>
      </c>
      <c r="L335" s="233">
        <v>4225.6000000000004</v>
      </c>
      <c r="M335" s="315">
        <v>1</v>
      </c>
      <c r="N335" s="217"/>
      <c r="O335" s="550">
        <f t="shared" si="9"/>
        <v>0</v>
      </c>
      <c r="P335" s="229">
        <v>2505100075296</v>
      </c>
      <c r="Q335" s="551"/>
      <c r="R335" s="230" t="s">
        <v>1524</v>
      </c>
      <c r="S335" s="231" t="s">
        <v>1944</v>
      </c>
      <c r="T335" s="525" t="s">
        <v>4301</v>
      </c>
    </row>
    <row r="336" spans="1:20" ht="26.4" customHeight="1">
      <c r="A336" s="444">
        <v>320</v>
      </c>
      <c r="B336" s="421">
        <v>7530</v>
      </c>
      <c r="C336" s="428" t="s">
        <v>927</v>
      </c>
      <c r="D336" s="225"/>
      <c r="E336" s="366" t="s">
        <v>242</v>
      </c>
      <c r="F336" s="226" t="s">
        <v>233</v>
      </c>
      <c r="G336" s="136" t="str">
        <f t="shared" si="8"/>
        <v>фото</v>
      </c>
      <c r="H336" s="357" t="s">
        <v>234</v>
      </c>
      <c r="I336" s="215" t="s">
        <v>585</v>
      </c>
      <c r="J336" s="526" t="s">
        <v>244</v>
      </c>
      <c r="K336" s="228">
        <v>100</v>
      </c>
      <c r="L336" s="233">
        <v>4446.8</v>
      </c>
      <c r="M336" s="315">
        <v>1</v>
      </c>
      <c r="N336" s="217"/>
      <c r="O336" s="550">
        <f t="shared" si="9"/>
        <v>0</v>
      </c>
      <c r="P336" s="229">
        <v>2505100075302</v>
      </c>
      <c r="Q336" s="551"/>
      <c r="R336" s="230" t="s">
        <v>927</v>
      </c>
      <c r="S336" s="231" t="s">
        <v>1944</v>
      </c>
      <c r="T336" s="525" t="s">
        <v>4301</v>
      </c>
    </row>
    <row r="337" spans="1:20" ht="41.4">
      <c r="A337" s="444">
        <v>321</v>
      </c>
      <c r="B337" s="421">
        <v>14969</v>
      </c>
      <c r="C337" s="428" t="s">
        <v>8543</v>
      </c>
      <c r="D337" s="225"/>
      <c r="E337" s="367" t="s">
        <v>242</v>
      </c>
      <c r="F337" s="232" t="s">
        <v>8564</v>
      </c>
      <c r="G337" s="136" t="str">
        <f t="shared" ref="G337:G400" si="10">HYPERLINK("https://www.gardenbulbs.ru/images/summer_CL/thumbnails/"&amp;C337&amp;".jpg","фото")</f>
        <v>фото</v>
      </c>
      <c r="H337" s="357" t="s">
        <v>8565</v>
      </c>
      <c r="I337" s="215" t="s">
        <v>585</v>
      </c>
      <c r="J337" s="526" t="s">
        <v>244</v>
      </c>
      <c r="K337" s="228">
        <v>75</v>
      </c>
      <c r="L337" s="233">
        <v>4040</v>
      </c>
      <c r="M337" s="315">
        <v>1</v>
      </c>
      <c r="N337" s="217"/>
      <c r="O337" s="550">
        <f t="shared" ref="O337:O400" si="11">IF(ISERROR(L337*N337),0,L337*N337)</f>
        <v>0</v>
      </c>
      <c r="P337" s="229">
        <v>2505100149690</v>
      </c>
      <c r="Q337" s="619" t="s">
        <v>6474</v>
      </c>
      <c r="R337" s="230" t="s">
        <v>8543</v>
      </c>
      <c r="S337" s="231" t="s">
        <v>1944</v>
      </c>
      <c r="T337" s="525" t="s">
        <v>4301</v>
      </c>
    </row>
    <row r="338" spans="1:20" ht="41.4">
      <c r="A338" s="444">
        <v>322</v>
      </c>
      <c r="B338" s="421">
        <v>11837</v>
      </c>
      <c r="C338" s="428" t="s">
        <v>2210</v>
      </c>
      <c r="D338" s="225"/>
      <c r="E338" s="366" t="s">
        <v>242</v>
      </c>
      <c r="F338" s="226" t="s">
        <v>2092</v>
      </c>
      <c r="G338" s="136" t="str">
        <f t="shared" si="10"/>
        <v>фото</v>
      </c>
      <c r="H338" s="357" t="s">
        <v>2149</v>
      </c>
      <c r="I338" s="215" t="s">
        <v>585</v>
      </c>
      <c r="J338" s="526" t="s">
        <v>244</v>
      </c>
      <c r="K338" s="228">
        <v>75</v>
      </c>
      <c r="L338" s="233">
        <v>3950.7</v>
      </c>
      <c r="M338" s="315">
        <v>1</v>
      </c>
      <c r="N338" s="217"/>
      <c r="O338" s="550">
        <f t="shared" si="11"/>
        <v>0</v>
      </c>
      <c r="P338" s="229">
        <v>2505100118375</v>
      </c>
      <c r="Q338" s="551"/>
      <c r="R338" s="230" t="s">
        <v>2210</v>
      </c>
      <c r="S338" s="231" t="s">
        <v>1944</v>
      </c>
      <c r="T338" s="525" t="s">
        <v>4301</v>
      </c>
    </row>
    <row r="339" spans="1:20" ht="26.4" customHeight="1">
      <c r="A339" s="444">
        <v>323</v>
      </c>
      <c r="B339" s="421">
        <v>5110</v>
      </c>
      <c r="C339" s="428" t="s">
        <v>1397</v>
      </c>
      <c r="D339" s="225"/>
      <c r="E339" s="366" t="s">
        <v>242</v>
      </c>
      <c r="F339" s="226" t="s">
        <v>929</v>
      </c>
      <c r="G339" s="136" t="str">
        <f t="shared" si="10"/>
        <v>фото</v>
      </c>
      <c r="H339" s="357" t="s">
        <v>930</v>
      </c>
      <c r="I339" s="215" t="s">
        <v>585</v>
      </c>
      <c r="J339" s="526" t="s">
        <v>244</v>
      </c>
      <c r="K339" s="228">
        <v>75</v>
      </c>
      <c r="L339" s="233">
        <v>3950.7</v>
      </c>
      <c r="M339" s="315">
        <v>1</v>
      </c>
      <c r="N339" s="217"/>
      <c r="O339" s="550">
        <f t="shared" si="11"/>
        <v>0</v>
      </c>
      <c r="P339" s="229">
        <v>2505100051108</v>
      </c>
      <c r="Q339" s="551"/>
      <c r="R339" s="230" t="s">
        <v>1397</v>
      </c>
      <c r="S339" s="231" t="s">
        <v>1944</v>
      </c>
      <c r="T339" s="525" t="s">
        <v>4301</v>
      </c>
    </row>
    <row r="340" spans="1:20" ht="26.4" customHeight="1">
      <c r="A340" s="444">
        <v>324</v>
      </c>
      <c r="B340" s="421">
        <v>5100</v>
      </c>
      <c r="C340" s="428" t="s">
        <v>1835</v>
      </c>
      <c r="D340" s="225"/>
      <c r="E340" s="366" t="s">
        <v>242</v>
      </c>
      <c r="F340" s="226" t="s">
        <v>1746</v>
      </c>
      <c r="G340" s="136" t="str">
        <f t="shared" si="10"/>
        <v>фото</v>
      </c>
      <c r="H340" s="357" t="s">
        <v>1782</v>
      </c>
      <c r="I340" s="215" t="s">
        <v>585</v>
      </c>
      <c r="J340" s="526" t="s">
        <v>243</v>
      </c>
      <c r="K340" s="228">
        <v>100</v>
      </c>
      <c r="L340" s="233">
        <v>4446.8</v>
      </c>
      <c r="M340" s="315">
        <v>1</v>
      </c>
      <c r="N340" s="217"/>
      <c r="O340" s="550">
        <f t="shared" si="11"/>
        <v>0</v>
      </c>
      <c r="P340" s="229">
        <v>2505075051004</v>
      </c>
      <c r="Q340" s="551"/>
      <c r="R340" s="230" t="s">
        <v>1835</v>
      </c>
      <c r="S340" s="231" t="s">
        <v>1944</v>
      </c>
      <c r="T340" s="525" t="s">
        <v>4301</v>
      </c>
    </row>
    <row r="341" spans="1:20" ht="26.4" customHeight="1">
      <c r="A341" s="444">
        <v>325</v>
      </c>
      <c r="B341" s="421">
        <v>7659</v>
      </c>
      <c r="C341" s="428" t="s">
        <v>925</v>
      </c>
      <c r="D341" s="225"/>
      <c r="E341" s="366" t="s">
        <v>242</v>
      </c>
      <c r="F341" s="226" t="s">
        <v>229</v>
      </c>
      <c r="G341" s="136" t="str">
        <f t="shared" si="10"/>
        <v>фото</v>
      </c>
      <c r="H341" s="357" t="s">
        <v>230</v>
      </c>
      <c r="I341" s="215" t="s">
        <v>585</v>
      </c>
      <c r="J341" s="526" t="s">
        <v>244</v>
      </c>
      <c r="K341" s="228">
        <v>75</v>
      </c>
      <c r="L341" s="233">
        <v>3950.7</v>
      </c>
      <c r="M341" s="315">
        <v>1</v>
      </c>
      <c r="N341" s="217"/>
      <c r="O341" s="550">
        <f t="shared" si="11"/>
        <v>0</v>
      </c>
      <c r="P341" s="229">
        <v>2505100076590</v>
      </c>
      <c r="Q341" s="551"/>
      <c r="R341" s="230" t="s">
        <v>925</v>
      </c>
      <c r="S341" s="231" t="s">
        <v>1944</v>
      </c>
      <c r="T341" s="525" t="s">
        <v>4301</v>
      </c>
    </row>
    <row r="342" spans="1:20" ht="69">
      <c r="A342" s="444">
        <v>326</v>
      </c>
      <c r="B342" s="421">
        <v>2231</v>
      </c>
      <c r="C342" s="428" t="s">
        <v>1520</v>
      </c>
      <c r="D342" s="225"/>
      <c r="E342" s="366" t="s">
        <v>242</v>
      </c>
      <c r="F342" s="226" t="s">
        <v>1521</v>
      </c>
      <c r="G342" s="136" t="str">
        <f t="shared" si="10"/>
        <v>фото</v>
      </c>
      <c r="H342" s="485" t="s">
        <v>1522</v>
      </c>
      <c r="I342" s="215" t="s">
        <v>585</v>
      </c>
      <c r="J342" s="526" t="s">
        <v>244</v>
      </c>
      <c r="K342" s="228">
        <v>75</v>
      </c>
      <c r="L342" s="233">
        <v>3874.1</v>
      </c>
      <c r="M342" s="315">
        <v>1</v>
      </c>
      <c r="N342" s="217"/>
      <c r="O342" s="550">
        <f t="shared" si="11"/>
        <v>0</v>
      </c>
      <c r="P342" s="229">
        <v>2505100022313</v>
      </c>
      <c r="Q342" s="551"/>
      <c r="R342" s="230" t="s">
        <v>1520</v>
      </c>
      <c r="S342" s="231" t="s">
        <v>1944</v>
      </c>
      <c r="T342" s="525" t="s">
        <v>4301</v>
      </c>
    </row>
    <row r="343" spans="1:20" ht="26.4" customHeight="1">
      <c r="A343" s="444">
        <v>327</v>
      </c>
      <c r="B343" s="421">
        <v>2232</v>
      </c>
      <c r="C343" s="428" t="s">
        <v>1834</v>
      </c>
      <c r="D343" s="225"/>
      <c r="E343" s="366" t="s">
        <v>242</v>
      </c>
      <c r="F343" s="226" t="s">
        <v>1744</v>
      </c>
      <c r="G343" s="136" t="str">
        <f t="shared" si="10"/>
        <v>фото</v>
      </c>
      <c r="H343" s="485" t="s">
        <v>626</v>
      </c>
      <c r="I343" s="215" t="s">
        <v>585</v>
      </c>
      <c r="J343" s="526" t="s">
        <v>244</v>
      </c>
      <c r="K343" s="228">
        <v>100</v>
      </c>
      <c r="L343" s="233">
        <v>4378.8</v>
      </c>
      <c r="M343" s="315">
        <v>1</v>
      </c>
      <c r="N343" s="217"/>
      <c r="O343" s="550">
        <f t="shared" si="11"/>
        <v>0</v>
      </c>
      <c r="P343" s="229">
        <v>2505100022320</v>
      </c>
      <c r="Q343" s="551"/>
      <c r="R343" s="230" t="s">
        <v>1834</v>
      </c>
      <c r="S343" s="231" t="s">
        <v>1944</v>
      </c>
      <c r="T343" s="525" t="s">
        <v>4301</v>
      </c>
    </row>
    <row r="344" spans="1:20" ht="26.4" customHeight="1">
      <c r="A344" s="444">
        <v>328</v>
      </c>
      <c r="B344" s="421">
        <v>5109</v>
      </c>
      <c r="C344" s="428" t="s">
        <v>928</v>
      </c>
      <c r="D344" s="225"/>
      <c r="E344" s="366" t="s">
        <v>242</v>
      </c>
      <c r="F344" s="226" t="s">
        <v>627</v>
      </c>
      <c r="G344" s="136" t="str">
        <f t="shared" si="10"/>
        <v>фото</v>
      </c>
      <c r="H344" s="357" t="s">
        <v>14</v>
      </c>
      <c r="I344" s="215" t="s">
        <v>585</v>
      </c>
      <c r="J344" s="526" t="s">
        <v>244</v>
      </c>
      <c r="K344" s="228">
        <v>75</v>
      </c>
      <c r="L344" s="233">
        <v>3784.7999999999997</v>
      </c>
      <c r="M344" s="315">
        <v>1</v>
      </c>
      <c r="N344" s="217"/>
      <c r="O344" s="550">
        <f t="shared" si="11"/>
        <v>0</v>
      </c>
      <c r="P344" s="229">
        <v>2505100051092</v>
      </c>
      <c r="Q344" s="551"/>
      <c r="R344" s="230" t="s">
        <v>928</v>
      </c>
      <c r="S344" s="231" t="s">
        <v>1944</v>
      </c>
      <c r="T344" s="525" t="s">
        <v>4301</v>
      </c>
    </row>
    <row r="345" spans="1:20" ht="26.4" customHeight="1">
      <c r="A345" s="444">
        <v>329</v>
      </c>
      <c r="B345" s="421">
        <v>2194</v>
      </c>
      <c r="C345" s="428" t="s">
        <v>1833</v>
      </c>
      <c r="D345" s="225"/>
      <c r="E345" s="366" t="s">
        <v>242</v>
      </c>
      <c r="F345" s="226" t="s">
        <v>1743</v>
      </c>
      <c r="G345" s="136" t="str">
        <f t="shared" si="10"/>
        <v>фото</v>
      </c>
      <c r="H345" s="357" t="s">
        <v>1780</v>
      </c>
      <c r="I345" s="215" t="s">
        <v>585</v>
      </c>
      <c r="J345" s="526" t="s">
        <v>244</v>
      </c>
      <c r="K345" s="228">
        <v>75</v>
      </c>
      <c r="L345" s="233">
        <v>4040</v>
      </c>
      <c r="M345" s="315">
        <v>1</v>
      </c>
      <c r="N345" s="217"/>
      <c r="O345" s="550">
        <f t="shared" si="11"/>
        <v>0</v>
      </c>
      <c r="P345" s="229">
        <v>2505100021941</v>
      </c>
      <c r="Q345" s="551"/>
      <c r="R345" s="230" t="s">
        <v>1833</v>
      </c>
      <c r="S345" s="231" t="s">
        <v>1944</v>
      </c>
      <c r="T345" s="525" t="s">
        <v>4301</v>
      </c>
    </row>
    <row r="346" spans="1:20" ht="17.25" customHeight="1">
      <c r="A346" s="444">
        <v>330</v>
      </c>
      <c r="B346" s="336"/>
      <c r="C346" s="427"/>
      <c r="D346" s="427"/>
      <c r="E346" s="517" t="s">
        <v>704</v>
      </c>
      <c r="F346" s="337"/>
      <c r="G346" s="513"/>
      <c r="H346" s="616"/>
      <c r="I346" s="514"/>
      <c r="J346" s="515"/>
      <c r="K346" s="515"/>
      <c r="L346" s="514"/>
      <c r="M346" s="516"/>
      <c r="N346" s="513"/>
      <c r="O346" s="552"/>
      <c r="P346" s="552"/>
      <c r="Q346" s="552"/>
      <c r="R346" s="552"/>
      <c r="S346" s="552"/>
      <c r="T346" s="524"/>
    </row>
    <row r="347" spans="1:20" ht="26.4" customHeight="1">
      <c r="A347" s="444">
        <v>331</v>
      </c>
      <c r="B347" s="421">
        <v>1070</v>
      </c>
      <c r="C347" s="428" t="s">
        <v>1839</v>
      </c>
      <c r="D347" s="225"/>
      <c r="E347" s="366" t="s">
        <v>242</v>
      </c>
      <c r="F347" s="226" t="s">
        <v>1750</v>
      </c>
      <c r="G347" s="136" t="str">
        <f t="shared" si="10"/>
        <v>фото</v>
      </c>
      <c r="H347" s="357" t="s">
        <v>1788</v>
      </c>
      <c r="I347" s="215" t="s">
        <v>618</v>
      </c>
      <c r="J347" s="526" t="s">
        <v>244</v>
      </c>
      <c r="K347" s="228">
        <v>100</v>
      </c>
      <c r="L347" s="233">
        <v>3630.1</v>
      </c>
      <c r="M347" s="315">
        <v>1</v>
      </c>
      <c r="N347" s="217"/>
      <c r="O347" s="550">
        <f t="shared" si="11"/>
        <v>0</v>
      </c>
      <c r="P347" s="229">
        <v>2505100010709</v>
      </c>
      <c r="Q347" s="551"/>
      <c r="R347" s="230" t="s">
        <v>1839</v>
      </c>
      <c r="S347" s="231" t="s">
        <v>1962</v>
      </c>
      <c r="T347" s="525" t="s">
        <v>4303</v>
      </c>
    </row>
    <row r="348" spans="1:20" ht="26.4" customHeight="1">
      <c r="A348" s="444">
        <v>332</v>
      </c>
      <c r="B348" s="421">
        <v>14879</v>
      </c>
      <c r="C348" s="428" t="s">
        <v>3567</v>
      </c>
      <c r="D348" s="225"/>
      <c r="E348" s="366" t="s">
        <v>242</v>
      </c>
      <c r="F348" s="226" t="s">
        <v>3609</v>
      </c>
      <c r="G348" s="136" t="str">
        <f t="shared" si="10"/>
        <v>фото</v>
      </c>
      <c r="H348" s="357" t="s">
        <v>3846</v>
      </c>
      <c r="I348" s="215" t="s">
        <v>588</v>
      </c>
      <c r="J348" s="526" t="s">
        <v>244</v>
      </c>
      <c r="K348" s="228">
        <v>75</v>
      </c>
      <c r="L348" s="233">
        <v>3670</v>
      </c>
      <c r="M348" s="315">
        <v>1</v>
      </c>
      <c r="N348" s="217"/>
      <c r="O348" s="550">
        <f t="shared" si="11"/>
        <v>0</v>
      </c>
      <c r="P348" s="229">
        <v>2505100148792</v>
      </c>
      <c r="Q348" s="551"/>
      <c r="R348" s="230" t="s">
        <v>3567</v>
      </c>
      <c r="S348" s="231" t="s">
        <v>1962</v>
      </c>
      <c r="T348" s="525" t="s">
        <v>4303</v>
      </c>
    </row>
    <row r="349" spans="1:20" ht="26.4" customHeight="1">
      <c r="A349" s="444">
        <v>333</v>
      </c>
      <c r="B349" s="421">
        <v>2926</v>
      </c>
      <c r="C349" s="428" t="s">
        <v>1402</v>
      </c>
      <c r="D349" s="225"/>
      <c r="E349" s="366" t="s">
        <v>242</v>
      </c>
      <c r="F349" s="226" t="s">
        <v>988</v>
      </c>
      <c r="G349" s="136" t="str">
        <f t="shared" si="10"/>
        <v>фото</v>
      </c>
      <c r="H349" s="357" t="s">
        <v>989</v>
      </c>
      <c r="I349" s="215" t="s">
        <v>990</v>
      </c>
      <c r="J349" s="526" t="s">
        <v>244</v>
      </c>
      <c r="K349" s="228">
        <v>75</v>
      </c>
      <c r="L349" s="233">
        <v>3287.2</v>
      </c>
      <c r="M349" s="315">
        <v>1</v>
      </c>
      <c r="N349" s="217"/>
      <c r="O349" s="550">
        <f t="shared" si="11"/>
        <v>0</v>
      </c>
      <c r="P349" s="229">
        <v>2505100029268</v>
      </c>
      <c r="Q349" s="551"/>
      <c r="R349" s="230" t="s">
        <v>1402</v>
      </c>
      <c r="S349" s="231" t="s">
        <v>1962</v>
      </c>
      <c r="T349" s="525" t="s">
        <v>4303</v>
      </c>
    </row>
    <row r="350" spans="1:20" ht="26.4" customHeight="1">
      <c r="A350" s="444">
        <v>334</v>
      </c>
      <c r="B350" s="421">
        <v>2078</v>
      </c>
      <c r="C350" s="428" t="s">
        <v>979</v>
      </c>
      <c r="D350" s="225"/>
      <c r="E350" s="366" t="s">
        <v>242</v>
      </c>
      <c r="F350" s="226" t="s">
        <v>705</v>
      </c>
      <c r="G350" s="136" t="str">
        <f t="shared" si="10"/>
        <v>фото</v>
      </c>
      <c r="H350" s="357" t="s">
        <v>706</v>
      </c>
      <c r="I350" s="215" t="s">
        <v>585</v>
      </c>
      <c r="J350" s="526" t="s">
        <v>244</v>
      </c>
      <c r="K350" s="228">
        <v>75</v>
      </c>
      <c r="L350" s="233">
        <v>3874.1</v>
      </c>
      <c r="M350" s="315">
        <v>1</v>
      </c>
      <c r="N350" s="217"/>
      <c r="O350" s="550">
        <f t="shared" si="11"/>
        <v>0</v>
      </c>
      <c r="P350" s="229">
        <v>2505100020784</v>
      </c>
      <c r="Q350" s="551"/>
      <c r="R350" s="230" t="s">
        <v>979</v>
      </c>
      <c r="S350" s="231" t="s">
        <v>1962</v>
      </c>
      <c r="T350" s="525" t="s">
        <v>4303</v>
      </c>
    </row>
    <row r="351" spans="1:20" ht="26.4" customHeight="1">
      <c r="A351" s="444">
        <v>335</v>
      </c>
      <c r="B351" s="421">
        <v>2268</v>
      </c>
      <c r="C351" s="428" t="s">
        <v>977</v>
      </c>
      <c r="D351" s="225"/>
      <c r="E351" s="366" t="s">
        <v>242</v>
      </c>
      <c r="F351" s="226" t="s">
        <v>707</v>
      </c>
      <c r="G351" s="136" t="str">
        <f t="shared" si="10"/>
        <v>фото</v>
      </c>
      <c r="H351" s="357" t="s">
        <v>708</v>
      </c>
      <c r="I351" s="215" t="s">
        <v>585</v>
      </c>
      <c r="J351" s="526" t="s">
        <v>244</v>
      </c>
      <c r="K351" s="228">
        <v>100</v>
      </c>
      <c r="L351" s="233">
        <v>3613.1</v>
      </c>
      <c r="M351" s="315">
        <v>1</v>
      </c>
      <c r="N351" s="217"/>
      <c r="O351" s="550">
        <f t="shared" si="11"/>
        <v>0</v>
      </c>
      <c r="P351" s="229">
        <v>2505100022689</v>
      </c>
      <c r="Q351" s="551"/>
      <c r="R351" s="230" t="s">
        <v>977</v>
      </c>
      <c r="S351" s="231" t="s">
        <v>1962</v>
      </c>
      <c r="T351" s="525" t="s">
        <v>4303</v>
      </c>
    </row>
    <row r="352" spans="1:20" ht="26.4" customHeight="1">
      <c r="A352" s="444">
        <v>336</v>
      </c>
      <c r="B352" s="421">
        <v>1932</v>
      </c>
      <c r="C352" s="428" t="s">
        <v>978</v>
      </c>
      <c r="D352" s="225"/>
      <c r="E352" s="366" t="s">
        <v>242</v>
      </c>
      <c r="F352" s="226" t="s">
        <v>709</v>
      </c>
      <c r="G352" s="136" t="str">
        <f t="shared" si="10"/>
        <v>фото</v>
      </c>
      <c r="H352" s="357" t="s">
        <v>8665</v>
      </c>
      <c r="I352" s="215" t="s">
        <v>585</v>
      </c>
      <c r="J352" s="526" t="s">
        <v>244</v>
      </c>
      <c r="K352" s="228">
        <v>75</v>
      </c>
      <c r="L352" s="233">
        <v>3874.1</v>
      </c>
      <c r="M352" s="315">
        <v>1</v>
      </c>
      <c r="N352" s="217"/>
      <c r="O352" s="550">
        <f t="shared" si="11"/>
        <v>0</v>
      </c>
      <c r="P352" s="229">
        <v>2505100019320</v>
      </c>
      <c r="Q352" s="551"/>
      <c r="R352" s="230" t="s">
        <v>978</v>
      </c>
      <c r="S352" s="231" t="s">
        <v>1962</v>
      </c>
      <c r="T352" s="525" t="s">
        <v>4303</v>
      </c>
    </row>
    <row r="353" spans="1:20" ht="26.4" customHeight="1">
      <c r="A353" s="444">
        <v>337</v>
      </c>
      <c r="B353" s="421">
        <v>5068</v>
      </c>
      <c r="C353" s="428" t="s">
        <v>993</v>
      </c>
      <c r="D353" s="225"/>
      <c r="E353" s="366" t="s">
        <v>242</v>
      </c>
      <c r="F353" s="226" t="s">
        <v>710</v>
      </c>
      <c r="G353" s="136" t="str">
        <f t="shared" si="10"/>
        <v>фото</v>
      </c>
      <c r="H353" s="357" t="s">
        <v>711</v>
      </c>
      <c r="I353" s="215" t="s">
        <v>588</v>
      </c>
      <c r="J353" s="526" t="s">
        <v>277</v>
      </c>
      <c r="K353" s="228">
        <v>75</v>
      </c>
      <c r="L353" s="233">
        <v>3695.5</v>
      </c>
      <c r="M353" s="315">
        <v>1</v>
      </c>
      <c r="N353" s="217"/>
      <c r="O353" s="550">
        <f t="shared" si="11"/>
        <v>0</v>
      </c>
      <c r="P353" s="229">
        <v>2505100050682</v>
      </c>
      <c r="Q353" s="551"/>
      <c r="R353" s="230" t="s">
        <v>993</v>
      </c>
      <c r="S353" s="231" t="s">
        <v>1962</v>
      </c>
      <c r="T353" s="525" t="s">
        <v>4303</v>
      </c>
    </row>
    <row r="354" spans="1:20" ht="27.6">
      <c r="A354" s="444">
        <v>338</v>
      </c>
      <c r="B354" s="421">
        <v>15428</v>
      </c>
      <c r="C354" s="428" t="s">
        <v>5301</v>
      </c>
      <c r="D354" s="225"/>
      <c r="E354" s="367" t="s">
        <v>242</v>
      </c>
      <c r="F354" s="232" t="s">
        <v>5362</v>
      </c>
      <c r="G354" s="136" t="str">
        <f t="shared" si="10"/>
        <v>фото</v>
      </c>
      <c r="H354" s="357" t="s">
        <v>5401</v>
      </c>
      <c r="I354" s="215" t="s">
        <v>585</v>
      </c>
      <c r="J354" s="526" t="s">
        <v>244</v>
      </c>
      <c r="K354" s="228">
        <v>75</v>
      </c>
      <c r="L354" s="233">
        <v>3746.5</v>
      </c>
      <c r="M354" s="315">
        <v>1</v>
      </c>
      <c r="N354" s="217"/>
      <c r="O354" s="550">
        <f t="shared" si="11"/>
        <v>0</v>
      </c>
      <c r="P354" s="229">
        <v>2505075154286</v>
      </c>
      <c r="Q354" s="551" t="s">
        <v>5274</v>
      </c>
      <c r="R354" s="230" t="s">
        <v>5301</v>
      </c>
      <c r="S354" s="231" t="s">
        <v>1962</v>
      </c>
      <c r="T354" s="525" t="s">
        <v>4303</v>
      </c>
    </row>
    <row r="355" spans="1:20" ht="26.4" customHeight="1">
      <c r="A355" s="444">
        <v>339</v>
      </c>
      <c r="B355" s="421">
        <v>2114</v>
      </c>
      <c r="C355" s="428" t="s">
        <v>1001</v>
      </c>
      <c r="D355" s="225"/>
      <c r="E355" s="366" t="s">
        <v>242</v>
      </c>
      <c r="F355" s="226" t="s">
        <v>712</v>
      </c>
      <c r="G355" s="136" t="str">
        <f t="shared" si="10"/>
        <v>фото</v>
      </c>
      <c r="H355" s="357" t="s">
        <v>152</v>
      </c>
      <c r="I355" s="215" t="s">
        <v>588</v>
      </c>
      <c r="J355" s="526" t="s">
        <v>244</v>
      </c>
      <c r="K355" s="228">
        <v>75</v>
      </c>
      <c r="L355" s="233">
        <v>3874.1</v>
      </c>
      <c r="M355" s="315">
        <v>1</v>
      </c>
      <c r="N355" s="217"/>
      <c r="O355" s="550">
        <f t="shared" si="11"/>
        <v>0</v>
      </c>
      <c r="P355" s="229">
        <v>2505100021149</v>
      </c>
      <c r="Q355" s="551"/>
      <c r="R355" s="230" t="s">
        <v>1001</v>
      </c>
      <c r="S355" s="231" t="s">
        <v>1962</v>
      </c>
      <c r="T355" s="525" t="s">
        <v>4303</v>
      </c>
    </row>
    <row r="356" spans="1:20" ht="26.4" customHeight="1">
      <c r="A356" s="444">
        <v>340</v>
      </c>
      <c r="B356" s="421">
        <v>5152</v>
      </c>
      <c r="C356" s="428" t="s">
        <v>1095</v>
      </c>
      <c r="D356" s="225"/>
      <c r="E356" s="366" t="s">
        <v>242</v>
      </c>
      <c r="F356" s="226" t="s">
        <v>304</v>
      </c>
      <c r="G356" s="136" t="str">
        <f t="shared" si="10"/>
        <v>фото</v>
      </c>
      <c r="H356" s="608" t="s">
        <v>8763</v>
      </c>
      <c r="I356" s="215" t="s">
        <v>618</v>
      </c>
      <c r="J356" s="526" t="s">
        <v>277</v>
      </c>
      <c r="K356" s="228">
        <v>100</v>
      </c>
      <c r="L356" s="233">
        <v>3902.4</v>
      </c>
      <c r="M356" s="315">
        <v>1</v>
      </c>
      <c r="N356" s="217"/>
      <c r="O356" s="550">
        <f t="shared" si="11"/>
        <v>0</v>
      </c>
      <c r="P356" s="229">
        <v>2505100051528</v>
      </c>
      <c r="Q356" s="551"/>
      <c r="R356" s="230" t="s">
        <v>1095</v>
      </c>
      <c r="S356" s="231" t="s">
        <v>1962</v>
      </c>
      <c r="T356" s="525" t="s">
        <v>4303</v>
      </c>
    </row>
    <row r="357" spans="1:20" ht="69">
      <c r="A357" s="444">
        <v>341</v>
      </c>
      <c r="B357" s="421">
        <v>5784</v>
      </c>
      <c r="C357" s="428" t="s">
        <v>1539</v>
      </c>
      <c r="D357" s="225"/>
      <c r="E357" s="366" t="s">
        <v>242</v>
      </c>
      <c r="F357" s="226" t="s">
        <v>1540</v>
      </c>
      <c r="G357" s="136" t="str">
        <f t="shared" si="10"/>
        <v>фото</v>
      </c>
      <c r="H357" s="512" t="s">
        <v>8666</v>
      </c>
      <c r="I357" s="215" t="s">
        <v>588</v>
      </c>
      <c r="J357" s="526" t="s">
        <v>244</v>
      </c>
      <c r="K357" s="228">
        <v>75</v>
      </c>
      <c r="L357" s="233">
        <v>3529.6</v>
      </c>
      <c r="M357" s="315">
        <v>1</v>
      </c>
      <c r="N357" s="217"/>
      <c r="O357" s="550">
        <f t="shared" si="11"/>
        <v>0</v>
      </c>
      <c r="P357" s="229">
        <v>2505075057846</v>
      </c>
      <c r="Q357" s="551"/>
      <c r="R357" s="230" t="s">
        <v>1539</v>
      </c>
      <c r="S357" s="231" t="s">
        <v>1962</v>
      </c>
      <c r="T357" s="525" t="s">
        <v>4303</v>
      </c>
    </row>
    <row r="358" spans="1:20" ht="26.4" customHeight="1">
      <c r="A358" s="444">
        <v>342</v>
      </c>
      <c r="B358" s="421">
        <v>1165</v>
      </c>
      <c r="C358" s="428" t="s">
        <v>981</v>
      </c>
      <c r="D358" s="225"/>
      <c r="E358" s="366" t="s">
        <v>242</v>
      </c>
      <c r="F358" s="226" t="s">
        <v>714</v>
      </c>
      <c r="G358" s="136" t="str">
        <f t="shared" si="10"/>
        <v>фото</v>
      </c>
      <c r="H358" s="357" t="s">
        <v>715</v>
      </c>
      <c r="I358" s="215" t="s">
        <v>588</v>
      </c>
      <c r="J358" s="526" t="s">
        <v>244</v>
      </c>
      <c r="K358" s="228">
        <v>75</v>
      </c>
      <c r="L358" s="233">
        <v>3695.5</v>
      </c>
      <c r="M358" s="315">
        <v>1</v>
      </c>
      <c r="N358" s="217"/>
      <c r="O358" s="550">
        <f t="shared" si="11"/>
        <v>0</v>
      </c>
      <c r="P358" s="229">
        <v>2505100011652</v>
      </c>
      <c r="Q358" s="551"/>
      <c r="R358" s="230" t="s">
        <v>981</v>
      </c>
      <c r="S358" s="231" t="s">
        <v>1962</v>
      </c>
      <c r="T358" s="525" t="s">
        <v>4303</v>
      </c>
    </row>
    <row r="359" spans="1:20" ht="26.4" customHeight="1">
      <c r="A359" s="444">
        <v>343</v>
      </c>
      <c r="B359" s="421">
        <v>5153</v>
      </c>
      <c r="C359" s="428" t="s">
        <v>1538</v>
      </c>
      <c r="D359" s="225"/>
      <c r="E359" s="366" t="s">
        <v>242</v>
      </c>
      <c r="F359" s="226" t="s">
        <v>716</v>
      </c>
      <c r="G359" s="136" t="str">
        <f t="shared" si="10"/>
        <v>фото</v>
      </c>
      <c r="H359" s="357" t="s">
        <v>717</v>
      </c>
      <c r="I359" s="215" t="s">
        <v>588</v>
      </c>
      <c r="J359" s="526" t="s">
        <v>244</v>
      </c>
      <c r="K359" s="228">
        <v>100</v>
      </c>
      <c r="L359" s="233">
        <v>3987.4</v>
      </c>
      <c r="M359" s="315">
        <v>1</v>
      </c>
      <c r="N359" s="217"/>
      <c r="O359" s="550">
        <f t="shared" si="11"/>
        <v>0</v>
      </c>
      <c r="P359" s="229">
        <v>2505100051535</v>
      </c>
      <c r="Q359" s="551"/>
      <c r="R359" s="230" t="s">
        <v>1538</v>
      </c>
      <c r="S359" s="231" t="s">
        <v>1962</v>
      </c>
      <c r="T359" s="525" t="s">
        <v>4303</v>
      </c>
    </row>
    <row r="360" spans="1:20" ht="26.4" customHeight="1">
      <c r="A360" s="444">
        <v>344</v>
      </c>
      <c r="B360" s="421">
        <v>1231</v>
      </c>
      <c r="C360" s="428" t="s">
        <v>982</v>
      </c>
      <c r="D360" s="225"/>
      <c r="E360" s="366" t="s">
        <v>242</v>
      </c>
      <c r="F360" s="226" t="s">
        <v>718</v>
      </c>
      <c r="G360" s="136" t="str">
        <f t="shared" si="10"/>
        <v>фото</v>
      </c>
      <c r="H360" s="608" t="s">
        <v>1789</v>
      </c>
      <c r="I360" s="215" t="s">
        <v>588</v>
      </c>
      <c r="J360" s="526" t="s">
        <v>244</v>
      </c>
      <c r="K360" s="228">
        <v>75</v>
      </c>
      <c r="L360" s="233">
        <v>3580.7</v>
      </c>
      <c r="M360" s="315">
        <v>1</v>
      </c>
      <c r="N360" s="217"/>
      <c r="O360" s="550">
        <f t="shared" si="11"/>
        <v>0</v>
      </c>
      <c r="P360" s="229">
        <v>2505075012319</v>
      </c>
      <c r="Q360" s="551"/>
      <c r="R360" s="230" t="s">
        <v>982</v>
      </c>
      <c r="S360" s="231" t="s">
        <v>1962</v>
      </c>
      <c r="T360" s="525" t="s">
        <v>4303</v>
      </c>
    </row>
    <row r="361" spans="1:20" ht="26.4" customHeight="1">
      <c r="A361" s="444">
        <v>345</v>
      </c>
      <c r="B361" s="421">
        <v>5801</v>
      </c>
      <c r="C361" s="428" t="s">
        <v>986</v>
      </c>
      <c r="D361" s="225"/>
      <c r="E361" s="366" t="s">
        <v>242</v>
      </c>
      <c r="F361" s="226" t="s">
        <v>719</v>
      </c>
      <c r="G361" s="136" t="str">
        <f t="shared" si="10"/>
        <v>фото</v>
      </c>
      <c r="H361" s="357" t="s">
        <v>644</v>
      </c>
      <c r="I361" s="215" t="s">
        <v>585</v>
      </c>
      <c r="J361" s="526" t="s">
        <v>244</v>
      </c>
      <c r="K361" s="228">
        <v>75</v>
      </c>
      <c r="L361" s="233">
        <v>3874.1</v>
      </c>
      <c r="M361" s="315">
        <v>1</v>
      </c>
      <c r="N361" s="217"/>
      <c r="O361" s="550">
        <f t="shared" si="11"/>
        <v>0</v>
      </c>
      <c r="P361" s="229">
        <v>2505075058010</v>
      </c>
      <c r="Q361" s="551"/>
      <c r="R361" s="230" t="s">
        <v>986</v>
      </c>
      <c r="S361" s="231" t="s">
        <v>1962</v>
      </c>
      <c r="T361" s="525" t="s">
        <v>4303</v>
      </c>
    </row>
    <row r="362" spans="1:20" ht="26.4" customHeight="1">
      <c r="A362" s="444">
        <v>346</v>
      </c>
      <c r="B362" s="421">
        <v>6098</v>
      </c>
      <c r="C362" s="428" t="s">
        <v>995</v>
      </c>
      <c r="D362" s="225"/>
      <c r="E362" s="366" t="s">
        <v>242</v>
      </c>
      <c r="F362" s="226" t="s">
        <v>720</v>
      </c>
      <c r="G362" s="136" t="str">
        <f t="shared" si="10"/>
        <v>фото</v>
      </c>
      <c r="H362" s="357" t="s">
        <v>721</v>
      </c>
      <c r="I362" s="215" t="s">
        <v>618</v>
      </c>
      <c r="J362" s="526" t="s">
        <v>244</v>
      </c>
      <c r="K362" s="228">
        <v>100</v>
      </c>
      <c r="L362" s="233">
        <v>3562.1</v>
      </c>
      <c r="M362" s="315">
        <v>1</v>
      </c>
      <c r="N362" s="217"/>
      <c r="O362" s="550">
        <f t="shared" si="11"/>
        <v>0</v>
      </c>
      <c r="P362" s="229">
        <v>2505100060988</v>
      </c>
      <c r="Q362" s="551"/>
      <c r="R362" s="230" t="s">
        <v>995</v>
      </c>
      <c r="S362" s="231" t="s">
        <v>1962</v>
      </c>
      <c r="T362" s="525" t="s">
        <v>4303</v>
      </c>
    </row>
    <row r="363" spans="1:20" ht="26.4" customHeight="1">
      <c r="A363" s="444">
        <v>347</v>
      </c>
      <c r="B363" s="421">
        <v>1134</v>
      </c>
      <c r="C363" s="428" t="s">
        <v>980</v>
      </c>
      <c r="D363" s="225"/>
      <c r="E363" s="366" t="s">
        <v>242</v>
      </c>
      <c r="F363" s="226" t="s">
        <v>722</v>
      </c>
      <c r="G363" s="136" t="str">
        <f t="shared" si="10"/>
        <v>фото</v>
      </c>
      <c r="H363" s="357" t="s">
        <v>723</v>
      </c>
      <c r="I363" s="215" t="s">
        <v>585</v>
      </c>
      <c r="J363" s="526" t="s">
        <v>244</v>
      </c>
      <c r="K363" s="228">
        <v>75</v>
      </c>
      <c r="L363" s="233">
        <v>3746.5</v>
      </c>
      <c r="M363" s="315">
        <v>1</v>
      </c>
      <c r="N363" s="217"/>
      <c r="O363" s="550">
        <f t="shared" si="11"/>
        <v>0</v>
      </c>
      <c r="P363" s="229">
        <v>2505100011348</v>
      </c>
      <c r="Q363" s="551"/>
      <c r="R363" s="230" t="s">
        <v>980</v>
      </c>
      <c r="S363" s="231" t="s">
        <v>1962</v>
      </c>
      <c r="T363" s="525" t="s">
        <v>4303</v>
      </c>
    </row>
    <row r="364" spans="1:20" ht="26.4" customHeight="1">
      <c r="A364" s="444">
        <v>348</v>
      </c>
      <c r="B364" s="421">
        <v>5789</v>
      </c>
      <c r="C364" s="428" t="s">
        <v>1403</v>
      </c>
      <c r="D364" s="225"/>
      <c r="E364" s="366" t="s">
        <v>242</v>
      </c>
      <c r="F364" s="226" t="s">
        <v>991</v>
      </c>
      <c r="G364" s="136" t="str">
        <f t="shared" si="10"/>
        <v>фото</v>
      </c>
      <c r="H364" s="357" t="s">
        <v>992</v>
      </c>
      <c r="I364" s="215" t="s">
        <v>588</v>
      </c>
      <c r="J364" s="526" t="s">
        <v>244</v>
      </c>
      <c r="K364" s="228">
        <v>75</v>
      </c>
      <c r="L364" s="233">
        <v>3861.4</v>
      </c>
      <c r="M364" s="315">
        <v>1</v>
      </c>
      <c r="N364" s="217"/>
      <c r="O364" s="550">
        <f t="shared" si="11"/>
        <v>0</v>
      </c>
      <c r="P364" s="229">
        <v>2505075057891</v>
      </c>
      <c r="Q364" s="551"/>
      <c r="R364" s="230" t="s">
        <v>1403</v>
      </c>
      <c r="S364" s="231" t="s">
        <v>1962</v>
      </c>
      <c r="T364" s="525" t="s">
        <v>4303</v>
      </c>
    </row>
    <row r="365" spans="1:20" ht="26.4" customHeight="1">
      <c r="A365" s="444">
        <v>349</v>
      </c>
      <c r="B365" s="421">
        <v>2936</v>
      </c>
      <c r="C365" s="428" t="s">
        <v>994</v>
      </c>
      <c r="D365" s="225"/>
      <c r="E365" s="366" t="s">
        <v>242</v>
      </c>
      <c r="F365" s="226" t="s">
        <v>724</v>
      </c>
      <c r="G365" s="136" t="str">
        <f t="shared" si="10"/>
        <v>фото</v>
      </c>
      <c r="H365" s="357" t="s">
        <v>619</v>
      </c>
      <c r="I365" s="215" t="s">
        <v>588</v>
      </c>
      <c r="J365" s="526" t="s">
        <v>244</v>
      </c>
      <c r="K365" s="228">
        <v>75</v>
      </c>
      <c r="L365" s="233">
        <v>3746.5</v>
      </c>
      <c r="M365" s="315">
        <v>1</v>
      </c>
      <c r="N365" s="217"/>
      <c r="O365" s="550">
        <f t="shared" si="11"/>
        <v>0</v>
      </c>
      <c r="P365" s="229">
        <v>2505100029367</v>
      </c>
      <c r="Q365" s="551"/>
      <c r="R365" s="230" t="s">
        <v>994</v>
      </c>
      <c r="S365" s="231" t="s">
        <v>1962</v>
      </c>
      <c r="T365" s="525" t="s">
        <v>4303</v>
      </c>
    </row>
    <row r="366" spans="1:20" ht="26.4" customHeight="1">
      <c r="A366" s="444">
        <v>350</v>
      </c>
      <c r="B366" s="421">
        <v>14958</v>
      </c>
      <c r="C366" s="428" t="s">
        <v>2423</v>
      </c>
      <c r="D366" s="225"/>
      <c r="E366" s="366" t="s">
        <v>242</v>
      </c>
      <c r="F366" s="226" t="s">
        <v>2424</v>
      </c>
      <c r="G366" s="136" t="str">
        <f t="shared" si="10"/>
        <v>фото</v>
      </c>
      <c r="H366" s="357" t="s">
        <v>2425</v>
      </c>
      <c r="I366" s="215" t="s">
        <v>588</v>
      </c>
      <c r="J366" s="526" t="s">
        <v>244</v>
      </c>
      <c r="K366" s="228">
        <v>75</v>
      </c>
      <c r="L366" s="233">
        <v>3580.7</v>
      </c>
      <c r="M366" s="315">
        <v>1</v>
      </c>
      <c r="N366" s="217"/>
      <c r="O366" s="550">
        <f t="shared" si="11"/>
        <v>0</v>
      </c>
      <c r="P366" s="229">
        <v>2505100149584</v>
      </c>
      <c r="Q366" s="551"/>
      <c r="R366" s="230" t="s">
        <v>2423</v>
      </c>
      <c r="S366" s="231" t="s">
        <v>1962</v>
      </c>
      <c r="T366" s="525" t="s">
        <v>4303</v>
      </c>
    </row>
    <row r="367" spans="1:20" ht="41.4">
      <c r="A367" s="444">
        <v>351</v>
      </c>
      <c r="B367" s="421">
        <v>1153</v>
      </c>
      <c r="C367" s="428" t="s">
        <v>997</v>
      </c>
      <c r="D367" s="225"/>
      <c r="E367" s="366" t="s">
        <v>242</v>
      </c>
      <c r="F367" s="226" t="s">
        <v>725</v>
      </c>
      <c r="G367" s="136" t="str">
        <f t="shared" si="10"/>
        <v>фото</v>
      </c>
      <c r="H367" s="357" t="s">
        <v>8667</v>
      </c>
      <c r="I367" s="215" t="s">
        <v>588</v>
      </c>
      <c r="J367" s="526" t="s">
        <v>244</v>
      </c>
      <c r="K367" s="228">
        <v>75</v>
      </c>
      <c r="L367" s="233">
        <v>3746.5</v>
      </c>
      <c r="M367" s="315">
        <v>1</v>
      </c>
      <c r="N367" s="217"/>
      <c r="O367" s="550">
        <f t="shared" si="11"/>
        <v>0</v>
      </c>
      <c r="P367" s="229">
        <v>2505075011534</v>
      </c>
      <c r="Q367" s="551"/>
      <c r="R367" s="230" t="s">
        <v>997</v>
      </c>
      <c r="S367" s="231" t="s">
        <v>1962</v>
      </c>
      <c r="T367" s="525" t="s">
        <v>4303</v>
      </c>
    </row>
    <row r="368" spans="1:20" ht="26.4" customHeight="1">
      <c r="A368" s="444">
        <v>352</v>
      </c>
      <c r="B368" s="421">
        <v>2261</v>
      </c>
      <c r="C368" s="428" t="s">
        <v>996</v>
      </c>
      <c r="D368" s="225"/>
      <c r="E368" s="366" t="s">
        <v>242</v>
      </c>
      <c r="F368" s="226" t="s">
        <v>726</v>
      </c>
      <c r="G368" s="136" t="str">
        <f t="shared" si="10"/>
        <v>фото</v>
      </c>
      <c r="H368" s="357" t="s">
        <v>727</v>
      </c>
      <c r="I368" s="215" t="s">
        <v>588</v>
      </c>
      <c r="J368" s="526" t="s">
        <v>244</v>
      </c>
      <c r="K368" s="228">
        <v>100</v>
      </c>
      <c r="L368" s="233">
        <v>4106.5</v>
      </c>
      <c r="M368" s="315">
        <v>1</v>
      </c>
      <c r="N368" s="217"/>
      <c r="O368" s="550">
        <f t="shared" si="11"/>
        <v>0</v>
      </c>
      <c r="P368" s="229">
        <v>2505100022610</v>
      </c>
      <c r="Q368" s="551"/>
      <c r="R368" s="230" t="s">
        <v>996</v>
      </c>
      <c r="S368" s="231" t="s">
        <v>1962</v>
      </c>
      <c r="T368" s="525" t="s">
        <v>4303</v>
      </c>
    </row>
    <row r="369" spans="1:20" ht="26.4" customHeight="1">
      <c r="A369" s="444">
        <v>353</v>
      </c>
      <c r="B369" s="421">
        <v>5791</v>
      </c>
      <c r="C369" s="428" t="s">
        <v>998</v>
      </c>
      <c r="D369" s="225"/>
      <c r="E369" s="366" t="s">
        <v>242</v>
      </c>
      <c r="F369" s="226" t="s">
        <v>728</v>
      </c>
      <c r="G369" s="136" t="str">
        <f t="shared" si="10"/>
        <v>фото</v>
      </c>
      <c r="H369" s="357" t="s">
        <v>729</v>
      </c>
      <c r="I369" s="215" t="s">
        <v>618</v>
      </c>
      <c r="J369" s="526" t="s">
        <v>244</v>
      </c>
      <c r="K369" s="228">
        <v>100</v>
      </c>
      <c r="L369" s="233">
        <v>3426</v>
      </c>
      <c r="M369" s="315">
        <v>1</v>
      </c>
      <c r="N369" s="217"/>
      <c r="O369" s="550">
        <f t="shared" si="11"/>
        <v>0</v>
      </c>
      <c r="P369" s="229">
        <v>2505100057919</v>
      </c>
      <c r="Q369" s="551"/>
      <c r="R369" s="230" t="s">
        <v>998</v>
      </c>
      <c r="S369" s="231" t="s">
        <v>1962</v>
      </c>
      <c r="T369" s="525" t="s">
        <v>4303</v>
      </c>
    </row>
    <row r="370" spans="1:20" ht="26.4" customHeight="1">
      <c r="A370" s="444">
        <v>354</v>
      </c>
      <c r="B370" s="421">
        <v>5144</v>
      </c>
      <c r="C370" s="428" t="s">
        <v>999</v>
      </c>
      <c r="D370" s="225"/>
      <c r="E370" s="366" t="s">
        <v>242</v>
      </c>
      <c r="F370" s="226" t="s">
        <v>730</v>
      </c>
      <c r="G370" s="136" t="str">
        <f t="shared" si="10"/>
        <v>фото</v>
      </c>
      <c r="H370" s="357" t="s">
        <v>1365</v>
      </c>
      <c r="I370" s="215" t="s">
        <v>588</v>
      </c>
      <c r="J370" s="526" t="s">
        <v>244</v>
      </c>
      <c r="K370" s="228">
        <v>100</v>
      </c>
      <c r="L370" s="233">
        <v>4106.5</v>
      </c>
      <c r="M370" s="315">
        <v>1</v>
      </c>
      <c r="N370" s="217"/>
      <c r="O370" s="550">
        <f t="shared" si="11"/>
        <v>0</v>
      </c>
      <c r="P370" s="229">
        <v>2505100051443</v>
      </c>
      <c r="Q370" s="551"/>
      <c r="R370" s="230" t="s">
        <v>999</v>
      </c>
      <c r="S370" s="231" t="s">
        <v>1962</v>
      </c>
      <c r="T370" s="525" t="s">
        <v>4303</v>
      </c>
    </row>
    <row r="371" spans="1:20" ht="26.4" customHeight="1">
      <c r="A371" s="444">
        <v>355</v>
      </c>
      <c r="B371" s="421">
        <v>2607</v>
      </c>
      <c r="C371" s="428" t="s">
        <v>1541</v>
      </c>
      <c r="D371" s="225"/>
      <c r="E371" s="366" t="s">
        <v>242</v>
      </c>
      <c r="F371" s="226" t="s">
        <v>1542</v>
      </c>
      <c r="G371" s="136" t="str">
        <f t="shared" si="10"/>
        <v>фото</v>
      </c>
      <c r="H371" s="357" t="s">
        <v>1543</v>
      </c>
      <c r="I371" s="215" t="s">
        <v>588</v>
      </c>
      <c r="J371" s="526" t="s">
        <v>244</v>
      </c>
      <c r="K371" s="228">
        <v>75</v>
      </c>
      <c r="L371" s="233">
        <v>3784.7999999999997</v>
      </c>
      <c r="M371" s="315">
        <v>1</v>
      </c>
      <c r="N371" s="217"/>
      <c r="O371" s="550">
        <f t="shared" si="11"/>
        <v>0</v>
      </c>
      <c r="P371" s="229">
        <v>2505075026071</v>
      </c>
      <c r="Q371" s="551"/>
      <c r="R371" s="230" t="s">
        <v>1541</v>
      </c>
      <c r="S371" s="231" t="s">
        <v>1962</v>
      </c>
      <c r="T371" s="525" t="s">
        <v>4303</v>
      </c>
    </row>
    <row r="372" spans="1:20" ht="26.4" customHeight="1">
      <c r="A372" s="444">
        <v>356</v>
      </c>
      <c r="B372" s="421">
        <v>5209</v>
      </c>
      <c r="C372" s="428" t="s">
        <v>1000</v>
      </c>
      <c r="D372" s="225"/>
      <c r="E372" s="366" t="s">
        <v>242</v>
      </c>
      <c r="F372" s="226" t="s">
        <v>731</v>
      </c>
      <c r="G372" s="136" t="str">
        <f t="shared" si="10"/>
        <v>фото</v>
      </c>
      <c r="H372" s="357" t="s">
        <v>637</v>
      </c>
      <c r="I372" s="215" t="s">
        <v>588</v>
      </c>
      <c r="J372" s="526" t="s">
        <v>244</v>
      </c>
      <c r="K372" s="228">
        <v>75</v>
      </c>
      <c r="L372" s="233">
        <v>3874.1</v>
      </c>
      <c r="M372" s="315">
        <v>1</v>
      </c>
      <c r="N372" s="217"/>
      <c r="O372" s="550">
        <f t="shared" si="11"/>
        <v>0</v>
      </c>
      <c r="P372" s="229">
        <v>2505100052099</v>
      </c>
      <c r="Q372" s="551"/>
      <c r="R372" s="230" t="s">
        <v>1000</v>
      </c>
      <c r="S372" s="231" t="s">
        <v>1962</v>
      </c>
      <c r="T372" s="525" t="s">
        <v>4303</v>
      </c>
    </row>
    <row r="373" spans="1:20" ht="26.4" customHeight="1">
      <c r="A373" s="444">
        <v>357</v>
      </c>
      <c r="B373" s="421">
        <v>1170</v>
      </c>
      <c r="C373" s="428" t="s">
        <v>984</v>
      </c>
      <c r="D373" s="225"/>
      <c r="E373" s="366" t="s">
        <v>242</v>
      </c>
      <c r="F373" s="226" t="s">
        <v>53</v>
      </c>
      <c r="G373" s="136" t="str">
        <f t="shared" si="10"/>
        <v>фото</v>
      </c>
      <c r="H373" s="357" t="s">
        <v>54</v>
      </c>
      <c r="I373" s="215" t="s">
        <v>588</v>
      </c>
      <c r="J373" s="526" t="s">
        <v>244</v>
      </c>
      <c r="K373" s="228">
        <v>75</v>
      </c>
      <c r="L373" s="233">
        <v>3874.1</v>
      </c>
      <c r="M373" s="315">
        <v>1</v>
      </c>
      <c r="N373" s="217"/>
      <c r="O373" s="550">
        <f t="shared" si="11"/>
        <v>0</v>
      </c>
      <c r="P373" s="229">
        <v>2505075011701</v>
      </c>
      <c r="Q373" s="551"/>
      <c r="R373" s="230" t="s">
        <v>984</v>
      </c>
      <c r="S373" s="231" t="s">
        <v>1962</v>
      </c>
      <c r="T373" s="525" t="s">
        <v>4303</v>
      </c>
    </row>
    <row r="374" spans="1:20" ht="26.4" customHeight="1">
      <c r="A374" s="444">
        <v>358</v>
      </c>
      <c r="B374" s="421">
        <v>12158</v>
      </c>
      <c r="C374" s="428" t="s">
        <v>5457</v>
      </c>
      <c r="D374" s="225"/>
      <c r="E374" s="367" t="s">
        <v>242</v>
      </c>
      <c r="F374" s="232" t="s">
        <v>5543</v>
      </c>
      <c r="G374" s="136" t="str">
        <f t="shared" si="10"/>
        <v>фото</v>
      </c>
      <c r="H374" s="357" t="s">
        <v>5493</v>
      </c>
      <c r="I374" s="215" t="s">
        <v>585</v>
      </c>
      <c r="J374" s="526" t="s">
        <v>244</v>
      </c>
      <c r="K374" s="228">
        <v>100</v>
      </c>
      <c r="L374" s="233">
        <v>3987.4</v>
      </c>
      <c r="M374" s="315">
        <v>1</v>
      </c>
      <c r="N374" s="217"/>
      <c r="O374" s="550">
        <f t="shared" si="11"/>
        <v>0</v>
      </c>
      <c r="P374" s="229">
        <v>2505075121585</v>
      </c>
      <c r="Q374" s="551" t="s">
        <v>5274</v>
      </c>
      <c r="R374" s="230" t="s">
        <v>5457</v>
      </c>
      <c r="S374" s="231" t="s">
        <v>1962</v>
      </c>
      <c r="T374" s="525" t="s">
        <v>4303</v>
      </c>
    </row>
    <row r="375" spans="1:20" ht="26.4" customHeight="1">
      <c r="A375" s="444">
        <v>359</v>
      </c>
      <c r="B375" s="421">
        <v>1188</v>
      </c>
      <c r="C375" s="428" t="s">
        <v>985</v>
      </c>
      <c r="D375" s="225"/>
      <c r="E375" s="366" t="s">
        <v>242</v>
      </c>
      <c r="F375" s="226" t="s">
        <v>732</v>
      </c>
      <c r="G375" s="136" t="str">
        <f t="shared" si="10"/>
        <v>фото</v>
      </c>
      <c r="H375" s="357" t="s">
        <v>733</v>
      </c>
      <c r="I375" s="215" t="s">
        <v>588</v>
      </c>
      <c r="J375" s="526" t="s">
        <v>244</v>
      </c>
      <c r="K375" s="228">
        <v>75</v>
      </c>
      <c r="L375" s="233">
        <v>3848.6</v>
      </c>
      <c r="M375" s="315">
        <v>1</v>
      </c>
      <c r="N375" s="217"/>
      <c r="O375" s="550">
        <f t="shared" si="11"/>
        <v>0</v>
      </c>
      <c r="P375" s="229">
        <v>2505075011886</v>
      </c>
      <c r="Q375" s="551"/>
      <c r="R375" s="230" t="s">
        <v>985</v>
      </c>
      <c r="S375" s="231" t="s">
        <v>1962</v>
      </c>
      <c r="T375" s="525" t="s">
        <v>4303</v>
      </c>
    </row>
    <row r="376" spans="1:20" ht="26.4" customHeight="1">
      <c r="A376" s="444">
        <v>360</v>
      </c>
      <c r="B376" s="421">
        <v>2908</v>
      </c>
      <c r="C376" s="428" t="s">
        <v>983</v>
      </c>
      <c r="D376" s="225"/>
      <c r="E376" s="366" t="s">
        <v>242</v>
      </c>
      <c r="F376" s="226" t="s">
        <v>734</v>
      </c>
      <c r="G376" s="136" t="str">
        <f t="shared" si="10"/>
        <v>фото</v>
      </c>
      <c r="H376" s="357" t="s">
        <v>620</v>
      </c>
      <c r="I376" s="215" t="s">
        <v>588</v>
      </c>
      <c r="J376" s="526" t="s">
        <v>244</v>
      </c>
      <c r="K376" s="228">
        <v>75</v>
      </c>
      <c r="L376" s="233">
        <v>3874.1</v>
      </c>
      <c r="M376" s="315">
        <v>1</v>
      </c>
      <c r="N376" s="217"/>
      <c r="O376" s="550">
        <f t="shared" si="11"/>
        <v>0</v>
      </c>
      <c r="P376" s="229">
        <v>2505100029084</v>
      </c>
      <c r="Q376" s="551"/>
      <c r="R376" s="230" t="s">
        <v>983</v>
      </c>
      <c r="S376" s="231" t="s">
        <v>1962</v>
      </c>
      <c r="T376" s="525" t="s">
        <v>4303</v>
      </c>
    </row>
    <row r="377" spans="1:20" ht="26.4" customHeight="1">
      <c r="A377" s="444">
        <v>361</v>
      </c>
      <c r="B377" s="421">
        <v>5067</v>
      </c>
      <c r="C377" s="428" t="s">
        <v>987</v>
      </c>
      <c r="D377" s="225"/>
      <c r="E377" s="366" t="s">
        <v>242</v>
      </c>
      <c r="F377" s="226" t="s">
        <v>735</v>
      </c>
      <c r="G377" s="136" t="str">
        <f t="shared" si="10"/>
        <v>фото</v>
      </c>
      <c r="H377" s="357" t="s">
        <v>736</v>
      </c>
      <c r="I377" s="215" t="s">
        <v>588</v>
      </c>
      <c r="J377" s="526" t="s">
        <v>244</v>
      </c>
      <c r="K377" s="228">
        <v>100</v>
      </c>
      <c r="L377" s="233">
        <v>3987.4</v>
      </c>
      <c r="M377" s="315">
        <v>1</v>
      </c>
      <c r="N377" s="217"/>
      <c r="O377" s="550">
        <f t="shared" si="11"/>
        <v>0</v>
      </c>
      <c r="P377" s="229">
        <v>2505100050675</v>
      </c>
      <c r="Q377" s="551"/>
      <c r="R377" s="230" t="s">
        <v>987</v>
      </c>
      <c r="S377" s="231" t="s">
        <v>1962</v>
      </c>
      <c r="T377" s="525" t="s">
        <v>4303</v>
      </c>
    </row>
    <row r="378" spans="1:20" ht="26.4" customHeight="1">
      <c r="A378" s="444">
        <v>362</v>
      </c>
      <c r="B378" s="421">
        <v>17114</v>
      </c>
      <c r="C378" s="428" t="s">
        <v>5302</v>
      </c>
      <c r="D378" s="225"/>
      <c r="E378" s="367" t="s">
        <v>242</v>
      </c>
      <c r="F378" s="232" t="s">
        <v>5363</v>
      </c>
      <c r="G378" s="136" t="str">
        <f t="shared" si="10"/>
        <v>фото</v>
      </c>
      <c r="H378" s="357" t="s">
        <v>5402</v>
      </c>
      <c r="I378" s="215" t="s">
        <v>585</v>
      </c>
      <c r="J378" s="526" t="s">
        <v>244</v>
      </c>
      <c r="K378" s="228">
        <v>75</v>
      </c>
      <c r="L378" s="233">
        <v>3874.1</v>
      </c>
      <c r="M378" s="315">
        <v>1</v>
      </c>
      <c r="N378" s="217"/>
      <c r="O378" s="550">
        <f t="shared" si="11"/>
        <v>0</v>
      </c>
      <c r="P378" s="229">
        <v>2505075171146</v>
      </c>
      <c r="Q378" s="551" t="s">
        <v>5274</v>
      </c>
      <c r="R378" s="230" t="s">
        <v>5302</v>
      </c>
      <c r="S378" s="231" t="s">
        <v>1962</v>
      </c>
      <c r="T378" s="525" t="s">
        <v>4303</v>
      </c>
    </row>
    <row r="379" spans="1:20" ht="17.25" customHeight="1">
      <c r="A379" s="444">
        <v>363</v>
      </c>
      <c r="B379" s="336"/>
      <c r="C379" s="427"/>
      <c r="D379" s="427"/>
      <c r="E379" s="517" t="s">
        <v>774</v>
      </c>
      <c r="F379" s="337"/>
      <c r="G379" s="513"/>
      <c r="H379" s="616"/>
      <c r="I379" s="514"/>
      <c r="J379" s="515"/>
      <c r="K379" s="515"/>
      <c r="L379" s="514"/>
      <c r="M379" s="516"/>
      <c r="N379" s="513"/>
      <c r="O379" s="552"/>
      <c r="P379" s="552"/>
      <c r="Q379" s="552"/>
      <c r="R379" s="552"/>
      <c r="S379" s="552"/>
      <c r="T379" s="524"/>
    </row>
    <row r="380" spans="1:20" ht="26.4" customHeight="1">
      <c r="A380" s="444">
        <v>364</v>
      </c>
      <c r="B380" s="421">
        <v>7678</v>
      </c>
      <c r="C380" s="428" t="s">
        <v>1409</v>
      </c>
      <c r="D380" s="225"/>
      <c r="E380" s="366" t="s">
        <v>242</v>
      </c>
      <c r="F380" s="226" t="s">
        <v>1040</v>
      </c>
      <c r="G380" s="136" t="str">
        <f t="shared" si="10"/>
        <v>фото</v>
      </c>
      <c r="H380" s="357" t="s">
        <v>1041</v>
      </c>
      <c r="I380" s="215" t="s">
        <v>585</v>
      </c>
      <c r="J380" s="526" t="s">
        <v>244</v>
      </c>
      <c r="K380" s="228">
        <v>75</v>
      </c>
      <c r="L380" s="233">
        <v>3886.9</v>
      </c>
      <c r="M380" s="315">
        <v>1</v>
      </c>
      <c r="N380" s="217"/>
      <c r="O380" s="550">
        <f t="shared" si="11"/>
        <v>0</v>
      </c>
      <c r="P380" s="229">
        <v>2505100076781</v>
      </c>
      <c r="Q380" s="551"/>
      <c r="R380" s="230" t="s">
        <v>1409</v>
      </c>
      <c r="S380" s="231" t="s">
        <v>1964</v>
      </c>
      <c r="T380" s="525" t="s">
        <v>4304</v>
      </c>
    </row>
    <row r="381" spans="1:20" ht="26.4" customHeight="1">
      <c r="A381" s="444">
        <v>365</v>
      </c>
      <c r="B381" s="421">
        <v>15446</v>
      </c>
      <c r="C381" s="428" t="s">
        <v>5458</v>
      </c>
      <c r="D381" s="225"/>
      <c r="E381" s="367" t="s">
        <v>242</v>
      </c>
      <c r="F381" s="232" t="s">
        <v>5544</v>
      </c>
      <c r="G381" s="136" t="str">
        <f t="shared" si="10"/>
        <v>фото</v>
      </c>
      <c r="H381" s="604" t="s">
        <v>5494</v>
      </c>
      <c r="I381" s="215" t="s">
        <v>585</v>
      </c>
      <c r="J381" s="526" t="s">
        <v>244</v>
      </c>
      <c r="K381" s="228">
        <v>75</v>
      </c>
      <c r="L381" s="233">
        <v>4384.6000000000004</v>
      </c>
      <c r="M381" s="315">
        <v>1</v>
      </c>
      <c r="N381" s="217"/>
      <c r="O381" s="550">
        <f t="shared" si="11"/>
        <v>0</v>
      </c>
      <c r="P381" s="229">
        <v>2505050154461</v>
      </c>
      <c r="Q381" s="551" t="s">
        <v>5274</v>
      </c>
      <c r="R381" s="230" t="s">
        <v>5458</v>
      </c>
      <c r="S381" s="231" t="s">
        <v>1964</v>
      </c>
      <c r="T381" s="525" t="s">
        <v>4304</v>
      </c>
    </row>
    <row r="382" spans="1:20" ht="26.4" customHeight="1">
      <c r="A382" s="444">
        <v>366</v>
      </c>
      <c r="B382" s="421">
        <v>1068</v>
      </c>
      <c r="C382" s="428" t="s">
        <v>1030</v>
      </c>
      <c r="D382" s="225"/>
      <c r="E382" s="366" t="s">
        <v>242</v>
      </c>
      <c r="F382" s="226" t="s">
        <v>775</v>
      </c>
      <c r="G382" s="136" t="str">
        <f t="shared" si="10"/>
        <v>фото</v>
      </c>
      <c r="H382" s="357" t="s">
        <v>776</v>
      </c>
      <c r="I382" s="215" t="s">
        <v>585</v>
      </c>
      <c r="J382" s="526" t="s">
        <v>244</v>
      </c>
      <c r="K382" s="228">
        <v>75</v>
      </c>
      <c r="L382" s="233">
        <v>4129.4000000000005</v>
      </c>
      <c r="M382" s="315">
        <v>1</v>
      </c>
      <c r="N382" s="217"/>
      <c r="O382" s="550">
        <f t="shared" si="11"/>
        <v>0</v>
      </c>
      <c r="P382" s="229">
        <v>2505075010681</v>
      </c>
      <c r="Q382" s="551"/>
      <c r="R382" s="230" t="s">
        <v>1030</v>
      </c>
      <c r="S382" s="231" t="s">
        <v>1964</v>
      </c>
      <c r="T382" s="525" t="s">
        <v>4304</v>
      </c>
    </row>
    <row r="383" spans="1:20" ht="26.4" customHeight="1">
      <c r="A383" s="444">
        <v>367</v>
      </c>
      <c r="B383" s="421">
        <v>15423</v>
      </c>
      <c r="C383" s="428" t="s">
        <v>5303</v>
      </c>
      <c r="D383" s="225"/>
      <c r="E383" s="367" t="s">
        <v>242</v>
      </c>
      <c r="F383" s="232" t="s">
        <v>5364</v>
      </c>
      <c r="G383" s="136" t="str">
        <f t="shared" si="10"/>
        <v>фото</v>
      </c>
      <c r="H383" s="604" t="s">
        <v>5403</v>
      </c>
      <c r="I383" s="215" t="s">
        <v>585</v>
      </c>
      <c r="J383" s="526" t="s">
        <v>244</v>
      </c>
      <c r="K383" s="228">
        <v>75</v>
      </c>
      <c r="L383" s="233">
        <v>4846</v>
      </c>
      <c r="M383" s="315">
        <v>1</v>
      </c>
      <c r="N383" s="217"/>
      <c r="O383" s="550">
        <f t="shared" si="11"/>
        <v>0</v>
      </c>
      <c r="P383" s="229">
        <v>2505075154231</v>
      </c>
      <c r="Q383" s="551" t="s">
        <v>5274</v>
      </c>
      <c r="R383" s="230" t="s">
        <v>5303</v>
      </c>
      <c r="S383" s="231" t="s">
        <v>1964</v>
      </c>
      <c r="T383" s="525" t="s">
        <v>4304</v>
      </c>
    </row>
    <row r="384" spans="1:20" ht="26.4" customHeight="1">
      <c r="A384" s="444">
        <v>368</v>
      </c>
      <c r="B384" s="421">
        <v>2096</v>
      </c>
      <c r="C384" s="428" t="s">
        <v>1031</v>
      </c>
      <c r="D384" s="225"/>
      <c r="E384" s="366" t="s">
        <v>242</v>
      </c>
      <c r="F384" s="226" t="s">
        <v>777</v>
      </c>
      <c r="G384" s="136" t="str">
        <f t="shared" si="10"/>
        <v>фото</v>
      </c>
      <c r="H384" s="357" t="s">
        <v>778</v>
      </c>
      <c r="I384" s="215" t="s">
        <v>585</v>
      </c>
      <c r="J384" s="526" t="s">
        <v>244</v>
      </c>
      <c r="K384" s="228">
        <v>75</v>
      </c>
      <c r="L384" s="233">
        <v>3848.6</v>
      </c>
      <c r="M384" s="315">
        <v>1</v>
      </c>
      <c r="N384" s="217"/>
      <c r="O384" s="550">
        <f t="shared" si="11"/>
        <v>0</v>
      </c>
      <c r="P384" s="229">
        <v>2505100020968</v>
      </c>
      <c r="Q384" s="551"/>
      <c r="R384" s="230" t="s">
        <v>1031</v>
      </c>
      <c r="S384" s="231" t="s">
        <v>1964</v>
      </c>
      <c r="T384" s="525" t="s">
        <v>4304</v>
      </c>
    </row>
    <row r="385" spans="1:20" ht="26.4" customHeight="1">
      <c r="A385" s="444">
        <v>369</v>
      </c>
      <c r="B385" s="421">
        <v>6101</v>
      </c>
      <c r="C385" s="428" t="s">
        <v>1032</v>
      </c>
      <c r="D385" s="225"/>
      <c r="E385" s="366" t="s">
        <v>242</v>
      </c>
      <c r="F385" s="226" t="s">
        <v>779</v>
      </c>
      <c r="G385" s="136" t="str">
        <f t="shared" si="10"/>
        <v>фото</v>
      </c>
      <c r="H385" s="357" t="s">
        <v>278</v>
      </c>
      <c r="I385" s="215" t="s">
        <v>585</v>
      </c>
      <c r="J385" s="526" t="s">
        <v>244</v>
      </c>
      <c r="K385" s="228">
        <v>75</v>
      </c>
      <c r="L385" s="233">
        <v>3427.5</v>
      </c>
      <c r="M385" s="315">
        <v>1</v>
      </c>
      <c r="N385" s="217"/>
      <c r="O385" s="550">
        <f t="shared" si="11"/>
        <v>0</v>
      </c>
      <c r="P385" s="229">
        <v>2505100061015</v>
      </c>
      <c r="Q385" s="551"/>
      <c r="R385" s="230" t="s">
        <v>1032</v>
      </c>
      <c r="S385" s="231" t="s">
        <v>1964</v>
      </c>
      <c r="T385" s="525" t="s">
        <v>4304</v>
      </c>
    </row>
    <row r="386" spans="1:20" ht="26.4" customHeight="1">
      <c r="A386" s="444">
        <v>370</v>
      </c>
      <c r="B386" s="421">
        <v>6100</v>
      </c>
      <c r="C386" s="428" t="s">
        <v>3568</v>
      </c>
      <c r="D386" s="225"/>
      <c r="E386" s="366" t="s">
        <v>242</v>
      </c>
      <c r="F386" s="226" t="s">
        <v>3610</v>
      </c>
      <c r="G386" s="136" t="str">
        <f t="shared" si="10"/>
        <v>фото</v>
      </c>
      <c r="H386" s="357" t="s">
        <v>3636</v>
      </c>
      <c r="I386" s="215" t="s">
        <v>585</v>
      </c>
      <c r="J386" s="526" t="s">
        <v>244</v>
      </c>
      <c r="K386" s="228">
        <v>75</v>
      </c>
      <c r="L386" s="233">
        <v>3950.7</v>
      </c>
      <c r="M386" s="315">
        <v>1</v>
      </c>
      <c r="N386" s="217"/>
      <c r="O386" s="550">
        <f t="shared" si="11"/>
        <v>0</v>
      </c>
      <c r="P386" s="229">
        <v>2505100061008</v>
      </c>
      <c r="Q386" s="551"/>
      <c r="R386" s="230" t="s">
        <v>3568</v>
      </c>
      <c r="S386" s="231" t="s">
        <v>1964</v>
      </c>
      <c r="T386" s="525" t="s">
        <v>4304</v>
      </c>
    </row>
    <row r="387" spans="1:20" ht="26.4" customHeight="1">
      <c r="A387" s="444">
        <v>371</v>
      </c>
      <c r="B387" s="421">
        <v>1768</v>
      </c>
      <c r="C387" s="428" t="s">
        <v>1033</v>
      </c>
      <c r="D387" s="225"/>
      <c r="E387" s="366" t="s">
        <v>242</v>
      </c>
      <c r="F387" s="226" t="s">
        <v>780</v>
      </c>
      <c r="G387" s="136" t="str">
        <f t="shared" si="10"/>
        <v>фото</v>
      </c>
      <c r="H387" s="357" t="s">
        <v>781</v>
      </c>
      <c r="I387" s="215" t="s">
        <v>585</v>
      </c>
      <c r="J387" s="526" t="s">
        <v>244</v>
      </c>
      <c r="K387" s="228">
        <v>75</v>
      </c>
      <c r="L387" s="233">
        <v>3606.2</v>
      </c>
      <c r="M387" s="315">
        <v>1</v>
      </c>
      <c r="N387" s="217"/>
      <c r="O387" s="550">
        <f t="shared" si="11"/>
        <v>0</v>
      </c>
      <c r="P387" s="229">
        <v>2505100017685</v>
      </c>
      <c r="Q387" s="551"/>
      <c r="R387" s="230" t="s">
        <v>1033</v>
      </c>
      <c r="S387" s="231" t="s">
        <v>1964</v>
      </c>
      <c r="T387" s="525" t="s">
        <v>4304</v>
      </c>
    </row>
    <row r="388" spans="1:20" ht="26.4" customHeight="1">
      <c r="A388" s="444">
        <v>372</v>
      </c>
      <c r="B388" s="421">
        <v>7685</v>
      </c>
      <c r="C388" s="428" t="s">
        <v>4358</v>
      </c>
      <c r="D388" s="225"/>
      <c r="E388" s="366" t="s">
        <v>242</v>
      </c>
      <c r="F388" s="226" t="s">
        <v>3809</v>
      </c>
      <c r="G388" s="136" t="str">
        <f t="shared" si="10"/>
        <v>фото</v>
      </c>
      <c r="H388" s="357" t="s">
        <v>3847</v>
      </c>
      <c r="I388" s="215" t="s">
        <v>588</v>
      </c>
      <c r="J388" s="526" t="s">
        <v>244</v>
      </c>
      <c r="K388" s="228">
        <v>75</v>
      </c>
      <c r="L388" s="233">
        <v>3784.7999999999997</v>
      </c>
      <c r="M388" s="315">
        <v>1</v>
      </c>
      <c r="N388" s="217"/>
      <c r="O388" s="550">
        <f t="shared" si="11"/>
        <v>0</v>
      </c>
      <c r="P388" s="229">
        <v>2505075076854</v>
      </c>
      <c r="Q388" s="551"/>
      <c r="R388" s="230" t="s">
        <v>4358</v>
      </c>
      <c r="S388" s="231" t="s">
        <v>1964</v>
      </c>
      <c r="T388" s="525" t="s">
        <v>4304</v>
      </c>
    </row>
    <row r="389" spans="1:20" ht="26.4" customHeight="1">
      <c r="A389" s="444">
        <v>373</v>
      </c>
      <c r="B389" s="421">
        <v>14871</v>
      </c>
      <c r="C389" s="428" t="s">
        <v>5459</v>
      </c>
      <c r="D389" s="225"/>
      <c r="E389" s="367" t="s">
        <v>242</v>
      </c>
      <c r="F389" s="232" t="s">
        <v>5545</v>
      </c>
      <c r="G389" s="136" t="str">
        <f t="shared" si="10"/>
        <v>фото</v>
      </c>
      <c r="H389" s="604" t="s">
        <v>5495</v>
      </c>
      <c r="I389" s="215" t="s">
        <v>601</v>
      </c>
      <c r="J389" s="526" t="s">
        <v>244</v>
      </c>
      <c r="K389" s="228">
        <v>50</v>
      </c>
      <c r="L389" s="233">
        <v>5955.6</v>
      </c>
      <c r="M389" s="315">
        <v>1</v>
      </c>
      <c r="N389" s="217"/>
      <c r="O389" s="550">
        <f t="shared" si="11"/>
        <v>0</v>
      </c>
      <c r="P389" s="229">
        <v>2505050148712</v>
      </c>
      <c r="Q389" s="551" t="s">
        <v>5274</v>
      </c>
      <c r="R389" s="230" t="s">
        <v>5459</v>
      </c>
      <c r="S389" s="231" t="s">
        <v>1964</v>
      </c>
      <c r="T389" s="525" t="s">
        <v>4304</v>
      </c>
    </row>
    <row r="390" spans="1:20" ht="26.4" customHeight="1">
      <c r="A390" s="444">
        <v>374</v>
      </c>
      <c r="B390" s="421">
        <v>5141</v>
      </c>
      <c r="C390" s="428" t="s">
        <v>1548</v>
      </c>
      <c r="D390" s="225"/>
      <c r="E390" s="366" t="s">
        <v>242</v>
      </c>
      <c r="F390" s="226" t="s">
        <v>1349</v>
      </c>
      <c r="G390" s="136" t="str">
        <f t="shared" si="10"/>
        <v>фото</v>
      </c>
      <c r="H390" s="357" t="s">
        <v>1366</v>
      </c>
      <c r="I390" s="215" t="s">
        <v>585</v>
      </c>
      <c r="J390" s="526" t="s">
        <v>244</v>
      </c>
      <c r="K390" s="228">
        <v>75</v>
      </c>
      <c r="L390" s="233">
        <v>3784.7999999999997</v>
      </c>
      <c r="M390" s="315">
        <v>1</v>
      </c>
      <c r="N390" s="217"/>
      <c r="O390" s="550">
        <f t="shared" si="11"/>
        <v>0</v>
      </c>
      <c r="P390" s="229">
        <v>2505075051417</v>
      </c>
      <c r="Q390" s="551"/>
      <c r="R390" s="230" t="s">
        <v>1548</v>
      </c>
      <c r="S390" s="231" t="s">
        <v>1964</v>
      </c>
      <c r="T390" s="525" t="s">
        <v>4304</v>
      </c>
    </row>
    <row r="391" spans="1:20" ht="26.4" customHeight="1">
      <c r="A391" s="444">
        <v>375</v>
      </c>
      <c r="B391" s="421">
        <v>2914</v>
      </c>
      <c r="C391" s="428" t="s">
        <v>3756</v>
      </c>
      <c r="D391" s="225"/>
      <c r="E391" s="366" t="s">
        <v>242</v>
      </c>
      <c r="F391" s="226" t="s">
        <v>3810</v>
      </c>
      <c r="G391" s="136" t="str">
        <f t="shared" si="10"/>
        <v>фото</v>
      </c>
      <c r="H391" s="357" t="s">
        <v>3848</v>
      </c>
      <c r="I391" s="215" t="s">
        <v>593</v>
      </c>
      <c r="J391" s="526" t="s">
        <v>244</v>
      </c>
      <c r="K391" s="228">
        <v>100</v>
      </c>
      <c r="L391" s="233">
        <v>4616.9000000000005</v>
      </c>
      <c r="M391" s="315">
        <v>1</v>
      </c>
      <c r="N391" s="217"/>
      <c r="O391" s="550">
        <f t="shared" si="11"/>
        <v>0</v>
      </c>
      <c r="P391" s="229">
        <v>2505100029145</v>
      </c>
      <c r="Q391" s="551"/>
      <c r="R391" s="230" t="s">
        <v>3756</v>
      </c>
      <c r="S391" s="231" t="s">
        <v>1964</v>
      </c>
      <c r="T391" s="525" t="s">
        <v>4304</v>
      </c>
    </row>
    <row r="392" spans="1:20" ht="26.4" customHeight="1">
      <c r="A392" s="444">
        <v>376</v>
      </c>
      <c r="B392" s="421">
        <v>12204</v>
      </c>
      <c r="C392" s="428" t="s">
        <v>5304</v>
      </c>
      <c r="D392" s="225"/>
      <c r="E392" s="367" t="s">
        <v>242</v>
      </c>
      <c r="F392" s="232" t="s">
        <v>5365</v>
      </c>
      <c r="G392" s="136" t="str">
        <f t="shared" si="10"/>
        <v>фото</v>
      </c>
      <c r="H392" s="604" t="s">
        <v>5404</v>
      </c>
      <c r="I392" s="215" t="s">
        <v>585</v>
      </c>
      <c r="J392" s="526" t="s">
        <v>244</v>
      </c>
      <c r="K392" s="228">
        <v>75</v>
      </c>
      <c r="L392" s="233">
        <v>3478.6</v>
      </c>
      <c r="M392" s="315">
        <v>1</v>
      </c>
      <c r="N392" s="217"/>
      <c r="O392" s="550">
        <f t="shared" si="11"/>
        <v>0</v>
      </c>
      <c r="P392" s="229">
        <v>2505100122044</v>
      </c>
      <c r="Q392" s="551" t="s">
        <v>5274</v>
      </c>
      <c r="R392" s="230" t="s">
        <v>5304</v>
      </c>
      <c r="S392" s="231" t="s">
        <v>1964</v>
      </c>
      <c r="T392" s="525" t="s">
        <v>4304</v>
      </c>
    </row>
    <row r="393" spans="1:20" ht="26.4" customHeight="1">
      <c r="A393" s="444">
        <v>377</v>
      </c>
      <c r="B393" s="421">
        <v>11853</v>
      </c>
      <c r="C393" s="428" t="s">
        <v>2221</v>
      </c>
      <c r="D393" s="225"/>
      <c r="E393" s="366" t="s">
        <v>242</v>
      </c>
      <c r="F393" s="226" t="s">
        <v>2099</v>
      </c>
      <c r="G393" s="136" t="str">
        <f t="shared" si="10"/>
        <v>фото</v>
      </c>
      <c r="H393" s="357" t="s">
        <v>2156</v>
      </c>
      <c r="I393" s="215" t="s">
        <v>585</v>
      </c>
      <c r="J393" s="526" t="s">
        <v>244</v>
      </c>
      <c r="K393" s="228">
        <v>75</v>
      </c>
      <c r="L393" s="233">
        <v>3874.1</v>
      </c>
      <c r="M393" s="315">
        <v>1</v>
      </c>
      <c r="N393" s="217"/>
      <c r="O393" s="550">
        <f t="shared" si="11"/>
        <v>0</v>
      </c>
      <c r="P393" s="229">
        <v>2505075118530</v>
      </c>
      <c r="Q393" s="551"/>
      <c r="R393" s="230" t="s">
        <v>2221</v>
      </c>
      <c r="S393" s="231" t="s">
        <v>1964</v>
      </c>
      <c r="T393" s="525" t="s">
        <v>4304</v>
      </c>
    </row>
    <row r="394" spans="1:20" ht="26.4" customHeight="1">
      <c r="A394" s="444">
        <v>378</v>
      </c>
      <c r="B394" s="421">
        <v>5136</v>
      </c>
      <c r="C394" s="428" t="s">
        <v>3757</v>
      </c>
      <c r="D394" s="225"/>
      <c r="E394" s="366" t="s">
        <v>242</v>
      </c>
      <c r="F394" s="226" t="s">
        <v>3811</v>
      </c>
      <c r="G394" s="136" t="str">
        <f t="shared" si="10"/>
        <v>фото</v>
      </c>
      <c r="H394" s="357" t="s">
        <v>8764</v>
      </c>
      <c r="I394" s="215" t="s">
        <v>585</v>
      </c>
      <c r="J394" s="526" t="s">
        <v>244</v>
      </c>
      <c r="K394" s="228">
        <v>75</v>
      </c>
      <c r="L394" s="233">
        <v>5239.5</v>
      </c>
      <c r="M394" s="315">
        <v>1</v>
      </c>
      <c r="N394" s="217"/>
      <c r="O394" s="550">
        <f t="shared" si="11"/>
        <v>0</v>
      </c>
      <c r="P394" s="229">
        <v>2505050051364</v>
      </c>
      <c r="Q394" s="551"/>
      <c r="R394" s="230" t="s">
        <v>3757</v>
      </c>
      <c r="S394" s="231" t="s">
        <v>1964</v>
      </c>
      <c r="T394" s="525" t="s">
        <v>4304</v>
      </c>
    </row>
    <row r="395" spans="1:20" ht="26.4" customHeight="1">
      <c r="A395" s="444">
        <v>379</v>
      </c>
      <c r="B395" s="421">
        <v>7673</v>
      </c>
      <c r="C395" s="428" t="s">
        <v>1407</v>
      </c>
      <c r="D395" s="225"/>
      <c r="E395" s="366" t="s">
        <v>242</v>
      </c>
      <c r="F395" s="226" t="s">
        <v>1035</v>
      </c>
      <c r="G395" s="136" t="str">
        <f t="shared" si="10"/>
        <v>фото</v>
      </c>
      <c r="H395" s="357" t="s">
        <v>1036</v>
      </c>
      <c r="I395" s="215" t="s">
        <v>588</v>
      </c>
      <c r="J395" s="526" t="s">
        <v>244</v>
      </c>
      <c r="K395" s="228">
        <v>75</v>
      </c>
      <c r="L395" s="233">
        <v>4384.6000000000004</v>
      </c>
      <c r="M395" s="315">
        <v>1</v>
      </c>
      <c r="N395" s="217"/>
      <c r="O395" s="550">
        <f t="shared" si="11"/>
        <v>0</v>
      </c>
      <c r="P395" s="229">
        <v>2505100076736</v>
      </c>
      <c r="Q395" s="551"/>
      <c r="R395" s="230" t="s">
        <v>1407</v>
      </c>
      <c r="S395" s="231" t="s">
        <v>1964</v>
      </c>
      <c r="T395" s="525" t="s">
        <v>4304</v>
      </c>
    </row>
    <row r="396" spans="1:20" ht="26.4" customHeight="1">
      <c r="A396" s="444">
        <v>380</v>
      </c>
      <c r="B396" s="421">
        <v>7675</v>
      </c>
      <c r="C396" s="428" t="s">
        <v>4596</v>
      </c>
      <c r="D396" s="225"/>
      <c r="E396" s="366" t="s">
        <v>242</v>
      </c>
      <c r="F396" s="226" t="s">
        <v>4625</v>
      </c>
      <c r="G396" s="136" t="str">
        <f t="shared" si="10"/>
        <v>фото</v>
      </c>
      <c r="H396" s="511" t="s">
        <v>4654</v>
      </c>
      <c r="I396" s="215" t="s">
        <v>585</v>
      </c>
      <c r="J396" s="526" t="s">
        <v>244</v>
      </c>
      <c r="K396" s="228">
        <v>75</v>
      </c>
      <c r="L396" s="233">
        <v>4205.9000000000005</v>
      </c>
      <c r="M396" s="315">
        <v>1</v>
      </c>
      <c r="N396" s="217"/>
      <c r="O396" s="550">
        <f t="shared" si="11"/>
        <v>0</v>
      </c>
      <c r="P396" s="229">
        <v>2505075076755</v>
      </c>
      <c r="Q396" s="551"/>
      <c r="R396" s="230" t="s">
        <v>4596</v>
      </c>
      <c r="S396" s="231" t="s">
        <v>1964</v>
      </c>
      <c r="T396" s="525" t="s">
        <v>4304</v>
      </c>
    </row>
    <row r="397" spans="1:20" ht="26.4" customHeight="1">
      <c r="A397" s="444">
        <v>381</v>
      </c>
      <c r="B397" s="421">
        <v>7676</v>
      </c>
      <c r="C397" s="428" t="s">
        <v>1037</v>
      </c>
      <c r="D397" s="225"/>
      <c r="E397" s="366" t="s">
        <v>242</v>
      </c>
      <c r="F397" s="226" t="s">
        <v>784</v>
      </c>
      <c r="G397" s="136" t="str">
        <f t="shared" si="10"/>
        <v>фото</v>
      </c>
      <c r="H397" s="357" t="s">
        <v>641</v>
      </c>
      <c r="I397" s="215" t="s">
        <v>585</v>
      </c>
      <c r="J397" s="526" t="s">
        <v>244</v>
      </c>
      <c r="K397" s="228">
        <v>75</v>
      </c>
      <c r="L397" s="233">
        <v>3874.1</v>
      </c>
      <c r="M397" s="315">
        <v>1</v>
      </c>
      <c r="N397" s="217"/>
      <c r="O397" s="550">
        <f t="shared" si="11"/>
        <v>0</v>
      </c>
      <c r="P397" s="229">
        <v>2505100076767</v>
      </c>
      <c r="Q397" s="551"/>
      <c r="R397" s="230" t="s">
        <v>1037</v>
      </c>
      <c r="S397" s="231" t="s">
        <v>1964</v>
      </c>
      <c r="T397" s="525" t="s">
        <v>4304</v>
      </c>
    </row>
    <row r="398" spans="1:20" ht="26.4" customHeight="1">
      <c r="A398" s="444">
        <v>382</v>
      </c>
      <c r="B398" s="421">
        <v>7681</v>
      </c>
      <c r="C398" s="428" t="s">
        <v>1410</v>
      </c>
      <c r="D398" s="225"/>
      <c r="E398" s="366" t="s">
        <v>242</v>
      </c>
      <c r="F398" s="226" t="s">
        <v>1751</v>
      </c>
      <c r="G398" s="136" t="str">
        <f t="shared" si="10"/>
        <v>фото</v>
      </c>
      <c r="H398" s="608" t="s">
        <v>783</v>
      </c>
      <c r="I398" s="215" t="s">
        <v>585</v>
      </c>
      <c r="J398" s="526" t="s">
        <v>244</v>
      </c>
      <c r="K398" s="228">
        <v>75</v>
      </c>
      <c r="L398" s="233">
        <v>4129.4000000000005</v>
      </c>
      <c r="M398" s="315">
        <v>1</v>
      </c>
      <c r="N398" s="217"/>
      <c r="O398" s="550">
        <f t="shared" si="11"/>
        <v>0</v>
      </c>
      <c r="P398" s="229">
        <v>2505075076816</v>
      </c>
      <c r="Q398" s="551"/>
      <c r="R398" s="230" t="s">
        <v>1410</v>
      </c>
      <c r="S398" s="231" t="s">
        <v>1964</v>
      </c>
      <c r="T398" s="525" t="s">
        <v>4304</v>
      </c>
    </row>
    <row r="399" spans="1:20" ht="26.4" customHeight="1">
      <c r="A399" s="444">
        <v>383</v>
      </c>
      <c r="B399" s="421">
        <v>7677</v>
      </c>
      <c r="C399" s="428" t="s">
        <v>1408</v>
      </c>
      <c r="D399" s="225"/>
      <c r="E399" s="366" t="s">
        <v>242</v>
      </c>
      <c r="F399" s="226" t="s">
        <v>1038</v>
      </c>
      <c r="G399" s="136" t="str">
        <f t="shared" si="10"/>
        <v>фото</v>
      </c>
      <c r="H399" s="357" t="s">
        <v>1039</v>
      </c>
      <c r="I399" s="215" t="s">
        <v>585</v>
      </c>
      <c r="J399" s="526" t="s">
        <v>244</v>
      </c>
      <c r="K399" s="228">
        <v>75</v>
      </c>
      <c r="L399" s="233">
        <v>3874.1</v>
      </c>
      <c r="M399" s="315">
        <v>1</v>
      </c>
      <c r="N399" s="217"/>
      <c r="O399" s="550">
        <f t="shared" si="11"/>
        <v>0</v>
      </c>
      <c r="P399" s="229">
        <v>2505100076774</v>
      </c>
      <c r="Q399" s="551"/>
      <c r="R399" s="230" t="s">
        <v>1408</v>
      </c>
      <c r="S399" s="231" t="s">
        <v>1964</v>
      </c>
      <c r="T399" s="525" t="s">
        <v>4304</v>
      </c>
    </row>
    <row r="400" spans="1:20" ht="27.6">
      <c r="A400" s="444">
        <v>384</v>
      </c>
      <c r="B400" s="421">
        <v>15387</v>
      </c>
      <c r="C400" s="428" t="s">
        <v>5305</v>
      </c>
      <c r="D400" s="225"/>
      <c r="E400" s="367" t="s">
        <v>242</v>
      </c>
      <c r="F400" s="232" t="s">
        <v>5366</v>
      </c>
      <c r="G400" s="136" t="str">
        <f t="shared" si="10"/>
        <v>фото</v>
      </c>
      <c r="H400" s="604" t="s">
        <v>5405</v>
      </c>
      <c r="I400" s="215" t="s">
        <v>585</v>
      </c>
      <c r="J400" s="526" t="s">
        <v>244</v>
      </c>
      <c r="K400" s="228">
        <v>75</v>
      </c>
      <c r="L400" s="233">
        <v>4040</v>
      </c>
      <c r="M400" s="315">
        <v>1</v>
      </c>
      <c r="N400" s="217"/>
      <c r="O400" s="550">
        <f t="shared" si="11"/>
        <v>0</v>
      </c>
      <c r="P400" s="229">
        <v>2505075153876</v>
      </c>
      <c r="Q400" s="551" t="s">
        <v>5274</v>
      </c>
      <c r="R400" s="230" t="s">
        <v>5305</v>
      </c>
      <c r="S400" s="231" t="s">
        <v>1964</v>
      </c>
      <c r="T400" s="525" t="s">
        <v>4304</v>
      </c>
    </row>
    <row r="401" spans="1:20" ht="26.4" customHeight="1">
      <c r="A401" s="444">
        <v>385</v>
      </c>
      <c r="B401" s="421">
        <v>7680</v>
      </c>
      <c r="C401" s="428" t="s">
        <v>1042</v>
      </c>
      <c r="D401" s="225"/>
      <c r="E401" s="366" t="s">
        <v>242</v>
      </c>
      <c r="F401" s="226" t="s">
        <v>785</v>
      </c>
      <c r="G401" s="136" t="str">
        <f t="shared" ref="G401:G464" si="12">HYPERLINK("https://www.gardenbulbs.ru/images/summer_CL/thumbnails/"&amp;C401&amp;".jpg","фото")</f>
        <v>фото</v>
      </c>
      <c r="H401" s="357" t="s">
        <v>786</v>
      </c>
      <c r="I401" s="215" t="s">
        <v>585</v>
      </c>
      <c r="J401" s="526" t="s">
        <v>244</v>
      </c>
      <c r="K401" s="228">
        <v>75</v>
      </c>
      <c r="L401" s="233">
        <v>3874.1</v>
      </c>
      <c r="M401" s="315">
        <v>1</v>
      </c>
      <c r="N401" s="217"/>
      <c r="O401" s="550">
        <f t="shared" ref="O401:O464" si="13">IF(ISERROR(L401*N401),0,L401*N401)</f>
        <v>0</v>
      </c>
      <c r="P401" s="229">
        <v>2505075076809</v>
      </c>
      <c r="Q401" s="551"/>
      <c r="R401" s="230" t="s">
        <v>1042</v>
      </c>
      <c r="S401" s="231" t="s">
        <v>1964</v>
      </c>
      <c r="T401" s="525" t="s">
        <v>4304</v>
      </c>
    </row>
    <row r="402" spans="1:20" ht="26.4" customHeight="1">
      <c r="A402" s="444">
        <v>386</v>
      </c>
      <c r="B402" s="421">
        <v>11854</v>
      </c>
      <c r="C402" s="428" t="s">
        <v>2223</v>
      </c>
      <c r="D402" s="225"/>
      <c r="E402" s="366" t="s">
        <v>242</v>
      </c>
      <c r="F402" s="226" t="s">
        <v>2100</v>
      </c>
      <c r="G402" s="136" t="str">
        <f t="shared" si="12"/>
        <v>фото</v>
      </c>
      <c r="H402" s="357" t="s">
        <v>8668</v>
      </c>
      <c r="I402" s="215" t="s">
        <v>585</v>
      </c>
      <c r="J402" s="526" t="s">
        <v>244</v>
      </c>
      <c r="K402" s="228">
        <v>75</v>
      </c>
      <c r="L402" s="233">
        <v>3989</v>
      </c>
      <c r="M402" s="315">
        <v>1</v>
      </c>
      <c r="N402" s="217"/>
      <c r="O402" s="550">
        <f t="shared" si="13"/>
        <v>0</v>
      </c>
      <c r="P402" s="229">
        <v>2505075118547</v>
      </c>
      <c r="Q402" s="551"/>
      <c r="R402" s="230" t="s">
        <v>2223</v>
      </c>
      <c r="S402" s="231" t="s">
        <v>1964</v>
      </c>
      <c r="T402" s="525" t="s">
        <v>4304</v>
      </c>
    </row>
    <row r="403" spans="1:20" ht="26.4" customHeight="1">
      <c r="A403" s="444">
        <v>387</v>
      </c>
      <c r="B403" s="421">
        <v>11855</v>
      </c>
      <c r="C403" s="428" t="s">
        <v>2224</v>
      </c>
      <c r="D403" s="225"/>
      <c r="E403" s="366" t="s">
        <v>242</v>
      </c>
      <c r="F403" s="226" t="s">
        <v>2101</v>
      </c>
      <c r="G403" s="136" t="str">
        <f t="shared" si="12"/>
        <v>фото</v>
      </c>
      <c r="H403" s="357" t="s">
        <v>8669</v>
      </c>
      <c r="I403" s="215" t="s">
        <v>585</v>
      </c>
      <c r="J403" s="526" t="s">
        <v>243</v>
      </c>
      <c r="K403" s="228">
        <v>75</v>
      </c>
      <c r="L403" s="233">
        <v>3529.6</v>
      </c>
      <c r="M403" s="315">
        <v>1</v>
      </c>
      <c r="N403" s="217"/>
      <c r="O403" s="550">
        <f t="shared" si="13"/>
        <v>0</v>
      </c>
      <c r="P403" s="229">
        <v>2505100118559</v>
      </c>
      <c r="Q403" s="551"/>
      <c r="R403" s="230" t="s">
        <v>2224</v>
      </c>
      <c r="S403" s="231" t="s">
        <v>1964</v>
      </c>
      <c r="T403" s="525" t="s">
        <v>4304</v>
      </c>
    </row>
    <row r="404" spans="1:20" ht="26.4" customHeight="1">
      <c r="A404" s="444">
        <v>388</v>
      </c>
      <c r="B404" s="421">
        <v>7683</v>
      </c>
      <c r="C404" s="428" t="s">
        <v>1043</v>
      </c>
      <c r="D404" s="225"/>
      <c r="E404" s="366" t="s">
        <v>242</v>
      </c>
      <c r="F404" s="226" t="s">
        <v>787</v>
      </c>
      <c r="G404" s="136" t="str">
        <f t="shared" si="12"/>
        <v>фото</v>
      </c>
      <c r="H404" s="357" t="s">
        <v>788</v>
      </c>
      <c r="I404" s="215" t="s">
        <v>588</v>
      </c>
      <c r="J404" s="526" t="s">
        <v>244</v>
      </c>
      <c r="K404" s="228">
        <v>75</v>
      </c>
      <c r="L404" s="233">
        <v>4129.4000000000005</v>
      </c>
      <c r="M404" s="315">
        <v>1</v>
      </c>
      <c r="N404" s="217"/>
      <c r="O404" s="550">
        <f t="shared" si="13"/>
        <v>0</v>
      </c>
      <c r="P404" s="229">
        <v>2505075076830</v>
      </c>
      <c r="Q404" s="551"/>
      <c r="R404" s="230" t="s">
        <v>1043</v>
      </c>
      <c r="S404" s="231" t="s">
        <v>1964</v>
      </c>
      <c r="T404" s="525" t="s">
        <v>4304</v>
      </c>
    </row>
    <row r="405" spans="1:20" ht="26.4" customHeight="1">
      <c r="A405" s="444">
        <v>389</v>
      </c>
      <c r="B405" s="421">
        <v>7684</v>
      </c>
      <c r="C405" s="428" t="s">
        <v>1044</v>
      </c>
      <c r="D405" s="225"/>
      <c r="E405" s="366" t="s">
        <v>242</v>
      </c>
      <c r="F405" s="226" t="s">
        <v>789</v>
      </c>
      <c r="G405" s="136" t="str">
        <f t="shared" si="12"/>
        <v>фото</v>
      </c>
      <c r="H405" s="357" t="s">
        <v>790</v>
      </c>
      <c r="I405" s="215" t="s">
        <v>588</v>
      </c>
      <c r="J405" s="526" t="s">
        <v>244</v>
      </c>
      <c r="K405" s="228">
        <v>75</v>
      </c>
      <c r="L405" s="233">
        <v>3784.7999999999997</v>
      </c>
      <c r="M405" s="315">
        <v>1</v>
      </c>
      <c r="N405" s="217"/>
      <c r="O405" s="550">
        <f t="shared" si="13"/>
        <v>0</v>
      </c>
      <c r="P405" s="229">
        <v>2505100076842</v>
      </c>
      <c r="Q405" s="551"/>
      <c r="R405" s="230" t="s">
        <v>1044</v>
      </c>
      <c r="S405" s="231" t="s">
        <v>1964</v>
      </c>
      <c r="T405" s="525" t="s">
        <v>4304</v>
      </c>
    </row>
    <row r="406" spans="1:20" ht="26.4" customHeight="1">
      <c r="A406" s="444">
        <v>390</v>
      </c>
      <c r="B406" s="421">
        <v>813</v>
      </c>
      <c r="C406" s="428" t="s">
        <v>3569</v>
      </c>
      <c r="D406" s="225"/>
      <c r="E406" s="366" t="s">
        <v>242</v>
      </c>
      <c r="F406" s="226" t="s">
        <v>3812</v>
      </c>
      <c r="G406" s="136" t="str">
        <f t="shared" si="12"/>
        <v>фото</v>
      </c>
      <c r="H406" s="357" t="s">
        <v>3637</v>
      </c>
      <c r="I406" s="215" t="s">
        <v>585</v>
      </c>
      <c r="J406" s="526" t="s">
        <v>244</v>
      </c>
      <c r="K406" s="228">
        <v>75</v>
      </c>
      <c r="L406" s="233">
        <v>3567.9</v>
      </c>
      <c r="M406" s="315">
        <v>1</v>
      </c>
      <c r="N406" s="217"/>
      <c r="O406" s="550">
        <f t="shared" si="13"/>
        <v>0</v>
      </c>
      <c r="P406" s="229">
        <v>2505075008138</v>
      </c>
      <c r="Q406" s="551"/>
      <c r="R406" s="230" t="s">
        <v>3569</v>
      </c>
      <c r="S406" s="231" t="s">
        <v>1964</v>
      </c>
      <c r="T406" s="525" t="s">
        <v>4304</v>
      </c>
    </row>
    <row r="407" spans="1:20" ht="26.4" customHeight="1">
      <c r="A407" s="444">
        <v>391</v>
      </c>
      <c r="B407" s="421">
        <v>16096</v>
      </c>
      <c r="C407" s="428" t="s">
        <v>8544</v>
      </c>
      <c r="D407" s="225"/>
      <c r="E407" s="367" t="s">
        <v>242</v>
      </c>
      <c r="F407" s="232" t="s">
        <v>8566</v>
      </c>
      <c r="G407" s="136" t="str">
        <f t="shared" si="12"/>
        <v>фото</v>
      </c>
      <c r="H407" s="609" t="s">
        <v>8567</v>
      </c>
      <c r="I407" s="215" t="s">
        <v>585</v>
      </c>
      <c r="J407" s="526" t="s">
        <v>244</v>
      </c>
      <c r="K407" s="228">
        <v>75</v>
      </c>
      <c r="L407" s="233">
        <v>4384.6000000000004</v>
      </c>
      <c r="M407" s="315">
        <v>1</v>
      </c>
      <c r="N407" s="217"/>
      <c r="O407" s="550">
        <f t="shared" si="13"/>
        <v>0</v>
      </c>
      <c r="P407" s="229">
        <v>2505075160966</v>
      </c>
      <c r="Q407" s="619" t="s">
        <v>6474</v>
      </c>
      <c r="R407" s="230" t="s">
        <v>8544</v>
      </c>
      <c r="S407" s="231" t="s">
        <v>1964</v>
      </c>
      <c r="T407" s="525" t="s">
        <v>4304</v>
      </c>
    </row>
    <row r="408" spans="1:20" ht="26.4" customHeight="1">
      <c r="A408" s="444">
        <v>392</v>
      </c>
      <c r="B408" s="421">
        <v>2065</v>
      </c>
      <c r="C408" s="428" t="s">
        <v>1034</v>
      </c>
      <c r="D408" s="225"/>
      <c r="E408" s="366" t="s">
        <v>242</v>
      </c>
      <c r="F408" s="226" t="s">
        <v>791</v>
      </c>
      <c r="G408" s="136" t="str">
        <f t="shared" si="12"/>
        <v>фото</v>
      </c>
      <c r="H408" s="357" t="s">
        <v>792</v>
      </c>
      <c r="I408" s="215" t="s">
        <v>588</v>
      </c>
      <c r="J408" s="526" t="s">
        <v>244</v>
      </c>
      <c r="K408" s="228">
        <v>75</v>
      </c>
      <c r="L408" s="233">
        <v>4040</v>
      </c>
      <c r="M408" s="315">
        <v>1</v>
      </c>
      <c r="N408" s="217"/>
      <c r="O408" s="550">
        <f t="shared" si="13"/>
        <v>0</v>
      </c>
      <c r="P408" s="229">
        <v>2505075020659</v>
      </c>
      <c r="Q408" s="551"/>
      <c r="R408" s="230" t="s">
        <v>1034</v>
      </c>
      <c r="S408" s="231" t="s">
        <v>1964</v>
      </c>
      <c r="T408" s="525" t="s">
        <v>4304</v>
      </c>
    </row>
    <row r="409" spans="1:20" ht="26.4" customHeight="1">
      <c r="A409" s="444">
        <v>393</v>
      </c>
      <c r="B409" s="421">
        <v>5052</v>
      </c>
      <c r="C409" s="428" t="s">
        <v>5460</v>
      </c>
      <c r="D409" s="225"/>
      <c r="E409" s="366" t="s">
        <v>242</v>
      </c>
      <c r="F409" s="226" t="s">
        <v>5546</v>
      </c>
      <c r="G409" s="136" t="str">
        <f t="shared" si="12"/>
        <v>фото</v>
      </c>
      <c r="H409" s="357" t="s">
        <v>5496</v>
      </c>
      <c r="I409" s="215" t="s">
        <v>585</v>
      </c>
      <c r="J409" s="526" t="s">
        <v>244</v>
      </c>
      <c r="K409" s="228">
        <v>75</v>
      </c>
      <c r="L409" s="233">
        <v>3784.7999999999997</v>
      </c>
      <c r="M409" s="315">
        <v>1</v>
      </c>
      <c r="N409" s="217"/>
      <c r="O409" s="550">
        <f t="shared" si="13"/>
        <v>0</v>
      </c>
      <c r="P409" s="229">
        <v>2505075050526</v>
      </c>
      <c r="Q409" s="551"/>
      <c r="R409" s="230" t="s">
        <v>5460</v>
      </c>
      <c r="S409" s="231" t="s">
        <v>1964</v>
      </c>
      <c r="T409" s="525" t="s">
        <v>4304</v>
      </c>
    </row>
    <row r="410" spans="1:20" ht="26.4" customHeight="1">
      <c r="A410" s="444">
        <v>394</v>
      </c>
      <c r="B410" s="421">
        <v>6099</v>
      </c>
      <c r="C410" s="428" t="s">
        <v>2222</v>
      </c>
      <c r="D410" s="225"/>
      <c r="E410" s="366" t="s">
        <v>242</v>
      </c>
      <c r="F410" s="226" t="s">
        <v>793</v>
      </c>
      <c r="G410" s="136" t="str">
        <f t="shared" si="12"/>
        <v>фото</v>
      </c>
      <c r="H410" s="608" t="s">
        <v>794</v>
      </c>
      <c r="I410" s="215" t="s">
        <v>588</v>
      </c>
      <c r="J410" s="526" t="s">
        <v>244</v>
      </c>
      <c r="K410" s="228">
        <v>75</v>
      </c>
      <c r="L410" s="233">
        <v>4078.2999999999997</v>
      </c>
      <c r="M410" s="315">
        <v>1</v>
      </c>
      <c r="N410" s="217"/>
      <c r="O410" s="550">
        <f t="shared" si="13"/>
        <v>0</v>
      </c>
      <c r="P410" s="229">
        <v>2505100060995</v>
      </c>
      <c r="Q410" s="551"/>
      <c r="R410" s="230" t="s">
        <v>2222</v>
      </c>
      <c r="S410" s="231" t="s">
        <v>1964</v>
      </c>
      <c r="T410" s="525" t="s">
        <v>4304</v>
      </c>
    </row>
    <row r="411" spans="1:20" ht="26.4" customHeight="1">
      <c r="A411" s="444">
        <v>395</v>
      </c>
      <c r="B411" s="421">
        <v>14932</v>
      </c>
      <c r="C411" s="428" t="s">
        <v>3758</v>
      </c>
      <c r="D411" s="225"/>
      <c r="E411" s="366" t="s">
        <v>242</v>
      </c>
      <c r="F411" s="226" t="s">
        <v>3813</v>
      </c>
      <c r="G411" s="136" t="str">
        <f t="shared" si="12"/>
        <v>фото</v>
      </c>
      <c r="H411" s="357" t="s">
        <v>3849</v>
      </c>
      <c r="I411" s="215" t="s">
        <v>585</v>
      </c>
      <c r="J411" s="526" t="s">
        <v>244</v>
      </c>
      <c r="K411" s="228">
        <v>75</v>
      </c>
      <c r="L411" s="233">
        <v>3874.1</v>
      </c>
      <c r="M411" s="315">
        <v>1</v>
      </c>
      <c r="N411" s="217"/>
      <c r="O411" s="550">
        <f t="shared" si="13"/>
        <v>0</v>
      </c>
      <c r="P411" s="229">
        <v>2505075149329</v>
      </c>
      <c r="Q411" s="551"/>
      <c r="R411" s="230" t="s">
        <v>3758</v>
      </c>
      <c r="S411" s="231" t="s">
        <v>1964</v>
      </c>
      <c r="T411" s="525" t="s">
        <v>4304</v>
      </c>
    </row>
    <row r="412" spans="1:20" ht="17.25" customHeight="1">
      <c r="A412" s="444">
        <v>396</v>
      </c>
      <c r="B412" s="336"/>
      <c r="C412" s="427"/>
      <c r="D412" s="427"/>
      <c r="E412" s="517" t="s">
        <v>806</v>
      </c>
      <c r="F412" s="337"/>
      <c r="G412" s="513"/>
      <c r="H412" s="616"/>
      <c r="I412" s="514"/>
      <c r="J412" s="515"/>
      <c r="K412" s="515"/>
      <c r="L412" s="514"/>
      <c r="M412" s="516"/>
      <c r="N412" s="513"/>
      <c r="O412" s="552"/>
      <c r="P412" s="552"/>
      <c r="Q412" s="552"/>
      <c r="R412" s="552"/>
      <c r="S412" s="552"/>
      <c r="T412" s="524"/>
    </row>
    <row r="413" spans="1:20" ht="26.4" customHeight="1">
      <c r="A413" s="444">
        <v>397</v>
      </c>
      <c r="B413" s="421">
        <v>11861</v>
      </c>
      <c r="C413" s="428" t="s">
        <v>2232</v>
      </c>
      <c r="D413" s="225"/>
      <c r="E413" s="366" t="s">
        <v>242</v>
      </c>
      <c r="F413" s="226" t="s">
        <v>2108</v>
      </c>
      <c r="G413" s="136" t="str">
        <f t="shared" si="12"/>
        <v>фото</v>
      </c>
      <c r="H413" s="357" t="s">
        <v>2161</v>
      </c>
      <c r="I413" s="215" t="s">
        <v>598</v>
      </c>
      <c r="J413" s="526" t="s">
        <v>244</v>
      </c>
      <c r="K413" s="228">
        <v>100</v>
      </c>
      <c r="L413" s="233">
        <v>2830.5</v>
      </c>
      <c r="M413" s="315">
        <v>1</v>
      </c>
      <c r="N413" s="217"/>
      <c r="O413" s="550">
        <f t="shared" si="13"/>
        <v>0</v>
      </c>
      <c r="P413" s="229">
        <v>2505075118615</v>
      </c>
      <c r="Q413" s="551"/>
      <c r="R413" s="230" t="s">
        <v>2232</v>
      </c>
      <c r="S413" s="231" t="s">
        <v>1966</v>
      </c>
      <c r="T413" s="525" t="s">
        <v>4305</v>
      </c>
    </row>
    <row r="414" spans="1:20" ht="31.2">
      <c r="A414" s="444">
        <v>398</v>
      </c>
      <c r="B414" s="421">
        <v>10136</v>
      </c>
      <c r="C414" s="428" t="s">
        <v>2462</v>
      </c>
      <c r="D414" s="225"/>
      <c r="E414" s="366" t="s">
        <v>242</v>
      </c>
      <c r="F414" s="226" t="s">
        <v>2463</v>
      </c>
      <c r="G414" s="136" t="str">
        <f t="shared" si="12"/>
        <v>фото</v>
      </c>
      <c r="H414" s="357" t="s">
        <v>2464</v>
      </c>
      <c r="I414" s="215" t="s">
        <v>585</v>
      </c>
      <c r="J414" s="526" t="s">
        <v>244</v>
      </c>
      <c r="K414" s="228">
        <v>100</v>
      </c>
      <c r="L414" s="233">
        <v>3562.1</v>
      </c>
      <c r="M414" s="315">
        <v>1</v>
      </c>
      <c r="N414" s="217"/>
      <c r="O414" s="550">
        <f t="shared" si="13"/>
        <v>0</v>
      </c>
      <c r="P414" s="229">
        <v>2505100101360</v>
      </c>
      <c r="Q414" s="551"/>
      <c r="R414" s="230" t="s">
        <v>2462</v>
      </c>
      <c r="S414" s="231" t="s">
        <v>1966</v>
      </c>
      <c r="T414" s="525" t="s">
        <v>4305</v>
      </c>
    </row>
    <row r="415" spans="1:20" ht="26.4" customHeight="1">
      <c r="A415" s="444">
        <v>399</v>
      </c>
      <c r="B415" s="421">
        <v>17119</v>
      </c>
      <c r="C415" s="428" t="s">
        <v>5461</v>
      </c>
      <c r="D415" s="225"/>
      <c r="E415" s="366" t="s">
        <v>242</v>
      </c>
      <c r="F415" s="226" t="s">
        <v>5547</v>
      </c>
      <c r="G415" s="136" t="str">
        <f t="shared" si="12"/>
        <v>фото</v>
      </c>
      <c r="H415" s="604" t="s">
        <v>5497</v>
      </c>
      <c r="I415" s="215" t="s">
        <v>593</v>
      </c>
      <c r="J415" s="526" t="s">
        <v>243</v>
      </c>
      <c r="K415" s="228">
        <v>100</v>
      </c>
      <c r="L415" s="233">
        <v>2932.6</v>
      </c>
      <c r="M415" s="315">
        <v>1</v>
      </c>
      <c r="N415" s="217"/>
      <c r="O415" s="550">
        <f t="shared" si="13"/>
        <v>0</v>
      </c>
      <c r="P415" s="229">
        <v>2505100171196</v>
      </c>
      <c r="Q415" s="551" t="s">
        <v>5274</v>
      </c>
      <c r="R415" s="230" t="s">
        <v>5461</v>
      </c>
      <c r="S415" s="231" t="s">
        <v>1966</v>
      </c>
      <c r="T415" s="525" t="s">
        <v>4305</v>
      </c>
    </row>
    <row r="416" spans="1:20" ht="26.4" customHeight="1">
      <c r="A416" s="444">
        <v>400</v>
      </c>
      <c r="B416" s="421">
        <v>10156</v>
      </c>
      <c r="C416" s="428" t="s">
        <v>2448</v>
      </c>
      <c r="D416" s="225"/>
      <c r="E416" s="366" t="s">
        <v>242</v>
      </c>
      <c r="F416" s="226" t="s">
        <v>2449</v>
      </c>
      <c r="G416" s="136" t="str">
        <f t="shared" si="12"/>
        <v>фото</v>
      </c>
      <c r="H416" s="357" t="s">
        <v>2450</v>
      </c>
      <c r="I416" s="215" t="s">
        <v>593</v>
      </c>
      <c r="J416" s="526" t="s">
        <v>244</v>
      </c>
      <c r="K416" s="228">
        <v>75</v>
      </c>
      <c r="L416" s="233">
        <v>3695.5</v>
      </c>
      <c r="M416" s="315">
        <v>1</v>
      </c>
      <c r="N416" s="217"/>
      <c r="O416" s="550">
        <f t="shared" si="13"/>
        <v>0</v>
      </c>
      <c r="P416" s="229">
        <v>2505100101568</v>
      </c>
      <c r="Q416" s="551"/>
      <c r="R416" s="230" t="s">
        <v>2448</v>
      </c>
      <c r="S416" s="231" t="s">
        <v>1966</v>
      </c>
      <c r="T416" s="525" t="s">
        <v>4305</v>
      </c>
    </row>
    <row r="417" spans="1:20" ht="26.4" customHeight="1">
      <c r="A417" s="444">
        <v>401</v>
      </c>
      <c r="B417" s="421">
        <v>1019</v>
      </c>
      <c r="C417" s="428" t="s">
        <v>1048</v>
      </c>
      <c r="D417" s="225"/>
      <c r="E417" s="366" t="s">
        <v>242</v>
      </c>
      <c r="F417" s="226" t="s">
        <v>807</v>
      </c>
      <c r="G417" s="136" t="str">
        <f t="shared" si="12"/>
        <v>фото</v>
      </c>
      <c r="H417" s="357" t="s">
        <v>808</v>
      </c>
      <c r="I417" s="215" t="s">
        <v>593</v>
      </c>
      <c r="J417" s="526" t="s">
        <v>244</v>
      </c>
      <c r="K417" s="228">
        <v>100</v>
      </c>
      <c r="L417" s="233">
        <v>3868.2999999999997</v>
      </c>
      <c r="M417" s="315">
        <v>1</v>
      </c>
      <c r="N417" s="217"/>
      <c r="O417" s="550">
        <f t="shared" si="13"/>
        <v>0</v>
      </c>
      <c r="P417" s="229">
        <v>2505100010198</v>
      </c>
      <c r="Q417" s="551"/>
      <c r="R417" s="230" t="s">
        <v>1048</v>
      </c>
      <c r="S417" s="231" t="s">
        <v>1966</v>
      </c>
      <c r="T417" s="525" t="s">
        <v>4305</v>
      </c>
    </row>
    <row r="418" spans="1:20" ht="26.4" customHeight="1">
      <c r="A418" s="444">
        <v>402</v>
      </c>
      <c r="B418" s="421">
        <v>10127</v>
      </c>
      <c r="C418" s="428" t="s">
        <v>2451</v>
      </c>
      <c r="D418" s="225"/>
      <c r="E418" s="366" t="s">
        <v>242</v>
      </c>
      <c r="F418" s="226" t="s">
        <v>2452</v>
      </c>
      <c r="G418" s="136" t="str">
        <f t="shared" si="12"/>
        <v>фото</v>
      </c>
      <c r="H418" s="357" t="s">
        <v>2453</v>
      </c>
      <c r="I418" s="215" t="s">
        <v>593</v>
      </c>
      <c r="J418" s="526" t="s">
        <v>244</v>
      </c>
      <c r="K418" s="228">
        <v>100</v>
      </c>
      <c r="L418" s="233">
        <v>2898.5</v>
      </c>
      <c r="M418" s="315">
        <v>1</v>
      </c>
      <c r="N418" s="217"/>
      <c r="O418" s="550">
        <f t="shared" si="13"/>
        <v>0</v>
      </c>
      <c r="P418" s="229">
        <v>2505100101278</v>
      </c>
      <c r="Q418" s="551"/>
      <c r="R418" s="230" t="s">
        <v>2451</v>
      </c>
      <c r="S418" s="231" t="s">
        <v>1966</v>
      </c>
      <c r="T418" s="525" t="s">
        <v>4305</v>
      </c>
    </row>
    <row r="419" spans="1:20" ht="26.4" customHeight="1">
      <c r="A419" s="444">
        <v>403</v>
      </c>
      <c r="B419" s="421">
        <v>15468</v>
      </c>
      <c r="C419" s="428" t="s">
        <v>2451</v>
      </c>
      <c r="D419" s="225"/>
      <c r="E419" s="366" t="s">
        <v>242</v>
      </c>
      <c r="F419" s="226" t="s">
        <v>5548</v>
      </c>
      <c r="G419" s="136" t="str">
        <f t="shared" si="12"/>
        <v>фото</v>
      </c>
      <c r="H419" s="357" t="s">
        <v>2453</v>
      </c>
      <c r="I419" s="215" t="s">
        <v>593</v>
      </c>
      <c r="J419" s="526" t="s">
        <v>277</v>
      </c>
      <c r="K419" s="228">
        <v>100</v>
      </c>
      <c r="L419" s="233">
        <v>3647.2</v>
      </c>
      <c r="M419" s="315">
        <v>1</v>
      </c>
      <c r="N419" s="217"/>
      <c r="O419" s="550">
        <f t="shared" si="13"/>
        <v>0</v>
      </c>
      <c r="P419" s="229">
        <v>2505075154682</v>
      </c>
      <c r="Q419" s="551"/>
      <c r="R419" s="230" t="s">
        <v>2451</v>
      </c>
      <c r="S419" s="231" t="s">
        <v>1966</v>
      </c>
      <c r="T419" s="525" t="s">
        <v>4305</v>
      </c>
    </row>
    <row r="420" spans="1:20" ht="26.4" customHeight="1">
      <c r="A420" s="444">
        <v>404</v>
      </c>
      <c r="B420" s="421">
        <v>164</v>
      </c>
      <c r="C420" s="428" t="s">
        <v>2454</v>
      </c>
      <c r="D420" s="225"/>
      <c r="E420" s="366" t="s">
        <v>242</v>
      </c>
      <c r="F420" s="226" t="s">
        <v>8695</v>
      </c>
      <c r="G420" s="136" t="str">
        <f t="shared" si="12"/>
        <v>фото</v>
      </c>
      <c r="H420" s="357" t="s">
        <v>2456</v>
      </c>
      <c r="I420" s="215" t="s">
        <v>593</v>
      </c>
      <c r="J420" s="526" t="s">
        <v>277</v>
      </c>
      <c r="K420" s="228">
        <v>100</v>
      </c>
      <c r="L420" s="233">
        <v>3647.2</v>
      </c>
      <c r="M420" s="315">
        <v>1</v>
      </c>
      <c r="N420" s="217"/>
      <c r="O420" s="550">
        <f t="shared" si="13"/>
        <v>0</v>
      </c>
      <c r="P420" s="229">
        <v>2505100001646</v>
      </c>
      <c r="Q420" s="551"/>
      <c r="R420" s="230" t="s">
        <v>2454</v>
      </c>
      <c r="S420" s="231" t="s">
        <v>1966</v>
      </c>
      <c r="T420" s="525" t="s">
        <v>4305</v>
      </c>
    </row>
    <row r="421" spans="1:20" ht="26.4" customHeight="1">
      <c r="A421" s="444">
        <v>405</v>
      </c>
      <c r="B421" s="421">
        <v>11339</v>
      </c>
      <c r="C421" s="428" t="s">
        <v>2454</v>
      </c>
      <c r="D421" s="225"/>
      <c r="E421" s="366" t="s">
        <v>242</v>
      </c>
      <c r="F421" s="226" t="s">
        <v>2455</v>
      </c>
      <c r="G421" s="136" t="str">
        <f t="shared" si="12"/>
        <v>фото</v>
      </c>
      <c r="H421" s="357" t="s">
        <v>2456</v>
      </c>
      <c r="I421" s="215" t="s">
        <v>593</v>
      </c>
      <c r="J421" s="526" t="s">
        <v>244</v>
      </c>
      <c r="K421" s="228">
        <v>100</v>
      </c>
      <c r="L421" s="233">
        <v>3255.7999999999997</v>
      </c>
      <c r="M421" s="315">
        <v>1</v>
      </c>
      <c r="N421" s="217"/>
      <c r="O421" s="550">
        <f t="shared" si="13"/>
        <v>0</v>
      </c>
      <c r="P421" s="229">
        <v>2505100113394</v>
      </c>
      <c r="Q421" s="551"/>
      <c r="R421" s="230" t="s">
        <v>2454</v>
      </c>
      <c r="S421" s="231" t="s">
        <v>1966</v>
      </c>
      <c r="T421" s="525" t="s">
        <v>4305</v>
      </c>
    </row>
    <row r="422" spans="1:20" ht="26.4" customHeight="1">
      <c r="A422" s="444">
        <v>406</v>
      </c>
      <c r="B422" s="421">
        <v>15434</v>
      </c>
      <c r="C422" s="428" t="s">
        <v>5306</v>
      </c>
      <c r="D422" s="225"/>
      <c r="E422" s="366" t="s">
        <v>242</v>
      </c>
      <c r="F422" s="226" t="s">
        <v>5367</v>
      </c>
      <c r="G422" s="136" t="str">
        <f t="shared" si="12"/>
        <v>фото</v>
      </c>
      <c r="H422" s="604" t="s">
        <v>5406</v>
      </c>
      <c r="I422" s="215" t="s">
        <v>593</v>
      </c>
      <c r="J422" s="526" t="s">
        <v>244</v>
      </c>
      <c r="K422" s="228">
        <v>100</v>
      </c>
      <c r="L422" s="233">
        <v>2898.5</v>
      </c>
      <c r="M422" s="315">
        <v>1</v>
      </c>
      <c r="N422" s="217"/>
      <c r="O422" s="550">
        <f t="shared" si="13"/>
        <v>0</v>
      </c>
      <c r="P422" s="229">
        <v>2505100154342</v>
      </c>
      <c r="Q422" s="551" t="s">
        <v>5274</v>
      </c>
      <c r="R422" s="230" t="s">
        <v>5306</v>
      </c>
      <c r="S422" s="231" t="s">
        <v>1966</v>
      </c>
      <c r="T422" s="525" t="s">
        <v>4305</v>
      </c>
    </row>
    <row r="423" spans="1:20" ht="26.4" customHeight="1">
      <c r="A423" s="444">
        <v>407</v>
      </c>
      <c r="B423" s="421">
        <v>1107</v>
      </c>
      <c r="C423" s="428" t="s">
        <v>1549</v>
      </c>
      <c r="D423" s="225"/>
      <c r="E423" s="366" t="s">
        <v>242</v>
      </c>
      <c r="F423" s="226" t="s">
        <v>1550</v>
      </c>
      <c r="G423" s="136" t="str">
        <f t="shared" si="12"/>
        <v>фото</v>
      </c>
      <c r="H423" s="357" t="s">
        <v>1551</v>
      </c>
      <c r="I423" s="215" t="s">
        <v>588</v>
      </c>
      <c r="J423" s="526" t="s">
        <v>244</v>
      </c>
      <c r="K423" s="228">
        <v>100</v>
      </c>
      <c r="L423" s="233">
        <v>2898.5</v>
      </c>
      <c r="M423" s="315">
        <v>1</v>
      </c>
      <c r="N423" s="217"/>
      <c r="O423" s="550">
        <f t="shared" si="13"/>
        <v>0</v>
      </c>
      <c r="P423" s="229">
        <v>2505100011072</v>
      </c>
      <c r="Q423" s="551"/>
      <c r="R423" s="230" t="s">
        <v>1549</v>
      </c>
      <c r="S423" s="231" t="s">
        <v>1966</v>
      </c>
      <c r="T423" s="525" t="s">
        <v>4305</v>
      </c>
    </row>
    <row r="424" spans="1:20" ht="26.4" customHeight="1">
      <c r="A424" s="444">
        <v>408</v>
      </c>
      <c r="B424" s="421">
        <v>15452</v>
      </c>
      <c r="C424" s="428" t="s">
        <v>1549</v>
      </c>
      <c r="D424" s="225"/>
      <c r="E424" s="366" t="s">
        <v>242</v>
      </c>
      <c r="F424" s="226" t="s">
        <v>5549</v>
      </c>
      <c r="G424" s="136" t="str">
        <f t="shared" si="12"/>
        <v>фото</v>
      </c>
      <c r="H424" s="357" t="s">
        <v>1551</v>
      </c>
      <c r="I424" s="215" t="s">
        <v>588</v>
      </c>
      <c r="J424" s="526" t="s">
        <v>277</v>
      </c>
      <c r="K424" s="228">
        <v>75</v>
      </c>
      <c r="L424" s="233">
        <v>2853.2999999999997</v>
      </c>
      <c r="M424" s="315">
        <v>1</v>
      </c>
      <c r="N424" s="217"/>
      <c r="O424" s="550">
        <f t="shared" si="13"/>
        <v>0</v>
      </c>
      <c r="P424" s="229">
        <v>2505100154526</v>
      </c>
      <c r="Q424" s="551"/>
      <c r="R424" s="230" t="s">
        <v>1549</v>
      </c>
      <c r="S424" s="231" t="s">
        <v>1966</v>
      </c>
      <c r="T424" s="525" t="s">
        <v>4305</v>
      </c>
    </row>
    <row r="425" spans="1:20" ht="26.4" customHeight="1">
      <c r="A425" s="444">
        <v>409</v>
      </c>
      <c r="B425" s="421">
        <v>11860</v>
      </c>
      <c r="C425" s="428" t="s">
        <v>2226</v>
      </c>
      <c r="D425" s="225"/>
      <c r="E425" s="366" t="s">
        <v>242</v>
      </c>
      <c r="F425" s="226" t="s">
        <v>2102</v>
      </c>
      <c r="G425" s="136" t="str">
        <f t="shared" si="12"/>
        <v>фото</v>
      </c>
      <c r="H425" s="357" t="s">
        <v>161</v>
      </c>
      <c r="I425" s="215" t="s">
        <v>593</v>
      </c>
      <c r="J425" s="526" t="s">
        <v>244</v>
      </c>
      <c r="K425" s="228">
        <v>100</v>
      </c>
      <c r="L425" s="233">
        <v>3170.7999999999997</v>
      </c>
      <c r="M425" s="315">
        <v>1</v>
      </c>
      <c r="N425" s="217"/>
      <c r="O425" s="550">
        <f t="shared" si="13"/>
        <v>0</v>
      </c>
      <c r="P425" s="229">
        <v>2505100118603</v>
      </c>
      <c r="Q425" s="551"/>
      <c r="R425" s="230" t="s">
        <v>2226</v>
      </c>
      <c r="S425" s="231" t="s">
        <v>1966</v>
      </c>
      <c r="T425" s="525" t="s">
        <v>4305</v>
      </c>
    </row>
    <row r="426" spans="1:20" ht="26.4" customHeight="1">
      <c r="A426" s="444">
        <v>410</v>
      </c>
      <c r="B426" s="421">
        <v>10131</v>
      </c>
      <c r="C426" s="428" t="s">
        <v>2457</v>
      </c>
      <c r="D426" s="225"/>
      <c r="E426" s="366" t="s">
        <v>242</v>
      </c>
      <c r="F426" s="226" t="s">
        <v>2458</v>
      </c>
      <c r="G426" s="136" t="str">
        <f t="shared" si="12"/>
        <v>фото</v>
      </c>
      <c r="H426" s="357" t="s">
        <v>2459</v>
      </c>
      <c r="I426" s="215" t="s">
        <v>593</v>
      </c>
      <c r="J426" s="526" t="s">
        <v>244</v>
      </c>
      <c r="K426" s="228">
        <v>100</v>
      </c>
      <c r="L426" s="233">
        <v>3357.9</v>
      </c>
      <c r="M426" s="315">
        <v>1</v>
      </c>
      <c r="N426" s="217"/>
      <c r="O426" s="550">
        <f t="shared" si="13"/>
        <v>0</v>
      </c>
      <c r="P426" s="229">
        <v>2505075101310</v>
      </c>
      <c r="Q426" s="551"/>
      <c r="R426" s="230" t="s">
        <v>2457</v>
      </c>
      <c r="S426" s="231" t="s">
        <v>1966</v>
      </c>
      <c r="T426" s="525" t="s">
        <v>4305</v>
      </c>
    </row>
    <row r="427" spans="1:20" ht="26.4" customHeight="1">
      <c r="A427" s="444">
        <v>411</v>
      </c>
      <c r="B427" s="421">
        <v>14975</v>
      </c>
      <c r="C427" s="428" t="s">
        <v>2460</v>
      </c>
      <c r="D427" s="225"/>
      <c r="E427" s="366" t="s">
        <v>242</v>
      </c>
      <c r="F427" s="226" t="s">
        <v>5368</v>
      </c>
      <c r="G427" s="136" t="str">
        <f t="shared" si="12"/>
        <v>фото</v>
      </c>
      <c r="H427" s="357" t="s">
        <v>2461</v>
      </c>
      <c r="I427" s="215" t="s">
        <v>598</v>
      </c>
      <c r="J427" s="526" t="s">
        <v>277</v>
      </c>
      <c r="K427" s="228">
        <v>100</v>
      </c>
      <c r="L427" s="233">
        <v>3357.9</v>
      </c>
      <c r="M427" s="315">
        <v>1</v>
      </c>
      <c r="N427" s="217"/>
      <c r="O427" s="550">
        <f t="shared" si="13"/>
        <v>0</v>
      </c>
      <c r="P427" s="229">
        <v>2505100149751</v>
      </c>
      <c r="Q427" s="551"/>
      <c r="R427" s="230" t="s">
        <v>2460</v>
      </c>
      <c r="S427" s="231" t="s">
        <v>1966</v>
      </c>
      <c r="T427" s="525" t="s">
        <v>4305</v>
      </c>
    </row>
    <row r="428" spans="1:20" ht="26.4" customHeight="1">
      <c r="A428" s="444">
        <v>412</v>
      </c>
      <c r="B428" s="421">
        <v>1172</v>
      </c>
      <c r="C428" s="428" t="s">
        <v>1049</v>
      </c>
      <c r="D428" s="225"/>
      <c r="E428" s="366" t="s">
        <v>242</v>
      </c>
      <c r="F428" s="226" t="s">
        <v>809</v>
      </c>
      <c r="G428" s="136" t="str">
        <f t="shared" si="12"/>
        <v>фото</v>
      </c>
      <c r="H428" s="357" t="s">
        <v>810</v>
      </c>
      <c r="I428" s="215" t="s">
        <v>588</v>
      </c>
      <c r="J428" s="526" t="s">
        <v>244</v>
      </c>
      <c r="K428" s="228">
        <v>100</v>
      </c>
      <c r="L428" s="233">
        <v>3698.2</v>
      </c>
      <c r="M428" s="315">
        <v>1</v>
      </c>
      <c r="N428" s="217"/>
      <c r="O428" s="550">
        <f t="shared" si="13"/>
        <v>0</v>
      </c>
      <c r="P428" s="229">
        <v>2505100011720</v>
      </c>
      <c r="Q428" s="551"/>
      <c r="R428" s="230" t="s">
        <v>1049</v>
      </c>
      <c r="S428" s="231" t="s">
        <v>1966</v>
      </c>
      <c r="T428" s="525" t="s">
        <v>4305</v>
      </c>
    </row>
    <row r="429" spans="1:20" ht="26.4" customHeight="1">
      <c r="A429" s="444">
        <v>413</v>
      </c>
      <c r="B429" s="421">
        <v>17009</v>
      </c>
      <c r="C429" s="428" t="s">
        <v>3174</v>
      </c>
      <c r="D429" s="225"/>
      <c r="E429" s="366" t="s">
        <v>242</v>
      </c>
      <c r="F429" s="226" t="s">
        <v>3175</v>
      </c>
      <c r="G429" s="136" t="str">
        <f t="shared" si="12"/>
        <v>фото</v>
      </c>
      <c r="H429" s="357" t="s">
        <v>620</v>
      </c>
      <c r="I429" s="215" t="s">
        <v>593</v>
      </c>
      <c r="J429" s="526" t="s">
        <v>243</v>
      </c>
      <c r="K429" s="228">
        <v>100</v>
      </c>
      <c r="L429" s="233">
        <v>2762.4</v>
      </c>
      <c r="M429" s="315">
        <v>1</v>
      </c>
      <c r="N429" s="217"/>
      <c r="O429" s="550">
        <f t="shared" si="13"/>
        <v>0</v>
      </c>
      <c r="P429" s="229">
        <v>2505100170090</v>
      </c>
      <c r="Q429" s="551"/>
      <c r="R429" s="230" t="s">
        <v>3174</v>
      </c>
      <c r="S429" s="231" t="s">
        <v>1966</v>
      </c>
      <c r="T429" s="525" t="s">
        <v>4305</v>
      </c>
    </row>
    <row r="430" spans="1:20" ht="26.4" customHeight="1">
      <c r="A430" s="444">
        <v>414</v>
      </c>
      <c r="B430" s="421">
        <v>8849</v>
      </c>
      <c r="C430" s="428" t="s">
        <v>3174</v>
      </c>
      <c r="D430" s="225"/>
      <c r="E430" s="367" t="s">
        <v>242</v>
      </c>
      <c r="F430" s="232" t="s">
        <v>8696</v>
      </c>
      <c r="G430" s="136" t="str">
        <f t="shared" si="12"/>
        <v>фото</v>
      </c>
      <c r="H430" s="357" t="s">
        <v>620</v>
      </c>
      <c r="I430" s="215" t="s">
        <v>593</v>
      </c>
      <c r="J430" s="526" t="s">
        <v>277</v>
      </c>
      <c r="K430" s="228">
        <v>100</v>
      </c>
      <c r="L430" s="233">
        <v>3783.2999999999997</v>
      </c>
      <c r="M430" s="315">
        <v>1</v>
      </c>
      <c r="N430" s="217"/>
      <c r="O430" s="550">
        <f t="shared" si="13"/>
        <v>0</v>
      </c>
      <c r="P430" s="229">
        <v>2505100088494</v>
      </c>
      <c r="Q430" s="619" t="s">
        <v>6474</v>
      </c>
      <c r="R430" s="230" t="s">
        <v>3174</v>
      </c>
      <c r="S430" s="231" t="s">
        <v>1966</v>
      </c>
      <c r="T430" s="525" t="s">
        <v>4305</v>
      </c>
    </row>
    <row r="431" spans="1:20" ht="26.4" customHeight="1">
      <c r="A431" s="444">
        <v>415</v>
      </c>
      <c r="B431" s="421">
        <v>2693</v>
      </c>
      <c r="C431" s="428" t="s">
        <v>1050</v>
      </c>
      <c r="D431" s="225"/>
      <c r="E431" s="366" t="s">
        <v>242</v>
      </c>
      <c r="F431" s="226" t="s">
        <v>811</v>
      </c>
      <c r="G431" s="136" t="str">
        <f t="shared" si="12"/>
        <v>фото</v>
      </c>
      <c r="H431" s="357" t="s">
        <v>812</v>
      </c>
      <c r="I431" s="215" t="s">
        <v>588</v>
      </c>
      <c r="J431" s="526" t="s">
        <v>244</v>
      </c>
      <c r="K431" s="228">
        <v>100</v>
      </c>
      <c r="L431" s="233">
        <v>3238.7999999999997</v>
      </c>
      <c r="M431" s="315">
        <v>1</v>
      </c>
      <c r="N431" s="217"/>
      <c r="O431" s="550">
        <f t="shared" si="13"/>
        <v>0</v>
      </c>
      <c r="P431" s="229">
        <v>2505100026939</v>
      </c>
      <c r="Q431" s="551"/>
      <c r="R431" s="230" t="s">
        <v>1050</v>
      </c>
      <c r="S431" s="231" t="s">
        <v>1966</v>
      </c>
      <c r="T431" s="525" t="s">
        <v>4305</v>
      </c>
    </row>
    <row r="432" spans="1:20" ht="26.4" customHeight="1">
      <c r="A432" s="444">
        <v>416</v>
      </c>
      <c r="B432" s="421">
        <v>11862</v>
      </c>
      <c r="C432" s="428" t="s">
        <v>2227</v>
      </c>
      <c r="D432" s="225"/>
      <c r="E432" s="366" t="s">
        <v>242</v>
      </c>
      <c r="F432" s="226" t="s">
        <v>2103</v>
      </c>
      <c r="G432" s="136" t="str">
        <f t="shared" si="12"/>
        <v>фото</v>
      </c>
      <c r="H432" s="357" t="s">
        <v>2158</v>
      </c>
      <c r="I432" s="215" t="s">
        <v>1053</v>
      </c>
      <c r="J432" s="526" t="s">
        <v>244</v>
      </c>
      <c r="K432" s="228">
        <v>100</v>
      </c>
      <c r="L432" s="233">
        <v>3919.4</v>
      </c>
      <c r="M432" s="315">
        <v>1</v>
      </c>
      <c r="N432" s="217"/>
      <c r="O432" s="550">
        <f t="shared" si="13"/>
        <v>0</v>
      </c>
      <c r="P432" s="229">
        <v>2505100118627</v>
      </c>
      <c r="Q432" s="551"/>
      <c r="R432" s="230" t="s">
        <v>2227</v>
      </c>
      <c r="S432" s="231" t="s">
        <v>1966</v>
      </c>
      <c r="T432" s="525" t="s">
        <v>4305</v>
      </c>
    </row>
    <row r="433" spans="1:20" ht="26.4" customHeight="1">
      <c r="A433" s="444">
        <v>417</v>
      </c>
      <c r="B433" s="421">
        <v>11863</v>
      </c>
      <c r="C433" s="428" t="s">
        <v>2225</v>
      </c>
      <c r="D433" s="225"/>
      <c r="E433" s="366" t="s">
        <v>242</v>
      </c>
      <c r="F433" s="226" t="s">
        <v>3658</v>
      </c>
      <c r="G433" s="136" t="str">
        <f t="shared" si="12"/>
        <v>фото</v>
      </c>
      <c r="H433" s="357" t="s">
        <v>2157</v>
      </c>
      <c r="I433" s="215" t="s">
        <v>593</v>
      </c>
      <c r="J433" s="526" t="s">
        <v>244</v>
      </c>
      <c r="K433" s="228">
        <v>100</v>
      </c>
      <c r="L433" s="233">
        <v>3221.7999999999997</v>
      </c>
      <c r="M433" s="315">
        <v>1</v>
      </c>
      <c r="N433" s="217"/>
      <c r="O433" s="550">
        <f t="shared" si="13"/>
        <v>0</v>
      </c>
      <c r="P433" s="229">
        <v>2505100118634</v>
      </c>
      <c r="Q433" s="551"/>
      <c r="R433" s="230" t="s">
        <v>2225</v>
      </c>
      <c r="S433" s="231" t="s">
        <v>1966</v>
      </c>
      <c r="T433" s="525" t="s">
        <v>4305</v>
      </c>
    </row>
    <row r="434" spans="1:20" ht="27.6">
      <c r="A434" s="444">
        <v>418</v>
      </c>
      <c r="B434" s="421">
        <v>5096</v>
      </c>
      <c r="C434" s="428" t="s">
        <v>1967</v>
      </c>
      <c r="D434" s="225"/>
      <c r="E434" s="366" t="s">
        <v>242</v>
      </c>
      <c r="F434" s="226" t="s">
        <v>1968</v>
      </c>
      <c r="G434" s="136" t="str">
        <f t="shared" si="12"/>
        <v>фото</v>
      </c>
      <c r="H434" s="357" t="s">
        <v>1969</v>
      </c>
      <c r="I434" s="215" t="s">
        <v>598</v>
      </c>
      <c r="J434" s="526" t="s">
        <v>243</v>
      </c>
      <c r="K434" s="228">
        <v>100</v>
      </c>
      <c r="L434" s="233">
        <v>2541.2999999999997</v>
      </c>
      <c r="M434" s="315">
        <v>1</v>
      </c>
      <c r="N434" s="217"/>
      <c r="O434" s="550">
        <f t="shared" si="13"/>
        <v>0</v>
      </c>
      <c r="P434" s="229">
        <v>2505100050965</v>
      </c>
      <c r="Q434" s="551"/>
      <c r="R434" s="230" t="s">
        <v>1967</v>
      </c>
      <c r="S434" s="231" t="s">
        <v>1966</v>
      </c>
      <c r="T434" s="525" t="s">
        <v>4305</v>
      </c>
    </row>
    <row r="435" spans="1:20" ht="26.4" customHeight="1">
      <c r="A435" s="444">
        <v>419</v>
      </c>
      <c r="B435" s="421">
        <v>10134</v>
      </c>
      <c r="C435" s="428" t="s">
        <v>2465</v>
      </c>
      <c r="D435" s="225"/>
      <c r="E435" s="366" t="s">
        <v>242</v>
      </c>
      <c r="F435" s="226" t="s">
        <v>2466</v>
      </c>
      <c r="G435" s="136" t="str">
        <f t="shared" si="12"/>
        <v>фото</v>
      </c>
      <c r="H435" s="357" t="s">
        <v>54</v>
      </c>
      <c r="I435" s="215" t="s">
        <v>588</v>
      </c>
      <c r="J435" s="526" t="s">
        <v>244</v>
      </c>
      <c r="K435" s="228">
        <v>100</v>
      </c>
      <c r="L435" s="233">
        <v>3528.1</v>
      </c>
      <c r="M435" s="315">
        <v>1</v>
      </c>
      <c r="N435" s="217"/>
      <c r="O435" s="550">
        <f t="shared" si="13"/>
        <v>0</v>
      </c>
      <c r="P435" s="229">
        <v>2505100101346</v>
      </c>
      <c r="Q435" s="551"/>
      <c r="R435" s="230" t="s">
        <v>2465</v>
      </c>
      <c r="S435" s="231" t="s">
        <v>1966</v>
      </c>
      <c r="T435" s="525" t="s">
        <v>4305</v>
      </c>
    </row>
    <row r="436" spans="1:20" ht="26.4" customHeight="1">
      <c r="A436" s="444">
        <v>420</v>
      </c>
      <c r="B436" s="421">
        <v>3776</v>
      </c>
      <c r="C436" s="428" t="s">
        <v>8807</v>
      </c>
      <c r="D436" s="225"/>
      <c r="E436" s="367" t="s">
        <v>242</v>
      </c>
      <c r="F436" s="232" t="s">
        <v>8697</v>
      </c>
      <c r="G436" s="136" t="str">
        <f t="shared" si="12"/>
        <v>фото</v>
      </c>
      <c r="H436" s="357" t="s">
        <v>8765</v>
      </c>
      <c r="I436" s="215" t="s">
        <v>598</v>
      </c>
      <c r="J436" s="526" t="s">
        <v>243</v>
      </c>
      <c r="K436" s="228">
        <v>100</v>
      </c>
      <c r="L436" s="233">
        <v>3000.6</v>
      </c>
      <c r="M436" s="315">
        <v>1</v>
      </c>
      <c r="N436" s="217"/>
      <c r="O436" s="550">
        <f t="shared" si="13"/>
        <v>0</v>
      </c>
      <c r="P436" s="229">
        <v>2505100037768</v>
      </c>
      <c r="Q436" s="619" t="s">
        <v>6474</v>
      </c>
      <c r="R436" s="230" t="s">
        <v>8807</v>
      </c>
      <c r="S436" s="231" t="s">
        <v>1966</v>
      </c>
      <c r="T436" s="525" t="s">
        <v>4305</v>
      </c>
    </row>
    <row r="437" spans="1:20" ht="55.2">
      <c r="A437" s="444">
        <v>421</v>
      </c>
      <c r="B437" s="421">
        <v>15117</v>
      </c>
      <c r="C437" s="428" t="s">
        <v>5462</v>
      </c>
      <c r="D437" s="225"/>
      <c r="E437" s="367" t="s">
        <v>242</v>
      </c>
      <c r="F437" s="232" t="s">
        <v>5550</v>
      </c>
      <c r="G437" s="136" t="str">
        <f t="shared" si="12"/>
        <v>фото</v>
      </c>
      <c r="H437" s="357" t="s">
        <v>5498</v>
      </c>
      <c r="I437" s="215" t="s">
        <v>598</v>
      </c>
      <c r="J437" s="526" t="s">
        <v>244</v>
      </c>
      <c r="K437" s="228">
        <v>75</v>
      </c>
      <c r="L437" s="233">
        <v>3529.6</v>
      </c>
      <c r="M437" s="315">
        <v>1</v>
      </c>
      <c r="N437" s="217"/>
      <c r="O437" s="550">
        <f t="shared" si="13"/>
        <v>0</v>
      </c>
      <c r="P437" s="229">
        <v>2505075151179</v>
      </c>
      <c r="Q437" s="551" t="s">
        <v>5274</v>
      </c>
      <c r="R437" s="230" t="s">
        <v>5462</v>
      </c>
      <c r="S437" s="231" t="s">
        <v>1966</v>
      </c>
      <c r="T437" s="525" t="s">
        <v>4305</v>
      </c>
    </row>
    <row r="438" spans="1:20" ht="26.4" customHeight="1">
      <c r="A438" s="444">
        <v>422</v>
      </c>
      <c r="B438" s="421">
        <v>7623</v>
      </c>
      <c r="C438" s="428" t="s">
        <v>3759</v>
      </c>
      <c r="D438" s="225"/>
      <c r="E438" s="367" t="s">
        <v>242</v>
      </c>
      <c r="F438" s="232" t="s">
        <v>3814</v>
      </c>
      <c r="G438" s="136" t="str">
        <f t="shared" si="12"/>
        <v>фото</v>
      </c>
      <c r="H438" s="357" t="s">
        <v>3850</v>
      </c>
      <c r="I438" s="215" t="s">
        <v>588</v>
      </c>
      <c r="J438" s="526" t="s">
        <v>244</v>
      </c>
      <c r="K438" s="228">
        <v>75</v>
      </c>
      <c r="L438" s="233">
        <v>3529.6</v>
      </c>
      <c r="M438" s="315">
        <v>1</v>
      </c>
      <c r="N438" s="217"/>
      <c r="O438" s="550">
        <f t="shared" si="13"/>
        <v>0</v>
      </c>
      <c r="P438" s="229">
        <v>2505100076231</v>
      </c>
      <c r="Q438" s="551" t="s">
        <v>5274</v>
      </c>
      <c r="R438" s="230" t="s">
        <v>3759</v>
      </c>
      <c r="S438" s="231" t="s">
        <v>1966</v>
      </c>
      <c r="T438" s="525" t="s">
        <v>4305</v>
      </c>
    </row>
    <row r="439" spans="1:20" ht="26.4" customHeight="1">
      <c r="A439" s="444">
        <v>423</v>
      </c>
      <c r="B439" s="421">
        <v>11865</v>
      </c>
      <c r="C439" s="428" t="s">
        <v>2228</v>
      </c>
      <c r="D439" s="225"/>
      <c r="E439" s="366" t="s">
        <v>242</v>
      </c>
      <c r="F439" s="226" t="s">
        <v>2104</v>
      </c>
      <c r="G439" s="136" t="str">
        <f t="shared" si="12"/>
        <v>фото</v>
      </c>
      <c r="H439" s="357" t="s">
        <v>161</v>
      </c>
      <c r="I439" s="215" t="s">
        <v>598</v>
      </c>
      <c r="J439" s="526" t="s">
        <v>243</v>
      </c>
      <c r="K439" s="228">
        <v>100</v>
      </c>
      <c r="L439" s="233">
        <v>3000.6</v>
      </c>
      <c r="M439" s="315">
        <v>1</v>
      </c>
      <c r="N439" s="217"/>
      <c r="O439" s="550">
        <f t="shared" si="13"/>
        <v>0</v>
      </c>
      <c r="P439" s="229">
        <v>2505100118658</v>
      </c>
      <c r="Q439" s="551"/>
      <c r="R439" s="230" t="s">
        <v>2228</v>
      </c>
      <c r="S439" s="231" t="s">
        <v>1966</v>
      </c>
      <c r="T439" s="525" t="s">
        <v>4305</v>
      </c>
    </row>
    <row r="440" spans="1:20" ht="26.4" customHeight="1">
      <c r="A440" s="444">
        <v>424</v>
      </c>
      <c r="B440" s="421">
        <v>15393</v>
      </c>
      <c r="C440" s="428" t="s">
        <v>5307</v>
      </c>
      <c r="D440" s="225"/>
      <c r="E440" s="366" t="s">
        <v>242</v>
      </c>
      <c r="F440" s="226" t="s">
        <v>5369</v>
      </c>
      <c r="G440" s="136" t="str">
        <f t="shared" si="12"/>
        <v>фото</v>
      </c>
      <c r="H440" s="357" t="s">
        <v>5407</v>
      </c>
      <c r="I440" s="215" t="s">
        <v>598</v>
      </c>
      <c r="J440" s="526" t="s">
        <v>244</v>
      </c>
      <c r="K440" s="228">
        <v>100</v>
      </c>
      <c r="L440" s="233">
        <v>3885.4</v>
      </c>
      <c r="M440" s="315">
        <v>1</v>
      </c>
      <c r="N440" s="217"/>
      <c r="O440" s="550">
        <f t="shared" si="13"/>
        <v>0</v>
      </c>
      <c r="P440" s="229">
        <v>2505100153932</v>
      </c>
      <c r="Q440" s="551"/>
      <c r="R440" s="230" t="s">
        <v>5307</v>
      </c>
      <c r="S440" s="231" t="s">
        <v>1966</v>
      </c>
      <c r="T440" s="525" t="s">
        <v>4305</v>
      </c>
    </row>
    <row r="441" spans="1:20" ht="41.4">
      <c r="A441" s="444">
        <v>425</v>
      </c>
      <c r="B441" s="421">
        <v>14059</v>
      </c>
      <c r="C441" s="428" t="s">
        <v>8545</v>
      </c>
      <c r="D441" s="225"/>
      <c r="E441" s="367" t="s">
        <v>242</v>
      </c>
      <c r="F441" s="232" t="s">
        <v>8568</v>
      </c>
      <c r="G441" s="136" t="str">
        <f t="shared" si="12"/>
        <v>фото</v>
      </c>
      <c r="H441" s="357" t="s">
        <v>8569</v>
      </c>
      <c r="I441" s="215" t="s">
        <v>588</v>
      </c>
      <c r="J441" s="526" t="s">
        <v>244</v>
      </c>
      <c r="K441" s="228">
        <v>100</v>
      </c>
      <c r="L441" s="233">
        <v>3357.9</v>
      </c>
      <c r="M441" s="315">
        <v>1</v>
      </c>
      <c r="N441" s="217"/>
      <c r="O441" s="550">
        <f t="shared" si="13"/>
        <v>0</v>
      </c>
      <c r="P441" s="229">
        <v>2505100140598</v>
      </c>
      <c r="Q441" s="619" t="s">
        <v>6474</v>
      </c>
      <c r="R441" s="230" t="s">
        <v>8545</v>
      </c>
      <c r="S441" s="231" t="s">
        <v>1966</v>
      </c>
      <c r="T441" s="525" t="s">
        <v>4305</v>
      </c>
    </row>
    <row r="442" spans="1:20" ht="26.4" customHeight="1">
      <c r="A442" s="444">
        <v>426</v>
      </c>
      <c r="B442" s="421">
        <v>11866</v>
      </c>
      <c r="C442" s="428" t="s">
        <v>2229</v>
      </c>
      <c r="D442" s="225"/>
      <c r="E442" s="366" t="s">
        <v>242</v>
      </c>
      <c r="F442" s="226" t="s">
        <v>2105</v>
      </c>
      <c r="G442" s="136" t="str">
        <f t="shared" si="12"/>
        <v>фото</v>
      </c>
      <c r="H442" s="357" t="s">
        <v>343</v>
      </c>
      <c r="I442" s="215" t="s">
        <v>598</v>
      </c>
      <c r="J442" s="526" t="s">
        <v>243</v>
      </c>
      <c r="K442" s="228">
        <v>100</v>
      </c>
      <c r="L442" s="233">
        <v>3000.6</v>
      </c>
      <c r="M442" s="315">
        <v>1</v>
      </c>
      <c r="N442" s="217"/>
      <c r="O442" s="550">
        <f t="shared" si="13"/>
        <v>0</v>
      </c>
      <c r="P442" s="229">
        <v>2505100118665</v>
      </c>
      <c r="Q442" s="551"/>
      <c r="R442" s="230" t="s">
        <v>2229</v>
      </c>
      <c r="S442" s="231" t="s">
        <v>1966</v>
      </c>
      <c r="T442" s="525" t="s">
        <v>4305</v>
      </c>
    </row>
    <row r="443" spans="1:20" ht="26.4" customHeight="1">
      <c r="A443" s="444">
        <v>427</v>
      </c>
      <c r="B443" s="421">
        <v>1744</v>
      </c>
      <c r="C443" s="428" t="s">
        <v>1970</v>
      </c>
      <c r="D443" s="225"/>
      <c r="E443" s="366" t="s">
        <v>242</v>
      </c>
      <c r="F443" s="226" t="s">
        <v>1971</v>
      </c>
      <c r="G443" s="136" t="str">
        <f t="shared" si="12"/>
        <v>фото</v>
      </c>
      <c r="H443" s="357" t="s">
        <v>1972</v>
      </c>
      <c r="I443" s="215" t="s">
        <v>588</v>
      </c>
      <c r="J443" s="526" t="s">
        <v>244</v>
      </c>
      <c r="K443" s="228">
        <v>100</v>
      </c>
      <c r="L443" s="233">
        <v>3255.7999999999997</v>
      </c>
      <c r="M443" s="315">
        <v>1</v>
      </c>
      <c r="N443" s="217"/>
      <c r="O443" s="550">
        <f t="shared" si="13"/>
        <v>0</v>
      </c>
      <c r="P443" s="229">
        <v>2505100017449</v>
      </c>
      <c r="Q443" s="551"/>
      <c r="R443" s="230" t="s">
        <v>1970</v>
      </c>
      <c r="S443" s="231" t="s">
        <v>1966</v>
      </c>
      <c r="T443" s="525" t="s">
        <v>4305</v>
      </c>
    </row>
    <row r="444" spans="1:20" ht="41.4">
      <c r="A444" s="444">
        <v>428</v>
      </c>
      <c r="B444" s="421">
        <v>2604</v>
      </c>
      <c r="C444" s="428" t="s">
        <v>1552</v>
      </c>
      <c r="D444" s="225"/>
      <c r="E444" s="366" t="s">
        <v>242</v>
      </c>
      <c r="F444" s="226" t="s">
        <v>1553</v>
      </c>
      <c r="G444" s="136" t="str">
        <f t="shared" si="12"/>
        <v>фото</v>
      </c>
      <c r="H444" s="357" t="s">
        <v>1554</v>
      </c>
      <c r="I444" s="215" t="s">
        <v>588</v>
      </c>
      <c r="J444" s="526" t="s">
        <v>244</v>
      </c>
      <c r="K444" s="228">
        <v>100</v>
      </c>
      <c r="L444" s="233">
        <v>3494</v>
      </c>
      <c r="M444" s="315">
        <v>1</v>
      </c>
      <c r="N444" s="217"/>
      <c r="O444" s="550">
        <f t="shared" si="13"/>
        <v>0</v>
      </c>
      <c r="P444" s="229">
        <v>2505100026045</v>
      </c>
      <c r="Q444" s="551"/>
      <c r="R444" s="230" t="s">
        <v>1552</v>
      </c>
      <c r="S444" s="231" t="s">
        <v>1966</v>
      </c>
      <c r="T444" s="525" t="s">
        <v>4305</v>
      </c>
    </row>
    <row r="445" spans="1:20" ht="26.4" customHeight="1">
      <c r="A445" s="444">
        <v>429</v>
      </c>
      <c r="B445" s="421">
        <v>11867</v>
      </c>
      <c r="C445" s="428" t="s">
        <v>2230</v>
      </c>
      <c r="D445" s="225"/>
      <c r="E445" s="366" t="s">
        <v>242</v>
      </c>
      <c r="F445" s="226" t="s">
        <v>2106</v>
      </c>
      <c r="G445" s="136" t="str">
        <f t="shared" si="12"/>
        <v>фото</v>
      </c>
      <c r="H445" s="357" t="s">
        <v>2159</v>
      </c>
      <c r="I445" s="215" t="s">
        <v>598</v>
      </c>
      <c r="J445" s="526" t="s">
        <v>243</v>
      </c>
      <c r="K445" s="228">
        <v>100</v>
      </c>
      <c r="L445" s="233">
        <v>2898.5</v>
      </c>
      <c r="M445" s="315">
        <v>1</v>
      </c>
      <c r="N445" s="217"/>
      <c r="O445" s="550">
        <f t="shared" si="13"/>
        <v>0</v>
      </c>
      <c r="P445" s="229">
        <v>2505100118672</v>
      </c>
      <c r="Q445" s="551"/>
      <c r="R445" s="230" t="s">
        <v>2230</v>
      </c>
      <c r="S445" s="231" t="s">
        <v>1966</v>
      </c>
      <c r="T445" s="525" t="s">
        <v>4305</v>
      </c>
    </row>
    <row r="446" spans="1:20" ht="26.4" customHeight="1">
      <c r="A446" s="444">
        <v>430</v>
      </c>
      <c r="B446" s="421">
        <v>14951</v>
      </c>
      <c r="C446" s="428" t="s">
        <v>2467</v>
      </c>
      <c r="D446" s="225"/>
      <c r="E446" s="366" t="s">
        <v>242</v>
      </c>
      <c r="F446" s="226" t="s">
        <v>2468</v>
      </c>
      <c r="G446" s="136" t="str">
        <f t="shared" si="12"/>
        <v>фото</v>
      </c>
      <c r="H446" s="357" t="s">
        <v>2469</v>
      </c>
      <c r="I446" s="215" t="s">
        <v>2183</v>
      </c>
      <c r="J446" s="526" t="s">
        <v>244</v>
      </c>
      <c r="K446" s="228">
        <v>100</v>
      </c>
      <c r="L446" s="233">
        <v>3153.7999999999997</v>
      </c>
      <c r="M446" s="315">
        <v>1</v>
      </c>
      <c r="N446" s="217"/>
      <c r="O446" s="550">
        <f t="shared" si="13"/>
        <v>0</v>
      </c>
      <c r="P446" s="229">
        <v>2505100149515</v>
      </c>
      <c r="Q446" s="551"/>
      <c r="R446" s="230" t="s">
        <v>2467</v>
      </c>
      <c r="S446" s="231" t="s">
        <v>1966</v>
      </c>
      <c r="T446" s="525" t="s">
        <v>4305</v>
      </c>
    </row>
    <row r="447" spans="1:20" ht="26.4" customHeight="1">
      <c r="A447" s="444">
        <v>431</v>
      </c>
      <c r="B447" s="421">
        <v>17018</v>
      </c>
      <c r="C447" s="428" t="s">
        <v>2467</v>
      </c>
      <c r="D447" s="225"/>
      <c r="E447" s="366" t="s">
        <v>242</v>
      </c>
      <c r="F447" s="226" t="s">
        <v>8698</v>
      </c>
      <c r="G447" s="136" t="str">
        <f t="shared" si="12"/>
        <v>фото</v>
      </c>
      <c r="H447" s="357" t="s">
        <v>2469</v>
      </c>
      <c r="I447" s="215" t="s">
        <v>2183</v>
      </c>
      <c r="J447" s="526" t="s">
        <v>277</v>
      </c>
      <c r="K447" s="228">
        <v>100</v>
      </c>
      <c r="L447" s="233">
        <v>3545.1</v>
      </c>
      <c r="M447" s="315">
        <v>1</v>
      </c>
      <c r="N447" s="217"/>
      <c r="O447" s="550">
        <f t="shared" si="13"/>
        <v>0</v>
      </c>
      <c r="P447" s="229">
        <v>2505075170187</v>
      </c>
      <c r="Q447" s="551"/>
      <c r="R447" s="230" t="s">
        <v>2467</v>
      </c>
      <c r="S447" s="231" t="s">
        <v>1966</v>
      </c>
      <c r="T447" s="525" t="s">
        <v>4305</v>
      </c>
    </row>
    <row r="448" spans="1:20" ht="26.4" customHeight="1">
      <c r="A448" s="444">
        <v>432</v>
      </c>
      <c r="B448" s="421">
        <v>17023</v>
      </c>
      <c r="C448" s="428" t="s">
        <v>3178</v>
      </c>
      <c r="D448" s="225"/>
      <c r="E448" s="366" t="s">
        <v>242</v>
      </c>
      <c r="F448" s="226" t="s">
        <v>3176</v>
      </c>
      <c r="G448" s="136" t="str">
        <f t="shared" si="12"/>
        <v>фото</v>
      </c>
      <c r="H448" s="357" t="s">
        <v>3177</v>
      </c>
      <c r="I448" s="215" t="s">
        <v>593</v>
      </c>
      <c r="J448" s="526" t="s">
        <v>243</v>
      </c>
      <c r="K448" s="228">
        <v>100</v>
      </c>
      <c r="L448" s="233">
        <v>2898.5</v>
      </c>
      <c r="M448" s="315">
        <v>1</v>
      </c>
      <c r="N448" s="217"/>
      <c r="O448" s="550">
        <f t="shared" si="13"/>
        <v>0</v>
      </c>
      <c r="P448" s="229">
        <v>2505100170236</v>
      </c>
      <c r="Q448" s="551"/>
      <c r="R448" s="230" t="s">
        <v>3178</v>
      </c>
      <c r="S448" s="231" t="s">
        <v>1966</v>
      </c>
      <c r="T448" s="525" t="s">
        <v>4305</v>
      </c>
    </row>
    <row r="449" spans="1:20" ht="26.4" customHeight="1">
      <c r="A449" s="444">
        <v>433</v>
      </c>
      <c r="B449" s="421">
        <v>15338</v>
      </c>
      <c r="C449" s="428" t="s">
        <v>5308</v>
      </c>
      <c r="D449" s="225"/>
      <c r="E449" s="367" t="s">
        <v>242</v>
      </c>
      <c r="F449" s="232" t="s">
        <v>5370</v>
      </c>
      <c r="G449" s="136" t="str">
        <f t="shared" si="12"/>
        <v>фото</v>
      </c>
      <c r="H449" s="604" t="s">
        <v>5408</v>
      </c>
      <c r="I449" s="215" t="s">
        <v>585</v>
      </c>
      <c r="J449" s="526" t="s">
        <v>244</v>
      </c>
      <c r="K449" s="228">
        <v>100</v>
      </c>
      <c r="L449" s="233">
        <v>3783.2999999999997</v>
      </c>
      <c r="M449" s="315">
        <v>1</v>
      </c>
      <c r="N449" s="217"/>
      <c r="O449" s="550">
        <f t="shared" si="13"/>
        <v>0</v>
      </c>
      <c r="P449" s="229">
        <v>2505100153383</v>
      </c>
      <c r="Q449" s="551" t="s">
        <v>5274</v>
      </c>
      <c r="R449" s="230" t="s">
        <v>5308</v>
      </c>
      <c r="S449" s="231" t="s">
        <v>1966</v>
      </c>
      <c r="T449" s="525" t="s">
        <v>4305</v>
      </c>
    </row>
    <row r="450" spans="1:20" ht="26.4" customHeight="1">
      <c r="A450" s="444">
        <v>434</v>
      </c>
      <c r="B450" s="421">
        <v>5256</v>
      </c>
      <c r="C450" s="428" t="s">
        <v>1555</v>
      </c>
      <c r="D450" s="225"/>
      <c r="E450" s="366" t="s">
        <v>242</v>
      </c>
      <c r="F450" s="226" t="s">
        <v>1556</v>
      </c>
      <c r="G450" s="136" t="str">
        <f t="shared" si="12"/>
        <v>фото</v>
      </c>
      <c r="H450" s="357" t="s">
        <v>1557</v>
      </c>
      <c r="I450" s="215" t="s">
        <v>593</v>
      </c>
      <c r="J450" s="526" t="s">
        <v>243</v>
      </c>
      <c r="K450" s="228">
        <v>100</v>
      </c>
      <c r="L450" s="233">
        <v>2609.2999999999997</v>
      </c>
      <c r="M450" s="315">
        <v>1</v>
      </c>
      <c r="N450" s="217"/>
      <c r="O450" s="550">
        <f t="shared" si="13"/>
        <v>0</v>
      </c>
      <c r="P450" s="229">
        <v>2505100052563</v>
      </c>
      <c r="Q450" s="551"/>
      <c r="R450" s="230" t="s">
        <v>1555</v>
      </c>
      <c r="S450" s="231" t="s">
        <v>1966</v>
      </c>
      <c r="T450" s="525" t="s">
        <v>4305</v>
      </c>
    </row>
    <row r="451" spans="1:20" ht="26.4" customHeight="1">
      <c r="A451" s="444">
        <v>435</v>
      </c>
      <c r="B451" s="421">
        <v>11871</v>
      </c>
      <c r="C451" s="428" t="s">
        <v>2231</v>
      </c>
      <c r="D451" s="225"/>
      <c r="E451" s="366" t="s">
        <v>242</v>
      </c>
      <c r="F451" s="226" t="s">
        <v>2107</v>
      </c>
      <c r="G451" s="136" t="str">
        <f t="shared" si="12"/>
        <v>фото</v>
      </c>
      <c r="H451" s="357" t="s">
        <v>2160</v>
      </c>
      <c r="I451" s="215" t="s">
        <v>598</v>
      </c>
      <c r="J451" s="526" t="s">
        <v>244</v>
      </c>
      <c r="K451" s="228">
        <v>100</v>
      </c>
      <c r="L451" s="233">
        <v>3136.7</v>
      </c>
      <c r="M451" s="315">
        <v>1</v>
      </c>
      <c r="N451" s="217"/>
      <c r="O451" s="550">
        <f t="shared" si="13"/>
        <v>0</v>
      </c>
      <c r="P451" s="229">
        <v>2505100118719</v>
      </c>
      <c r="Q451" s="551"/>
      <c r="R451" s="230" t="s">
        <v>2231</v>
      </c>
      <c r="S451" s="231" t="s">
        <v>1966</v>
      </c>
      <c r="T451" s="525" t="s">
        <v>4305</v>
      </c>
    </row>
    <row r="452" spans="1:20" ht="26.4" customHeight="1">
      <c r="A452" s="444">
        <v>436</v>
      </c>
      <c r="B452" s="421">
        <v>15105</v>
      </c>
      <c r="C452" s="428" t="s">
        <v>5309</v>
      </c>
      <c r="D452" s="225"/>
      <c r="E452" s="367" t="s">
        <v>242</v>
      </c>
      <c r="F452" s="232" t="s">
        <v>5371</v>
      </c>
      <c r="G452" s="136" t="str">
        <f t="shared" si="12"/>
        <v>фото</v>
      </c>
      <c r="H452" s="609" t="s">
        <v>5409</v>
      </c>
      <c r="I452" s="215" t="s">
        <v>593</v>
      </c>
      <c r="J452" s="526" t="s">
        <v>244</v>
      </c>
      <c r="K452" s="228">
        <v>100</v>
      </c>
      <c r="L452" s="233">
        <v>3426</v>
      </c>
      <c r="M452" s="315">
        <v>1</v>
      </c>
      <c r="N452" s="217"/>
      <c r="O452" s="550">
        <f t="shared" si="13"/>
        <v>0</v>
      </c>
      <c r="P452" s="229">
        <v>2505100151051</v>
      </c>
      <c r="Q452" s="551" t="s">
        <v>5274</v>
      </c>
      <c r="R452" s="230" t="s">
        <v>5309</v>
      </c>
      <c r="S452" s="231" t="s">
        <v>1966</v>
      </c>
      <c r="T452" s="525" t="s">
        <v>4305</v>
      </c>
    </row>
    <row r="453" spans="1:20" ht="26.4" customHeight="1">
      <c r="A453" s="444">
        <v>437</v>
      </c>
      <c r="B453" s="421">
        <v>1205</v>
      </c>
      <c r="C453" s="428" t="s">
        <v>1575</v>
      </c>
      <c r="D453" s="225"/>
      <c r="E453" s="366" t="s">
        <v>242</v>
      </c>
      <c r="F453" s="226" t="s">
        <v>1576</v>
      </c>
      <c r="G453" s="136" t="str">
        <f t="shared" si="12"/>
        <v>фото</v>
      </c>
      <c r="H453" s="357" t="s">
        <v>1577</v>
      </c>
      <c r="I453" s="215" t="s">
        <v>593</v>
      </c>
      <c r="J453" s="526" t="s">
        <v>244</v>
      </c>
      <c r="K453" s="228">
        <v>100</v>
      </c>
      <c r="L453" s="233">
        <v>3647.2</v>
      </c>
      <c r="M453" s="315">
        <v>1</v>
      </c>
      <c r="N453" s="217"/>
      <c r="O453" s="550">
        <f t="shared" si="13"/>
        <v>0</v>
      </c>
      <c r="P453" s="229">
        <v>2505100012055</v>
      </c>
      <c r="Q453" s="551"/>
      <c r="R453" s="230" t="s">
        <v>1575</v>
      </c>
      <c r="S453" s="231" t="s">
        <v>1966</v>
      </c>
      <c r="T453" s="525" t="s">
        <v>4305</v>
      </c>
    </row>
    <row r="454" spans="1:20" ht="26.4" customHeight="1">
      <c r="A454" s="444">
        <v>438</v>
      </c>
      <c r="B454" s="421">
        <v>5562</v>
      </c>
      <c r="C454" s="428" t="s">
        <v>1864</v>
      </c>
      <c r="D454" s="225"/>
      <c r="E454" s="366" t="s">
        <v>242</v>
      </c>
      <c r="F454" s="226" t="s">
        <v>1759</v>
      </c>
      <c r="G454" s="136" t="str">
        <f t="shared" si="12"/>
        <v>фото</v>
      </c>
      <c r="H454" s="357" t="s">
        <v>1799</v>
      </c>
      <c r="I454" s="215" t="s">
        <v>593</v>
      </c>
      <c r="J454" s="526" t="s">
        <v>244</v>
      </c>
      <c r="K454" s="228">
        <v>100</v>
      </c>
      <c r="L454" s="233">
        <v>4225.6000000000004</v>
      </c>
      <c r="M454" s="315">
        <v>1</v>
      </c>
      <c r="N454" s="217"/>
      <c r="O454" s="550">
        <f t="shared" si="13"/>
        <v>0</v>
      </c>
      <c r="P454" s="229">
        <v>2505075055620</v>
      </c>
      <c r="Q454" s="551"/>
      <c r="R454" s="230" t="s">
        <v>1864</v>
      </c>
      <c r="S454" s="231" t="s">
        <v>1966</v>
      </c>
      <c r="T454" s="525" t="s">
        <v>4305</v>
      </c>
    </row>
    <row r="455" spans="1:20" ht="26.4" customHeight="1">
      <c r="A455" s="444">
        <v>439</v>
      </c>
      <c r="B455" s="421">
        <v>1116</v>
      </c>
      <c r="C455" s="428" t="s">
        <v>1052</v>
      </c>
      <c r="D455" s="225"/>
      <c r="E455" s="366" t="s">
        <v>242</v>
      </c>
      <c r="F455" s="226" t="s">
        <v>813</v>
      </c>
      <c r="G455" s="136" t="str">
        <f t="shared" si="12"/>
        <v>фото</v>
      </c>
      <c r="H455" s="357" t="s">
        <v>763</v>
      </c>
      <c r="I455" s="215" t="s">
        <v>588</v>
      </c>
      <c r="J455" s="526" t="s">
        <v>244</v>
      </c>
      <c r="K455" s="228">
        <v>100</v>
      </c>
      <c r="L455" s="233">
        <v>3987.4</v>
      </c>
      <c r="M455" s="315">
        <v>1</v>
      </c>
      <c r="N455" s="217"/>
      <c r="O455" s="550">
        <f t="shared" si="13"/>
        <v>0</v>
      </c>
      <c r="P455" s="229">
        <v>2505100011164</v>
      </c>
      <c r="Q455" s="551"/>
      <c r="R455" s="230" t="s">
        <v>1052</v>
      </c>
      <c r="S455" s="231" t="s">
        <v>1966</v>
      </c>
      <c r="T455" s="525" t="s">
        <v>4305</v>
      </c>
    </row>
    <row r="456" spans="1:20" ht="41.4">
      <c r="A456" s="444">
        <v>440</v>
      </c>
      <c r="B456" s="421">
        <v>15568</v>
      </c>
      <c r="C456" s="428" t="s">
        <v>5310</v>
      </c>
      <c r="D456" s="225"/>
      <c r="E456" s="366" t="s">
        <v>242</v>
      </c>
      <c r="F456" s="226" t="s">
        <v>5372</v>
      </c>
      <c r="G456" s="136" t="str">
        <f t="shared" si="12"/>
        <v>фото</v>
      </c>
      <c r="H456" s="357" t="s">
        <v>5410</v>
      </c>
      <c r="I456" s="215" t="s">
        <v>588</v>
      </c>
      <c r="J456" s="526" t="s">
        <v>244</v>
      </c>
      <c r="K456" s="228">
        <v>100</v>
      </c>
      <c r="L456" s="233">
        <v>3902.4</v>
      </c>
      <c r="M456" s="315">
        <v>1</v>
      </c>
      <c r="N456" s="217"/>
      <c r="O456" s="550">
        <f t="shared" si="13"/>
        <v>0</v>
      </c>
      <c r="P456" s="229">
        <v>2505100155684</v>
      </c>
      <c r="Q456" s="551" t="s">
        <v>5274</v>
      </c>
      <c r="R456" s="230" t="s">
        <v>5310</v>
      </c>
      <c r="S456" s="231" t="s">
        <v>1966</v>
      </c>
      <c r="T456" s="525" t="s">
        <v>4305</v>
      </c>
    </row>
    <row r="457" spans="1:20" ht="55.2">
      <c r="A457" s="444">
        <v>441</v>
      </c>
      <c r="B457" s="421">
        <v>16989</v>
      </c>
      <c r="C457" s="428" t="s">
        <v>3179</v>
      </c>
      <c r="D457" s="225"/>
      <c r="E457" s="366" t="s">
        <v>242</v>
      </c>
      <c r="F457" s="226" t="s">
        <v>3180</v>
      </c>
      <c r="G457" s="136" t="str">
        <f t="shared" si="12"/>
        <v>фото</v>
      </c>
      <c r="H457" s="357" t="s">
        <v>3181</v>
      </c>
      <c r="I457" s="215" t="s">
        <v>598</v>
      </c>
      <c r="J457" s="526" t="s">
        <v>244</v>
      </c>
      <c r="K457" s="228">
        <v>100</v>
      </c>
      <c r="L457" s="233">
        <v>3647.2</v>
      </c>
      <c r="M457" s="315">
        <v>1</v>
      </c>
      <c r="N457" s="217"/>
      <c r="O457" s="550">
        <f t="shared" si="13"/>
        <v>0</v>
      </c>
      <c r="P457" s="229">
        <v>2505100169896</v>
      </c>
      <c r="Q457" s="551"/>
      <c r="R457" s="230" t="s">
        <v>3179</v>
      </c>
      <c r="S457" s="231" t="s">
        <v>1966</v>
      </c>
      <c r="T457" s="525" t="s">
        <v>4305</v>
      </c>
    </row>
    <row r="458" spans="1:20" ht="26.4" customHeight="1">
      <c r="A458" s="444">
        <v>442</v>
      </c>
      <c r="B458" s="421">
        <v>1040</v>
      </c>
      <c r="C458" s="428" t="s">
        <v>1051</v>
      </c>
      <c r="D458" s="225"/>
      <c r="E458" s="366" t="s">
        <v>242</v>
      </c>
      <c r="F458" s="226" t="s">
        <v>814</v>
      </c>
      <c r="G458" s="136" t="str">
        <f t="shared" si="12"/>
        <v>фото</v>
      </c>
      <c r="H458" s="357" t="s">
        <v>152</v>
      </c>
      <c r="I458" s="215" t="s">
        <v>593</v>
      </c>
      <c r="J458" s="526" t="s">
        <v>244</v>
      </c>
      <c r="K458" s="228">
        <v>75</v>
      </c>
      <c r="L458" s="233">
        <v>3478.6</v>
      </c>
      <c r="M458" s="315">
        <v>1</v>
      </c>
      <c r="N458" s="217"/>
      <c r="O458" s="550">
        <f t="shared" si="13"/>
        <v>0</v>
      </c>
      <c r="P458" s="229">
        <v>2505100010402</v>
      </c>
      <c r="Q458" s="551"/>
      <c r="R458" s="230" t="s">
        <v>1051</v>
      </c>
      <c r="S458" s="231" t="s">
        <v>1966</v>
      </c>
      <c r="T458" s="525" t="s">
        <v>4305</v>
      </c>
    </row>
    <row r="459" spans="1:20" ht="26.4" customHeight="1">
      <c r="A459" s="444">
        <v>443</v>
      </c>
      <c r="B459" s="421">
        <v>5221</v>
      </c>
      <c r="C459" s="428" t="s">
        <v>1077</v>
      </c>
      <c r="D459" s="225"/>
      <c r="E459" s="366" t="s">
        <v>242</v>
      </c>
      <c r="F459" s="226" t="s">
        <v>297</v>
      </c>
      <c r="G459" s="136" t="str">
        <f t="shared" si="12"/>
        <v>фото</v>
      </c>
      <c r="H459" s="357" t="s">
        <v>298</v>
      </c>
      <c r="I459" s="215" t="s">
        <v>588</v>
      </c>
      <c r="J459" s="526" t="s">
        <v>244</v>
      </c>
      <c r="K459" s="228">
        <v>100</v>
      </c>
      <c r="L459" s="233">
        <v>3306.9</v>
      </c>
      <c r="M459" s="315">
        <v>1</v>
      </c>
      <c r="N459" s="217"/>
      <c r="O459" s="550">
        <f t="shared" si="13"/>
        <v>0</v>
      </c>
      <c r="P459" s="229">
        <v>2505100052211</v>
      </c>
      <c r="Q459" s="551"/>
      <c r="R459" s="230" t="s">
        <v>1077</v>
      </c>
      <c r="S459" s="231" t="s">
        <v>1966</v>
      </c>
      <c r="T459" s="525" t="s">
        <v>4305</v>
      </c>
    </row>
    <row r="460" spans="1:20" ht="17.25" customHeight="1">
      <c r="A460" s="444">
        <v>444</v>
      </c>
      <c r="B460" s="336"/>
      <c r="C460" s="427"/>
      <c r="D460" s="427"/>
      <c r="E460" s="517" t="s">
        <v>817</v>
      </c>
      <c r="F460" s="337"/>
      <c r="G460" s="513"/>
      <c r="H460" s="616"/>
      <c r="I460" s="514"/>
      <c r="J460" s="515"/>
      <c r="K460" s="515"/>
      <c r="L460" s="514"/>
      <c r="M460" s="516"/>
      <c r="N460" s="513"/>
      <c r="O460" s="552"/>
      <c r="P460" s="552"/>
      <c r="Q460" s="552"/>
      <c r="R460" s="552"/>
      <c r="S460" s="552"/>
      <c r="T460" s="524"/>
    </row>
    <row r="461" spans="1:20" ht="26.4" customHeight="1">
      <c r="A461" s="444">
        <v>445</v>
      </c>
      <c r="B461" s="421">
        <v>2585</v>
      </c>
      <c r="C461" s="428" t="s">
        <v>1840</v>
      </c>
      <c r="D461" s="225"/>
      <c r="E461" s="366" t="s">
        <v>242</v>
      </c>
      <c r="F461" s="226" t="s">
        <v>1754</v>
      </c>
      <c r="G461" s="136" t="str">
        <f t="shared" si="12"/>
        <v>фото</v>
      </c>
      <c r="H461" s="357" t="s">
        <v>1792</v>
      </c>
      <c r="I461" s="215" t="s">
        <v>585</v>
      </c>
      <c r="J461" s="526" t="s">
        <v>244</v>
      </c>
      <c r="K461" s="228">
        <v>75</v>
      </c>
      <c r="L461" s="233">
        <v>3810.2999999999997</v>
      </c>
      <c r="M461" s="315">
        <v>1</v>
      </c>
      <c r="N461" s="217"/>
      <c r="O461" s="550">
        <f t="shared" si="13"/>
        <v>0</v>
      </c>
      <c r="P461" s="229">
        <v>2505100025857</v>
      </c>
      <c r="Q461" s="551"/>
      <c r="R461" s="230" t="s">
        <v>1840</v>
      </c>
      <c r="S461" s="231" t="s">
        <v>1974</v>
      </c>
      <c r="T461" s="525" t="s">
        <v>4307</v>
      </c>
    </row>
    <row r="462" spans="1:20" ht="26.4" customHeight="1">
      <c r="A462" s="444">
        <v>446</v>
      </c>
      <c r="B462" s="421">
        <v>10129</v>
      </c>
      <c r="C462" s="428" t="s">
        <v>2472</v>
      </c>
      <c r="D462" s="225"/>
      <c r="E462" s="366" t="s">
        <v>242</v>
      </c>
      <c r="F462" s="226" t="s">
        <v>507</v>
      </c>
      <c r="G462" s="136" t="str">
        <f t="shared" si="12"/>
        <v>фото</v>
      </c>
      <c r="H462" s="357" t="s">
        <v>620</v>
      </c>
      <c r="I462" s="215" t="s">
        <v>593</v>
      </c>
      <c r="J462" s="526" t="s">
        <v>244</v>
      </c>
      <c r="K462" s="228">
        <v>100</v>
      </c>
      <c r="L462" s="233">
        <v>4344.7000000000007</v>
      </c>
      <c r="M462" s="315">
        <v>1</v>
      </c>
      <c r="N462" s="217"/>
      <c r="O462" s="550">
        <f t="shared" si="13"/>
        <v>0</v>
      </c>
      <c r="P462" s="229">
        <v>2505100101292</v>
      </c>
      <c r="Q462" s="551"/>
      <c r="R462" s="230" t="s">
        <v>2472</v>
      </c>
      <c r="S462" s="231" t="s">
        <v>1974</v>
      </c>
      <c r="T462" s="525" t="s">
        <v>4307</v>
      </c>
    </row>
    <row r="463" spans="1:20" ht="26.4" customHeight="1">
      <c r="A463" s="444">
        <v>447</v>
      </c>
      <c r="B463" s="421">
        <v>988</v>
      </c>
      <c r="C463" s="428" t="s">
        <v>1975</v>
      </c>
      <c r="D463" s="225"/>
      <c r="E463" s="366" t="s">
        <v>242</v>
      </c>
      <c r="F463" s="226" t="s">
        <v>1976</v>
      </c>
      <c r="G463" s="136" t="str">
        <f t="shared" si="12"/>
        <v>фото</v>
      </c>
      <c r="H463" s="357" t="s">
        <v>1977</v>
      </c>
      <c r="I463" s="215" t="s">
        <v>1978</v>
      </c>
      <c r="J463" s="526" t="s">
        <v>244</v>
      </c>
      <c r="K463" s="228">
        <v>100</v>
      </c>
      <c r="L463" s="233">
        <v>4446.8</v>
      </c>
      <c r="M463" s="315">
        <v>1</v>
      </c>
      <c r="N463" s="217"/>
      <c r="O463" s="550">
        <f t="shared" si="13"/>
        <v>0</v>
      </c>
      <c r="P463" s="229">
        <v>2505100009888</v>
      </c>
      <c r="Q463" s="551"/>
      <c r="R463" s="230" t="s">
        <v>1975</v>
      </c>
      <c r="S463" s="231" t="s">
        <v>1974</v>
      </c>
      <c r="T463" s="525" t="s">
        <v>4307</v>
      </c>
    </row>
    <row r="464" spans="1:20" ht="26.4" customHeight="1">
      <c r="A464" s="444">
        <v>448</v>
      </c>
      <c r="B464" s="421">
        <v>5199</v>
      </c>
      <c r="C464" s="428" t="s">
        <v>3881</v>
      </c>
      <c r="D464" s="225"/>
      <c r="E464" s="366" t="s">
        <v>242</v>
      </c>
      <c r="F464" s="226" t="s">
        <v>3815</v>
      </c>
      <c r="G464" s="136" t="str">
        <f t="shared" si="12"/>
        <v>фото</v>
      </c>
      <c r="H464" s="357" t="s">
        <v>3851</v>
      </c>
      <c r="I464" s="215" t="s">
        <v>598</v>
      </c>
      <c r="J464" s="526" t="s">
        <v>244</v>
      </c>
      <c r="K464" s="228">
        <v>75</v>
      </c>
      <c r="L464" s="233">
        <v>3606.2</v>
      </c>
      <c r="M464" s="315">
        <v>1</v>
      </c>
      <c r="N464" s="217"/>
      <c r="O464" s="550">
        <f t="shared" si="13"/>
        <v>0</v>
      </c>
      <c r="P464" s="229">
        <v>2505100051993</v>
      </c>
      <c r="Q464" s="551"/>
      <c r="R464" s="230" t="s">
        <v>3881</v>
      </c>
      <c r="S464" s="231" t="s">
        <v>1974</v>
      </c>
      <c r="T464" s="525" t="s">
        <v>4307</v>
      </c>
    </row>
    <row r="465" spans="1:20" ht="26.4" customHeight="1">
      <c r="A465" s="444">
        <v>449</v>
      </c>
      <c r="B465" s="421">
        <v>1036</v>
      </c>
      <c r="C465" s="428" t="s">
        <v>1057</v>
      </c>
      <c r="D465" s="225"/>
      <c r="E465" s="366" t="s">
        <v>242</v>
      </c>
      <c r="F465" s="226" t="s">
        <v>819</v>
      </c>
      <c r="G465" s="136" t="str">
        <f t="shared" ref="G465:G528" si="14">HYPERLINK("https://www.gardenbulbs.ru/images/summer_CL/thumbnails/"&amp;C465&amp;".jpg","фото")</f>
        <v>фото</v>
      </c>
      <c r="H465" s="357" t="s">
        <v>778</v>
      </c>
      <c r="I465" s="215" t="s">
        <v>593</v>
      </c>
      <c r="J465" s="526" t="s">
        <v>244</v>
      </c>
      <c r="K465" s="228">
        <v>75</v>
      </c>
      <c r="L465" s="233">
        <v>3529.6</v>
      </c>
      <c r="M465" s="315">
        <v>1</v>
      </c>
      <c r="N465" s="217"/>
      <c r="O465" s="550">
        <f t="shared" ref="O465:O528" si="15">IF(ISERROR(L465*N465),0,L465*N465)</f>
        <v>0</v>
      </c>
      <c r="P465" s="229">
        <v>2505100010365</v>
      </c>
      <c r="Q465" s="551"/>
      <c r="R465" s="230" t="s">
        <v>1057</v>
      </c>
      <c r="S465" s="231" t="s">
        <v>1974</v>
      </c>
      <c r="T465" s="525" t="s">
        <v>4307</v>
      </c>
    </row>
    <row r="466" spans="1:20" ht="26.4" customHeight="1">
      <c r="A466" s="444">
        <v>450</v>
      </c>
      <c r="B466" s="421">
        <v>2605</v>
      </c>
      <c r="C466" s="428" t="s">
        <v>1558</v>
      </c>
      <c r="D466" s="225"/>
      <c r="E466" s="366" t="s">
        <v>242</v>
      </c>
      <c r="F466" s="226" t="s">
        <v>820</v>
      </c>
      <c r="G466" s="136" t="str">
        <f t="shared" si="14"/>
        <v>фото</v>
      </c>
      <c r="H466" s="485" t="s">
        <v>821</v>
      </c>
      <c r="I466" s="215" t="s">
        <v>593</v>
      </c>
      <c r="J466" s="526" t="s">
        <v>244</v>
      </c>
      <c r="K466" s="228">
        <v>75</v>
      </c>
      <c r="L466" s="233">
        <v>3529.6</v>
      </c>
      <c r="M466" s="315">
        <v>1</v>
      </c>
      <c r="N466" s="217"/>
      <c r="O466" s="550">
        <f t="shared" si="15"/>
        <v>0</v>
      </c>
      <c r="P466" s="229">
        <v>2505100026052</v>
      </c>
      <c r="Q466" s="551"/>
      <c r="R466" s="230" t="s">
        <v>1558</v>
      </c>
      <c r="S466" s="231" t="s">
        <v>1974</v>
      </c>
      <c r="T466" s="525" t="s">
        <v>4307</v>
      </c>
    </row>
    <row r="467" spans="1:20" ht="26.4" customHeight="1">
      <c r="A467" s="444">
        <v>451</v>
      </c>
      <c r="B467" s="421">
        <v>11886</v>
      </c>
      <c r="C467" s="428" t="s">
        <v>2235</v>
      </c>
      <c r="D467" s="225"/>
      <c r="E467" s="366" t="s">
        <v>242</v>
      </c>
      <c r="F467" s="226" t="s">
        <v>2110</v>
      </c>
      <c r="G467" s="136" t="str">
        <f t="shared" si="14"/>
        <v>фото</v>
      </c>
      <c r="H467" s="357" t="s">
        <v>1456</v>
      </c>
      <c r="I467" s="215" t="s">
        <v>588</v>
      </c>
      <c r="J467" s="526" t="s">
        <v>243</v>
      </c>
      <c r="K467" s="228">
        <v>100</v>
      </c>
      <c r="L467" s="233">
        <v>3477</v>
      </c>
      <c r="M467" s="315">
        <v>1</v>
      </c>
      <c r="N467" s="217"/>
      <c r="O467" s="550">
        <f t="shared" si="15"/>
        <v>0</v>
      </c>
      <c r="P467" s="229">
        <v>2505100118863</v>
      </c>
      <c r="Q467" s="551"/>
      <c r="R467" s="230" t="s">
        <v>2235</v>
      </c>
      <c r="S467" s="231" t="s">
        <v>1974</v>
      </c>
      <c r="T467" s="525" t="s">
        <v>4307</v>
      </c>
    </row>
    <row r="468" spans="1:20" ht="26.4" customHeight="1">
      <c r="A468" s="444">
        <v>452</v>
      </c>
      <c r="B468" s="421">
        <v>1755</v>
      </c>
      <c r="C468" s="428" t="s">
        <v>3760</v>
      </c>
      <c r="D468" s="225"/>
      <c r="E468" s="366" t="s">
        <v>242</v>
      </c>
      <c r="F468" s="226" t="s">
        <v>3816</v>
      </c>
      <c r="G468" s="136" t="str">
        <f t="shared" si="14"/>
        <v>фото</v>
      </c>
      <c r="H468" s="485" t="s">
        <v>3852</v>
      </c>
      <c r="I468" s="215" t="s">
        <v>588</v>
      </c>
      <c r="J468" s="526" t="s">
        <v>244</v>
      </c>
      <c r="K468" s="228">
        <v>75</v>
      </c>
      <c r="L468" s="233">
        <v>4295.2000000000007</v>
      </c>
      <c r="M468" s="315">
        <v>1</v>
      </c>
      <c r="N468" s="217"/>
      <c r="O468" s="550">
        <f t="shared" si="15"/>
        <v>0</v>
      </c>
      <c r="P468" s="229">
        <v>2505100017555</v>
      </c>
      <c r="Q468" s="551"/>
      <c r="R468" s="230" t="s">
        <v>3760</v>
      </c>
      <c r="S468" s="231" t="s">
        <v>1974</v>
      </c>
      <c r="T468" s="525" t="s">
        <v>4307</v>
      </c>
    </row>
    <row r="469" spans="1:20" ht="26.4" customHeight="1">
      <c r="A469" s="444">
        <v>453</v>
      </c>
      <c r="B469" s="421">
        <v>6203</v>
      </c>
      <c r="C469" s="428" t="s">
        <v>2473</v>
      </c>
      <c r="D469" s="225"/>
      <c r="E469" s="366" t="s">
        <v>242</v>
      </c>
      <c r="F469" s="226" t="s">
        <v>2474</v>
      </c>
      <c r="G469" s="136" t="str">
        <f t="shared" si="14"/>
        <v>фото</v>
      </c>
      <c r="H469" s="357" t="s">
        <v>152</v>
      </c>
      <c r="I469" s="215" t="s">
        <v>588</v>
      </c>
      <c r="J469" s="526" t="s">
        <v>244</v>
      </c>
      <c r="K469" s="228">
        <v>100</v>
      </c>
      <c r="L469" s="233">
        <v>4446.8</v>
      </c>
      <c r="M469" s="315">
        <v>1</v>
      </c>
      <c r="N469" s="217"/>
      <c r="O469" s="550">
        <f t="shared" si="15"/>
        <v>0</v>
      </c>
      <c r="P469" s="229">
        <v>2505100062036</v>
      </c>
      <c r="Q469" s="551"/>
      <c r="R469" s="230" t="s">
        <v>2473</v>
      </c>
      <c r="S469" s="231" t="s">
        <v>1974</v>
      </c>
      <c r="T469" s="525" t="s">
        <v>4307</v>
      </c>
    </row>
    <row r="470" spans="1:20" ht="26.4" customHeight="1">
      <c r="A470" s="444">
        <v>454</v>
      </c>
      <c r="B470" s="421">
        <v>5190</v>
      </c>
      <c r="C470" s="428" t="s">
        <v>1058</v>
      </c>
      <c r="D470" s="225"/>
      <c r="E470" s="366" t="s">
        <v>242</v>
      </c>
      <c r="F470" s="226" t="s">
        <v>823</v>
      </c>
      <c r="G470" s="136" t="str">
        <f t="shared" si="14"/>
        <v>фото</v>
      </c>
      <c r="H470" s="485" t="s">
        <v>824</v>
      </c>
      <c r="I470" s="215" t="s">
        <v>593</v>
      </c>
      <c r="J470" s="526" t="s">
        <v>244</v>
      </c>
      <c r="K470" s="228">
        <v>100</v>
      </c>
      <c r="L470" s="233">
        <v>4327.7000000000007</v>
      </c>
      <c r="M470" s="315">
        <v>1</v>
      </c>
      <c r="N470" s="217"/>
      <c r="O470" s="550">
        <f t="shared" si="15"/>
        <v>0</v>
      </c>
      <c r="P470" s="229">
        <v>2505100051900</v>
      </c>
      <c r="Q470" s="551"/>
      <c r="R470" s="230" t="s">
        <v>1058</v>
      </c>
      <c r="S470" s="231" t="s">
        <v>1974</v>
      </c>
      <c r="T470" s="525" t="s">
        <v>4307</v>
      </c>
    </row>
    <row r="471" spans="1:20" ht="26.4" customHeight="1">
      <c r="A471" s="444">
        <v>455</v>
      </c>
      <c r="B471" s="421">
        <v>11888</v>
      </c>
      <c r="C471" s="428" t="s">
        <v>2236</v>
      </c>
      <c r="D471" s="225"/>
      <c r="E471" s="366" t="s">
        <v>242</v>
      </c>
      <c r="F471" s="226" t="s">
        <v>2111</v>
      </c>
      <c r="G471" s="136" t="str">
        <f t="shared" si="14"/>
        <v>фото</v>
      </c>
      <c r="H471" s="357" t="s">
        <v>2164</v>
      </c>
      <c r="I471" s="215" t="s">
        <v>588</v>
      </c>
      <c r="J471" s="526" t="s">
        <v>244</v>
      </c>
      <c r="K471" s="228">
        <v>100</v>
      </c>
      <c r="L471" s="233">
        <v>4140.6000000000004</v>
      </c>
      <c r="M471" s="315">
        <v>1</v>
      </c>
      <c r="N471" s="217"/>
      <c r="O471" s="550">
        <f t="shared" si="15"/>
        <v>0</v>
      </c>
      <c r="P471" s="229">
        <v>2505100118887</v>
      </c>
      <c r="Q471" s="551"/>
      <c r="R471" s="230" t="s">
        <v>2236</v>
      </c>
      <c r="S471" s="231" t="s">
        <v>1974</v>
      </c>
      <c r="T471" s="525" t="s">
        <v>4307</v>
      </c>
    </row>
    <row r="472" spans="1:20" ht="26.4" customHeight="1">
      <c r="A472" s="444">
        <v>456</v>
      </c>
      <c r="B472" s="421">
        <v>11889</v>
      </c>
      <c r="C472" s="428" t="s">
        <v>2237</v>
      </c>
      <c r="D472" s="225"/>
      <c r="E472" s="366" t="s">
        <v>242</v>
      </c>
      <c r="F472" s="226" t="s">
        <v>2112</v>
      </c>
      <c r="G472" s="136" t="str">
        <f t="shared" si="14"/>
        <v>фото</v>
      </c>
      <c r="H472" s="357" t="s">
        <v>2165</v>
      </c>
      <c r="I472" s="215" t="s">
        <v>588</v>
      </c>
      <c r="J472" s="526" t="s">
        <v>244</v>
      </c>
      <c r="K472" s="228">
        <v>75</v>
      </c>
      <c r="L472" s="233">
        <v>3695.5</v>
      </c>
      <c r="M472" s="315">
        <v>1</v>
      </c>
      <c r="N472" s="217"/>
      <c r="O472" s="550">
        <f t="shared" si="15"/>
        <v>0</v>
      </c>
      <c r="P472" s="229">
        <v>2505100118894</v>
      </c>
      <c r="Q472" s="551"/>
      <c r="R472" s="230" t="s">
        <v>2237</v>
      </c>
      <c r="S472" s="231" t="s">
        <v>1974</v>
      </c>
      <c r="T472" s="525" t="s">
        <v>4307</v>
      </c>
    </row>
    <row r="473" spans="1:20" ht="17.25" customHeight="1">
      <c r="A473" s="444">
        <v>457</v>
      </c>
      <c r="B473" s="336"/>
      <c r="C473" s="427"/>
      <c r="D473" s="427"/>
      <c r="E473" s="517" t="s">
        <v>815</v>
      </c>
      <c r="F473" s="337"/>
      <c r="G473" s="513"/>
      <c r="H473" s="616"/>
      <c r="I473" s="514"/>
      <c r="J473" s="515"/>
      <c r="K473" s="515"/>
      <c r="L473" s="514"/>
      <c r="M473" s="516"/>
      <c r="N473" s="513"/>
      <c r="O473" s="552"/>
      <c r="P473" s="552"/>
      <c r="Q473" s="552"/>
      <c r="R473" s="552"/>
      <c r="S473" s="552"/>
      <c r="T473" s="524"/>
    </row>
    <row r="474" spans="1:20" ht="26.4" customHeight="1">
      <c r="A474" s="444">
        <v>458</v>
      </c>
      <c r="B474" s="421">
        <v>14957</v>
      </c>
      <c r="C474" s="428" t="s">
        <v>2470</v>
      </c>
      <c r="D474" s="225"/>
      <c r="E474" s="366" t="s">
        <v>242</v>
      </c>
      <c r="F474" s="226" t="s">
        <v>3182</v>
      </c>
      <c r="G474" s="136" t="str">
        <f t="shared" si="14"/>
        <v>фото</v>
      </c>
      <c r="H474" s="357" t="s">
        <v>2471</v>
      </c>
      <c r="I474" s="215" t="s">
        <v>585</v>
      </c>
      <c r="J474" s="526" t="s">
        <v>244</v>
      </c>
      <c r="K474" s="228">
        <v>75</v>
      </c>
      <c r="L474" s="233">
        <v>2712.9</v>
      </c>
      <c r="M474" s="315">
        <v>1</v>
      </c>
      <c r="N474" s="217"/>
      <c r="O474" s="550">
        <f t="shared" si="15"/>
        <v>0</v>
      </c>
      <c r="P474" s="229">
        <v>2505100149577</v>
      </c>
      <c r="Q474" s="551"/>
      <c r="R474" s="230" t="s">
        <v>2470</v>
      </c>
      <c r="S474" s="231" t="s">
        <v>1973</v>
      </c>
      <c r="T474" s="525" t="s">
        <v>4306</v>
      </c>
    </row>
    <row r="475" spans="1:20" ht="26.4" customHeight="1">
      <c r="A475" s="444">
        <v>459</v>
      </c>
      <c r="B475" s="421">
        <v>11882</v>
      </c>
      <c r="C475" s="428" t="s">
        <v>2233</v>
      </c>
      <c r="D475" s="225"/>
      <c r="E475" s="366" t="s">
        <v>242</v>
      </c>
      <c r="F475" s="226" t="s">
        <v>2109</v>
      </c>
      <c r="G475" s="136" t="str">
        <f t="shared" si="14"/>
        <v>фото</v>
      </c>
      <c r="H475" s="357" t="s">
        <v>2162</v>
      </c>
      <c r="I475" s="215" t="s">
        <v>585</v>
      </c>
      <c r="J475" s="526" t="s">
        <v>244</v>
      </c>
      <c r="K475" s="228">
        <v>100</v>
      </c>
      <c r="L475" s="233">
        <v>3579.1</v>
      </c>
      <c r="M475" s="315">
        <v>1</v>
      </c>
      <c r="N475" s="217"/>
      <c r="O475" s="550">
        <f t="shared" si="15"/>
        <v>0</v>
      </c>
      <c r="P475" s="229">
        <v>2505100118825</v>
      </c>
      <c r="Q475" s="551"/>
      <c r="R475" s="230" t="s">
        <v>2233</v>
      </c>
      <c r="S475" s="231" t="s">
        <v>1973</v>
      </c>
      <c r="T475" s="525" t="s">
        <v>4306</v>
      </c>
    </row>
    <row r="476" spans="1:20" ht="26.4" customHeight="1">
      <c r="A476" s="444">
        <v>460</v>
      </c>
      <c r="B476" s="421">
        <v>6501</v>
      </c>
      <c r="C476" s="428" t="s">
        <v>1413</v>
      </c>
      <c r="D476" s="225"/>
      <c r="E476" s="366" t="s">
        <v>242</v>
      </c>
      <c r="F476" s="226" t="s">
        <v>1054</v>
      </c>
      <c r="G476" s="136" t="str">
        <f t="shared" si="14"/>
        <v>фото</v>
      </c>
      <c r="H476" s="357" t="s">
        <v>1055</v>
      </c>
      <c r="I476" s="215" t="s">
        <v>585</v>
      </c>
      <c r="J476" s="526" t="s">
        <v>244</v>
      </c>
      <c r="K476" s="228">
        <v>100</v>
      </c>
      <c r="L476" s="233">
        <v>4446.8</v>
      </c>
      <c r="M476" s="315">
        <v>1</v>
      </c>
      <c r="N476" s="217"/>
      <c r="O476" s="550">
        <f t="shared" si="15"/>
        <v>0</v>
      </c>
      <c r="P476" s="229">
        <v>2505075065018</v>
      </c>
      <c r="Q476" s="551"/>
      <c r="R476" s="230" t="s">
        <v>1413</v>
      </c>
      <c r="S476" s="231" t="s">
        <v>1973</v>
      </c>
      <c r="T476" s="525" t="s">
        <v>4306</v>
      </c>
    </row>
    <row r="477" spans="1:20" ht="26.4" customHeight="1">
      <c r="A477" s="444">
        <v>461</v>
      </c>
      <c r="B477" s="421">
        <v>357</v>
      </c>
      <c r="C477" s="428" t="s">
        <v>1056</v>
      </c>
      <c r="D477" s="225"/>
      <c r="E477" s="366" t="s">
        <v>242</v>
      </c>
      <c r="F477" s="226" t="s">
        <v>816</v>
      </c>
      <c r="G477" s="136" t="str">
        <f t="shared" si="14"/>
        <v>фото</v>
      </c>
      <c r="H477" s="357" t="s">
        <v>14</v>
      </c>
      <c r="I477" s="215" t="s">
        <v>585</v>
      </c>
      <c r="J477" s="526" t="s">
        <v>244</v>
      </c>
      <c r="K477" s="228">
        <v>100</v>
      </c>
      <c r="L477" s="233">
        <v>3647.2</v>
      </c>
      <c r="M477" s="315">
        <v>1</v>
      </c>
      <c r="N477" s="217"/>
      <c r="O477" s="550">
        <f t="shared" si="15"/>
        <v>0</v>
      </c>
      <c r="P477" s="229">
        <v>2505100003572</v>
      </c>
      <c r="Q477" s="551"/>
      <c r="R477" s="230" t="s">
        <v>1056</v>
      </c>
      <c r="S477" s="231" t="s">
        <v>1973</v>
      </c>
      <c r="T477" s="525" t="s">
        <v>4306</v>
      </c>
    </row>
    <row r="478" spans="1:20" ht="26.4" customHeight="1">
      <c r="A478" s="444">
        <v>462</v>
      </c>
      <c r="B478" s="421">
        <v>5466</v>
      </c>
      <c r="C478" s="428" t="s">
        <v>1703</v>
      </c>
      <c r="D478" s="225"/>
      <c r="E478" s="366" t="s">
        <v>242</v>
      </c>
      <c r="F478" s="226" t="s">
        <v>1753</v>
      </c>
      <c r="G478" s="136" t="str">
        <f t="shared" si="14"/>
        <v>фото</v>
      </c>
      <c r="H478" s="357" t="s">
        <v>1791</v>
      </c>
      <c r="I478" s="215" t="s">
        <v>585</v>
      </c>
      <c r="J478" s="526" t="s">
        <v>244</v>
      </c>
      <c r="K478" s="228">
        <v>75</v>
      </c>
      <c r="L478" s="233">
        <v>3274.4</v>
      </c>
      <c r="M478" s="315">
        <v>1</v>
      </c>
      <c r="N478" s="217"/>
      <c r="O478" s="550">
        <f t="shared" si="15"/>
        <v>0</v>
      </c>
      <c r="P478" s="229">
        <v>2505100054666</v>
      </c>
      <c r="Q478" s="551"/>
      <c r="R478" s="230" t="s">
        <v>1703</v>
      </c>
      <c r="S478" s="231" t="s">
        <v>1973</v>
      </c>
      <c r="T478" s="525" t="s">
        <v>4306</v>
      </c>
    </row>
    <row r="479" spans="1:20" ht="26.4" customHeight="1">
      <c r="A479" s="444">
        <v>463</v>
      </c>
      <c r="B479" s="421">
        <v>11884</v>
      </c>
      <c r="C479" s="428" t="s">
        <v>2234</v>
      </c>
      <c r="D479" s="225"/>
      <c r="E479" s="366" t="s">
        <v>242</v>
      </c>
      <c r="F479" s="226" t="s">
        <v>459</v>
      </c>
      <c r="G479" s="136" t="str">
        <f t="shared" si="14"/>
        <v>фото</v>
      </c>
      <c r="H479" s="357" t="s">
        <v>2163</v>
      </c>
      <c r="I479" s="215" t="s">
        <v>585</v>
      </c>
      <c r="J479" s="526" t="s">
        <v>244</v>
      </c>
      <c r="K479" s="228">
        <v>100</v>
      </c>
      <c r="L479" s="233">
        <v>3987.4</v>
      </c>
      <c r="M479" s="315">
        <v>1</v>
      </c>
      <c r="N479" s="217"/>
      <c r="O479" s="550">
        <f t="shared" si="15"/>
        <v>0</v>
      </c>
      <c r="P479" s="229">
        <v>2505100118849</v>
      </c>
      <c r="Q479" s="551"/>
      <c r="R479" s="230" t="s">
        <v>2234</v>
      </c>
      <c r="S479" s="231" t="s">
        <v>1973</v>
      </c>
      <c r="T479" s="525" t="s">
        <v>4306</v>
      </c>
    </row>
    <row r="480" spans="1:20" ht="26.4" customHeight="1">
      <c r="A480" s="444">
        <v>464</v>
      </c>
      <c r="B480" s="421">
        <v>14862</v>
      </c>
      <c r="C480" s="428" t="s">
        <v>5311</v>
      </c>
      <c r="D480" s="225"/>
      <c r="E480" s="366" t="s">
        <v>242</v>
      </c>
      <c r="F480" s="226" t="s">
        <v>5373</v>
      </c>
      <c r="G480" s="136" t="str">
        <f t="shared" si="14"/>
        <v>фото</v>
      </c>
      <c r="H480" s="357" t="s">
        <v>1547</v>
      </c>
      <c r="I480" s="215" t="s">
        <v>585</v>
      </c>
      <c r="J480" s="526" t="s">
        <v>244</v>
      </c>
      <c r="K480" s="228">
        <v>75</v>
      </c>
      <c r="L480" s="233">
        <v>2942.6</v>
      </c>
      <c r="M480" s="315">
        <v>1</v>
      </c>
      <c r="N480" s="217"/>
      <c r="O480" s="550">
        <f t="shared" si="15"/>
        <v>0</v>
      </c>
      <c r="P480" s="229">
        <v>2505100148624</v>
      </c>
      <c r="Q480" s="551" t="s">
        <v>5274</v>
      </c>
      <c r="R480" s="230" t="s">
        <v>5311</v>
      </c>
      <c r="S480" s="231" t="s">
        <v>1973</v>
      </c>
      <c r="T480" s="525" t="s">
        <v>4306</v>
      </c>
    </row>
    <row r="481" spans="1:20" ht="26.4" customHeight="1">
      <c r="A481" s="444">
        <v>465</v>
      </c>
      <c r="B481" s="421">
        <v>5215</v>
      </c>
      <c r="C481" s="428" t="s">
        <v>1704</v>
      </c>
      <c r="D481" s="225"/>
      <c r="E481" s="366" t="s">
        <v>242</v>
      </c>
      <c r="F481" s="226" t="s">
        <v>1752</v>
      </c>
      <c r="G481" s="136" t="str">
        <f t="shared" si="14"/>
        <v>фото</v>
      </c>
      <c r="H481" s="357" t="s">
        <v>1790</v>
      </c>
      <c r="I481" s="215" t="s">
        <v>585</v>
      </c>
      <c r="J481" s="526" t="s">
        <v>244</v>
      </c>
      <c r="K481" s="228">
        <v>100</v>
      </c>
      <c r="L481" s="233">
        <v>4565.9000000000005</v>
      </c>
      <c r="M481" s="315">
        <v>1</v>
      </c>
      <c r="N481" s="217"/>
      <c r="O481" s="550">
        <f t="shared" si="15"/>
        <v>0</v>
      </c>
      <c r="P481" s="229">
        <v>2505100052150</v>
      </c>
      <c r="Q481" s="551"/>
      <c r="R481" s="230" t="s">
        <v>1704</v>
      </c>
      <c r="S481" s="231" t="s">
        <v>1973</v>
      </c>
      <c r="T481" s="525" t="s">
        <v>4306</v>
      </c>
    </row>
    <row r="482" spans="1:20" ht="17.25" customHeight="1">
      <c r="A482" s="444">
        <v>466</v>
      </c>
      <c r="B482" s="336"/>
      <c r="C482" s="427"/>
      <c r="D482" s="427"/>
      <c r="E482" s="517" t="s">
        <v>122</v>
      </c>
      <c r="F482" s="337"/>
      <c r="G482" s="513"/>
      <c r="H482" s="616"/>
      <c r="I482" s="514"/>
      <c r="J482" s="515"/>
      <c r="K482" s="515"/>
      <c r="L482" s="514"/>
      <c r="M482" s="516"/>
      <c r="N482" s="513"/>
      <c r="O482" s="552"/>
      <c r="P482" s="552"/>
      <c r="Q482" s="552"/>
      <c r="R482" s="552"/>
      <c r="S482" s="552"/>
      <c r="T482" s="524"/>
    </row>
    <row r="483" spans="1:20" ht="26.4" customHeight="1">
      <c r="A483" s="444">
        <v>467</v>
      </c>
      <c r="B483" s="421">
        <v>14972</v>
      </c>
      <c r="C483" s="428" t="s">
        <v>2484</v>
      </c>
      <c r="D483" s="225"/>
      <c r="E483" s="366" t="s">
        <v>242</v>
      </c>
      <c r="F483" s="226" t="s">
        <v>2485</v>
      </c>
      <c r="G483" s="136" t="str">
        <f t="shared" si="14"/>
        <v>фото</v>
      </c>
      <c r="H483" s="357" t="s">
        <v>2486</v>
      </c>
      <c r="I483" s="215" t="s">
        <v>588</v>
      </c>
      <c r="J483" s="526" t="s">
        <v>244</v>
      </c>
      <c r="K483" s="228">
        <v>75</v>
      </c>
      <c r="L483" s="233">
        <v>3197.7999999999997</v>
      </c>
      <c r="M483" s="315">
        <v>1</v>
      </c>
      <c r="N483" s="217"/>
      <c r="O483" s="550">
        <f t="shared" si="15"/>
        <v>0</v>
      </c>
      <c r="P483" s="229">
        <v>2505100149720</v>
      </c>
      <c r="Q483" s="551"/>
      <c r="R483" s="230" t="s">
        <v>2484</v>
      </c>
      <c r="S483" s="231" t="s">
        <v>1979</v>
      </c>
      <c r="T483" s="525" t="s">
        <v>4308</v>
      </c>
    </row>
    <row r="484" spans="1:20" ht="26.4" customHeight="1">
      <c r="A484" s="444">
        <v>468</v>
      </c>
      <c r="B484" s="421">
        <v>11349</v>
      </c>
      <c r="C484" s="428" t="s">
        <v>2475</v>
      </c>
      <c r="D484" s="225"/>
      <c r="E484" s="366" t="s">
        <v>242</v>
      </c>
      <c r="F484" s="226" t="s">
        <v>2476</v>
      </c>
      <c r="G484" s="136" t="str">
        <f t="shared" si="14"/>
        <v>фото</v>
      </c>
      <c r="H484" s="357" t="s">
        <v>2477</v>
      </c>
      <c r="I484" s="215" t="s">
        <v>585</v>
      </c>
      <c r="J484" s="526" t="s">
        <v>244</v>
      </c>
      <c r="K484" s="228">
        <v>75</v>
      </c>
      <c r="L484" s="233">
        <v>3695.5</v>
      </c>
      <c r="M484" s="315">
        <v>1</v>
      </c>
      <c r="N484" s="217"/>
      <c r="O484" s="550">
        <f t="shared" si="15"/>
        <v>0</v>
      </c>
      <c r="P484" s="229">
        <v>2505100113493</v>
      </c>
      <c r="Q484" s="551"/>
      <c r="R484" s="230" t="s">
        <v>2475</v>
      </c>
      <c r="S484" s="231" t="s">
        <v>1979</v>
      </c>
      <c r="T484" s="525" t="s">
        <v>4308</v>
      </c>
    </row>
    <row r="485" spans="1:20" ht="26.4" customHeight="1">
      <c r="A485" s="444">
        <v>469</v>
      </c>
      <c r="B485" s="421">
        <v>2030</v>
      </c>
      <c r="C485" s="428" t="s">
        <v>1414</v>
      </c>
      <c r="D485" s="225"/>
      <c r="E485" s="366" t="s">
        <v>242</v>
      </c>
      <c r="F485" s="226" t="s">
        <v>1060</v>
      </c>
      <c r="G485" s="136" t="str">
        <f t="shared" si="14"/>
        <v>фото</v>
      </c>
      <c r="H485" s="357" t="s">
        <v>1061</v>
      </c>
      <c r="I485" s="215" t="s">
        <v>585</v>
      </c>
      <c r="J485" s="526" t="s">
        <v>244</v>
      </c>
      <c r="K485" s="228">
        <v>75</v>
      </c>
      <c r="L485" s="233">
        <v>4040</v>
      </c>
      <c r="M485" s="315">
        <v>1</v>
      </c>
      <c r="N485" s="217"/>
      <c r="O485" s="550">
        <f t="shared" si="15"/>
        <v>0</v>
      </c>
      <c r="P485" s="229">
        <v>2505075020307</v>
      </c>
      <c r="Q485" s="551"/>
      <c r="R485" s="230" t="s">
        <v>1414</v>
      </c>
      <c r="S485" s="231" t="s">
        <v>1979</v>
      </c>
      <c r="T485" s="525" t="s">
        <v>4308</v>
      </c>
    </row>
    <row r="486" spans="1:20" ht="26.4" customHeight="1">
      <c r="A486" s="444">
        <v>470</v>
      </c>
      <c r="B486" s="421">
        <v>6614</v>
      </c>
      <c r="C486" s="428" t="s">
        <v>1560</v>
      </c>
      <c r="D486" s="225"/>
      <c r="E486" s="366" t="s">
        <v>242</v>
      </c>
      <c r="F486" s="226" t="s">
        <v>1561</v>
      </c>
      <c r="G486" s="136" t="str">
        <f t="shared" si="14"/>
        <v>фото</v>
      </c>
      <c r="H486" s="357" t="s">
        <v>279</v>
      </c>
      <c r="I486" s="215" t="s">
        <v>585</v>
      </c>
      <c r="J486" s="526" t="s">
        <v>244</v>
      </c>
      <c r="K486" s="228">
        <v>75</v>
      </c>
      <c r="L486" s="233">
        <v>3810.2999999999997</v>
      </c>
      <c r="M486" s="315">
        <v>1</v>
      </c>
      <c r="N486" s="217"/>
      <c r="O486" s="550">
        <f t="shared" si="15"/>
        <v>0</v>
      </c>
      <c r="P486" s="229">
        <v>2505075066145</v>
      </c>
      <c r="Q486" s="551"/>
      <c r="R486" s="230" t="s">
        <v>1560</v>
      </c>
      <c r="S486" s="231" t="s">
        <v>1979</v>
      </c>
      <c r="T486" s="525" t="s">
        <v>4308</v>
      </c>
    </row>
    <row r="487" spans="1:20" ht="26.4" customHeight="1">
      <c r="A487" s="444">
        <v>471</v>
      </c>
      <c r="B487" s="421">
        <v>11890</v>
      </c>
      <c r="C487" s="428" t="s">
        <v>2238</v>
      </c>
      <c r="D487" s="225"/>
      <c r="E487" s="366" t="s">
        <v>242</v>
      </c>
      <c r="F487" s="226" t="s">
        <v>2113</v>
      </c>
      <c r="G487" s="136" t="str">
        <f t="shared" si="14"/>
        <v>фото</v>
      </c>
      <c r="H487" s="357" t="s">
        <v>2166</v>
      </c>
      <c r="I487" s="215" t="s">
        <v>585</v>
      </c>
      <c r="J487" s="526" t="s">
        <v>244</v>
      </c>
      <c r="K487" s="228">
        <v>75</v>
      </c>
      <c r="L487" s="233">
        <v>3784.7999999999997</v>
      </c>
      <c r="M487" s="315">
        <v>1</v>
      </c>
      <c r="N487" s="217"/>
      <c r="O487" s="550">
        <f t="shared" si="15"/>
        <v>0</v>
      </c>
      <c r="P487" s="229">
        <v>2505100118900</v>
      </c>
      <c r="Q487" s="551"/>
      <c r="R487" s="230" t="s">
        <v>2238</v>
      </c>
      <c r="S487" s="231" t="s">
        <v>1979</v>
      </c>
      <c r="T487" s="525" t="s">
        <v>4308</v>
      </c>
    </row>
    <row r="488" spans="1:20" ht="26.4" customHeight="1">
      <c r="A488" s="444">
        <v>472</v>
      </c>
      <c r="B488" s="421">
        <v>1150</v>
      </c>
      <c r="C488" s="428" t="s">
        <v>1059</v>
      </c>
      <c r="D488" s="225"/>
      <c r="E488" s="366" t="s">
        <v>242</v>
      </c>
      <c r="F488" s="226" t="s">
        <v>123</v>
      </c>
      <c r="G488" s="136" t="str">
        <f t="shared" si="14"/>
        <v>фото</v>
      </c>
      <c r="H488" s="357" t="s">
        <v>763</v>
      </c>
      <c r="I488" s="215" t="s">
        <v>585</v>
      </c>
      <c r="J488" s="526" t="s">
        <v>244</v>
      </c>
      <c r="K488" s="228">
        <v>100</v>
      </c>
      <c r="L488" s="233">
        <v>3545.1</v>
      </c>
      <c r="M488" s="315">
        <v>1</v>
      </c>
      <c r="N488" s="217"/>
      <c r="O488" s="550">
        <f t="shared" si="15"/>
        <v>0</v>
      </c>
      <c r="P488" s="229">
        <v>2505100011508</v>
      </c>
      <c r="Q488" s="551"/>
      <c r="R488" s="230" t="s">
        <v>1059</v>
      </c>
      <c r="S488" s="231" t="s">
        <v>1979</v>
      </c>
      <c r="T488" s="525" t="s">
        <v>4308</v>
      </c>
    </row>
    <row r="489" spans="1:20" ht="26.4" customHeight="1">
      <c r="A489" s="444">
        <v>473</v>
      </c>
      <c r="B489" s="421">
        <v>1745</v>
      </c>
      <c r="C489" s="428" t="s">
        <v>1562</v>
      </c>
      <c r="D489" s="225"/>
      <c r="E489" s="366" t="s">
        <v>242</v>
      </c>
      <c r="F489" s="226" t="s">
        <v>1563</v>
      </c>
      <c r="G489" s="136" t="str">
        <f t="shared" si="14"/>
        <v>фото</v>
      </c>
      <c r="H489" s="357" t="s">
        <v>1564</v>
      </c>
      <c r="I489" s="215" t="s">
        <v>585</v>
      </c>
      <c r="J489" s="526" t="s">
        <v>244</v>
      </c>
      <c r="K489" s="228">
        <v>100</v>
      </c>
      <c r="L489" s="233">
        <v>4446.8</v>
      </c>
      <c r="M489" s="315">
        <v>1</v>
      </c>
      <c r="N489" s="217"/>
      <c r="O489" s="550">
        <f t="shared" si="15"/>
        <v>0</v>
      </c>
      <c r="P489" s="229">
        <v>2505100017456</v>
      </c>
      <c r="Q489" s="551"/>
      <c r="R489" s="230" t="s">
        <v>1562</v>
      </c>
      <c r="S489" s="231" t="s">
        <v>1979</v>
      </c>
      <c r="T489" s="525" t="s">
        <v>4308</v>
      </c>
    </row>
    <row r="490" spans="1:20" ht="26.4" customHeight="1">
      <c r="A490" s="444">
        <v>474</v>
      </c>
      <c r="B490" s="421">
        <v>2053</v>
      </c>
      <c r="C490" s="428" t="s">
        <v>1062</v>
      </c>
      <c r="D490" s="225"/>
      <c r="E490" s="366" t="s">
        <v>242</v>
      </c>
      <c r="F490" s="226" t="s">
        <v>124</v>
      </c>
      <c r="G490" s="136" t="str">
        <f t="shared" si="14"/>
        <v>фото</v>
      </c>
      <c r="H490" s="357" t="s">
        <v>125</v>
      </c>
      <c r="I490" s="215" t="s">
        <v>585</v>
      </c>
      <c r="J490" s="526" t="s">
        <v>244</v>
      </c>
      <c r="K490" s="228">
        <v>75</v>
      </c>
      <c r="L490" s="233">
        <v>3810.2999999999997</v>
      </c>
      <c r="M490" s="315">
        <v>1</v>
      </c>
      <c r="N490" s="217"/>
      <c r="O490" s="550">
        <f t="shared" si="15"/>
        <v>0</v>
      </c>
      <c r="P490" s="229">
        <v>2505100020531</v>
      </c>
      <c r="Q490" s="551"/>
      <c r="R490" s="230" t="s">
        <v>1062</v>
      </c>
      <c r="S490" s="231" t="s">
        <v>1979</v>
      </c>
      <c r="T490" s="525" t="s">
        <v>4308</v>
      </c>
    </row>
    <row r="491" spans="1:20" ht="26.4" customHeight="1">
      <c r="A491" s="444">
        <v>475</v>
      </c>
      <c r="B491" s="421">
        <v>1139</v>
      </c>
      <c r="C491" s="428" t="s">
        <v>1063</v>
      </c>
      <c r="D491" s="225"/>
      <c r="E491" s="366" t="s">
        <v>242</v>
      </c>
      <c r="F491" s="226" t="s">
        <v>126</v>
      </c>
      <c r="G491" s="136" t="str">
        <f t="shared" si="14"/>
        <v>фото</v>
      </c>
      <c r="H491" s="485" t="s">
        <v>127</v>
      </c>
      <c r="I491" s="215" t="s">
        <v>585</v>
      </c>
      <c r="J491" s="526" t="s">
        <v>244</v>
      </c>
      <c r="K491" s="228">
        <v>100</v>
      </c>
      <c r="L491" s="233">
        <v>3987.4</v>
      </c>
      <c r="M491" s="315">
        <v>1</v>
      </c>
      <c r="N491" s="217"/>
      <c r="O491" s="550">
        <f t="shared" si="15"/>
        <v>0</v>
      </c>
      <c r="P491" s="229">
        <v>2505100011393</v>
      </c>
      <c r="Q491" s="551"/>
      <c r="R491" s="230" t="s">
        <v>1063</v>
      </c>
      <c r="S491" s="231" t="s">
        <v>1979</v>
      </c>
      <c r="T491" s="525" t="s">
        <v>4308</v>
      </c>
    </row>
    <row r="492" spans="1:20" ht="41.4">
      <c r="A492" s="444">
        <v>476</v>
      </c>
      <c r="B492" s="421">
        <v>16992</v>
      </c>
      <c r="C492" s="428" t="s">
        <v>3761</v>
      </c>
      <c r="D492" s="225"/>
      <c r="E492" s="366" t="s">
        <v>242</v>
      </c>
      <c r="F492" s="226" t="s">
        <v>3817</v>
      </c>
      <c r="G492" s="136" t="str">
        <f t="shared" si="14"/>
        <v>фото</v>
      </c>
      <c r="H492" s="485" t="s">
        <v>3853</v>
      </c>
      <c r="I492" s="215" t="s">
        <v>585</v>
      </c>
      <c r="J492" s="526" t="s">
        <v>244</v>
      </c>
      <c r="K492" s="228">
        <v>75</v>
      </c>
      <c r="L492" s="233">
        <v>3185.1</v>
      </c>
      <c r="M492" s="315">
        <v>1</v>
      </c>
      <c r="N492" s="217"/>
      <c r="O492" s="550">
        <f t="shared" si="15"/>
        <v>0</v>
      </c>
      <c r="P492" s="229">
        <v>2505100169926</v>
      </c>
      <c r="Q492" s="551"/>
      <c r="R492" s="230" t="s">
        <v>3761</v>
      </c>
      <c r="S492" s="231" t="s">
        <v>1979</v>
      </c>
      <c r="T492" s="525" t="s">
        <v>4308</v>
      </c>
    </row>
    <row r="493" spans="1:20" ht="26.4" customHeight="1">
      <c r="A493" s="444">
        <v>477</v>
      </c>
      <c r="B493" s="421">
        <v>6116</v>
      </c>
      <c r="C493" s="428" t="s">
        <v>1980</v>
      </c>
      <c r="D493" s="225"/>
      <c r="E493" s="366" t="s">
        <v>242</v>
      </c>
      <c r="F493" s="226" t="s">
        <v>1981</v>
      </c>
      <c r="G493" s="136" t="str">
        <f t="shared" si="14"/>
        <v>фото</v>
      </c>
      <c r="H493" s="485" t="s">
        <v>1982</v>
      </c>
      <c r="I493" s="215" t="s">
        <v>585</v>
      </c>
      <c r="J493" s="526" t="s">
        <v>244</v>
      </c>
      <c r="K493" s="228">
        <v>100</v>
      </c>
      <c r="L493" s="233">
        <v>4327.7000000000007</v>
      </c>
      <c r="M493" s="315">
        <v>1</v>
      </c>
      <c r="N493" s="217"/>
      <c r="O493" s="550">
        <f t="shared" si="15"/>
        <v>0</v>
      </c>
      <c r="P493" s="229">
        <v>2505100061169</v>
      </c>
      <c r="Q493" s="551"/>
      <c r="R493" s="230" t="s">
        <v>1980</v>
      </c>
      <c r="S493" s="231" t="s">
        <v>1979</v>
      </c>
      <c r="T493" s="525" t="s">
        <v>4308</v>
      </c>
    </row>
    <row r="494" spans="1:20" ht="26.4" customHeight="1">
      <c r="A494" s="444">
        <v>478</v>
      </c>
      <c r="B494" s="421">
        <v>5094</v>
      </c>
      <c r="C494" s="428" t="s">
        <v>1064</v>
      </c>
      <c r="D494" s="225"/>
      <c r="E494" s="366" t="s">
        <v>242</v>
      </c>
      <c r="F494" s="226" t="s">
        <v>129</v>
      </c>
      <c r="G494" s="136" t="str">
        <f t="shared" si="14"/>
        <v>фото</v>
      </c>
      <c r="H494" s="357" t="s">
        <v>822</v>
      </c>
      <c r="I494" s="215" t="s">
        <v>585</v>
      </c>
      <c r="J494" s="526" t="s">
        <v>244</v>
      </c>
      <c r="K494" s="228">
        <v>100</v>
      </c>
      <c r="L494" s="233">
        <v>4446.8</v>
      </c>
      <c r="M494" s="315">
        <v>1</v>
      </c>
      <c r="N494" s="217"/>
      <c r="O494" s="550">
        <f t="shared" si="15"/>
        <v>0</v>
      </c>
      <c r="P494" s="229">
        <v>2505100050941</v>
      </c>
      <c r="Q494" s="551"/>
      <c r="R494" s="230" t="s">
        <v>1064</v>
      </c>
      <c r="S494" s="231" t="s">
        <v>1979</v>
      </c>
      <c r="T494" s="525" t="s">
        <v>4308</v>
      </c>
    </row>
    <row r="495" spans="1:20" ht="26.4" customHeight="1">
      <c r="A495" s="444">
        <v>479</v>
      </c>
      <c r="B495" s="421">
        <v>2052</v>
      </c>
      <c r="C495" s="428" t="s">
        <v>1065</v>
      </c>
      <c r="D495" s="225"/>
      <c r="E495" s="366" t="s">
        <v>242</v>
      </c>
      <c r="F495" s="226" t="s">
        <v>130</v>
      </c>
      <c r="G495" s="136" t="str">
        <f t="shared" si="14"/>
        <v>фото</v>
      </c>
      <c r="H495" s="357" t="s">
        <v>1367</v>
      </c>
      <c r="I495" s="215" t="s">
        <v>585</v>
      </c>
      <c r="J495" s="526" t="s">
        <v>244</v>
      </c>
      <c r="K495" s="228">
        <v>100</v>
      </c>
      <c r="L495" s="233">
        <v>4123.5</v>
      </c>
      <c r="M495" s="315">
        <v>1</v>
      </c>
      <c r="N495" s="217"/>
      <c r="O495" s="550">
        <f t="shared" si="15"/>
        <v>0</v>
      </c>
      <c r="P495" s="229">
        <v>2505100020524</v>
      </c>
      <c r="Q495" s="551"/>
      <c r="R495" s="230" t="s">
        <v>1065</v>
      </c>
      <c r="S495" s="231" t="s">
        <v>1979</v>
      </c>
      <c r="T495" s="525" t="s">
        <v>4308</v>
      </c>
    </row>
    <row r="496" spans="1:20" ht="26.4" customHeight="1">
      <c r="A496" s="444">
        <v>480</v>
      </c>
      <c r="B496" s="421">
        <v>6314</v>
      </c>
      <c r="C496" s="428" t="s">
        <v>3570</v>
      </c>
      <c r="D496" s="225"/>
      <c r="E496" s="366" t="s">
        <v>242</v>
      </c>
      <c r="F496" s="226" t="s">
        <v>3611</v>
      </c>
      <c r="G496" s="136" t="str">
        <f t="shared" si="14"/>
        <v>фото</v>
      </c>
      <c r="H496" s="357" t="s">
        <v>3729</v>
      </c>
      <c r="I496" s="215" t="s">
        <v>585</v>
      </c>
      <c r="J496" s="526" t="s">
        <v>244</v>
      </c>
      <c r="K496" s="228">
        <v>75</v>
      </c>
      <c r="L496" s="233">
        <v>3695.5</v>
      </c>
      <c r="M496" s="315">
        <v>1</v>
      </c>
      <c r="N496" s="217"/>
      <c r="O496" s="550">
        <f t="shared" si="15"/>
        <v>0</v>
      </c>
      <c r="P496" s="229">
        <v>2505100063149</v>
      </c>
      <c r="Q496" s="551"/>
      <c r="R496" s="230" t="s">
        <v>3570</v>
      </c>
      <c r="S496" s="231" t="s">
        <v>1979</v>
      </c>
      <c r="T496" s="525" t="s">
        <v>4308</v>
      </c>
    </row>
    <row r="497" spans="1:20" ht="26.4" customHeight="1">
      <c r="A497" s="444">
        <v>481</v>
      </c>
      <c r="B497" s="421">
        <v>15460</v>
      </c>
      <c r="C497" s="428" t="s">
        <v>5312</v>
      </c>
      <c r="D497" s="225"/>
      <c r="E497" s="366" t="s">
        <v>242</v>
      </c>
      <c r="F497" s="226" t="s">
        <v>5374</v>
      </c>
      <c r="G497" s="136" t="str">
        <f t="shared" si="14"/>
        <v>фото</v>
      </c>
      <c r="H497" s="357" t="s">
        <v>5411</v>
      </c>
      <c r="I497" s="215" t="s">
        <v>585</v>
      </c>
      <c r="J497" s="526" t="s">
        <v>244</v>
      </c>
      <c r="K497" s="228">
        <v>100</v>
      </c>
      <c r="L497" s="233">
        <v>3766.2999999999997</v>
      </c>
      <c r="M497" s="315">
        <v>1</v>
      </c>
      <c r="N497" s="217"/>
      <c r="O497" s="550">
        <f t="shared" si="15"/>
        <v>0</v>
      </c>
      <c r="P497" s="229">
        <v>2505100154601</v>
      </c>
      <c r="Q497" s="551" t="s">
        <v>5274</v>
      </c>
      <c r="R497" s="230" t="s">
        <v>5312</v>
      </c>
      <c r="S497" s="231" t="s">
        <v>1979</v>
      </c>
      <c r="T497" s="525" t="s">
        <v>4308</v>
      </c>
    </row>
    <row r="498" spans="1:20" ht="26.4" customHeight="1">
      <c r="A498" s="444">
        <v>482</v>
      </c>
      <c r="B498" s="421">
        <v>2925</v>
      </c>
      <c r="C498" s="428" t="s">
        <v>1070</v>
      </c>
      <c r="D498" s="225"/>
      <c r="E498" s="366" t="s">
        <v>242</v>
      </c>
      <c r="F498" s="226" t="s">
        <v>131</v>
      </c>
      <c r="G498" s="136" t="str">
        <f t="shared" si="14"/>
        <v>фото</v>
      </c>
      <c r="H498" s="357" t="s">
        <v>132</v>
      </c>
      <c r="I498" s="215" t="s">
        <v>585</v>
      </c>
      <c r="J498" s="526" t="s">
        <v>244</v>
      </c>
      <c r="K498" s="228">
        <v>100</v>
      </c>
      <c r="L498" s="233">
        <v>4514.9000000000005</v>
      </c>
      <c r="M498" s="315">
        <v>1</v>
      </c>
      <c r="N498" s="217"/>
      <c r="O498" s="550">
        <f t="shared" si="15"/>
        <v>0</v>
      </c>
      <c r="P498" s="229">
        <v>2505100029251</v>
      </c>
      <c r="Q498" s="551"/>
      <c r="R498" s="230" t="s">
        <v>1070</v>
      </c>
      <c r="S498" s="231" t="s">
        <v>1979</v>
      </c>
      <c r="T498" s="525" t="s">
        <v>4308</v>
      </c>
    </row>
    <row r="499" spans="1:20" ht="26.4" customHeight="1">
      <c r="A499" s="444">
        <v>483</v>
      </c>
      <c r="B499" s="421">
        <v>1154</v>
      </c>
      <c r="C499" s="428" t="s">
        <v>1071</v>
      </c>
      <c r="D499" s="225"/>
      <c r="E499" s="366" t="s">
        <v>242</v>
      </c>
      <c r="F499" s="226" t="s">
        <v>133</v>
      </c>
      <c r="G499" s="136" t="str">
        <f t="shared" si="14"/>
        <v>фото</v>
      </c>
      <c r="H499" s="357" t="s">
        <v>134</v>
      </c>
      <c r="I499" s="215" t="s">
        <v>585</v>
      </c>
      <c r="J499" s="526" t="s">
        <v>244</v>
      </c>
      <c r="K499" s="228">
        <v>100</v>
      </c>
      <c r="L499" s="233">
        <v>4634</v>
      </c>
      <c r="M499" s="315">
        <v>1</v>
      </c>
      <c r="N499" s="217"/>
      <c r="O499" s="550">
        <f t="shared" si="15"/>
        <v>0</v>
      </c>
      <c r="P499" s="229">
        <v>2505100011546</v>
      </c>
      <c r="Q499" s="551"/>
      <c r="R499" s="230" t="s">
        <v>1071</v>
      </c>
      <c r="S499" s="231" t="s">
        <v>1979</v>
      </c>
      <c r="T499" s="525" t="s">
        <v>4308</v>
      </c>
    </row>
    <row r="500" spans="1:20" ht="26.4" customHeight="1">
      <c r="A500" s="444">
        <v>484</v>
      </c>
      <c r="B500" s="421">
        <v>1912</v>
      </c>
      <c r="C500" s="428" t="s">
        <v>3762</v>
      </c>
      <c r="D500" s="225"/>
      <c r="E500" s="366" t="s">
        <v>242</v>
      </c>
      <c r="F500" s="226" t="s">
        <v>3818</v>
      </c>
      <c r="G500" s="136" t="str">
        <f t="shared" si="14"/>
        <v>фото</v>
      </c>
      <c r="H500" s="357" t="s">
        <v>3854</v>
      </c>
      <c r="I500" s="215" t="s">
        <v>588</v>
      </c>
      <c r="J500" s="526" t="s">
        <v>244</v>
      </c>
      <c r="K500" s="228">
        <v>75</v>
      </c>
      <c r="L500" s="233">
        <v>3351</v>
      </c>
      <c r="M500" s="315">
        <v>1</v>
      </c>
      <c r="N500" s="217"/>
      <c r="O500" s="550">
        <f t="shared" si="15"/>
        <v>0</v>
      </c>
      <c r="P500" s="229">
        <v>2505100019122</v>
      </c>
      <c r="Q500" s="551"/>
      <c r="R500" s="230" t="s">
        <v>3762</v>
      </c>
      <c r="S500" s="231" t="s">
        <v>1979</v>
      </c>
      <c r="T500" s="525" t="s">
        <v>4308</v>
      </c>
    </row>
    <row r="501" spans="1:20" ht="26.4" customHeight="1">
      <c r="A501" s="444">
        <v>485</v>
      </c>
      <c r="B501" s="421">
        <v>2002</v>
      </c>
      <c r="C501" s="428" t="s">
        <v>1843</v>
      </c>
      <c r="D501" s="225"/>
      <c r="E501" s="366" t="s">
        <v>242</v>
      </c>
      <c r="F501" s="226" t="s">
        <v>1756</v>
      </c>
      <c r="G501" s="136" t="str">
        <f t="shared" si="14"/>
        <v>фото</v>
      </c>
      <c r="H501" s="357" t="s">
        <v>1796</v>
      </c>
      <c r="I501" s="215" t="s">
        <v>588</v>
      </c>
      <c r="J501" s="526" t="s">
        <v>244</v>
      </c>
      <c r="K501" s="228">
        <v>75</v>
      </c>
      <c r="L501" s="233">
        <v>3618.9</v>
      </c>
      <c r="M501" s="315">
        <v>1</v>
      </c>
      <c r="N501" s="217"/>
      <c r="O501" s="550">
        <f t="shared" si="15"/>
        <v>0</v>
      </c>
      <c r="P501" s="229">
        <v>2505100020029</v>
      </c>
      <c r="Q501" s="551"/>
      <c r="R501" s="230" t="s">
        <v>1843</v>
      </c>
      <c r="S501" s="231" t="s">
        <v>1979</v>
      </c>
      <c r="T501" s="525" t="s">
        <v>4308</v>
      </c>
    </row>
    <row r="502" spans="1:20" ht="26.4" customHeight="1">
      <c r="A502" s="444">
        <v>486</v>
      </c>
      <c r="B502" s="421">
        <v>1103</v>
      </c>
      <c r="C502" s="428" t="s">
        <v>1078</v>
      </c>
      <c r="D502" s="225"/>
      <c r="E502" s="366" t="s">
        <v>242</v>
      </c>
      <c r="F502" s="226" t="s">
        <v>135</v>
      </c>
      <c r="G502" s="136" t="str">
        <f t="shared" si="14"/>
        <v>фото</v>
      </c>
      <c r="H502" s="357" t="s">
        <v>136</v>
      </c>
      <c r="I502" s="215" t="s">
        <v>585</v>
      </c>
      <c r="J502" s="526" t="s">
        <v>244</v>
      </c>
      <c r="K502" s="228">
        <v>100</v>
      </c>
      <c r="L502" s="233">
        <v>4446.8</v>
      </c>
      <c r="M502" s="315">
        <v>1</v>
      </c>
      <c r="N502" s="217"/>
      <c r="O502" s="550">
        <f t="shared" si="15"/>
        <v>0</v>
      </c>
      <c r="P502" s="229">
        <v>2505100011034</v>
      </c>
      <c r="Q502" s="551"/>
      <c r="R502" s="230" t="s">
        <v>1078</v>
      </c>
      <c r="S502" s="231" t="s">
        <v>1979</v>
      </c>
      <c r="T502" s="525" t="s">
        <v>4308</v>
      </c>
    </row>
    <row r="503" spans="1:20" ht="55.2">
      <c r="A503" s="444">
        <v>487</v>
      </c>
      <c r="B503" s="421">
        <v>1045</v>
      </c>
      <c r="C503" s="428" t="s">
        <v>1841</v>
      </c>
      <c r="D503" s="225"/>
      <c r="E503" s="366" t="s">
        <v>242</v>
      </c>
      <c r="F503" s="226" t="s">
        <v>1755</v>
      </c>
      <c r="G503" s="136" t="str">
        <f t="shared" si="14"/>
        <v>фото</v>
      </c>
      <c r="H503" s="357" t="s">
        <v>1794</v>
      </c>
      <c r="I503" s="215" t="s">
        <v>585</v>
      </c>
      <c r="J503" s="526" t="s">
        <v>244</v>
      </c>
      <c r="K503" s="228">
        <v>75</v>
      </c>
      <c r="L503" s="233">
        <v>3695.5</v>
      </c>
      <c r="M503" s="315">
        <v>1</v>
      </c>
      <c r="N503" s="217"/>
      <c r="O503" s="550">
        <f t="shared" si="15"/>
        <v>0</v>
      </c>
      <c r="P503" s="229">
        <v>2505100010457</v>
      </c>
      <c r="Q503" s="551"/>
      <c r="R503" s="230" t="s">
        <v>1841</v>
      </c>
      <c r="S503" s="231" t="s">
        <v>1979</v>
      </c>
      <c r="T503" s="525" t="s">
        <v>4308</v>
      </c>
    </row>
    <row r="504" spans="1:20" ht="27.6">
      <c r="A504" s="444">
        <v>488</v>
      </c>
      <c r="B504" s="421">
        <v>2039</v>
      </c>
      <c r="C504" s="428" t="s">
        <v>1842</v>
      </c>
      <c r="D504" s="225"/>
      <c r="E504" s="366" t="s">
        <v>242</v>
      </c>
      <c r="F504" s="226" t="s">
        <v>1983</v>
      </c>
      <c r="G504" s="136" t="str">
        <f t="shared" si="14"/>
        <v>фото</v>
      </c>
      <c r="H504" s="357" t="s">
        <v>1795</v>
      </c>
      <c r="I504" s="215" t="s">
        <v>588</v>
      </c>
      <c r="J504" s="526" t="s">
        <v>244</v>
      </c>
      <c r="K504" s="228">
        <v>100</v>
      </c>
      <c r="L504" s="233">
        <v>3545.1</v>
      </c>
      <c r="M504" s="315">
        <v>1</v>
      </c>
      <c r="N504" s="217"/>
      <c r="O504" s="550">
        <f t="shared" si="15"/>
        <v>0</v>
      </c>
      <c r="P504" s="229">
        <v>2505100020395</v>
      </c>
      <c r="Q504" s="551"/>
      <c r="R504" s="230" t="s">
        <v>1842</v>
      </c>
      <c r="S504" s="231" t="s">
        <v>1979</v>
      </c>
      <c r="T504" s="525" t="s">
        <v>4308</v>
      </c>
    </row>
    <row r="505" spans="1:20" ht="26.4" customHeight="1">
      <c r="A505" s="444">
        <v>489</v>
      </c>
      <c r="B505" s="421">
        <v>11896</v>
      </c>
      <c r="C505" s="428" t="s">
        <v>2240</v>
      </c>
      <c r="D505" s="225"/>
      <c r="E505" s="366" t="s">
        <v>242</v>
      </c>
      <c r="F505" s="226" t="s">
        <v>2115</v>
      </c>
      <c r="G505" s="136" t="str">
        <f t="shared" si="14"/>
        <v>фото</v>
      </c>
      <c r="H505" s="357" t="s">
        <v>3184</v>
      </c>
      <c r="I505" s="215" t="s">
        <v>585</v>
      </c>
      <c r="J505" s="526" t="s">
        <v>244</v>
      </c>
      <c r="K505" s="228">
        <v>100</v>
      </c>
      <c r="L505" s="233">
        <v>4446.8</v>
      </c>
      <c r="M505" s="315">
        <v>1</v>
      </c>
      <c r="N505" s="217"/>
      <c r="O505" s="550">
        <f t="shared" si="15"/>
        <v>0</v>
      </c>
      <c r="P505" s="229">
        <v>2505100118962</v>
      </c>
      <c r="Q505" s="551"/>
      <c r="R505" s="230" t="s">
        <v>2240</v>
      </c>
      <c r="S505" s="231" t="s">
        <v>1979</v>
      </c>
      <c r="T505" s="525" t="s">
        <v>4308</v>
      </c>
    </row>
    <row r="506" spans="1:20" ht="26.4" customHeight="1">
      <c r="A506" s="444">
        <v>490</v>
      </c>
      <c r="B506" s="421">
        <v>1255</v>
      </c>
      <c r="C506" s="428" t="s">
        <v>1415</v>
      </c>
      <c r="D506" s="225"/>
      <c r="E506" s="366" t="s">
        <v>242</v>
      </c>
      <c r="F506" s="226" t="s">
        <v>1067</v>
      </c>
      <c r="G506" s="136" t="str">
        <f t="shared" si="14"/>
        <v>фото</v>
      </c>
      <c r="H506" s="357" t="s">
        <v>1068</v>
      </c>
      <c r="I506" s="215" t="s">
        <v>585</v>
      </c>
      <c r="J506" s="526" t="s">
        <v>244</v>
      </c>
      <c r="K506" s="228">
        <v>100</v>
      </c>
      <c r="L506" s="233">
        <v>4446.8</v>
      </c>
      <c r="M506" s="315">
        <v>1</v>
      </c>
      <c r="N506" s="217"/>
      <c r="O506" s="550">
        <f t="shared" si="15"/>
        <v>0</v>
      </c>
      <c r="P506" s="229">
        <v>2505100012550</v>
      </c>
      <c r="Q506" s="551"/>
      <c r="R506" s="230" t="s">
        <v>1415</v>
      </c>
      <c r="S506" s="231" t="s">
        <v>1979</v>
      </c>
      <c r="T506" s="525" t="s">
        <v>4308</v>
      </c>
    </row>
    <row r="507" spans="1:20" ht="26.4" customHeight="1">
      <c r="A507" s="444">
        <v>491</v>
      </c>
      <c r="B507" s="421">
        <v>5188</v>
      </c>
      <c r="C507" s="428" t="s">
        <v>1089</v>
      </c>
      <c r="D507" s="225"/>
      <c r="E507" s="366" t="s">
        <v>242</v>
      </c>
      <c r="F507" s="226" t="s">
        <v>137</v>
      </c>
      <c r="G507" s="136" t="str">
        <f t="shared" si="14"/>
        <v>фото</v>
      </c>
      <c r="H507" s="357" t="s">
        <v>138</v>
      </c>
      <c r="I507" s="215" t="s">
        <v>585</v>
      </c>
      <c r="J507" s="526" t="s">
        <v>244</v>
      </c>
      <c r="K507" s="228">
        <v>75</v>
      </c>
      <c r="L507" s="233">
        <v>4384.6000000000004</v>
      </c>
      <c r="M507" s="315">
        <v>1</v>
      </c>
      <c r="N507" s="217"/>
      <c r="O507" s="550">
        <f t="shared" si="15"/>
        <v>0</v>
      </c>
      <c r="P507" s="229">
        <v>2505075051882</v>
      </c>
      <c r="Q507" s="551"/>
      <c r="R507" s="230" t="s">
        <v>1089</v>
      </c>
      <c r="S507" s="231" t="s">
        <v>1979</v>
      </c>
      <c r="T507" s="525" t="s">
        <v>4308</v>
      </c>
    </row>
    <row r="508" spans="1:20" ht="26.4" customHeight="1">
      <c r="A508" s="444">
        <v>492</v>
      </c>
      <c r="B508" s="421">
        <v>11899</v>
      </c>
      <c r="C508" s="428" t="s">
        <v>2239</v>
      </c>
      <c r="D508" s="225"/>
      <c r="E508" s="366" t="s">
        <v>242</v>
      </c>
      <c r="F508" s="226" t="s">
        <v>2114</v>
      </c>
      <c r="G508" s="136" t="str">
        <f t="shared" si="14"/>
        <v>фото</v>
      </c>
      <c r="H508" s="357" t="s">
        <v>2167</v>
      </c>
      <c r="I508" s="215" t="s">
        <v>585</v>
      </c>
      <c r="J508" s="526" t="s">
        <v>244</v>
      </c>
      <c r="K508" s="228">
        <v>100</v>
      </c>
      <c r="L508" s="233">
        <v>3987.4</v>
      </c>
      <c r="M508" s="315">
        <v>1</v>
      </c>
      <c r="N508" s="217"/>
      <c r="O508" s="550">
        <f t="shared" si="15"/>
        <v>0</v>
      </c>
      <c r="P508" s="229">
        <v>2505100118993</v>
      </c>
      <c r="Q508" s="551"/>
      <c r="R508" s="230" t="s">
        <v>2239</v>
      </c>
      <c r="S508" s="231" t="s">
        <v>1979</v>
      </c>
      <c r="T508" s="525" t="s">
        <v>4308</v>
      </c>
    </row>
    <row r="509" spans="1:20" ht="26.4" customHeight="1">
      <c r="A509" s="444">
        <v>493</v>
      </c>
      <c r="B509" s="421">
        <v>17001</v>
      </c>
      <c r="C509" s="428" t="s">
        <v>3185</v>
      </c>
      <c r="D509" s="225"/>
      <c r="E509" s="366" t="s">
        <v>242</v>
      </c>
      <c r="F509" s="226" t="s">
        <v>3186</v>
      </c>
      <c r="G509" s="136" t="str">
        <f t="shared" si="14"/>
        <v>фото</v>
      </c>
      <c r="H509" s="357" t="s">
        <v>3187</v>
      </c>
      <c r="I509" s="215" t="s">
        <v>585</v>
      </c>
      <c r="J509" s="526" t="s">
        <v>244</v>
      </c>
      <c r="K509" s="228">
        <v>100</v>
      </c>
      <c r="L509" s="233">
        <v>3766.2999999999997</v>
      </c>
      <c r="M509" s="315">
        <v>1</v>
      </c>
      <c r="N509" s="217"/>
      <c r="O509" s="550">
        <f t="shared" si="15"/>
        <v>0</v>
      </c>
      <c r="P509" s="229">
        <v>2505100170014</v>
      </c>
      <c r="Q509" s="551"/>
      <c r="R509" s="230" t="s">
        <v>3185</v>
      </c>
      <c r="S509" s="231" t="s">
        <v>1979</v>
      </c>
      <c r="T509" s="525" t="s">
        <v>4308</v>
      </c>
    </row>
    <row r="510" spans="1:20" ht="41.4">
      <c r="A510" s="444">
        <v>494</v>
      </c>
      <c r="B510" s="421">
        <v>2193</v>
      </c>
      <c r="C510" s="428" t="s">
        <v>1066</v>
      </c>
      <c r="D510" s="225"/>
      <c r="E510" s="366" t="s">
        <v>242</v>
      </c>
      <c r="F510" s="226" t="s">
        <v>139</v>
      </c>
      <c r="G510" s="136" t="str">
        <f t="shared" si="14"/>
        <v>фото</v>
      </c>
      <c r="H510" s="357" t="s">
        <v>140</v>
      </c>
      <c r="I510" s="215" t="s">
        <v>585</v>
      </c>
      <c r="J510" s="526" t="s">
        <v>244</v>
      </c>
      <c r="K510" s="228">
        <v>100</v>
      </c>
      <c r="L510" s="233">
        <v>4327.7000000000007</v>
      </c>
      <c r="M510" s="315">
        <v>1</v>
      </c>
      <c r="N510" s="217"/>
      <c r="O510" s="550">
        <f t="shared" si="15"/>
        <v>0</v>
      </c>
      <c r="P510" s="229">
        <v>2505100021934</v>
      </c>
      <c r="Q510" s="551"/>
      <c r="R510" s="230" t="s">
        <v>1066</v>
      </c>
      <c r="S510" s="231" t="s">
        <v>1979</v>
      </c>
      <c r="T510" s="525" t="s">
        <v>4308</v>
      </c>
    </row>
    <row r="511" spans="1:20" ht="41.4">
      <c r="A511" s="444">
        <v>495</v>
      </c>
      <c r="B511" s="421">
        <v>15189</v>
      </c>
      <c r="C511" s="428" t="s">
        <v>5313</v>
      </c>
      <c r="D511" s="225"/>
      <c r="E511" s="367" t="s">
        <v>242</v>
      </c>
      <c r="F511" s="232" t="s">
        <v>5375</v>
      </c>
      <c r="G511" s="136" t="str">
        <f t="shared" si="14"/>
        <v>фото</v>
      </c>
      <c r="H511" s="357" t="s">
        <v>5412</v>
      </c>
      <c r="I511" s="215" t="s">
        <v>585</v>
      </c>
      <c r="J511" s="526" t="s">
        <v>244</v>
      </c>
      <c r="K511" s="228">
        <v>100</v>
      </c>
      <c r="L511" s="233">
        <v>3987.4</v>
      </c>
      <c r="M511" s="315">
        <v>1</v>
      </c>
      <c r="N511" s="217"/>
      <c r="O511" s="550">
        <f t="shared" si="15"/>
        <v>0</v>
      </c>
      <c r="P511" s="229">
        <v>2505100151891</v>
      </c>
      <c r="Q511" s="551" t="s">
        <v>5274</v>
      </c>
      <c r="R511" s="230" t="s">
        <v>5313</v>
      </c>
      <c r="S511" s="231" t="s">
        <v>1979</v>
      </c>
      <c r="T511" s="525" t="s">
        <v>4308</v>
      </c>
    </row>
    <row r="512" spans="1:20" ht="55.2">
      <c r="A512" s="444">
        <v>496</v>
      </c>
      <c r="B512" s="421">
        <v>12213</v>
      </c>
      <c r="C512" s="428" t="s">
        <v>5463</v>
      </c>
      <c r="D512" s="225"/>
      <c r="E512" s="367" t="s">
        <v>242</v>
      </c>
      <c r="F512" s="232" t="s">
        <v>5551</v>
      </c>
      <c r="G512" s="136" t="str">
        <f t="shared" si="14"/>
        <v>фото</v>
      </c>
      <c r="H512" s="357" t="s">
        <v>5499</v>
      </c>
      <c r="I512" s="215" t="s">
        <v>585</v>
      </c>
      <c r="J512" s="526" t="s">
        <v>244</v>
      </c>
      <c r="K512" s="228">
        <v>75</v>
      </c>
      <c r="L512" s="233">
        <v>4142.1000000000004</v>
      </c>
      <c r="M512" s="315">
        <v>1</v>
      </c>
      <c r="N512" s="217"/>
      <c r="O512" s="550">
        <f t="shared" si="15"/>
        <v>0</v>
      </c>
      <c r="P512" s="229">
        <v>2505075122131</v>
      </c>
      <c r="Q512" s="551" t="s">
        <v>5274</v>
      </c>
      <c r="R512" s="230" t="s">
        <v>5463</v>
      </c>
      <c r="S512" s="231" t="s">
        <v>1979</v>
      </c>
      <c r="T512" s="525" t="s">
        <v>4308</v>
      </c>
    </row>
    <row r="513" spans="1:20" ht="26.4" customHeight="1">
      <c r="A513" s="444">
        <v>497</v>
      </c>
      <c r="B513" s="421">
        <v>2107</v>
      </c>
      <c r="C513" s="428" t="s">
        <v>1566</v>
      </c>
      <c r="D513" s="225"/>
      <c r="E513" s="366" t="s">
        <v>242</v>
      </c>
      <c r="F513" s="226" t="s">
        <v>1567</v>
      </c>
      <c r="G513" s="136" t="str">
        <f t="shared" si="14"/>
        <v>фото</v>
      </c>
      <c r="H513" s="357" t="s">
        <v>1547</v>
      </c>
      <c r="I513" s="215" t="s">
        <v>588</v>
      </c>
      <c r="J513" s="526" t="s">
        <v>244</v>
      </c>
      <c r="K513" s="228">
        <v>100</v>
      </c>
      <c r="L513" s="233">
        <v>4634</v>
      </c>
      <c r="M513" s="315">
        <v>1</v>
      </c>
      <c r="N513" s="217"/>
      <c r="O513" s="550">
        <f t="shared" si="15"/>
        <v>0</v>
      </c>
      <c r="P513" s="229">
        <v>2505100021071</v>
      </c>
      <c r="Q513" s="551"/>
      <c r="R513" s="230" t="s">
        <v>1566</v>
      </c>
      <c r="S513" s="231" t="s">
        <v>1979</v>
      </c>
      <c r="T513" s="525" t="s">
        <v>4308</v>
      </c>
    </row>
    <row r="514" spans="1:20" ht="26.4" customHeight="1">
      <c r="A514" s="444">
        <v>498</v>
      </c>
      <c r="B514" s="421">
        <v>14939</v>
      </c>
      <c r="C514" s="428" t="s">
        <v>2478</v>
      </c>
      <c r="D514" s="225"/>
      <c r="E514" s="366" t="s">
        <v>242</v>
      </c>
      <c r="F514" s="226" t="s">
        <v>2479</v>
      </c>
      <c r="G514" s="136" t="str">
        <f t="shared" si="14"/>
        <v>фото</v>
      </c>
      <c r="H514" s="357" t="s">
        <v>2480</v>
      </c>
      <c r="I514" s="215" t="s">
        <v>588</v>
      </c>
      <c r="J514" s="526" t="s">
        <v>244</v>
      </c>
      <c r="K514" s="228">
        <v>100</v>
      </c>
      <c r="L514" s="233">
        <v>4565.9000000000005</v>
      </c>
      <c r="M514" s="315">
        <v>1</v>
      </c>
      <c r="N514" s="217"/>
      <c r="O514" s="550">
        <f t="shared" si="15"/>
        <v>0</v>
      </c>
      <c r="P514" s="229">
        <v>2505075149398</v>
      </c>
      <c r="Q514" s="551"/>
      <c r="R514" s="230" t="s">
        <v>2478</v>
      </c>
      <c r="S514" s="231" t="s">
        <v>1979</v>
      </c>
      <c r="T514" s="525" t="s">
        <v>4308</v>
      </c>
    </row>
    <row r="515" spans="1:20" ht="26.4" customHeight="1">
      <c r="A515" s="444">
        <v>499</v>
      </c>
      <c r="B515" s="421">
        <v>2247</v>
      </c>
      <c r="C515" s="428" t="s">
        <v>1987</v>
      </c>
      <c r="D515" s="225"/>
      <c r="E515" s="366" t="s">
        <v>242</v>
      </c>
      <c r="F515" s="226" t="s">
        <v>1988</v>
      </c>
      <c r="G515" s="136" t="str">
        <f t="shared" si="14"/>
        <v>фото</v>
      </c>
      <c r="H515" s="357" t="s">
        <v>1989</v>
      </c>
      <c r="I515" s="215" t="s">
        <v>585</v>
      </c>
      <c r="J515" s="526" t="s">
        <v>244</v>
      </c>
      <c r="K515" s="228">
        <v>100</v>
      </c>
      <c r="L515" s="233">
        <v>3528.1</v>
      </c>
      <c r="M515" s="315">
        <v>1</v>
      </c>
      <c r="N515" s="217"/>
      <c r="O515" s="550">
        <f t="shared" si="15"/>
        <v>0</v>
      </c>
      <c r="P515" s="229">
        <v>2505100022474</v>
      </c>
      <c r="Q515" s="551"/>
      <c r="R515" s="230" t="s">
        <v>1987</v>
      </c>
      <c r="S515" s="231" t="s">
        <v>1979</v>
      </c>
      <c r="T515" s="525" t="s">
        <v>4308</v>
      </c>
    </row>
    <row r="516" spans="1:20" ht="26.4" customHeight="1">
      <c r="A516" s="444">
        <v>500</v>
      </c>
      <c r="B516" s="421">
        <v>5219</v>
      </c>
      <c r="C516" s="428" t="s">
        <v>1417</v>
      </c>
      <c r="D516" s="225"/>
      <c r="E516" s="366" t="s">
        <v>242</v>
      </c>
      <c r="F516" s="226" t="s">
        <v>1081</v>
      </c>
      <c r="G516" s="136" t="str">
        <f t="shared" si="14"/>
        <v>фото</v>
      </c>
      <c r="H516" s="357" t="s">
        <v>1082</v>
      </c>
      <c r="I516" s="215" t="s">
        <v>585</v>
      </c>
      <c r="J516" s="526" t="s">
        <v>244</v>
      </c>
      <c r="K516" s="228">
        <v>100</v>
      </c>
      <c r="L516" s="233">
        <v>3987.4</v>
      </c>
      <c r="M516" s="315">
        <v>1</v>
      </c>
      <c r="N516" s="217"/>
      <c r="O516" s="550">
        <f t="shared" si="15"/>
        <v>0</v>
      </c>
      <c r="P516" s="229">
        <v>2505100052198</v>
      </c>
      <c r="Q516" s="551"/>
      <c r="R516" s="230" t="s">
        <v>1417</v>
      </c>
      <c r="S516" s="231" t="s">
        <v>1979</v>
      </c>
      <c r="T516" s="525" t="s">
        <v>4308</v>
      </c>
    </row>
    <row r="517" spans="1:20" ht="26.4" customHeight="1">
      <c r="A517" s="444">
        <v>501</v>
      </c>
      <c r="B517" s="421">
        <v>1775</v>
      </c>
      <c r="C517" s="428" t="s">
        <v>1568</v>
      </c>
      <c r="D517" s="225"/>
      <c r="E517" s="366" t="s">
        <v>242</v>
      </c>
      <c r="F517" s="226" t="s">
        <v>1350</v>
      </c>
      <c r="G517" s="136" t="str">
        <f t="shared" si="14"/>
        <v>фото</v>
      </c>
      <c r="H517" s="357" t="s">
        <v>8670</v>
      </c>
      <c r="I517" s="215" t="s">
        <v>585</v>
      </c>
      <c r="J517" s="526" t="s">
        <v>244</v>
      </c>
      <c r="K517" s="228">
        <v>100</v>
      </c>
      <c r="L517" s="233">
        <v>4446.8</v>
      </c>
      <c r="M517" s="315">
        <v>1</v>
      </c>
      <c r="N517" s="217"/>
      <c r="O517" s="550">
        <f t="shared" si="15"/>
        <v>0</v>
      </c>
      <c r="P517" s="229">
        <v>2505100017753</v>
      </c>
      <c r="Q517" s="551"/>
      <c r="R517" s="230" t="s">
        <v>1568</v>
      </c>
      <c r="S517" s="231" t="s">
        <v>1979</v>
      </c>
      <c r="T517" s="525" t="s">
        <v>4308</v>
      </c>
    </row>
    <row r="518" spans="1:20" ht="26.4" customHeight="1">
      <c r="A518" s="444">
        <v>502</v>
      </c>
      <c r="B518" s="421">
        <v>1974</v>
      </c>
      <c r="C518" s="428" t="s">
        <v>1079</v>
      </c>
      <c r="D518" s="225"/>
      <c r="E518" s="366" t="s">
        <v>242</v>
      </c>
      <c r="F518" s="226" t="s">
        <v>623</v>
      </c>
      <c r="G518" s="136" t="str">
        <f t="shared" si="14"/>
        <v>фото</v>
      </c>
      <c r="H518" s="608" t="s">
        <v>624</v>
      </c>
      <c r="I518" s="215" t="s">
        <v>585</v>
      </c>
      <c r="J518" s="526" t="s">
        <v>244</v>
      </c>
      <c r="K518" s="228">
        <v>100</v>
      </c>
      <c r="L518" s="233">
        <v>4225.6000000000004</v>
      </c>
      <c r="M518" s="315">
        <v>1</v>
      </c>
      <c r="N518" s="217"/>
      <c r="O518" s="550">
        <f t="shared" si="15"/>
        <v>0</v>
      </c>
      <c r="P518" s="229">
        <v>2505100019740</v>
      </c>
      <c r="Q518" s="551"/>
      <c r="R518" s="230" t="s">
        <v>1079</v>
      </c>
      <c r="S518" s="231" t="s">
        <v>1979</v>
      </c>
      <c r="T518" s="525" t="s">
        <v>4308</v>
      </c>
    </row>
    <row r="519" spans="1:20" ht="26.4" customHeight="1">
      <c r="A519" s="444">
        <v>503</v>
      </c>
      <c r="B519" s="421">
        <v>2060</v>
      </c>
      <c r="C519" s="428" t="s">
        <v>1080</v>
      </c>
      <c r="D519" s="225"/>
      <c r="E519" s="366" t="s">
        <v>242</v>
      </c>
      <c r="F519" s="226" t="s">
        <v>625</v>
      </c>
      <c r="G519" s="136" t="str">
        <f t="shared" si="14"/>
        <v>фото</v>
      </c>
      <c r="H519" s="357" t="s">
        <v>1368</v>
      </c>
      <c r="I519" s="215" t="s">
        <v>588</v>
      </c>
      <c r="J519" s="526" t="s">
        <v>244</v>
      </c>
      <c r="K519" s="228">
        <v>100</v>
      </c>
      <c r="L519" s="233">
        <v>3987.4</v>
      </c>
      <c r="M519" s="315">
        <v>1</v>
      </c>
      <c r="N519" s="217"/>
      <c r="O519" s="550">
        <f t="shared" si="15"/>
        <v>0</v>
      </c>
      <c r="P519" s="229">
        <v>2505100020609</v>
      </c>
      <c r="Q519" s="551"/>
      <c r="R519" s="230" t="s">
        <v>1080</v>
      </c>
      <c r="S519" s="231" t="s">
        <v>1979</v>
      </c>
      <c r="T519" s="525" t="s">
        <v>4308</v>
      </c>
    </row>
    <row r="520" spans="1:20" ht="26.4" customHeight="1">
      <c r="A520" s="444">
        <v>504</v>
      </c>
      <c r="B520" s="421">
        <v>2865</v>
      </c>
      <c r="C520" s="428" t="s">
        <v>1569</v>
      </c>
      <c r="D520" s="225"/>
      <c r="E520" s="366" t="s">
        <v>242</v>
      </c>
      <c r="F520" s="226" t="s">
        <v>1570</v>
      </c>
      <c r="G520" s="136" t="str">
        <f t="shared" si="14"/>
        <v>фото</v>
      </c>
      <c r="H520" s="357" t="s">
        <v>128</v>
      </c>
      <c r="I520" s="215" t="s">
        <v>585</v>
      </c>
      <c r="J520" s="526" t="s">
        <v>244</v>
      </c>
      <c r="K520" s="228">
        <v>100</v>
      </c>
      <c r="L520" s="233">
        <v>3391.9</v>
      </c>
      <c r="M520" s="315">
        <v>1</v>
      </c>
      <c r="N520" s="217"/>
      <c r="O520" s="550">
        <f t="shared" si="15"/>
        <v>0</v>
      </c>
      <c r="P520" s="229">
        <v>2505100028650</v>
      </c>
      <c r="Q520" s="551"/>
      <c r="R520" s="230" t="s">
        <v>1569</v>
      </c>
      <c r="S520" s="231" t="s">
        <v>1979</v>
      </c>
      <c r="T520" s="525" t="s">
        <v>4308</v>
      </c>
    </row>
    <row r="521" spans="1:20" ht="26.4" customHeight="1">
      <c r="A521" s="444">
        <v>505</v>
      </c>
      <c r="B521" s="421">
        <v>10962</v>
      </c>
      <c r="C521" s="428" t="s">
        <v>8808</v>
      </c>
      <c r="D521" s="225"/>
      <c r="E521" s="367" t="s">
        <v>242</v>
      </c>
      <c r="F521" s="232" t="s">
        <v>8699</v>
      </c>
      <c r="G521" s="136" t="str">
        <f t="shared" si="14"/>
        <v>фото</v>
      </c>
      <c r="H521" s="357" t="s">
        <v>8766</v>
      </c>
      <c r="I521" s="215" t="s">
        <v>585</v>
      </c>
      <c r="J521" s="526" t="s">
        <v>244</v>
      </c>
      <c r="K521" s="228">
        <v>75</v>
      </c>
      <c r="L521" s="233">
        <v>4729.1000000000004</v>
      </c>
      <c r="M521" s="315">
        <v>1</v>
      </c>
      <c r="N521" s="217"/>
      <c r="O521" s="550">
        <f t="shared" si="15"/>
        <v>0</v>
      </c>
      <c r="P521" s="229">
        <v>2505075109620</v>
      </c>
      <c r="Q521" s="619" t="s">
        <v>6474</v>
      </c>
      <c r="R521" s="230" t="s">
        <v>8808</v>
      </c>
      <c r="S521" s="231" t="s">
        <v>1979</v>
      </c>
      <c r="T521" s="525" t="s">
        <v>4308</v>
      </c>
    </row>
    <row r="522" spans="1:20" ht="26.4" customHeight="1">
      <c r="A522" s="444">
        <v>506</v>
      </c>
      <c r="B522" s="421">
        <v>7136</v>
      </c>
      <c r="C522" s="428" t="s">
        <v>8809</v>
      </c>
      <c r="D522" s="225"/>
      <c r="E522" s="367" t="s">
        <v>242</v>
      </c>
      <c r="F522" s="232" t="s">
        <v>8700</v>
      </c>
      <c r="G522" s="136" t="str">
        <f t="shared" si="14"/>
        <v>фото</v>
      </c>
      <c r="H522" s="357" t="s">
        <v>8767</v>
      </c>
      <c r="I522" s="215" t="s">
        <v>588</v>
      </c>
      <c r="J522" s="526" t="s">
        <v>244</v>
      </c>
      <c r="K522" s="228">
        <v>75</v>
      </c>
      <c r="L522" s="233">
        <v>4040</v>
      </c>
      <c r="M522" s="315">
        <v>1</v>
      </c>
      <c r="N522" s="217"/>
      <c r="O522" s="550">
        <f t="shared" si="15"/>
        <v>0</v>
      </c>
      <c r="P522" s="229">
        <v>2505075071361</v>
      </c>
      <c r="Q522" s="619" t="s">
        <v>6474</v>
      </c>
      <c r="R522" s="230" t="s">
        <v>8809</v>
      </c>
      <c r="S522" s="231" t="s">
        <v>1979</v>
      </c>
      <c r="T522" s="525" t="s">
        <v>4308</v>
      </c>
    </row>
    <row r="523" spans="1:20" ht="26.4" customHeight="1">
      <c r="A523" s="444">
        <v>507</v>
      </c>
      <c r="B523" s="421">
        <v>5198</v>
      </c>
      <c r="C523" s="428" t="s">
        <v>1083</v>
      </c>
      <c r="D523" s="225"/>
      <c r="E523" s="366" t="s">
        <v>242</v>
      </c>
      <c r="F523" s="226" t="s">
        <v>144</v>
      </c>
      <c r="G523" s="136" t="str">
        <f t="shared" si="14"/>
        <v>фото</v>
      </c>
      <c r="H523" s="357" t="s">
        <v>145</v>
      </c>
      <c r="I523" s="215" t="s">
        <v>588</v>
      </c>
      <c r="J523" s="526" t="s">
        <v>244</v>
      </c>
      <c r="K523" s="228">
        <v>75</v>
      </c>
      <c r="L523" s="233">
        <v>3529.6</v>
      </c>
      <c r="M523" s="315">
        <v>1</v>
      </c>
      <c r="N523" s="217"/>
      <c r="O523" s="550">
        <f t="shared" si="15"/>
        <v>0</v>
      </c>
      <c r="P523" s="229">
        <v>2505100051986</v>
      </c>
      <c r="Q523" s="551"/>
      <c r="R523" s="230" t="s">
        <v>1083</v>
      </c>
      <c r="S523" s="231" t="s">
        <v>1979</v>
      </c>
      <c r="T523" s="525" t="s">
        <v>4308</v>
      </c>
    </row>
    <row r="524" spans="1:20" ht="26.4" customHeight="1">
      <c r="A524" s="444">
        <v>508</v>
      </c>
      <c r="B524" s="421">
        <v>2019</v>
      </c>
      <c r="C524" s="428" t="s">
        <v>3763</v>
      </c>
      <c r="D524" s="225"/>
      <c r="E524" s="366" t="s">
        <v>242</v>
      </c>
      <c r="F524" s="226" t="s">
        <v>3819</v>
      </c>
      <c r="G524" s="136" t="str">
        <f t="shared" si="14"/>
        <v>фото</v>
      </c>
      <c r="H524" s="357" t="s">
        <v>3855</v>
      </c>
      <c r="I524" s="215" t="s">
        <v>588</v>
      </c>
      <c r="J524" s="526" t="s">
        <v>244</v>
      </c>
      <c r="K524" s="228">
        <v>75</v>
      </c>
      <c r="L524" s="233">
        <v>3185.1</v>
      </c>
      <c r="M524" s="315">
        <v>1</v>
      </c>
      <c r="N524" s="217"/>
      <c r="O524" s="550">
        <f t="shared" si="15"/>
        <v>0</v>
      </c>
      <c r="P524" s="229">
        <v>2505100020197</v>
      </c>
      <c r="Q524" s="551"/>
      <c r="R524" s="230" t="s">
        <v>3763</v>
      </c>
      <c r="S524" s="231" t="s">
        <v>1979</v>
      </c>
      <c r="T524" s="525" t="s">
        <v>4308</v>
      </c>
    </row>
    <row r="525" spans="1:20" ht="26.4" customHeight="1">
      <c r="A525" s="444">
        <v>509</v>
      </c>
      <c r="B525" s="421">
        <v>15163</v>
      </c>
      <c r="C525" s="428" t="s">
        <v>5464</v>
      </c>
      <c r="D525" s="225"/>
      <c r="E525" s="366" t="s">
        <v>242</v>
      </c>
      <c r="F525" s="226" t="s">
        <v>5552</v>
      </c>
      <c r="G525" s="136" t="str">
        <f t="shared" si="14"/>
        <v>фото</v>
      </c>
      <c r="H525" s="357" t="s">
        <v>5500</v>
      </c>
      <c r="I525" s="215" t="s">
        <v>585</v>
      </c>
      <c r="J525" s="526" t="s">
        <v>244</v>
      </c>
      <c r="K525" s="228">
        <v>100</v>
      </c>
      <c r="L525" s="233">
        <v>3647.2</v>
      </c>
      <c r="M525" s="315">
        <v>1</v>
      </c>
      <c r="N525" s="217"/>
      <c r="O525" s="550">
        <f t="shared" si="15"/>
        <v>0</v>
      </c>
      <c r="P525" s="229">
        <v>2505075151636</v>
      </c>
      <c r="Q525" s="551" t="s">
        <v>5274</v>
      </c>
      <c r="R525" s="230" t="s">
        <v>5464</v>
      </c>
      <c r="S525" s="231" t="s">
        <v>1979</v>
      </c>
      <c r="T525" s="525" t="s">
        <v>4308</v>
      </c>
    </row>
    <row r="526" spans="1:20" ht="26.4" customHeight="1">
      <c r="A526" s="444">
        <v>510</v>
      </c>
      <c r="B526" s="421">
        <v>2916</v>
      </c>
      <c r="C526" s="428" t="s">
        <v>1418</v>
      </c>
      <c r="D526" s="225"/>
      <c r="E526" s="366" t="s">
        <v>242</v>
      </c>
      <c r="F526" s="226" t="s">
        <v>1084</v>
      </c>
      <c r="G526" s="136" t="str">
        <f t="shared" si="14"/>
        <v>фото</v>
      </c>
      <c r="H526" s="357" t="s">
        <v>1085</v>
      </c>
      <c r="I526" s="215" t="s">
        <v>585</v>
      </c>
      <c r="J526" s="526" t="s">
        <v>244</v>
      </c>
      <c r="K526" s="228">
        <v>100</v>
      </c>
      <c r="L526" s="233">
        <v>4225.6000000000004</v>
      </c>
      <c r="M526" s="315">
        <v>1</v>
      </c>
      <c r="N526" s="217"/>
      <c r="O526" s="550">
        <f t="shared" si="15"/>
        <v>0</v>
      </c>
      <c r="P526" s="229">
        <v>2505075029164</v>
      </c>
      <c r="Q526" s="551"/>
      <c r="R526" s="230" t="s">
        <v>1418</v>
      </c>
      <c r="S526" s="231" t="s">
        <v>1979</v>
      </c>
      <c r="T526" s="525" t="s">
        <v>4308</v>
      </c>
    </row>
    <row r="527" spans="1:20" ht="26.4" customHeight="1">
      <c r="A527" s="444">
        <v>511</v>
      </c>
      <c r="B527" s="421">
        <v>1218</v>
      </c>
      <c r="C527" s="428" t="s">
        <v>1844</v>
      </c>
      <c r="D527" s="225"/>
      <c r="E527" s="366" t="s">
        <v>242</v>
      </c>
      <c r="F527" s="226" t="s">
        <v>1757</v>
      </c>
      <c r="G527" s="136" t="str">
        <f t="shared" si="14"/>
        <v>фото</v>
      </c>
      <c r="H527" s="357" t="s">
        <v>1797</v>
      </c>
      <c r="I527" s="215" t="s">
        <v>588</v>
      </c>
      <c r="J527" s="526" t="s">
        <v>244</v>
      </c>
      <c r="K527" s="228">
        <v>100</v>
      </c>
      <c r="L527" s="233">
        <v>4446.8</v>
      </c>
      <c r="M527" s="315">
        <v>1</v>
      </c>
      <c r="N527" s="217"/>
      <c r="O527" s="550">
        <f t="shared" si="15"/>
        <v>0</v>
      </c>
      <c r="P527" s="229">
        <v>2505100012185</v>
      </c>
      <c r="Q527" s="551"/>
      <c r="R527" s="230" t="s">
        <v>1844</v>
      </c>
      <c r="S527" s="231" t="s">
        <v>1979</v>
      </c>
      <c r="T527" s="525" t="s">
        <v>4308</v>
      </c>
    </row>
    <row r="528" spans="1:20" ht="26.4" customHeight="1">
      <c r="A528" s="444">
        <v>512</v>
      </c>
      <c r="B528" s="421">
        <v>145</v>
      </c>
      <c r="C528" s="428" t="s">
        <v>1086</v>
      </c>
      <c r="D528" s="225"/>
      <c r="E528" s="366" t="s">
        <v>242</v>
      </c>
      <c r="F528" s="226" t="s">
        <v>179</v>
      </c>
      <c r="G528" s="136" t="str">
        <f t="shared" si="14"/>
        <v>фото</v>
      </c>
      <c r="H528" s="357" t="s">
        <v>180</v>
      </c>
      <c r="I528" s="215" t="s">
        <v>585</v>
      </c>
      <c r="J528" s="526" t="s">
        <v>244</v>
      </c>
      <c r="K528" s="228">
        <v>100</v>
      </c>
      <c r="L528" s="233">
        <v>3528.1</v>
      </c>
      <c r="M528" s="315">
        <v>1</v>
      </c>
      <c r="N528" s="217"/>
      <c r="O528" s="550">
        <f t="shared" si="15"/>
        <v>0</v>
      </c>
      <c r="P528" s="229">
        <v>2505100001455</v>
      </c>
      <c r="Q528" s="551"/>
      <c r="R528" s="230" t="s">
        <v>1086</v>
      </c>
      <c r="S528" s="231" t="s">
        <v>1979</v>
      </c>
      <c r="T528" s="525" t="s">
        <v>4308</v>
      </c>
    </row>
    <row r="529" spans="1:20" ht="26.4" customHeight="1">
      <c r="A529" s="444">
        <v>513</v>
      </c>
      <c r="B529" s="421">
        <v>295</v>
      </c>
      <c r="C529" s="428" t="s">
        <v>1087</v>
      </c>
      <c r="D529" s="225"/>
      <c r="E529" s="366" t="s">
        <v>242</v>
      </c>
      <c r="F529" s="226" t="s">
        <v>181</v>
      </c>
      <c r="G529" s="136" t="str">
        <f t="shared" ref="G529:G592" si="16">HYPERLINK("https://www.gardenbulbs.ru/images/summer_CL/thumbnails/"&amp;C529&amp;".jpg","фото")</f>
        <v>фото</v>
      </c>
      <c r="H529" s="357" t="s">
        <v>182</v>
      </c>
      <c r="I529" s="215" t="s">
        <v>585</v>
      </c>
      <c r="J529" s="526" t="s">
        <v>244</v>
      </c>
      <c r="K529" s="228">
        <v>100</v>
      </c>
      <c r="L529" s="233">
        <v>4344.7000000000007</v>
      </c>
      <c r="M529" s="315">
        <v>1</v>
      </c>
      <c r="N529" s="217"/>
      <c r="O529" s="550">
        <f t="shared" ref="O529:O592" si="17">IF(ISERROR(L529*N529),0,L529*N529)</f>
        <v>0</v>
      </c>
      <c r="P529" s="229">
        <v>2505100002957</v>
      </c>
      <c r="Q529" s="551"/>
      <c r="R529" s="230" t="s">
        <v>1087</v>
      </c>
      <c r="S529" s="231" t="s">
        <v>1979</v>
      </c>
      <c r="T529" s="525" t="s">
        <v>4308</v>
      </c>
    </row>
    <row r="530" spans="1:20" ht="26.4" customHeight="1">
      <c r="A530" s="444">
        <v>514</v>
      </c>
      <c r="B530" s="421">
        <v>14960</v>
      </c>
      <c r="C530" s="428" t="s">
        <v>2481</v>
      </c>
      <c r="D530" s="225"/>
      <c r="E530" s="366" t="s">
        <v>242</v>
      </c>
      <c r="F530" s="226" t="s">
        <v>2482</v>
      </c>
      <c r="G530" s="136" t="str">
        <f t="shared" si="16"/>
        <v>фото</v>
      </c>
      <c r="H530" s="357" t="s">
        <v>2483</v>
      </c>
      <c r="I530" s="215" t="s">
        <v>588</v>
      </c>
      <c r="J530" s="526" t="s">
        <v>244</v>
      </c>
      <c r="K530" s="228">
        <v>100</v>
      </c>
      <c r="L530" s="233">
        <v>3766.2999999999997</v>
      </c>
      <c r="M530" s="315">
        <v>1</v>
      </c>
      <c r="N530" s="217"/>
      <c r="O530" s="550">
        <f t="shared" si="17"/>
        <v>0</v>
      </c>
      <c r="P530" s="229">
        <v>2505100149607</v>
      </c>
      <c r="Q530" s="551"/>
      <c r="R530" s="230" t="s">
        <v>2481</v>
      </c>
      <c r="S530" s="231" t="s">
        <v>1979</v>
      </c>
      <c r="T530" s="525" t="s">
        <v>4308</v>
      </c>
    </row>
    <row r="531" spans="1:20" ht="26.4" customHeight="1">
      <c r="A531" s="444">
        <v>515</v>
      </c>
      <c r="B531" s="421">
        <v>1771</v>
      </c>
      <c r="C531" s="428" t="s">
        <v>1845</v>
      </c>
      <c r="D531" s="225"/>
      <c r="E531" s="366" t="s">
        <v>242</v>
      </c>
      <c r="F531" s="226" t="s">
        <v>1758</v>
      </c>
      <c r="G531" s="136" t="str">
        <f t="shared" si="16"/>
        <v>фото</v>
      </c>
      <c r="H531" s="357" t="s">
        <v>1798</v>
      </c>
      <c r="I531" s="215" t="s">
        <v>593</v>
      </c>
      <c r="J531" s="526" t="s">
        <v>244</v>
      </c>
      <c r="K531" s="228">
        <v>100</v>
      </c>
      <c r="L531" s="233">
        <v>3868.2999999999997</v>
      </c>
      <c r="M531" s="315">
        <v>1</v>
      </c>
      <c r="N531" s="217"/>
      <c r="O531" s="550">
        <f t="shared" si="17"/>
        <v>0</v>
      </c>
      <c r="P531" s="229">
        <v>2505100017715</v>
      </c>
      <c r="Q531" s="551"/>
      <c r="R531" s="230" t="s">
        <v>1845</v>
      </c>
      <c r="S531" s="231" t="s">
        <v>1979</v>
      </c>
      <c r="T531" s="525" t="s">
        <v>4308</v>
      </c>
    </row>
    <row r="532" spans="1:20" ht="27.6">
      <c r="A532" s="444">
        <v>516</v>
      </c>
      <c r="B532" s="421">
        <v>5080</v>
      </c>
      <c r="C532" s="428" t="s">
        <v>1571</v>
      </c>
      <c r="D532" s="225"/>
      <c r="E532" s="366" t="s">
        <v>242</v>
      </c>
      <c r="F532" s="226" t="s">
        <v>1351</v>
      </c>
      <c r="G532" s="136" t="str">
        <f t="shared" si="16"/>
        <v>фото</v>
      </c>
      <c r="H532" s="357" t="s">
        <v>1369</v>
      </c>
      <c r="I532" s="215" t="s">
        <v>585</v>
      </c>
      <c r="J532" s="526" t="s">
        <v>244</v>
      </c>
      <c r="K532" s="228">
        <v>100</v>
      </c>
      <c r="L532" s="233">
        <v>3987.4</v>
      </c>
      <c r="M532" s="315">
        <v>1</v>
      </c>
      <c r="N532" s="217"/>
      <c r="O532" s="550">
        <f t="shared" si="17"/>
        <v>0</v>
      </c>
      <c r="P532" s="229">
        <v>2505100050804</v>
      </c>
      <c r="Q532" s="551"/>
      <c r="R532" s="230" t="s">
        <v>1571</v>
      </c>
      <c r="S532" s="231" t="s">
        <v>1979</v>
      </c>
      <c r="T532" s="525" t="s">
        <v>4308</v>
      </c>
    </row>
    <row r="533" spans="1:20" ht="96.6">
      <c r="A533" s="444">
        <v>517</v>
      </c>
      <c r="B533" s="421">
        <v>150</v>
      </c>
      <c r="C533" s="428" t="s">
        <v>1572</v>
      </c>
      <c r="D533" s="225"/>
      <c r="E533" s="366" t="s">
        <v>242</v>
      </c>
      <c r="F533" s="226" t="s">
        <v>1352</v>
      </c>
      <c r="G533" s="136" t="str">
        <f t="shared" si="16"/>
        <v>фото</v>
      </c>
      <c r="H533" s="357" t="s">
        <v>8671</v>
      </c>
      <c r="I533" s="215" t="s">
        <v>585</v>
      </c>
      <c r="J533" s="526" t="s">
        <v>244</v>
      </c>
      <c r="K533" s="228">
        <v>100</v>
      </c>
      <c r="L533" s="233">
        <v>3987.4</v>
      </c>
      <c r="M533" s="315">
        <v>1</v>
      </c>
      <c r="N533" s="217"/>
      <c r="O533" s="550">
        <f t="shared" si="17"/>
        <v>0</v>
      </c>
      <c r="P533" s="229">
        <v>2505100001509</v>
      </c>
      <c r="Q533" s="551"/>
      <c r="R533" s="230" t="s">
        <v>1572</v>
      </c>
      <c r="S533" s="231" t="s">
        <v>1979</v>
      </c>
      <c r="T533" s="525" t="s">
        <v>4308</v>
      </c>
    </row>
    <row r="534" spans="1:20" ht="27.6">
      <c r="A534" s="444">
        <v>518</v>
      </c>
      <c r="B534" s="421">
        <v>1737</v>
      </c>
      <c r="C534" s="428" t="s">
        <v>1573</v>
      </c>
      <c r="D534" s="225"/>
      <c r="E534" s="366" t="s">
        <v>242</v>
      </c>
      <c r="F534" s="226" t="s">
        <v>1353</v>
      </c>
      <c r="G534" s="136" t="str">
        <f t="shared" si="16"/>
        <v>фото</v>
      </c>
      <c r="H534" s="357" t="s">
        <v>1370</v>
      </c>
      <c r="I534" s="215" t="s">
        <v>588</v>
      </c>
      <c r="J534" s="526" t="s">
        <v>244</v>
      </c>
      <c r="K534" s="228">
        <v>100</v>
      </c>
      <c r="L534" s="233">
        <v>4225.6000000000004</v>
      </c>
      <c r="M534" s="315">
        <v>1</v>
      </c>
      <c r="N534" s="217"/>
      <c r="O534" s="550">
        <f t="shared" si="17"/>
        <v>0</v>
      </c>
      <c r="P534" s="229">
        <v>2505100017371</v>
      </c>
      <c r="Q534" s="551"/>
      <c r="R534" s="230" t="s">
        <v>1573</v>
      </c>
      <c r="S534" s="231" t="s">
        <v>1979</v>
      </c>
      <c r="T534" s="525" t="s">
        <v>4308</v>
      </c>
    </row>
    <row r="535" spans="1:20" ht="26.4" customHeight="1">
      <c r="A535" s="444">
        <v>519</v>
      </c>
      <c r="B535" s="421">
        <v>2216</v>
      </c>
      <c r="C535" s="428" t="s">
        <v>1574</v>
      </c>
      <c r="D535" s="225"/>
      <c r="E535" s="366" t="s">
        <v>242</v>
      </c>
      <c r="F535" s="226" t="s">
        <v>1354</v>
      </c>
      <c r="G535" s="136" t="str">
        <f t="shared" si="16"/>
        <v>фото</v>
      </c>
      <c r="H535" s="357" t="s">
        <v>1371</v>
      </c>
      <c r="I535" s="215" t="s">
        <v>588</v>
      </c>
      <c r="J535" s="526" t="s">
        <v>244</v>
      </c>
      <c r="K535" s="228">
        <v>100</v>
      </c>
      <c r="L535" s="233">
        <v>4378.8</v>
      </c>
      <c r="M535" s="315">
        <v>1</v>
      </c>
      <c r="N535" s="217"/>
      <c r="O535" s="550">
        <f t="shared" si="17"/>
        <v>0</v>
      </c>
      <c r="P535" s="229">
        <v>2505100022160</v>
      </c>
      <c r="Q535" s="551"/>
      <c r="R535" s="230" t="s">
        <v>1574</v>
      </c>
      <c r="S535" s="231" t="s">
        <v>1979</v>
      </c>
      <c r="T535" s="525" t="s">
        <v>4308</v>
      </c>
    </row>
    <row r="536" spans="1:20" ht="26.4" customHeight="1">
      <c r="A536" s="444">
        <v>520</v>
      </c>
      <c r="B536" s="421">
        <v>17022</v>
      </c>
      <c r="C536" s="428" t="s">
        <v>3191</v>
      </c>
      <c r="D536" s="225"/>
      <c r="E536" s="366" t="s">
        <v>242</v>
      </c>
      <c r="F536" s="226" t="s">
        <v>3189</v>
      </c>
      <c r="G536" s="136" t="str">
        <f t="shared" si="16"/>
        <v>фото</v>
      </c>
      <c r="H536" s="485" t="s">
        <v>3190</v>
      </c>
      <c r="I536" s="215" t="s">
        <v>585</v>
      </c>
      <c r="J536" s="526" t="s">
        <v>244</v>
      </c>
      <c r="K536" s="228">
        <v>100</v>
      </c>
      <c r="L536" s="233">
        <v>4446.8</v>
      </c>
      <c r="M536" s="315">
        <v>1</v>
      </c>
      <c r="N536" s="217"/>
      <c r="O536" s="550">
        <f t="shared" si="17"/>
        <v>0</v>
      </c>
      <c r="P536" s="229">
        <v>2505100170229</v>
      </c>
      <c r="Q536" s="551"/>
      <c r="R536" s="230" t="s">
        <v>3191</v>
      </c>
      <c r="S536" s="231" t="s">
        <v>1979</v>
      </c>
      <c r="T536" s="525" t="s">
        <v>4308</v>
      </c>
    </row>
    <row r="537" spans="1:20" ht="26.4" customHeight="1">
      <c r="A537" s="444">
        <v>521</v>
      </c>
      <c r="B537" s="421">
        <v>2706</v>
      </c>
      <c r="C537" s="428" t="s">
        <v>1088</v>
      </c>
      <c r="D537" s="225"/>
      <c r="E537" s="366" t="s">
        <v>242</v>
      </c>
      <c r="F537" s="226" t="s">
        <v>36</v>
      </c>
      <c r="G537" s="136" t="str">
        <f t="shared" si="16"/>
        <v>фото</v>
      </c>
      <c r="H537" s="357" t="s">
        <v>37</v>
      </c>
      <c r="I537" s="215" t="s">
        <v>585</v>
      </c>
      <c r="J537" s="526" t="s">
        <v>244</v>
      </c>
      <c r="K537" s="228">
        <v>100</v>
      </c>
      <c r="L537" s="233">
        <v>3340.9</v>
      </c>
      <c r="M537" s="315">
        <v>1</v>
      </c>
      <c r="N537" s="217"/>
      <c r="O537" s="550">
        <f t="shared" si="17"/>
        <v>0</v>
      </c>
      <c r="P537" s="229">
        <v>2505100027066</v>
      </c>
      <c r="Q537" s="551"/>
      <c r="R537" s="230" t="s">
        <v>1088</v>
      </c>
      <c r="S537" s="231" t="s">
        <v>1979</v>
      </c>
      <c r="T537" s="525" t="s">
        <v>4308</v>
      </c>
    </row>
    <row r="538" spans="1:20" ht="26.4" customHeight="1">
      <c r="A538" s="444">
        <v>522</v>
      </c>
      <c r="B538" s="421">
        <v>6254</v>
      </c>
      <c r="C538" s="428" t="s">
        <v>8810</v>
      </c>
      <c r="D538" s="225"/>
      <c r="E538" s="367" t="s">
        <v>242</v>
      </c>
      <c r="F538" s="232" t="s">
        <v>8701</v>
      </c>
      <c r="G538" s="136" t="str">
        <f t="shared" si="16"/>
        <v>фото</v>
      </c>
      <c r="H538" s="357" t="s">
        <v>8768</v>
      </c>
      <c r="I538" s="215" t="s">
        <v>585</v>
      </c>
      <c r="J538" s="526" t="s">
        <v>244</v>
      </c>
      <c r="K538" s="228">
        <v>75</v>
      </c>
      <c r="L538" s="233">
        <v>3695.5</v>
      </c>
      <c r="M538" s="315">
        <v>1</v>
      </c>
      <c r="N538" s="217"/>
      <c r="O538" s="550">
        <f t="shared" si="17"/>
        <v>0</v>
      </c>
      <c r="P538" s="229">
        <v>2505075062543</v>
      </c>
      <c r="Q538" s="619" t="s">
        <v>6474</v>
      </c>
      <c r="R538" s="230" t="s">
        <v>8810</v>
      </c>
      <c r="S538" s="231" t="s">
        <v>1979</v>
      </c>
      <c r="T538" s="525" t="s">
        <v>4308</v>
      </c>
    </row>
    <row r="539" spans="1:20" ht="41.4">
      <c r="A539" s="444">
        <v>523</v>
      </c>
      <c r="B539" s="421">
        <v>1285</v>
      </c>
      <c r="C539" s="428" t="s">
        <v>1984</v>
      </c>
      <c r="D539" s="225"/>
      <c r="E539" s="366" t="s">
        <v>242</v>
      </c>
      <c r="F539" s="226" t="s">
        <v>1985</v>
      </c>
      <c r="G539" s="136" t="str">
        <f t="shared" si="16"/>
        <v>фото</v>
      </c>
      <c r="H539" s="357" t="s">
        <v>1986</v>
      </c>
      <c r="I539" s="215" t="s">
        <v>585</v>
      </c>
      <c r="J539" s="526" t="s">
        <v>244</v>
      </c>
      <c r="K539" s="228">
        <v>100</v>
      </c>
      <c r="L539" s="233">
        <v>4106.5</v>
      </c>
      <c r="M539" s="315">
        <v>1</v>
      </c>
      <c r="N539" s="217"/>
      <c r="O539" s="550">
        <f t="shared" si="17"/>
        <v>0</v>
      </c>
      <c r="P539" s="229">
        <v>2505100012857</v>
      </c>
      <c r="Q539" s="551"/>
      <c r="R539" s="230" t="s">
        <v>1984</v>
      </c>
      <c r="S539" s="231" t="s">
        <v>1979</v>
      </c>
      <c r="T539" s="525" t="s">
        <v>4308</v>
      </c>
    </row>
    <row r="540" spans="1:20" ht="27.6">
      <c r="A540" s="444">
        <v>524</v>
      </c>
      <c r="B540" s="421">
        <v>14863</v>
      </c>
      <c r="C540" s="428" t="s">
        <v>5465</v>
      </c>
      <c r="D540" s="225"/>
      <c r="E540" s="367" t="s">
        <v>242</v>
      </c>
      <c r="F540" s="232" t="s">
        <v>5553</v>
      </c>
      <c r="G540" s="136" t="str">
        <f t="shared" si="16"/>
        <v>фото</v>
      </c>
      <c r="H540" s="357" t="s">
        <v>5501</v>
      </c>
      <c r="I540" s="215" t="s">
        <v>585</v>
      </c>
      <c r="J540" s="526" t="s">
        <v>244</v>
      </c>
      <c r="K540" s="228">
        <v>100</v>
      </c>
      <c r="L540" s="233">
        <v>4446.8</v>
      </c>
      <c r="M540" s="315">
        <v>1</v>
      </c>
      <c r="N540" s="217"/>
      <c r="O540" s="550">
        <f t="shared" si="17"/>
        <v>0</v>
      </c>
      <c r="P540" s="229">
        <v>2505075148636</v>
      </c>
      <c r="Q540" s="551" t="s">
        <v>5274</v>
      </c>
      <c r="R540" s="230" t="s">
        <v>5465</v>
      </c>
      <c r="S540" s="231" t="s">
        <v>1979</v>
      </c>
      <c r="T540" s="525" t="s">
        <v>4308</v>
      </c>
    </row>
    <row r="541" spans="1:20" ht="26.4" customHeight="1">
      <c r="A541" s="444">
        <v>525</v>
      </c>
      <c r="B541" s="421">
        <v>5222</v>
      </c>
      <c r="C541" s="428" t="s">
        <v>1069</v>
      </c>
      <c r="D541" s="225"/>
      <c r="E541" s="366" t="s">
        <v>242</v>
      </c>
      <c r="F541" s="226" t="s">
        <v>38</v>
      </c>
      <c r="G541" s="136" t="str">
        <f t="shared" si="16"/>
        <v>фото</v>
      </c>
      <c r="H541" s="357" t="s">
        <v>39</v>
      </c>
      <c r="I541" s="215" t="s">
        <v>585</v>
      </c>
      <c r="J541" s="526" t="s">
        <v>244</v>
      </c>
      <c r="K541" s="228">
        <v>100</v>
      </c>
      <c r="L541" s="233">
        <v>3766.2999999999997</v>
      </c>
      <c r="M541" s="315">
        <v>1</v>
      </c>
      <c r="N541" s="217"/>
      <c r="O541" s="550">
        <f t="shared" si="17"/>
        <v>0</v>
      </c>
      <c r="P541" s="229">
        <v>2505100052228</v>
      </c>
      <c r="Q541" s="551"/>
      <c r="R541" s="230" t="s">
        <v>1069</v>
      </c>
      <c r="S541" s="231" t="s">
        <v>1979</v>
      </c>
      <c r="T541" s="525" t="s">
        <v>4308</v>
      </c>
    </row>
    <row r="542" spans="1:20" ht="26.4" customHeight="1">
      <c r="A542" s="444">
        <v>526</v>
      </c>
      <c r="B542" s="421">
        <v>4256</v>
      </c>
      <c r="C542" s="428" t="s">
        <v>1565</v>
      </c>
      <c r="D542" s="225"/>
      <c r="E542" s="366" t="s">
        <v>242</v>
      </c>
      <c r="F542" s="226" t="s">
        <v>60</v>
      </c>
      <c r="G542" s="136" t="str">
        <f t="shared" si="16"/>
        <v>фото</v>
      </c>
      <c r="H542" s="357" t="s">
        <v>61</v>
      </c>
      <c r="I542" s="215" t="s">
        <v>585</v>
      </c>
      <c r="J542" s="526" t="s">
        <v>244</v>
      </c>
      <c r="K542" s="228">
        <v>75</v>
      </c>
      <c r="L542" s="233">
        <v>3874.1</v>
      </c>
      <c r="M542" s="315">
        <v>1</v>
      </c>
      <c r="N542" s="217"/>
      <c r="O542" s="550">
        <f t="shared" si="17"/>
        <v>0</v>
      </c>
      <c r="P542" s="229">
        <v>2505100042564</v>
      </c>
      <c r="Q542" s="551"/>
      <c r="R542" s="230" t="s">
        <v>1565</v>
      </c>
      <c r="S542" s="231" t="s">
        <v>1979</v>
      </c>
      <c r="T542" s="525" t="s">
        <v>4308</v>
      </c>
    </row>
    <row r="543" spans="1:20" ht="26.4" customHeight="1">
      <c r="A543" s="444">
        <v>527</v>
      </c>
      <c r="B543" s="421">
        <v>1162</v>
      </c>
      <c r="C543" s="428" t="s">
        <v>1075</v>
      </c>
      <c r="D543" s="225"/>
      <c r="E543" s="366" t="s">
        <v>242</v>
      </c>
      <c r="F543" s="226" t="s">
        <v>142</v>
      </c>
      <c r="G543" s="136" t="str">
        <f t="shared" si="16"/>
        <v>фото</v>
      </c>
      <c r="H543" s="357" t="s">
        <v>143</v>
      </c>
      <c r="I543" s="215" t="s">
        <v>585</v>
      </c>
      <c r="J543" s="526" t="s">
        <v>243</v>
      </c>
      <c r="K543" s="228">
        <v>100</v>
      </c>
      <c r="L543" s="233">
        <v>3545.1</v>
      </c>
      <c r="M543" s="315">
        <v>1</v>
      </c>
      <c r="N543" s="217"/>
      <c r="O543" s="550">
        <f t="shared" si="17"/>
        <v>0</v>
      </c>
      <c r="P543" s="229">
        <v>2505100011621</v>
      </c>
      <c r="Q543" s="551"/>
      <c r="R543" s="230" t="s">
        <v>1075</v>
      </c>
      <c r="S543" s="231" t="s">
        <v>1979</v>
      </c>
      <c r="T543" s="525" t="s">
        <v>4308</v>
      </c>
    </row>
    <row r="544" spans="1:20" ht="26.4" customHeight="1">
      <c r="A544" s="444">
        <v>528</v>
      </c>
      <c r="B544" s="421">
        <v>5472</v>
      </c>
      <c r="C544" s="428" t="s">
        <v>1076</v>
      </c>
      <c r="D544" s="225"/>
      <c r="E544" s="366" t="s">
        <v>242</v>
      </c>
      <c r="F544" s="226" t="s">
        <v>293</v>
      </c>
      <c r="G544" s="136" t="str">
        <f t="shared" si="16"/>
        <v>фото</v>
      </c>
      <c r="H544" s="611" t="s">
        <v>294</v>
      </c>
      <c r="I544" s="215" t="s">
        <v>585</v>
      </c>
      <c r="J544" s="526" t="s">
        <v>244</v>
      </c>
      <c r="K544" s="228">
        <v>100</v>
      </c>
      <c r="L544" s="233">
        <v>4361.7000000000007</v>
      </c>
      <c r="M544" s="315">
        <v>1</v>
      </c>
      <c r="N544" s="217"/>
      <c r="O544" s="550">
        <f t="shared" si="17"/>
        <v>0</v>
      </c>
      <c r="P544" s="229">
        <v>2505100054727</v>
      </c>
      <c r="Q544" s="551"/>
      <c r="R544" s="230" t="s">
        <v>1076</v>
      </c>
      <c r="S544" s="231" t="s">
        <v>1979</v>
      </c>
      <c r="T544" s="525" t="s">
        <v>4308</v>
      </c>
    </row>
    <row r="545" spans="1:20" ht="26.4" customHeight="1">
      <c r="A545" s="444">
        <v>529</v>
      </c>
      <c r="B545" s="421">
        <v>5154</v>
      </c>
      <c r="C545" s="428" t="s">
        <v>1072</v>
      </c>
      <c r="D545" s="225"/>
      <c r="E545" s="366" t="s">
        <v>242</v>
      </c>
      <c r="F545" s="226" t="s">
        <v>295</v>
      </c>
      <c r="G545" s="136" t="str">
        <f t="shared" si="16"/>
        <v>фото</v>
      </c>
      <c r="H545" s="485" t="s">
        <v>296</v>
      </c>
      <c r="I545" s="215" t="s">
        <v>585</v>
      </c>
      <c r="J545" s="526" t="s">
        <v>244</v>
      </c>
      <c r="K545" s="228">
        <v>100</v>
      </c>
      <c r="L545" s="233">
        <v>3647.2</v>
      </c>
      <c r="M545" s="315">
        <v>1</v>
      </c>
      <c r="N545" s="217"/>
      <c r="O545" s="550">
        <f t="shared" si="17"/>
        <v>0</v>
      </c>
      <c r="P545" s="229">
        <v>2505100051542</v>
      </c>
      <c r="Q545" s="551"/>
      <c r="R545" s="230" t="s">
        <v>1072</v>
      </c>
      <c r="S545" s="231" t="s">
        <v>1979</v>
      </c>
      <c r="T545" s="525" t="s">
        <v>4308</v>
      </c>
    </row>
    <row r="546" spans="1:20" ht="41.4">
      <c r="A546" s="444">
        <v>530</v>
      </c>
      <c r="B546" s="421">
        <v>1979</v>
      </c>
      <c r="C546" s="428" t="s">
        <v>1416</v>
      </c>
      <c r="D546" s="225"/>
      <c r="E546" s="366" t="s">
        <v>242</v>
      </c>
      <c r="F546" s="226" t="s">
        <v>1073</v>
      </c>
      <c r="G546" s="136" t="str">
        <f t="shared" si="16"/>
        <v>фото</v>
      </c>
      <c r="H546" s="485" t="s">
        <v>1074</v>
      </c>
      <c r="I546" s="215" t="s">
        <v>588</v>
      </c>
      <c r="J546" s="526" t="s">
        <v>244</v>
      </c>
      <c r="K546" s="228">
        <v>75</v>
      </c>
      <c r="L546" s="233">
        <v>3440.2999999999997</v>
      </c>
      <c r="M546" s="315">
        <v>1</v>
      </c>
      <c r="N546" s="217"/>
      <c r="O546" s="550">
        <f t="shared" si="17"/>
        <v>0</v>
      </c>
      <c r="P546" s="229">
        <v>2505100019795</v>
      </c>
      <c r="Q546" s="551"/>
      <c r="R546" s="230" t="s">
        <v>1416</v>
      </c>
      <c r="S546" s="231" t="s">
        <v>1979</v>
      </c>
      <c r="T546" s="525" t="s">
        <v>4308</v>
      </c>
    </row>
    <row r="547" spans="1:20" ht="26.4" customHeight="1">
      <c r="A547" s="444">
        <v>531</v>
      </c>
      <c r="B547" s="421">
        <v>15322</v>
      </c>
      <c r="C547" s="428" t="s">
        <v>5314</v>
      </c>
      <c r="D547" s="225"/>
      <c r="E547" s="367" t="s">
        <v>242</v>
      </c>
      <c r="F547" s="232" t="s">
        <v>5376</v>
      </c>
      <c r="G547" s="136" t="str">
        <f t="shared" si="16"/>
        <v>фото</v>
      </c>
      <c r="H547" s="485" t="s">
        <v>5413</v>
      </c>
      <c r="I547" s="215" t="s">
        <v>585</v>
      </c>
      <c r="J547" s="526" t="s">
        <v>244</v>
      </c>
      <c r="K547" s="228">
        <v>100</v>
      </c>
      <c r="L547" s="233">
        <v>4106.5</v>
      </c>
      <c r="M547" s="315">
        <v>1</v>
      </c>
      <c r="N547" s="217"/>
      <c r="O547" s="550">
        <f t="shared" si="17"/>
        <v>0</v>
      </c>
      <c r="P547" s="229">
        <v>2505075153227</v>
      </c>
      <c r="Q547" s="551" t="s">
        <v>5274</v>
      </c>
      <c r="R547" s="230" t="s">
        <v>5314</v>
      </c>
      <c r="S547" s="231" t="s">
        <v>1979</v>
      </c>
      <c r="T547" s="525" t="s">
        <v>4308</v>
      </c>
    </row>
    <row r="548" spans="1:20" ht="26.4" customHeight="1">
      <c r="A548" s="444">
        <v>532</v>
      </c>
      <c r="B548" s="421">
        <v>1022</v>
      </c>
      <c r="C548" s="428" t="s">
        <v>1559</v>
      </c>
      <c r="D548" s="225"/>
      <c r="E548" s="366" t="s">
        <v>242</v>
      </c>
      <c r="F548" s="226" t="s">
        <v>62</v>
      </c>
      <c r="G548" s="136" t="str">
        <f t="shared" si="16"/>
        <v>фото</v>
      </c>
      <c r="H548" s="485" t="s">
        <v>782</v>
      </c>
      <c r="I548" s="215" t="s">
        <v>585</v>
      </c>
      <c r="J548" s="526" t="s">
        <v>244</v>
      </c>
      <c r="K548" s="228">
        <v>75</v>
      </c>
      <c r="L548" s="233">
        <v>3695.5</v>
      </c>
      <c r="M548" s="315">
        <v>1</v>
      </c>
      <c r="N548" s="217"/>
      <c r="O548" s="550">
        <f t="shared" si="17"/>
        <v>0</v>
      </c>
      <c r="P548" s="229">
        <v>2505100010228</v>
      </c>
      <c r="Q548" s="551"/>
      <c r="R548" s="230" t="s">
        <v>1559</v>
      </c>
      <c r="S548" s="231" t="s">
        <v>1979</v>
      </c>
      <c r="T548" s="525" t="s">
        <v>4308</v>
      </c>
    </row>
    <row r="549" spans="1:20" ht="17.25" customHeight="1">
      <c r="A549" s="444">
        <v>533</v>
      </c>
      <c r="B549" s="336"/>
      <c r="C549" s="427"/>
      <c r="D549" s="427"/>
      <c r="E549" s="517" t="s">
        <v>299</v>
      </c>
      <c r="F549" s="337"/>
      <c r="G549" s="513"/>
      <c r="H549" s="616"/>
      <c r="I549" s="514"/>
      <c r="J549" s="515"/>
      <c r="K549" s="515"/>
      <c r="L549" s="514"/>
      <c r="M549" s="516"/>
      <c r="N549" s="513"/>
      <c r="O549" s="552"/>
      <c r="P549" s="552"/>
      <c r="Q549" s="552"/>
      <c r="R549" s="552"/>
      <c r="S549" s="552"/>
      <c r="T549" s="524"/>
    </row>
    <row r="550" spans="1:20" ht="26.4" customHeight="1">
      <c r="A550" s="444">
        <v>534</v>
      </c>
      <c r="B550" s="421">
        <v>9614</v>
      </c>
      <c r="C550" s="428" t="s">
        <v>8811</v>
      </c>
      <c r="D550" s="225"/>
      <c r="E550" s="367" t="s">
        <v>242</v>
      </c>
      <c r="F550" s="232" t="s">
        <v>8702</v>
      </c>
      <c r="G550" s="136" t="str">
        <f t="shared" si="16"/>
        <v>фото</v>
      </c>
      <c r="H550" s="485" t="s">
        <v>8769</v>
      </c>
      <c r="I550" s="215" t="s">
        <v>612</v>
      </c>
      <c r="J550" s="526" t="s">
        <v>244</v>
      </c>
      <c r="K550" s="228">
        <v>100</v>
      </c>
      <c r="L550" s="233">
        <v>3409</v>
      </c>
      <c r="M550" s="315">
        <v>1</v>
      </c>
      <c r="N550" s="217"/>
      <c r="O550" s="550">
        <f t="shared" si="17"/>
        <v>0</v>
      </c>
      <c r="P550" s="229">
        <v>2505100096147</v>
      </c>
      <c r="Q550" s="619" t="s">
        <v>6474</v>
      </c>
      <c r="R550" s="230" t="s">
        <v>8811</v>
      </c>
      <c r="S550" s="231" t="s">
        <v>1990</v>
      </c>
      <c r="T550" s="525" t="s">
        <v>4680</v>
      </c>
    </row>
    <row r="551" spans="1:20" ht="26.4" customHeight="1">
      <c r="A551" s="444">
        <v>535</v>
      </c>
      <c r="B551" s="421">
        <v>1117</v>
      </c>
      <c r="C551" s="428" t="s">
        <v>1090</v>
      </c>
      <c r="D551" s="225"/>
      <c r="E551" s="366" t="s">
        <v>242</v>
      </c>
      <c r="F551" s="226" t="s">
        <v>300</v>
      </c>
      <c r="G551" s="136" t="str">
        <f t="shared" si="16"/>
        <v>фото</v>
      </c>
      <c r="H551" s="485" t="s">
        <v>301</v>
      </c>
      <c r="I551" s="215" t="s">
        <v>599</v>
      </c>
      <c r="J551" s="526" t="s">
        <v>244</v>
      </c>
      <c r="K551" s="228">
        <v>100</v>
      </c>
      <c r="L551" s="233">
        <v>3545.1</v>
      </c>
      <c r="M551" s="315">
        <v>1</v>
      </c>
      <c r="N551" s="217"/>
      <c r="O551" s="550">
        <f t="shared" si="17"/>
        <v>0</v>
      </c>
      <c r="P551" s="229">
        <v>2505100011171</v>
      </c>
      <c r="Q551" s="551"/>
      <c r="R551" s="230" t="s">
        <v>1090</v>
      </c>
      <c r="S551" s="231" t="s">
        <v>1990</v>
      </c>
      <c r="T551" s="525" t="s">
        <v>4680</v>
      </c>
    </row>
    <row r="552" spans="1:20" ht="26.4" customHeight="1">
      <c r="A552" s="444">
        <v>536</v>
      </c>
      <c r="B552" s="421">
        <v>6993</v>
      </c>
      <c r="C552" s="428" t="s">
        <v>8812</v>
      </c>
      <c r="D552" s="225"/>
      <c r="E552" s="367" t="s">
        <v>242</v>
      </c>
      <c r="F552" s="232" t="s">
        <v>8703</v>
      </c>
      <c r="G552" s="136" t="str">
        <f t="shared" si="16"/>
        <v>фото</v>
      </c>
      <c r="H552" s="485" t="s">
        <v>8770</v>
      </c>
      <c r="I552" s="215" t="s">
        <v>612</v>
      </c>
      <c r="J552" s="526" t="s">
        <v>244</v>
      </c>
      <c r="K552" s="228">
        <v>100</v>
      </c>
      <c r="L552" s="233">
        <v>3545.1</v>
      </c>
      <c r="M552" s="315">
        <v>1</v>
      </c>
      <c r="N552" s="217"/>
      <c r="O552" s="550">
        <f t="shared" si="17"/>
        <v>0</v>
      </c>
      <c r="P552" s="229">
        <v>2505100069936</v>
      </c>
      <c r="Q552" s="619" t="s">
        <v>6474</v>
      </c>
      <c r="R552" s="230" t="s">
        <v>8812</v>
      </c>
      <c r="S552" s="231" t="s">
        <v>1990</v>
      </c>
      <c r="T552" s="525" t="s">
        <v>4680</v>
      </c>
    </row>
    <row r="553" spans="1:20" ht="26.4" customHeight="1">
      <c r="A553" s="444">
        <v>537</v>
      </c>
      <c r="B553" s="421">
        <v>2069</v>
      </c>
      <c r="C553" s="428" t="s">
        <v>1091</v>
      </c>
      <c r="D553" s="225"/>
      <c r="E553" s="366" t="s">
        <v>242</v>
      </c>
      <c r="F553" s="226" t="s">
        <v>302</v>
      </c>
      <c r="G553" s="136" t="str">
        <f t="shared" si="16"/>
        <v>фото</v>
      </c>
      <c r="H553" s="485" t="s">
        <v>303</v>
      </c>
      <c r="I553" s="215" t="s">
        <v>599</v>
      </c>
      <c r="J553" s="526" t="s">
        <v>244</v>
      </c>
      <c r="K553" s="228">
        <v>100</v>
      </c>
      <c r="L553" s="233">
        <v>3460</v>
      </c>
      <c r="M553" s="315">
        <v>1</v>
      </c>
      <c r="N553" s="217"/>
      <c r="O553" s="550">
        <f t="shared" si="17"/>
        <v>0</v>
      </c>
      <c r="P553" s="229">
        <v>2505100020692</v>
      </c>
      <c r="Q553" s="551"/>
      <c r="R553" s="230" t="s">
        <v>1091</v>
      </c>
      <c r="S553" s="231" t="s">
        <v>1990</v>
      </c>
      <c r="T553" s="525" t="s">
        <v>4680</v>
      </c>
    </row>
    <row r="554" spans="1:20" ht="26.4" customHeight="1">
      <c r="A554" s="444">
        <v>538</v>
      </c>
      <c r="B554" s="421">
        <v>11917</v>
      </c>
      <c r="C554" s="428" t="s">
        <v>2241</v>
      </c>
      <c r="D554" s="225"/>
      <c r="E554" s="366" t="s">
        <v>242</v>
      </c>
      <c r="F554" s="226" t="s">
        <v>2116</v>
      </c>
      <c r="G554" s="136" t="str">
        <f t="shared" si="16"/>
        <v>фото</v>
      </c>
      <c r="H554" s="485" t="s">
        <v>2168</v>
      </c>
      <c r="I554" s="215" t="s">
        <v>612</v>
      </c>
      <c r="J554" s="526" t="s">
        <v>244</v>
      </c>
      <c r="K554" s="228">
        <v>100</v>
      </c>
      <c r="L554" s="233">
        <v>3766.2999999999997</v>
      </c>
      <c r="M554" s="315">
        <v>1</v>
      </c>
      <c r="N554" s="217"/>
      <c r="O554" s="550">
        <f t="shared" si="17"/>
        <v>0</v>
      </c>
      <c r="P554" s="229">
        <v>2505100119174</v>
      </c>
      <c r="Q554" s="551"/>
      <c r="R554" s="230" t="s">
        <v>2241</v>
      </c>
      <c r="S554" s="231" t="s">
        <v>1990</v>
      </c>
      <c r="T554" s="525" t="s">
        <v>4680</v>
      </c>
    </row>
    <row r="555" spans="1:20" ht="26.4" customHeight="1">
      <c r="A555" s="444">
        <v>539</v>
      </c>
      <c r="B555" s="421">
        <v>1245</v>
      </c>
      <c r="C555" s="428" t="s">
        <v>1093</v>
      </c>
      <c r="D555" s="225"/>
      <c r="E555" s="366" t="s">
        <v>242</v>
      </c>
      <c r="F555" s="226" t="s">
        <v>306</v>
      </c>
      <c r="G555" s="136" t="str">
        <f t="shared" si="16"/>
        <v>фото</v>
      </c>
      <c r="H555" s="485" t="s">
        <v>307</v>
      </c>
      <c r="I555" s="215" t="s">
        <v>612</v>
      </c>
      <c r="J555" s="526" t="s">
        <v>244</v>
      </c>
      <c r="K555" s="228">
        <v>100</v>
      </c>
      <c r="L555" s="233">
        <v>3885.4</v>
      </c>
      <c r="M555" s="315">
        <v>1</v>
      </c>
      <c r="N555" s="217"/>
      <c r="O555" s="550">
        <f t="shared" si="17"/>
        <v>0</v>
      </c>
      <c r="P555" s="229">
        <v>2505100012451</v>
      </c>
      <c r="Q555" s="551"/>
      <c r="R555" s="230" t="s">
        <v>1093</v>
      </c>
      <c r="S555" s="231" t="s">
        <v>1990</v>
      </c>
      <c r="T555" s="525" t="s">
        <v>4680</v>
      </c>
    </row>
    <row r="556" spans="1:20" ht="26.4" customHeight="1">
      <c r="A556" s="444">
        <v>540</v>
      </c>
      <c r="B556" s="421">
        <v>2912</v>
      </c>
      <c r="C556" s="428" t="s">
        <v>1094</v>
      </c>
      <c r="D556" s="225"/>
      <c r="E556" s="366" t="s">
        <v>242</v>
      </c>
      <c r="F556" s="226" t="s">
        <v>63</v>
      </c>
      <c r="G556" s="136" t="str">
        <f t="shared" si="16"/>
        <v>фото</v>
      </c>
      <c r="H556" s="485" t="s">
        <v>64</v>
      </c>
      <c r="I556" s="215" t="s">
        <v>305</v>
      </c>
      <c r="J556" s="526" t="s">
        <v>244</v>
      </c>
      <c r="K556" s="228">
        <v>100</v>
      </c>
      <c r="L556" s="233">
        <v>3238.7999999999997</v>
      </c>
      <c r="M556" s="315">
        <v>1</v>
      </c>
      <c r="N556" s="217"/>
      <c r="O556" s="550">
        <f t="shared" si="17"/>
        <v>0</v>
      </c>
      <c r="P556" s="229">
        <v>2505100029121</v>
      </c>
      <c r="Q556" s="551"/>
      <c r="R556" s="230" t="s">
        <v>1094</v>
      </c>
      <c r="S556" s="231" t="s">
        <v>1990</v>
      </c>
      <c r="T556" s="525" t="s">
        <v>4680</v>
      </c>
    </row>
    <row r="557" spans="1:20" ht="26.4" customHeight="1">
      <c r="A557" s="444">
        <v>541</v>
      </c>
      <c r="B557" s="421">
        <v>3780</v>
      </c>
      <c r="C557" s="428" t="s">
        <v>8813</v>
      </c>
      <c r="D557" s="225"/>
      <c r="E557" s="367" t="s">
        <v>242</v>
      </c>
      <c r="F557" s="232" t="s">
        <v>8704</v>
      </c>
      <c r="G557" s="136" t="str">
        <f t="shared" si="16"/>
        <v>фото</v>
      </c>
      <c r="H557" s="357" t="s">
        <v>8771</v>
      </c>
      <c r="I557" s="215" t="s">
        <v>612</v>
      </c>
      <c r="J557" s="526" t="s">
        <v>244</v>
      </c>
      <c r="K557" s="228">
        <v>100</v>
      </c>
      <c r="L557" s="233">
        <v>3306.9</v>
      </c>
      <c r="M557" s="315">
        <v>1</v>
      </c>
      <c r="N557" s="217"/>
      <c r="O557" s="550">
        <f t="shared" si="17"/>
        <v>0</v>
      </c>
      <c r="P557" s="229">
        <v>2505100037805</v>
      </c>
      <c r="Q557" s="619" t="s">
        <v>6474</v>
      </c>
      <c r="R557" s="230" t="s">
        <v>8813</v>
      </c>
      <c r="S557" s="231" t="s">
        <v>1990</v>
      </c>
      <c r="T557" s="525" t="s">
        <v>4680</v>
      </c>
    </row>
    <row r="558" spans="1:20" ht="26.4" customHeight="1">
      <c r="A558" s="444">
        <v>542</v>
      </c>
      <c r="B558" s="421">
        <v>1031</v>
      </c>
      <c r="C558" s="428" t="s">
        <v>1846</v>
      </c>
      <c r="D558" s="225"/>
      <c r="E558" s="366" t="s">
        <v>242</v>
      </c>
      <c r="F558" s="226" t="s">
        <v>1760</v>
      </c>
      <c r="G558" s="136" t="str">
        <f t="shared" si="16"/>
        <v>фото</v>
      </c>
      <c r="H558" s="485" t="s">
        <v>1800</v>
      </c>
      <c r="I558" s="215" t="s">
        <v>618</v>
      </c>
      <c r="J558" s="526" t="s">
        <v>244</v>
      </c>
      <c r="K558" s="228">
        <v>100</v>
      </c>
      <c r="L558" s="233">
        <v>4225.6000000000004</v>
      </c>
      <c r="M558" s="315">
        <v>1</v>
      </c>
      <c r="N558" s="217"/>
      <c r="O558" s="550">
        <f t="shared" si="17"/>
        <v>0</v>
      </c>
      <c r="P558" s="229">
        <v>2505100010310</v>
      </c>
      <c r="Q558" s="551"/>
      <c r="R558" s="230" t="s">
        <v>1846</v>
      </c>
      <c r="S558" s="231" t="s">
        <v>1990</v>
      </c>
      <c r="T558" s="525" t="s">
        <v>4680</v>
      </c>
    </row>
    <row r="559" spans="1:20" ht="26.4" customHeight="1">
      <c r="A559" s="444">
        <v>543</v>
      </c>
      <c r="B559" s="421">
        <v>1155</v>
      </c>
      <c r="C559" s="428" t="s">
        <v>1092</v>
      </c>
      <c r="D559" s="225"/>
      <c r="E559" s="366" t="s">
        <v>242</v>
      </c>
      <c r="F559" s="226" t="s">
        <v>308</v>
      </c>
      <c r="G559" s="136" t="str">
        <f t="shared" si="16"/>
        <v>фото</v>
      </c>
      <c r="H559" s="485" t="s">
        <v>309</v>
      </c>
      <c r="I559" s="215" t="s">
        <v>616</v>
      </c>
      <c r="J559" s="526" t="s">
        <v>244</v>
      </c>
      <c r="K559" s="228">
        <v>100</v>
      </c>
      <c r="L559" s="233">
        <v>3426</v>
      </c>
      <c r="M559" s="315">
        <v>1</v>
      </c>
      <c r="N559" s="217"/>
      <c r="O559" s="550">
        <f t="shared" si="17"/>
        <v>0</v>
      </c>
      <c r="P559" s="229">
        <v>2505100011553</v>
      </c>
      <c r="Q559" s="551"/>
      <c r="R559" s="230" t="s">
        <v>1092</v>
      </c>
      <c r="S559" s="231" t="s">
        <v>1990</v>
      </c>
      <c r="T559" s="525" t="s">
        <v>4680</v>
      </c>
    </row>
    <row r="560" spans="1:20" ht="17.25" customHeight="1">
      <c r="A560" s="444">
        <v>544</v>
      </c>
      <c r="B560" s="336"/>
      <c r="C560" s="427"/>
      <c r="D560" s="427"/>
      <c r="E560" s="517" t="s">
        <v>795</v>
      </c>
      <c r="F560" s="337"/>
      <c r="G560" s="513"/>
      <c r="H560" s="616"/>
      <c r="I560" s="514"/>
      <c r="J560" s="515"/>
      <c r="K560" s="515"/>
      <c r="L560" s="514"/>
      <c r="M560" s="516"/>
      <c r="N560" s="513"/>
      <c r="O560" s="552"/>
      <c r="P560" s="552"/>
      <c r="Q560" s="552"/>
      <c r="R560" s="552"/>
      <c r="S560" s="552"/>
      <c r="T560" s="524"/>
    </row>
    <row r="561" spans="1:20" ht="26.4" customHeight="1">
      <c r="A561" s="444">
        <v>545</v>
      </c>
      <c r="B561" s="421">
        <v>7690</v>
      </c>
      <c r="C561" s="428" t="s">
        <v>1411</v>
      </c>
      <c r="D561" s="225"/>
      <c r="E561" s="366" t="s">
        <v>242</v>
      </c>
      <c r="F561" s="226" t="s">
        <v>796</v>
      </c>
      <c r="G561" s="136" t="str">
        <f t="shared" si="16"/>
        <v>фото</v>
      </c>
      <c r="H561" s="600" t="s">
        <v>797</v>
      </c>
      <c r="I561" s="215" t="s">
        <v>601</v>
      </c>
      <c r="J561" s="526" t="s">
        <v>244</v>
      </c>
      <c r="K561" s="228">
        <v>75</v>
      </c>
      <c r="L561" s="233">
        <v>3351</v>
      </c>
      <c r="M561" s="315">
        <v>1</v>
      </c>
      <c r="N561" s="217"/>
      <c r="O561" s="550">
        <f t="shared" si="17"/>
        <v>0</v>
      </c>
      <c r="P561" s="229">
        <v>2505100076903</v>
      </c>
      <c r="Q561" s="551"/>
      <c r="R561" s="230" t="s">
        <v>1411</v>
      </c>
      <c r="S561" s="231" t="s">
        <v>1965</v>
      </c>
      <c r="T561" s="525" t="s">
        <v>4309</v>
      </c>
    </row>
    <row r="562" spans="1:20" ht="26.4" customHeight="1">
      <c r="A562" s="444">
        <v>546</v>
      </c>
      <c r="B562" s="421">
        <v>7694</v>
      </c>
      <c r="C562" s="428" t="s">
        <v>1412</v>
      </c>
      <c r="D562" s="225"/>
      <c r="E562" s="366" t="s">
        <v>242</v>
      </c>
      <c r="F562" s="226" t="s">
        <v>798</v>
      </c>
      <c r="G562" s="136" t="str">
        <f t="shared" si="16"/>
        <v>фото</v>
      </c>
      <c r="H562" s="357" t="s">
        <v>799</v>
      </c>
      <c r="I562" s="215" t="s">
        <v>601</v>
      </c>
      <c r="J562" s="526" t="s">
        <v>244</v>
      </c>
      <c r="K562" s="228">
        <v>75</v>
      </c>
      <c r="L562" s="233">
        <v>3580.7</v>
      </c>
      <c r="M562" s="315">
        <v>1</v>
      </c>
      <c r="N562" s="217"/>
      <c r="O562" s="550">
        <f t="shared" si="17"/>
        <v>0</v>
      </c>
      <c r="P562" s="229">
        <v>2505100076941</v>
      </c>
      <c r="Q562" s="551"/>
      <c r="R562" s="230" t="s">
        <v>1412</v>
      </c>
      <c r="S562" s="231" t="s">
        <v>1965</v>
      </c>
      <c r="T562" s="525" t="s">
        <v>4309</v>
      </c>
    </row>
    <row r="563" spans="1:20" ht="26.4" customHeight="1">
      <c r="A563" s="444">
        <v>547</v>
      </c>
      <c r="B563" s="421">
        <v>7698</v>
      </c>
      <c r="C563" s="428" t="s">
        <v>1047</v>
      </c>
      <c r="D563" s="225"/>
      <c r="E563" s="366" t="s">
        <v>242</v>
      </c>
      <c r="F563" s="226" t="s">
        <v>800</v>
      </c>
      <c r="G563" s="136" t="str">
        <f t="shared" si="16"/>
        <v>фото</v>
      </c>
      <c r="H563" s="512" t="s">
        <v>801</v>
      </c>
      <c r="I563" s="215" t="s">
        <v>588</v>
      </c>
      <c r="J563" s="526" t="s">
        <v>277</v>
      </c>
      <c r="K563" s="228">
        <v>75</v>
      </c>
      <c r="L563" s="233">
        <v>4308</v>
      </c>
      <c r="M563" s="315">
        <v>1</v>
      </c>
      <c r="N563" s="217"/>
      <c r="O563" s="550">
        <f t="shared" si="17"/>
        <v>0</v>
      </c>
      <c r="P563" s="229">
        <v>2505100076989</v>
      </c>
      <c r="Q563" s="551"/>
      <c r="R563" s="230" t="s">
        <v>1047</v>
      </c>
      <c r="S563" s="231" t="s">
        <v>1965</v>
      </c>
      <c r="T563" s="525" t="s">
        <v>4309</v>
      </c>
    </row>
    <row r="564" spans="1:20" ht="26.4" customHeight="1">
      <c r="A564" s="444">
        <v>548</v>
      </c>
      <c r="B564" s="421">
        <v>15615</v>
      </c>
      <c r="C564" s="428" t="s">
        <v>5315</v>
      </c>
      <c r="D564" s="225"/>
      <c r="E564" s="367" t="s">
        <v>242</v>
      </c>
      <c r="F564" s="232" t="s">
        <v>5377</v>
      </c>
      <c r="G564" s="136" t="str">
        <f t="shared" si="16"/>
        <v>фото</v>
      </c>
      <c r="H564" s="604" t="s">
        <v>5414</v>
      </c>
      <c r="I564" s="215" t="s">
        <v>601</v>
      </c>
      <c r="J564" s="526" t="s">
        <v>244</v>
      </c>
      <c r="K564" s="228">
        <v>75</v>
      </c>
      <c r="L564" s="233">
        <v>3784.7999999999997</v>
      </c>
      <c r="M564" s="315">
        <v>1</v>
      </c>
      <c r="N564" s="217"/>
      <c r="O564" s="550">
        <f t="shared" si="17"/>
        <v>0</v>
      </c>
      <c r="P564" s="229">
        <v>2505075156150</v>
      </c>
      <c r="Q564" s="551" t="s">
        <v>5274</v>
      </c>
      <c r="R564" s="230" t="s">
        <v>5315</v>
      </c>
      <c r="S564" s="231" t="s">
        <v>1965</v>
      </c>
      <c r="T564" s="525" t="s">
        <v>4309</v>
      </c>
    </row>
    <row r="565" spans="1:20" ht="26.4" customHeight="1">
      <c r="A565" s="444">
        <v>549</v>
      </c>
      <c r="B565" s="421">
        <v>7691</v>
      </c>
      <c r="C565" s="428" t="s">
        <v>1045</v>
      </c>
      <c r="D565" s="225"/>
      <c r="E565" s="366" t="s">
        <v>242</v>
      </c>
      <c r="F565" s="226" t="s">
        <v>802</v>
      </c>
      <c r="G565" s="136" t="str">
        <f t="shared" si="16"/>
        <v>фото</v>
      </c>
      <c r="H565" s="485" t="s">
        <v>803</v>
      </c>
      <c r="I565" s="215" t="s">
        <v>601</v>
      </c>
      <c r="J565" s="526" t="s">
        <v>244</v>
      </c>
      <c r="K565" s="228">
        <v>75</v>
      </c>
      <c r="L565" s="233">
        <v>3823.1</v>
      </c>
      <c r="M565" s="315">
        <v>1</v>
      </c>
      <c r="N565" s="217"/>
      <c r="O565" s="550">
        <f t="shared" si="17"/>
        <v>0</v>
      </c>
      <c r="P565" s="229">
        <v>2505075076915</v>
      </c>
      <c r="Q565" s="551"/>
      <c r="R565" s="230" t="s">
        <v>1045</v>
      </c>
      <c r="S565" s="231" t="s">
        <v>1965</v>
      </c>
      <c r="T565" s="525" t="s">
        <v>4309</v>
      </c>
    </row>
    <row r="566" spans="1:20" ht="26.4" customHeight="1">
      <c r="A566" s="444">
        <v>550</v>
      </c>
      <c r="B566" s="421">
        <v>7693</v>
      </c>
      <c r="C566" s="428" t="s">
        <v>1046</v>
      </c>
      <c r="D566" s="225"/>
      <c r="E566" s="366" t="s">
        <v>242</v>
      </c>
      <c r="F566" s="226" t="s">
        <v>804</v>
      </c>
      <c r="G566" s="136" t="str">
        <f t="shared" si="16"/>
        <v>фото</v>
      </c>
      <c r="H566" s="357" t="s">
        <v>805</v>
      </c>
      <c r="I566" s="215" t="s">
        <v>601</v>
      </c>
      <c r="J566" s="526" t="s">
        <v>244</v>
      </c>
      <c r="K566" s="228">
        <v>75</v>
      </c>
      <c r="L566" s="233">
        <v>3963.5</v>
      </c>
      <c r="M566" s="315">
        <v>1</v>
      </c>
      <c r="N566" s="217"/>
      <c r="O566" s="550">
        <f t="shared" si="17"/>
        <v>0</v>
      </c>
      <c r="P566" s="229">
        <v>2505075076939</v>
      </c>
      <c r="Q566" s="551"/>
      <c r="R566" s="230" t="s">
        <v>1046</v>
      </c>
      <c r="S566" s="231" t="s">
        <v>1965</v>
      </c>
      <c r="T566" s="525" t="s">
        <v>4309</v>
      </c>
    </row>
    <row r="567" spans="1:20" ht="17.25" customHeight="1">
      <c r="A567" s="444">
        <v>551</v>
      </c>
      <c r="B567" s="336"/>
      <c r="C567" s="427"/>
      <c r="D567" s="427"/>
      <c r="E567" s="517" t="s">
        <v>310</v>
      </c>
      <c r="F567" s="337"/>
      <c r="G567" s="513"/>
      <c r="H567" s="616"/>
      <c r="I567" s="514"/>
      <c r="J567" s="515"/>
      <c r="K567" s="515"/>
      <c r="L567" s="514"/>
      <c r="M567" s="516"/>
      <c r="N567" s="513"/>
      <c r="O567" s="552"/>
      <c r="P567" s="552"/>
      <c r="Q567" s="552"/>
      <c r="R567" s="552"/>
      <c r="S567" s="552"/>
      <c r="T567" s="524"/>
    </row>
    <row r="568" spans="1:20" ht="26.4" customHeight="1">
      <c r="A568" s="444">
        <v>552</v>
      </c>
      <c r="B568" s="421">
        <v>5177</v>
      </c>
      <c r="C568" s="428" t="s">
        <v>1096</v>
      </c>
      <c r="D568" s="225"/>
      <c r="E568" s="366" t="s">
        <v>242</v>
      </c>
      <c r="F568" s="226" t="s">
        <v>311</v>
      </c>
      <c r="G568" s="136" t="str">
        <f t="shared" si="16"/>
        <v>фото</v>
      </c>
      <c r="H568" s="357" t="s">
        <v>312</v>
      </c>
      <c r="I568" s="215" t="s">
        <v>599</v>
      </c>
      <c r="J568" s="526" t="s">
        <v>244</v>
      </c>
      <c r="K568" s="228">
        <v>100</v>
      </c>
      <c r="L568" s="233">
        <v>3545.1</v>
      </c>
      <c r="M568" s="315">
        <v>1</v>
      </c>
      <c r="N568" s="217"/>
      <c r="O568" s="550">
        <f t="shared" si="17"/>
        <v>0</v>
      </c>
      <c r="P568" s="229">
        <v>2505100051771</v>
      </c>
      <c r="Q568" s="551"/>
      <c r="R568" s="230" t="s">
        <v>1096</v>
      </c>
      <c r="S568" s="231" t="s">
        <v>1991</v>
      </c>
      <c r="T568" s="525" t="s">
        <v>4681</v>
      </c>
    </row>
    <row r="569" spans="1:20" ht="26.4" customHeight="1">
      <c r="A569" s="444">
        <v>553</v>
      </c>
      <c r="B569" s="421">
        <v>5186</v>
      </c>
      <c r="C569" s="428" t="s">
        <v>1097</v>
      </c>
      <c r="D569" s="225"/>
      <c r="E569" s="366" t="s">
        <v>242</v>
      </c>
      <c r="F569" s="226" t="s">
        <v>313</v>
      </c>
      <c r="G569" s="136" t="str">
        <f t="shared" si="16"/>
        <v>фото</v>
      </c>
      <c r="H569" s="357" t="s">
        <v>314</v>
      </c>
      <c r="I569" s="215" t="s">
        <v>305</v>
      </c>
      <c r="J569" s="526" t="s">
        <v>243</v>
      </c>
      <c r="K569" s="228">
        <v>100</v>
      </c>
      <c r="L569" s="233">
        <v>3187.7999999999997</v>
      </c>
      <c r="M569" s="315">
        <v>1</v>
      </c>
      <c r="N569" s="217"/>
      <c r="O569" s="550">
        <f t="shared" si="17"/>
        <v>0</v>
      </c>
      <c r="P569" s="229">
        <v>2505100051863</v>
      </c>
      <c r="Q569" s="551"/>
      <c r="R569" s="230" t="s">
        <v>1097</v>
      </c>
      <c r="S569" s="231" t="s">
        <v>1991</v>
      </c>
      <c r="T569" s="525" t="s">
        <v>4681</v>
      </c>
    </row>
    <row r="570" spans="1:20" ht="26.4" customHeight="1">
      <c r="A570" s="444">
        <v>554</v>
      </c>
      <c r="B570" s="421">
        <v>5189</v>
      </c>
      <c r="C570" s="428" t="s">
        <v>1579</v>
      </c>
      <c r="D570" s="225"/>
      <c r="E570" s="366" t="s">
        <v>242</v>
      </c>
      <c r="F570" s="226" t="s">
        <v>65</v>
      </c>
      <c r="G570" s="136" t="str">
        <f t="shared" si="16"/>
        <v>фото</v>
      </c>
      <c r="H570" s="357" t="s">
        <v>66</v>
      </c>
      <c r="I570" s="215" t="s">
        <v>612</v>
      </c>
      <c r="J570" s="526" t="s">
        <v>244</v>
      </c>
      <c r="K570" s="228">
        <v>100</v>
      </c>
      <c r="L570" s="233">
        <v>3545.1</v>
      </c>
      <c r="M570" s="315">
        <v>1</v>
      </c>
      <c r="N570" s="217"/>
      <c r="O570" s="550">
        <f t="shared" si="17"/>
        <v>0</v>
      </c>
      <c r="P570" s="229">
        <v>2505100051894</v>
      </c>
      <c r="Q570" s="551"/>
      <c r="R570" s="230" t="s">
        <v>1579</v>
      </c>
      <c r="S570" s="231" t="s">
        <v>1991</v>
      </c>
      <c r="T570" s="525" t="s">
        <v>4681</v>
      </c>
    </row>
    <row r="571" spans="1:20" ht="26.4" customHeight="1">
      <c r="A571" s="444">
        <v>555</v>
      </c>
      <c r="B571" s="421">
        <v>1208</v>
      </c>
      <c r="C571" s="428" t="s">
        <v>1098</v>
      </c>
      <c r="D571" s="225"/>
      <c r="E571" s="366" t="s">
        <v>242</v>
      </c>
      <c r="F571" s="226" t="s">
        <v>316</v>
      </c>
      <c r="G571" s="136" t="str">
        <f t="shared" si="16"/>
        <v>фото</v>
      </c>
      <c r="H571" s="357" t="s">
        <v>317</v>
      </c>
      <c r="I571" s="215" t="s">
        <v>599</v>
      </c>
      <c r="J571" s="526" t="s">
        <v>244</v>
      </c>
      <c r="K571" s="228">
        <v>100</v>
      </c>
      <c r="L571" s="233">
        <v>3460</v>
      </c>
      <c r="M571" s="315">
        <v>1</v>
      </c>
      <c r="N571" s="217"/>
      <c r="O571" s="550">
        <f t="shared" si="17"/>
        <v>0</v>
      </c>
      <c r="P571" s="229">
        <v>2505100012086</v>
      </c>
      <c r="Q571" s="551"/>
      <c r="R571" s="230" t="s">
        <v>1098</v>
      </c>
      <c r="S571" s="231" t="s">
        <v>1991</v>
      </c>
      <c r="T571" s="525" t="s">
        <v>4681</v>
      </c>
    </row>
    <row r="572" spans="1:20" ht="26.4" customHeight="1">
      <c r="A572" s="444">
        <v>556</v>
      </c>
      <c r="B572" s="421">
        <v>2099</v>
      </c>
      <c r="C572" s="428" t="s">
        <v>1099</v>
      </c>
      <c r="D572" s="225"/>
      <c r="E572" s="366" t="s">
        <v>242</v>
      </c>
      <c r="F572" s="226" t="s">
        <v>318</v>
      </c>
      <c r="G572" s="136" t="str">
        <f t="shared" si="16"/>
        <v>фото</v>
      </c>
      <c r="H572" s="608" t="s">
        <v>764</v>
      </c>
      <c r="I572" s="215" t="s">
        <v>612</v>
      </c>
      <c r="J572" s="526" t="s">
        <v>244</v>
      </c>
      <c r="K572" s="228">
        <v>100</v>
      </c>
      <c r="L572" s="233">
        <v>3204.7999999999997</v>
      </c>
      <c r="M572" s="315">
        <v>1</v>
      </c>
      <c r="N572" s="217"/>
      <c r="O572" s="550">
        <f t="shared" si="17"/>
        <v>0</v>
      </c>
      <c r="P572" s="229">
        <v>2505100020999</v>
      </c>
      <c r="Q572" s="551"/>
      <c r="R572" s="230" t="s">
        <v>1099</v>
      </c>
      <c r="S572" s="231" t="s">
        <v>1991</v>
      </c>
      <c r="T572" s="525" t="s">
        <v>4681</v>
      </c>
    </row>
    <row r="573" spans="1:20" ht="17.25" customHeight="1">
      <c r="A573" s="444">
        <v>557</v>
      </c>
      <c r="B573" s="336"/>
      <c r="C573" s="427"/>
      <c r="D573" s="427"/>
      <c r="E573" s="517" t="s">
        <v>319</v>
      </c>
      <c r="F573" s="337"/>
      <c r="G573" s="513"/>
      <c r="H573" s="616"/>
      <c r="I573" s="514"/>
      <c r="J573" s="515"/>
      <c r="K573" s="515"/>
      <c r="L573" s="514"/>
      <c r="M573" s="516"/>
      <c r="N573" s="513"/>
      <c r="O573" s="552"/>
      <c r="P573" s="552"/>
      <c r="Q573" s="552"/>
      <c r="R573" s="552"/>
      <c r="S573" s="552"/>
      <c r="T573" s="524"/>
    </row>
    <row r="574" spans="1:20" ht="26.4" customHeight="1">
      <c r="A574" s="444">
        <v>558</v>
      </c>
      <c r="B574" s="421">
        <v>1471</v>
      </c>
      <c r="C574" s="428" t="s">
        <v>8814</v>
      </c>
      <c r="D574" s="225"/>
      <c r="E574" s="367" t="s">
        <v>242</v>
      </c>
      <c r="F574" s="232" t="s">
        <v>8705</v>
      </c>
      <c r="G574" s="136" t="str">
        <f t="shared" si="16"/>
        <v>фото</v>
      </c>
      <c r="H574" s="485" t="s">
        <v>8772</v>
      </c>
      <c r="I574" s="215" t="s">
        <v>3876</v>
      </c>
      <c r="J574" s="526" t="s">
        <v>244</v>
      </c>
      <c r="K574" s="228">
        <v>100</v>
      </c>
      <c r="L574" s="233">
        <v>3409</v>
      </c>
      <c r="M574" s="315">
        <v>1</v>
      </c>
      <c r="N574" s="217"/>
      <c r="O574" s="550">
        <f t="shared" si="17"/>
        <v>0</v>
      </c>
      <c r="P574" s="229">
        <v>2505100014714</v>
      </c>
      <c r="Q574" s="619" t="s">
        <v>6474</v>
      </c>
      <c r="R574" s="230" t="s">
        <v>8814</v>
      </c>
      <c r="S574" s="231" t="s">
        <v>1992</v>
      </c>
      <c r="T574" s="525" t="s">
        <v>4310</v>
      </c>
    </row>
    <row r="575" spans="1:20" ht="26.4" customHeight="1">
      <c r="A575" s="444">
        <v>559</v>
      </c>
      <c r="B575" s="421">
        <v>8740</v>
      </c>
      <c r="C575" s="428" t="s">
        <v>8815</v>
      </c>
      <c r="D575" s="225"/>
      <c r="E575" s="367" t="s">
        <v>242</v>
      </c>
      <c r="F575" s="232" t="s">
        <v>8706</v>
      </c>
      <c r="G575" s="136" t="str">
        <f t="shared" si="16"/>
        <v>фото</v>
      </c>
      <c r="H575" s="357" t="s">
        <v>8773</v>
      </c>
      <c r="I575" s="215" t="s">
        <v>618</v>
      </c>
      <c r="J575" s="526" t="s">
        <v>244</v>
      </c>
      <c r="K575" s="228">
        <v>100</v>
      </c>
      <c r="L575" s="233">
        <v>3647.2</v>
      </c>
      <c r="M575" s="315">
        <v>1</v>
      </c>
      <c r="N575" s="217"/>
      <c r="O575" s="550">
        <f t="shared" si="17"/>
        <v>0</v>
      </c>
      <c r="P575" s="229">
        <v>2505100087404</v>
      </c>
      <c r="Q575" s="619" t="s">
        <v>6474</v>
      </c>
      <c r="R575" s="230" t="s">
        <v>8815</v>
      </c>
      <c r="S575" s="231" t="s">
        <v>1992</v>
      </c>
      <c r="T575" s="525" t="s">
        <v>4310</v>
      </c>
    </row>
    <row r="576" spans="1:20" ht="41.4">
      <c r="A576" s="444">
        <v>560</v>
      </c>
      <c r="B576" s="421">
        <v>8823</v>
      </c>
      <c r="C576" s="428" t="s">
        <v>8816</v>
      </c>
      <c r="D576" s="225"/>
      <c r="E576" s="367" t="s">
        <v>242</v>
      </c>
      <c r="F576" s="232" t="s">
        <v>8707</v>
      </c>
      <c r="G576" s="136" t="str">
        <f t="shared" si="16"/>
        <v>фото</v>
      </c>
      <c r="H576" s="357" t="s">
        <v>8774</v>
      </c>
      <c r="I576" s="215" t="s">
        <v>601</v>
      </c>
      <c r="J576" s="526" t="s">
        <v>244</v>
      </c>
      <c r="K576" s="228">
        <v>100</v>
      </c>
      <c r="L576" s="233">
        <v>3545.1</v>
      </c>
      <c r="M576" s="315">
        <v>1</v>
      </c>
      <c r="N576" s="217"/>
      <c r="O576" s="550">
        <f t="shared" si="17"/>
        <v>0</v>
      </c>
      <c r="P576" s="229">
        <v>2505100088234</v>
      </c>
      <c r="Q576" s="619" t="s">
        <v>6474</v>
      </c>
      <c r="R576" s="230" t="s">
        <v>8816</v>
      </c>
      <c r="S576" s="231" t="s">
        <v>1992</v>
      </c>
      <c r="T576" s="525" t="s">
        <v>4310</v>
      </c>
    </row>
    <row r="577" spans="1:20" ht="55.2">
      <c r="A577" s="444">
        <v>561</v>
      </c>
      <c r="B577" s="421">
        <v>11924</v>
      </c>
      <c r="C577" s="428" t="s">
        <v>8817</v>
      </c>
      <c r="D577" s="225"/>
      <c r="E577" s="366" t="s">
        <v>242</v>
      </c>
      <c r="F577" s="226" t="s">
        <v>8708</v>
      </c>
      <c r="G577" s="136" t="str">
        <f t="shared" si="16"/>
        <v>фото</v>
      </c>
      <c r="H577" s="357" t="s">
        <v>8775</v>
      </c>
      <c r="I577" s="215" t="s">
        <v>601</v>
      </c>
      <c r="J577" s="526" t="s">
        <v>244</v>
      </c>
      <c r="K577" s="228">
        <v>100</v>
      </c>
      <c r="L577" s="233">
        <v>3426</v>
      </c>
      <c r="M577" s="315">
        <v>1</v>
      </c>
      <c r="N577" s="217"/>
      <c r="O577" s="550">
        <f t="shared" si="17"/>
        <v>0</v>
      </c>
      <c r="P577" s="229">
        <v>2505100119242</v>
      </c>
      <c r="Q577" s="551"/>
      <c r="R577" s="230" t="s">
        <v>8817</v>
      </c>
      <c r="S577" s="231" t="s">
        <v>1992</v>
      </c>
      <c r="T577" s="525" t="s">
        <v>4310</v>
      </c>
    </row>
    <row r="578" spans="1:20" ht="26.4" customHeight="1">
      <c r="A578" s="444">
        <v>562</v>
      </c>
      <c r="B578" s="421">
        <v>8741</v>
      </c>
      <c r="C578" s="428" t="s">
        <v>8818</v>
      </c>
      <c r="D578" s="225"/>
      <c r="E578" s="367" t="s">
        <v>242</v>
      </c>
      <c r="F578" s="232" t="s">
        <v>8709</v>
      </c>
      <c r="G578" s="136" t="str">
        <f t="shared" si="16"/>
        <v>фото</v>
      </c>
      <c r="H578" s="357" t="s">
        <v>8776</v>
      </c>
      <c r="I578" s="215" t="s">
        <v>618</v>
      </c>
      <c r="J578" s="526" t="s">
        <v>244</v>
      </c>
      <c r="K578" s="228">
        <v>100</v>
      </c>
      <c r="L578" s="233">
        <v>3426</v>
      </c>
      <c r="M578" s="315">
        <v>1</v>
      </c>
      <c r="N578" s="217"/>
      <c r="O578" s="550">
        <f t="shared" si="17"/>
        <v>0</v>
      </c>
      <c r="P578" s="229">
        <v>2505100087411</v>
      </c>
      <c r="Q578" s="619" t="s">
        <v>6474</v>
      </c>
      <c r="R578" s="230" t="s">
        <v>8818</v>
      </c>
      <c r="S578" s="231" t="s">
        <v>1992</v>
      </c>
      <c r="T578" s="525" t="s">
        <v>4310</v>
      </c>
    </row>
    <row r="579" spans="1:20" ht="26.4" customHeight="1">
      <c r="A579" s="444">
        <v>563</v>
      </c>
      <c r="B579" s="421">
        <v>11926</v>
      </c>
      <c r="C579" s="428" t="s">
        <v>8819</v>
      </c>
      <c r="D579" s="225"/>
      <c r="E579" s="366" t="s">
        <v>242</v>
      </c>
      <c r="F579" s="226" t="s">
        <v>8710</v>
      </c>
      <c r="G579" s="136" t="str">
        <f t="shared" si="16"/>
        <v>фото</v>
      </c>
      <c r="H579" s="357" t="s">
        <v>8777</v>
      </c>
      <c r="I579" s="215" t="s">
        <v>601</v>
      </c>
      <c r="J579" s="526" t="s">
        <v>244</v>
      </c>
      <c r="K579" s="228">
        <v>100</v>
      </c>
      <c r="L579" s="233">
        <v>3187.7999999999997</v>
      </c>
      <c r="M579" s="315">
        <v>1</v>
      </c>
      <c r="N579" s="217"/>
      <c r="O579" s="550">
        <f t="shared" si="17"/>
        <v>0</v>
      </c>
      <c r="P579" s="229">
        <v>2505100119266</v>
      </c>
      <c r="Q579" s="551"/>
      <c r="R579" s="230" t="s">
        <v>8819</v>
      </c>
      <c r="S579" s="231" t="s">
        <v>1992</v>
      </c>
      <c r="T579" s="525" t="s">
        <v>4310</v>
      </c>
    </row>
    <row r="580" spans="1:20" ht="26.4" customHeight="1">
      <c r="A580" s="444">
        <v>564</v>
      </c>
      <c r="B580" s="421">
        <v>15368</v>
      </c>
      <c r="C580" s="428" t="s">
        <v>5466</v>
      </c>
      <c r="D580" s="225"/>
      <c r="E580" s="367" t="s">
        <v>242</v>
      </c>
      <c r="F580" s="232" t="s">
        <v>5554</v>
      </c>
      <c r="G580" s="136" t="str">
        <f t="shared" si="16"/>
        <v>фото</v>
      </c>
      <c r="H580" s="357" t="s">
        <v>5502</v>
      </c>
      <c r="I580" s="215" t="s">
        <v>585</v>
      </c>
      <c r="J580" s="526" t="s">
        <v>244</v>
      </c>
      <c r="K580" s="228">
        <v>100</v>
      </c>
      <c r="L580" s="233">
        <v>3306.9</v>
      </c>
      <c r="M580" s="315">
        <v>1</v>
      </c>
      <c r="N580" s="217"/>
      <c r="O580" s="550">
        <f t="shared" si="17"/>
        <v>0</v>
      </c>
      <c r="P580" s="229">
        <v>2505100153680</v>
      </c>
      <c r="Q580" s="551" t="s">
        <v>5274</v>
      </c>
      <c r="R580" s="230" t="s">
        <v>5466</v>
      </c>
      <c r="S580" s="231" t="s">
        <v>1992</v>
      </c>
      <c r="T580" s="525" t="s">
        <v>4310</v>
      </c>
    </row>
    <row r="581" spans="1:20" ht="26.4" customHeight="1">
      <c r="A581" s="444">
        <v>565</v>
      </c>
      <c r="B581" s="421">
        <v>8793</v>
      </c>
      <c r="C581" s="428" t="s">
        <v>8820</v>
      </c>
      <c r="D581" s="225"/>
      <c r="E581" s="367" t="s">
        <v>242</v>
      </c>
      <c r="F581" s="232" t="s">
        <v>8711</v>
      </c>
      <c r="G581" s="136" t="str">
        <f t="shared" si="16"/>
        <v>фото</v>
      </c>
      <c r="H581" s="485" t="s">
        <v>8778</v>
      </c>
      <c r="I581" s="215" t="s">
        <v>601</v>
      </c>
      <c r="J581" s="526" t="s">
        <v>244</v>
      </c>
      <c r="K581" s="228">
        <v>100</v>
      </c>
      <c r="L581" s="233">
        <v>4344.7000000000007</v>
      </c>
      <c r="M581" s="315">
        <v>1</v>
      </c>
      <c r="N581" s="217"/>
      <c r="O581" s="550">
        <f t="shared" si="17"/>
        <v>0</v>
      </c>
      <c r="P581" s="229">
        <v>2505100087930</v>
      </c>
      <c r="Q581" s="619" t="s">
        <v>6474</v>
      </c>
      <c r="R581" s="230" t="s">
        <v>8820</v>
      </c>
      <c r="S581" s="231" t="s">
        <v>1992</v>
      </c>
      <c r="T581" s="525" t="s">
        <v>4310</v>
      </c>
    </row>
    <row r="582" spans="1:20" ht="17.25" customHeight="1">
      <c r="A582" s="444">
        <v>566</v>
      </c>
      <c r="B582" s="336"/>
      <c r="C582" s="427"/>
      <c r="D582" s="427"/>
      <c r="E582" s="517" t="s">
        <v>2082</v>
      </c>
      <c r="F582" s="337"/>
      <c r="G582" s="513"/>
      <c r="H582" s="616"/>
      <c r="I582" s="514"/>
      <c r="J582" s="515"/>
      <c r="K582" s="515"/>
      <c r="L582" s="514"/>
      <c r="M582" s="516"/>
      <c r="N582" s="513"/>
      <c r="O582" s="552"/>
      <c r="P582" s="552"/>
      <c r="Q582" s="552"/>
      <c r="R582" s="552"/>
      <c r="S582" s="552"/>
      <c r="T582" s="524"/>
    </row>
    <row r="583" spans="1:20" ht="26.4" customHeight="1">
      <c r="A583" s="444">
        <v>567</v>
      </c>
      <c r="B583" s="421">
        <v>11188</v>
      </c>
      <c r="C583" s="428" t="s">
        <v>3192</v>
      </c>
      <c r="D583" s="225"/>
      <c r="E583" s="366" t="s">
        <v>242</v>
      </c>
      <c r="F583" s="226" t="s">
        <v>3193</v>
      </c>
      <c r="G583" s="136" t="str">
        <f t="shared" si="16"/>
        <v>фото</v>
      </c>
      <c r="H583" s="357" t="s">
        <v>3194</v>
      </c>
      <c r="I583" s="215" t="s">
        <v>3195</v>
      </c>
      <c r="J583" s="526" t="s">
        <v>3196</v>
      </c>
      <c r="K583" s="228">
        <v>150</v>
      </c>
      <c r="L583" s="233">
        <v>3034</v>
      </c>
      <c r="M583" s="315">
        <v>1</v>
      </c>
      <c r="N583" s="217"/>
      <c r="O583" s="550">
        <f t="shared" si="17"/>
        <v>0</v>
      </c>
      <c r="P583" s="229">
        <v>2505150111883</v>
      </c>
      <c r="Q583" s="551"/>
      <c r="R583" s="230" t="s">
        <v>3192</v>
      </c>
      <c r="S583" s="231" t="s">
        <v>2487</v>
      </c>
      <c r="T583" s="525" t="s">
        <v>4682</v>
      </c>
    </row>
    <row r="584" spans="1:20" ht="26.4" customHeight="1">
      <c r="A584" s="444">
        <v>568</v>
      </c>
      <c r="B584" s="421">
        <v>1064</v>
      </c>
      <c r="C584" s="428" t="s">
        <v>1580</v>
      </c>
      <c r="D584" s="225"/>
      <c r="E584" s="366" t="s">
        <v>242</v>
      </c>
      <c r="F584" s="226" t="s">
        <v>320</v>
      </c>
      <c r="G584" s="136" t="str">
        <f t="shared" si="16"/>
        <v>фото</v>
      </c>
      <c r="H584" s="608" t="s">
        <v>1801</v>
      </c>
      <c r="I584" s="215" t="s">
        <v>591</v>
      </c>
      <c r="J584" s="526" t="s">
        <v>275</v>
      </c>
      <c r="K584" s="228">
        <v>50</v>
      </c>
      <c r="L584" s="233">
        <v>4379.8</v>
      </c>
      <c r="M584" s="315">
        <v>1</v>
      </c>
      <c r="N584" s="217"/>
      <c r="O584" s="550">
        <f t="shared" si="17"/>
        <v>0</v>
      </c>
      <c r="P584" s="229">
        <v>2505050010644</v>
      </c>
      <c r="Q584" s="551"/>
      <c r="R584" s="230" t="s">
        <v>1580</v>
      </c>
      <c r="S584" s="231" t="s">
        <v>2487</v>
      </c>
      <c r="T584" s="525" t="s">
        <v>4682</v>
      </c>
    </row>
    <row r="585" spans="1:20" ht="26.4" customHeight="1">
      <c r="A585" s="444">
        <v>569</v>
      </c>
      <c r="B585" s="421">
        <v>5252</v>
      </c>
      <c r="C585" s="428" t="s">
        <v>1100</v>
      </c>
      <c r="D585" s="225"/>
      <c r="E585" s="366" t="s">
        <v>242</v>
      </c>
      <c r="F585" s="226" t="s">
        <v>321</v>
      </c>
      <c r="G585" s="136" t="str">
        <f t="shared" si="16"/>
        <v>фото</v>
      </c>
      <c r="H585" s="608" t="s">
        <v>322</v>
      </c>
      <c r="I585" s="215" t="s">
        <v>591</v>
      </c>
      <c r="J585" s="526" t="s">
        <v>275</v>
      </c>
      <c r="K585" s="228">
        <v>150</v>
      </c>
      <c r="L585" s="233">
        <v>2370.4</v>
      </c>
      <c r="M585" s="315">
        <v>1</v>
      </c>
      <c r="N585" s="217"/>
      <c r="O585" s="550">
        <f t="shared" si="17"/>
        <v>0</v>
      </c>
      <c r="P585" s="229">
        <v>2505150052520</v>
      </c>
      <c r="Q585" s="551"/>
      <c r="R585" s="230" t="s">
        <v>1100</v>
      </c>
      <c r="S585" s="231" t="s">
        <v>2487</v>
      </c>
      <c r="T585" s="525" t="s">
        <v>4682</v>
      </c>
    </row>
    <row r="586" spans="1:20" ht="26.4" customHeight="1">
      <c r="A586" s="444">
        <v>570</v>
      </c>
      <c r="B586" s="421">
        <v>2086</v>
      </c>
      <c r="C586" s="428" t="s">
        <v>1581</v>
      </c>
      <c r="D586" s="225"/>
      <c r="E586" s="366" t="s">
        <v>242</v>
      </c>
      <c r="F586" s="226" t="s">
        <v>1582</v>
      </c>
      <c r="G586" s="136" t="str">
        <f t="shared" si="16"/>
        <v>фото</v>
      </c>
      <c r="H586" s="357" t="s">
        <v>1583</v>
      </c>
      <c r="I586" s="215" t="s">
        <v>591</v>
      </c>
      <c r="J586" s="526" t="s">
        <v>275</v>
      </c>
      <c r="K586" s="228">
        <v>150</v>
      </c>
      <c r="L586" s="233">
        <v>3289.2</v>
      </c>
      <c r="M586" s="315">
        <v>1</v>
      </c>
      <c r="N586" s="217"/>
      <c r="O586" s="550">
        <f t="shared" si="17"/>
        <v>0</v>
      </c>
      <c r="P586" s="229">
        <v>2505150020864</v>
      </c>
      <c r="Q586" s="551"/>
      <c r="R586" s="230" t="s">
        <v>1581</v>
      </c>
      <c r="S586" s="231" t="s">
        <v>2487</v>
      </c>
      <c r="T586" s="525" t="s">
        <v>4682</v>
      </c>
    </row>
    <row r="587" spans="1:20" ht="26.4" customHeight="1">
      <c r="A587" s="444">
        <v>571</v>
      </c>
      <c r="B587" s="421">
        <v>17037</v>
      </c>
      <c r="C587" s="428" t="s">
        <v>3197</v>
      </c>
      <c r="D587" s="225"/>
      <c r="E587" s="366" t="s">
        <v>242</v>
      </c>
      <c r="F587" s="226" t="s">
        <v>3198</v>
      </c>
      <c r="G587" s="136" t="str">
        <f t="shared" si="16"/>
        <v>фото</v>
      </c>
      <c r="H587" s="357" t="s">
        <v>3199</v>
      </c>
      <c r="I587" s="215" t="s">
        <v>591</v>
      </c>
      <c r="J587" s="526" t="s">
        <v>256</v>
      </c>
      <c r="K587" s="228">
        <v>150</v>
      </c>
      <c r="L587" s="233">
        <v>3544.4</v>
      </c>
      <c r="M587" s="315">
        <v>1</v>
      </c>
      <c r="N587" s="217"/>
      <c r="O587" s="550">
        <f t="shared" si="17"/>
        <v>0</v>
      </c>
      <c r="P587" s="229">
        <v>2505150170378</v>
      </c>
      <c r="Q587" s="551"/>
      <c r="R587" s="230" t="s">
        <v>3197</v>
      </c>
      <c r="S587" s="231" t="s">
        <v>2487</v>
      </c>
      <c r="T587" s="525" t="s">
        <v>4682</v>
      </c>
    </row>
    <row r="588" spans="1:20" ht="26.4" customHeight="1">
      <c r="A588" s="444">
        <v>572</v>
      </c>
      <c r="B588" s="421">
        <v>149</v>
      </c>
      <c r="C588" s="428" t="s">
        <v>8821</v>
      </c>
      <c r="D588" s="225"/>
      <c r="E588" s="366" t="s">
        <v>242</v>
      </c>
      <c r="F588" s="226" t="s">
        <v>8712</v>
      </c>
      <c r="G588" s="136" t="str">
        <f t="shared" si="16"/>
        <v>фото</v>
      </c>
      <c r="H588" s="608" t="s">
        <v>8779</v>
      </c>
      <c r="I588" s="215" t="s">
        <v>612</v>
      </c>
      <c r="J588" s="526" t="s">
        <v>275</v>
      </c>
      <c r="K588" s="228">
        <v>100</v>
      </c>
      <c r="L588" s="233">
        <v>3387.9</v>
      </c>
      <c r="M588" s="315">
        <v>1</v>
      </c>
      <c r="N588" s="217"/>
      <c r="O588" s="550">
        <f t="shared" si="17"/>
        <v>0</v>
      </c>
      <c r="P588" s="229">
        <v>2505100001493</v>
      </c>
      <c r="Q588" s="551"/>
      <c r="R588" s="230" t="s">
        <v>8821</v>
      </c>
      <c r="S588" s="231" t="s">
        <v>2487</v>
      </c>
      <c r="T588" s="525" t="s">
        <v>4682</v>
      </c>
    </row>
    <row r="589" spans="1:20" ht="26.4" customHeight="1">
      <c r="A589" s="444">
        <v>573</v>
      </c>
      <c r="B589" s="421">
        <v>15533</v>
      </c>
      <c r="C589" s="428" t="s">
        <v>5467</v>
      </c>
      <c r="D589" s="225"/>
      <c r="E589" s="367" t="s">
        <v>242</v>
      </c>
      <c r="F589" s="232" t="s">
        <v>5555</v>
      </c>
      <c r="G589" s="136" t="str">
        <f t="shared" si="16"/>
        <v>фото</v>
      </c>
      <c r="H589" s="357" t="s">
        <v>5503</v>
      </c>
      <c r="I589" s="215" t="s">
        <v>612</v>
      </c>
      <c r="J589" s="526" t="s">
        <v>264</v>
      </c>
      <c r="K589" s="228">
        <v>150</v>
      </c>
      <c r="L589" s="233">
        <v>3805.7</v>
      </c>
      <c r="M589" s="315">
        <v>1</v>
      </c>
      <c r="N589" s="217"/>
      <c r="O589" s="550">
        <f t="shared" si="17"/>
        <v>0</v>
      </c>
      <c r="P589" s="229">
        <v>2505150155337</v>
      </c>
      <c r="Q589" s="551" t="s">
        <v>5274</v>
      </c>
      <c r="R589" s="230" t="s">
        <v>5467</v>
      </c>
      <c r="S589" s="231" t="s">
        <v>2487</v>
      </c>
      <c r="T589" s="525" t="s">
        <v>4682</v>
      </c>
    </row>
    <row r="590" spans="1:20" ht="26.4" customHeight="1">
      <c r="A590" s="444">
        <v>574</v>
      </c>
      <c r="B590" s="421">
        <v>2907</v>
      </c>
      <c r="C590" s="428" t="s">
        <v>1101</v>
      </c>
      <c r="D590" s="225"/>
      <c r="E590" s="366" t="s">
        <v>242</v>
      </c>
      <c r="F590" s="226" t="s">
        <v>327</v>
      </c>
      <c r="G590" s="136" t="str">
        <f t="shared" si="16"/>
        <v>фото</v>
      </c>
      <c r="H590" s="608" t="s">
        <v>328</v>
      </c>
      <c r="I590" s="215" t="s">
        <v>599</v>
      </c>
      <c r="J590" s="526" t="s">
        <v>275</v>
      </c>
      <c r="K590" s="228">
        <v>150</v>
      </c>
      <c r="L590" s="233">
        <v>3110.5</v>
      </c>
      <c r="M590" s="315">
        <v>1</v>
      </c>
      <c r="N590" s="217"/>
      <c r="O590" s="550">
        <f t="shared" si="17"/>
        <v>0</v>
      </c>
      <c r="P590" s="229">
        <v>2505150029072</v>
      </c>
      <c r="Q590" s="551"/>
      <c r="R590" s="230" t="s">
        <v>1101</v>
      </c>
      <c r="S590" s="231" t="s">
        <v>2487</v>
      </c>
      <c r="T590" s="525" t="s">
        <v>4682</v>
      </c>
    </row>
    <row r="591" spans="1:20" ht="26.4" customHeight="1">
      <c r="A591" s="444">
        <v>575</v>
      </c>
      <c r="B591" s="421">
        <v>342</v>
      </c>
      <c r="C591" s="428" t="s">
        <v>1102</v>
      </c>
      <c r="D591" s="225"/>
      <c r="E591" s="366" t="s">
        <v>242</v>
      </c>
      <c r="F591" s="226" t="s">
        <v>323</v>
      </c>
      <c r="G591" s="136" t="str">
        <f t="shared" si="16"/>
        <v>фото</v>
      </c>
      <c r="H591" s="612" t="s">
        <v>324</v>
      </c>
      <c r="I591" s="215" t="s">
        <v>591</v>
      </c>
      <c r="J591" s="526" t="s">
        <v>275</v>
      </c>
      <c r="K591" s="228">
        <v>150</v>
      </c>
      <c r="L591" s="233">
        <v>2676.7</v>
      </c>
      <c r="M591" s="315">
        <v>1</v>
      </c>
      <c r="N591" s="217"/>
      <c r="O591" s="550">
        <f t="shared" si="17"/>
        <v>0</v>
      </c>
      <c r="P591" s="229">
        <v>2505150003423</v>
      </c>
      <c r="Q591" s="551"/>
      <c r="R591" s="230" t="s">
        <v>1102</v>
      </c>
      <c r="S591" s="231" t="s">
        <v>2487</v>
      </c>
      <c r="T591" s="525" t="s">
        <v>4682</v>
      </c>
    </row>
    <row r="592" spans="1:20" ht="26.4" customHeight="1">
      <c r="A592" s="444">
        <v>576</v>
      </c>
      <c r="B592" s="421">
        <v>1114</v>
      </c>
      <c r="C592" s="428" t="s">
        <v>1103</v>
      </c>
      <c r="D592" s="225"/>
      <c r="E592" s="366" t="s">
        <v>242</v>
      </c>
      <c r="F592" s="226" t="s">
        <v>325</v>
      </c>
      <c r="G592" s="136" t="str">
        <f t="shared" si="16"/>
        <v>фото</v>
      </c>
      <c r="H592" s="608" t="s">
        <v>326</v>
      </c>
      <c r="I592" s="215" t="s">
        <v>591</v>
      </c>
      <c r="J592" s="526" t="s">
        <v>275</v>
      </c>
      <c r="K592" s="228">
        <v>150</v>
      </c>
      <c r="L592" s="233">
        <v>3212.6</v>
      </c>
      <c r="M592" s="315">
        <v>1</v>
      </c>
      <c r="N592" s="217"/>
      <c r="O592" s="550">
        <f t="shared" si="17"/>
        <v>0</v>
      </c>
      <c r="P592" s="229">
        <v>2505150011145</v>
      </c>
      <c r="Q592" s="551"/>
      <c r="R592" s="230" t="s">
        <v>1103</v>
      </c>
      <c r="S592" s="231" t="s">
        <v>2487</v>
      </c>
      <c r="T592" s="525" t="s">
        <v>4682</v>
      </c>
    </row>
    <row r="593" spans="1:20" ht="26.4" customHeight="1">
      <c r="A593" s="444">
        <v>577</v>
      </c>
      <c r="B593" s="421">
        <v>1298</v>
      </c>
      <c r="C593" s="428" t="s">
        <v>1847</v>
      </c>
      <c r="D593" s="225"/>
      <c r="E593" s="366" t="s">
        <v>242</v>
      </c>
      <c r="F593" s="226" t="s">
        <v>67</v>
      </c>
      <c r="G593" s="136" t="str">
        <f t="shared" ref="G593:G655" si="18">HYPERLINK("https://www.gardenbulbs.ru/images/summer_CL/thumbnails/"&amp;C593&amp;".jpg","фото")</f>
        <v>фото</v>
      </c>
      <c r="H593" s="357" t="s">
        <v>68</v>
      </c>
      <c r="I593" s="215" t="s">
        <v>591</v>
      </c>
      <c r="J593" s="526" t="s">
        <v>275</v>
      </c>
      <c r="K593" s="228">
        <v>150</v>
      </c>
      <c r="L593" s="233">
        <v>3978.2999999999997</v>
      </c>
      <c r="M593" s="315">
        <v>1</v>
      </c>
      <c r="N593" s="217"/>
      <c r="O593" s="550">
        <f t="shared" ref="O593:O655" si="19">IF(ISERROR(L593*N593),0,L593*N593)</f>
        <v>0</v>
      </c>
      <c r="P593" s="229">
        <v>2505150012982</v>
      </c>
      <c r="Q593" s="551"/>
      <c r="R593" s="230" t="s">
        <v>1847</v>
      </c>
      <c r="S593" s="231" t="s">
        <v>2487</v>
      </c>
      <c r="T593" s="525" t="s">
        <v>4682</v>
      </c>
    </row>
    <row r="594" spans="1:20" ht="26.4" customHeight="1">
      <c r="A594" s="444">
        <v>578</v>
      </c>
      <c r="B594" s="421">
        <v>6102</v>
      </c>
      <c r="C594" s="428" t="s">
        <v>1848</v>
      </c>
      <c r="D594" s="225"/>
      <c r="E594" s="366" t="s">
        <v>242</v>
      </c>
      <c r="F594" s="226" t="s">
        <v>69</v>
      </c>
      <c r="G594" s="136" t="str">
        <f t="shared" si="18"/>
        <v>фото</v>
      </c>
      <c r="H594" s="357" t="s">
        <v>70</v>
      </c>
      <c r="I594" s="215" t="s">
        <v>591</v>
      </c>
      <c r="J594" s="526" t="s">
        <v>264</v>
      </c>
      <c r="K594" s="228">
        <v>150</v>
      </c>
      <c r="L594" s="233">
        <v>3978.2999999999997</v>
      </c>
      <c r="M594" s="315">
        <v>1</v>
      </c>
      <c r="N594" s="217"/>
      <c r="O594" s="550">
        <f t="shared" si="19"/>
        <v>0</v>
      </c>
      <c r="P594" s="229">
        <v>2505150061027</v>
      </c>
      <c r="Q594" s="551"/>
      <c r="R594" s="230" t="s">
        <v>1848</v>
      </c>
      <c r="S594" s="231" t="s">
        <v>2487</v>
      </c>
      <c r="T594" s="525" t="s">
        <v>4682</v>
      </c>
    </row>
    <row r="595" spans="1:20" ht="26.4" customHeight="1">
      <c r="A595" s="444">
        <v>579</v>
      </c>
      <c r="B595" s="421">
        <v>2110</v>
      </c>
      <c r="C595" s="428" t="s">
        <v>1104</v>
      </c>
      <c r="D595" s="225"/>
      <c r="E595" s="366" t="s">
        <v>242</v>
      </c>
      <c r="F595" s="226" t="s">
        <v>71</v>
      </c>
      <c r="G595" s="136" t="str">
        <f t="shared" si="18"/>
        <v>фото</v>
      </c>
      <c r="H595" s="357" t="s">
        <v>72</v>
      </c>
      <c r="I595" s="215" t="s">
        <v>591</v>
      </c>
      <c r="J595" s="526" t="s">
        <v>275</v>
      </c>
      <c r="K595" s="228">
        <v>100</v>
      </c>
      <c r="L595" s="233">
        <v>3047.6</v>
      </c>
      <c r="M595" s="315">
        <v>1</v>
      </c>
      <c r="N595" s="217"/>
      <c r="O595" s="550">
        <f t="shared" si="19"/>
        <v>0</v>
      </c>
      <c r="P595" s="229">
        <v>2505150021106</v>
      </c>
      <c r="Q595" s="551"/>
      <c r="R595" s="230" t="s">
        <v>1104</v>
      </c>
      <c r="S595" s="231" t="s">
        <v>2487</v>
      </c>
      <c r="T595" s="525" t="s">
        <v>4682</v>
      </c>
    </row>
    <row r="596" spans="1:20" ht="26.4" customHeight="1">
      <c r="A596" s="444">
        <v>580</v>
      </c>
      <c r="B596" s="421">
        <v>1021</v>
      </c>
      <c r="C596" s="428" t="s">
        <v>1105</v>
      </c>
      <c r="D596" s="225"/>
      <c r="E596" s="366" t="s">
        <v>242</v>
      </c>
      <c r="F596" s="226" t="s">
        <v>329</v>
      </c>
      <c r="G596" s="136" t="str">
        <f t="shared" si="18"/>
        <v>фото</v>
      </c>
      <c r="H596" s="608" t="s">
        <v>330</v>
      </c>
      <c r="I596" s="215" t="s">
        <v>591</v>
      </c>
      <c r="J596" s="526" t="s">
        <v>272</v>
      </c>
      <c r="K596" s="228">
        <v>150</v>
      </c>
      <c r="L596" s="233">
        <v>2191.7999999999997</v>
      </c>
      <c r="M596" s="315">
        <v>1</v>
      </c>
      <c r="N596" s="217"/>
      <c r="O596" s="550">
        <f t="shared" si="19"/>
        <v>0</v>
      </c>
      <c r="P596" s="229">
        <v>2505150010216</v>
      </c>
      <c r="Q596" s="551"/>
      <c r="R596" s="230" t="s">
        <v>1105</v>
      </c>
      <c r="S596" s="231" t="s">
        <v>2487</v>
      </c>
      <c r="T596" s="525" t="s">
        <v>4682</v>
      </c>
    </row>
    <row r="597" spans="1:20" ht="26.4" customHeight="1">
      <c r="A597" s="444">
        <v>581</v>
      </c>
      <c r="B597" s="421">
        <v>13994</v>
      </c>
      <c r="C597" s="428" t="s">
        <v>8822</v>
      </c>
      <c r="D597" s="225"/>
      <c r="E597" s="367" t="s">
        <v>242</v>
      </c>
      <c r="F597" s="232" t="s">
        <v>8713</v>
      </c>
      <c r="G597" s="136" t="str">
        <f t="shared" si="18"/>
        <v>фото</v>
      </c>
      <c r="H597" s="485" t="s">
        <v>8780</v>
      </c>
      <c r="I597" s="215" t="s">
        <v>612</v>
      </c>
      <c r="J597" s="526" t="s">
        <v>255</v>
      </c>
      <c r="K597" s="228">
        <v>100</v>
      </c>
      <c r="L597" s="233">
        <v>4119.5</v>
      </c>
      <c r="M597" s="315">
        <v>1</v>
      </c>
      <c r="N597" s="217"/>
      <c r="O597" s="550">
        <f t="shared" si="19"/>
        <v>0</v>
      </c>
      <c r="P597" s="229">
        <v>2505100139943</v>
      </c>
      <c r="Q597" s="619" t="s">
        <v>6474</v>
      </c>
      <c r="R597" s="230" t="s">
        <v>8822</v>
      </c>
      <c r="S597" s="231" t="s">
        <v>2487</v>
      </c>
      <c r="T597" s="525" t="s">
        <v>4682</v>
      </c>
    </row>
    <row r="598" spans="1:20" ht="26.4" customHeight="1">
      <c r="A598" s="444">
        <v>582</v>
      </c>
      <c r="B598" s="421">
        <v>11929</v>
      </c>
      <c r="C598" s="428" t="s">
        <v>8823</v>
      </c>
      <c r="D598" s="225"/>
      <c r="E598" s="366" t="s">
        <v>242</v>
      </c>
      <c r="F598" s="226" t="s">
        <v>8714</v>
      </c>
      <c r="G598" s="136" t="str">
        <f t="shared" si="18"/>
        <v>фото</v>
      </c>
      <c r="H598" s="357" t="s">
        <v>8781</v>
      </c>
      <c r="I598" s="215" t="s">
        <v>608</v>
      </c>
      <c r="J598" s="526" t="s">
        <v>243</v>
      </c>
      <c r="K598" s="228">
        <v>150</v>
      </c>
      <c r="L598" s="233">
        <v>5611.6</v>
      </c>
      <c r="M598" s="315">
        <v>1</v>
      </c>
      <c r="N598" s="217"/>
      <c r="O598" s="550">
        <f t="shared" si="19"/>
        <v>0</v>
      </c>
      <c r="P598" s="229">
        <v>2505150119292</v>
      </c>
      <c r="Q598" s="551"/>
      <c r="R598" s="230" t="s">
        <v>8823</v>
      </c>
      <c r="S598" s="231" t="s">
        <v>2487</v>
      </c>
      <c r="T598" s="525" t="s">
        <v>4682</v>
      </c>
    </row>
    <row r="599" spans="1:20" ht="26.4" customHeight="1">
      <c r="A599" s="444">
        <v>583</v>
      </c>
      <c r="B599" s="421">
        <v>11876</v>
      </c>
      <c r="C599" s="428" t="s">
        <v>8824</v>
      </c>
      <c r="D599" s="225"/>
      <c r="E599" s="366" t="s">
        <v>242</v>
      </c>
      <c r="F599" s="226" t="s">
        <v>8715</v>
      </c>
      <c r="G599" s="136" t="str">
        <f t="shared" si="18"/>
        <v>фото</v>
      </c>
      <c r="H599" s="357" t="s">
        <v>8782</v>
      </c>
      <c r="I599" s="215" t="s">
        <v>612</v>
      </c>
      <c r="J599" s="526" t="s">
        <v>255</v>
      </c>
      <c r="K599" s="228">
        <v>100</v>
      </c>
      <c r="L599" s="233">
        <v>4119.5</v>
      </c>
      <c r="M599" s="315">
        <v>1</v>
      </c>
      <c r="N599" s="217"/>
      <c r="O599" s="550">
        <f t="shared" si="19"/>
        <v>0</v>
      </c>
      <c r="P599" s="229">
        <v>2505100118764</v>
      </c>
      <c r="Q599" s="551"/>
      <c r="R599" s="230" t="s">
        <v>8824</v>
      </c>
      <c r="S599" s="231" t="s">
        <v>8837</v>
      </c>
      <c r="T599" s="525" t="s">
        <v>4682</v>
      </c>
    </row>
    <row r="600" spans="1:20" ht="26.4" customHeight="1">
      <c r="A600" s="444">
        <v>584</v>
      </c>
      <c r="B600" s="421">
        <v>11930</v>
      </c>
      <c r="C600" s="428" t="s">
        <v>2242</v>
      </c>
      <c r="D600" s="225"/>
      <c r="E600" s="366" t="s">
        <v>242</v>
      </c>
      <c r="F600" s="226" t="s">
        <v>2117</v>
      </c>
      <c r="G600" s="136" t="str">
        <f t="shared" si="18"/>
        <v>фото</v>
      </c>
      <c r="H600" s="357" t="s">
        <v>4530</v>
      </c>
      <c r="I600" s="215" t="s">
        <v>608</v>
      </c>
      <c r="J600" s="526" t="s">
        <v>263</v>
      </c>
      <c r="K600" s="228">
        <v>150</v>
      </c>
      <c r="L600" s="233">
        <v>3008.5</v>
      </c>
      <c r="M600" s="315">
        <v>1</v>
      </c>
      <c r="N600" s="217"/>
      <c r="O600" s="550">
        <f t="shared" si="19"/>
        <v>0</v>
      </c>
      <c r="P600" s="229">
        <v>2505150119308</v>
      </c>
      <c r="Q600" s="551"/>
      <c r="R600" s="230" t="s">
        <v>2242</v>
      </c>
      <c r="S600" s="231" t="s">
        <v>2487</v>
      </c>
      <c r="T600" s="525" t="s">
        <v>4682</v>
      </c>
    </row>
    <row r="601" spans="1:20" ht="18.75" customHeight="1">
      <c r="A601" s="444">
        <v>585</v>
      </c>
      <c r="B601" s="30"/>
      <c r="C601" s="194"/>
      <c r="D601" s="407"/>
      <c r="E601" s="510" t="s">
        <v>1106</v>
      </c>
      <c r="F601" s="310"/>
      <c r="G601" s="309"/>
      <c r="H601" s="311"/>
      <c r="I601" s="312"/>
      <c r="J601" s="313"/>
      <c r="K601" s="549"/>
      <c r="L601" s="311"/>
      <c r="M601" s="314"/>
      <c r="N601" s="311"/>
      <c r="O601" s="311"/>
      <c r="P601" s="311"/>
      <c r="Q601" s="311"/>
      <c r="R601" s="29"/>
      <c r="T601" s="466"/>
    </row>
    <row r="602" spans="1:20" ht="17.25" customHeight="1">
      <c r="A602" s="444">
        <v>586</v>
      </c>
      <c r="B602" s="336"/>
      <c r="C602" s="427"/>
      <c r="D602" s="427"/>
      <c r="E602" s="517" t="s">
        <v>4626</v>
      </c>
      <c r="F602" s="337"/>
      <c r="G602" s="513"/>
      <c r="H602" s="616"/>
      <c r="I602" s="514"/>
      <c r="J602" s="515"/>
      <c r="K602" s="515"/>
      <c r="L602" s="514"/>
      <c r="M602" s="516"/>
      <c r="N602" s="513"/>
      <c r="O602" s="552"/>
      <c r="P602" s="552"/>
      <c r="Q602" s="552"/>
      <c r="R602" s="552"/>
      <c r="S602" s="552"/>
      <c r="T602" s="524"/>
    </row>
    <row r="603" spans="1:20" ht="26.4" customHeight="1">
      <c r="A603" s="444">
        <v>587</v>
      </c>
      <c r="B603" s="421">
        <v>11935</v>
      </c>
      <c r="C603" s="428" t="s">
        <v>3657</v>
      </c>
      <c r="D603" s="225"/>
      <c r="E603" s="366" t="s">
        <v>246</v>
      </c>
      <c r="F603" s="226" t="s">
        <v>2120</v>
      </c>
      <c r="G603" s="136" t="str">
        <f t="shared" si="18"/>
        <v>фото</v>
      </c>
      <c r="H603" s="357" t="s">
        <v>2464</v>
      </c>
      <c r="I603" s="215" t="s">
        <v>618</v>
      </c>
      <c r="J603" s="526" t="s">
        <v>332</v>
      </c>
      <c r="K603" s="228">
        <v>75</v>
      </c>
      <c r="L603" s="233">
        <v>4223.4000000000005</v>
      </c>
      <c r="M603" s="315">
        <v>1</v>
      </c>
      <c r="N603" s="217"/>
      <c r="O603" s="550">
        <f t="shared" si="19"/>
        <v>0</v>
      </c>
      <c r="P603" s="229">
        <v>2505075119353</v>
      </c>
      <c r="Q603" s="551"/>
      <c r="R603" s="230" t="s">
        <v>3657</v>
      </c>
      <c r="S603" s="231"/>
      <c r="T603" s="525" t="s">
        <v>4311</v>
      </c>
    </row>
    <row r="604" spans="1:20" ht="26.4" customHeight="1">
      <c r="A604" s="444">
        <v>588</v>
      </c>
      <c r="B604" s="421">
        <v>5193</v>
      </c>
      <c r="C604" s="428" t="s">
        <v>3572</v>
      </c>
      <c r="D604" s="225"/>
      <c r="E604" s="366" t="s">
        <v>246</v>
      </c>
      <c r="F604" s="226" t="s">
        <v>331</v>
      </c>
      <c r="G604" s="136" t="str">
        <f t="shared" si="18"/>
        <v>фото</v>
      </c>
      <c r="H604" s="357" t="s">
        <v>822</v>
      </c>
      <c r="I604" s="215" t="s">
        <v>608</v>
      </c>
      <c r="J604" s="526" t="s">
        <v>332</v>
      </c>
      <c r="K604" s="228">
        <v>75</v>
      </c>
      <c r="L604" s="233">
        <v>4338.2000000000007</v>
      </c>
      <c r="M604" s="315">
        <v>1</v>
      </c>
      <c r="N604" s="217"/>
      <c r="O604" s="550">
        <f t="shared" si="19"/>
        <v>0</v>
      </c>
      <c r="P604" s="229">
        <v>2505075051936</v>
      </c>
      <c r="Q604" s="551"/>
      <c r="R604" s="230" t="s">
        <v>3572</v>
      </c>
      <c r="S604" s="231"/>
      <c r="T604" s="525" t="s">
        <v>4311</v>
      </c>
    </row>
    <row r="605" spans="1:20" ht="26.4" customHeight="1">
      <c r="A605" s="444">
        <v>589</v>
      </c>
      <c r="B605" s="421">
        <v>11932</v>
      </c>
      <c r="C605" s="428" t="s">
        <v>3656</v>
      </c>
      <c r="D605" s="225"/>
      <c r="E605" s="366" t="s">
        <v>246</v>
      </c>
      <c r="F605" s="226" t="s">
        <v>2118</v>
      </c>
      <c r="G605" s="136" t="str">
        <f t="shared" si="18"/>
        <v>фото</v>
      </c>
      <c r="H605" s="357" t="s">
        <v>2170</v>
      </c>
      <c r="I605" s="215" t="s">
        <v>608</v>
      </c>
      <c r="J605" s="526" t="s">
        <v>332</v>
      </c>
      <c r="K605" s="228">
        <v>75</v>
      </c>
      <c r="L605" s="233">
        <v>4338.2000000000007</v>
      </c>
      <c r="M605" s="315">
        <v>1</v>
      </c>
      <c r="N605" s="217"/>
      <c r="O605" s="550">
        <f t="shared" si="19"/>
        <v>0</v>
      </c>
      <c r="P605" s="229">
        <v>2505075119322</v>
      </c>
      <c r="Q605" s="551"/>
      <c r="R605" s="230" t="s">
        <v>3656</v>
      </c>
      <c r="S605" s="231"/>
      <c r="T605" s="525" t="s">
        <v>4311</v>
      </c>
    </row>
    <row r="606" spans="1:20" ht="26.4" customHeight="1">
      <c r="A606" s="444">
        <v>590</v>
      </c>
      <c r="B606" s="421">
        <v>5166</v>
      </c>
      <c r="C606" s="428" t="s">
        <v>3573</v>
      </c>
      <c r="D606" s="225"/>
      <c r="E606" s="366" t="s">
        <v>246</v>
      </c>
      <c r="F606" s="226" t="s">
        <v>334</v>
      </c>
      <c r="G606" s="136" t="str">
        <f t="shared" si="18"/>
        <v>фото</v>
      </c>
      <c r="H606" s="357" t="s">
        <v>279</v>
      </c>
      <c r="I606" s="215" t="s">
        <v>616</v>
      </c>
      <c r="J606" s="526" t="s">
        <v>332</v>
      </c>
      <c r="K606" s="228">
        <v>75</v>
      </c>
      <c r="L606" s="233">
        <v>4338.2000000000007</v>
      </c>
      <c r="M606" s="315">
        <v>1</v>
      </c>
      <c r="N606" s="217"/>
      <c r="O606" s="550">
        <f t="shared" si="19"/>
        <v>0</v>
      </c>
      <c r="P606" s="229">
        <v>2505075051660</v>
      </c>
      <c r="Q606" s="551"/>
      <c r="R606" s="230" t="s">
        <v>3573</v>
      </c>
      <c r="S606" s="231"/>
      <c r="T606" s="525" t="s">
        <v>4311</v>
      </c>
    </row>
    <row r="607" spans="1:20" ht="26.4" customHeight="1">
      <c r="A607" s="444">
        <v>591</v>
      </c>
      <c r="B607" s="421">
        <v>1739</v>
      </c>
      <c r="C607" s="428" t="s">
        <v>3574</v>
      </c>
      <c r="D607" s="225"/>
      <c r="E607" s="366" t="s">
        <v>246</v>
      </c>
      <c r="F607" s="226" t="s">
        <v>333</v>
      </c>
      <c r="G607" s="136" t="str">
        <f t="shared" si="18"/>
        <v>фото</v>
      </c>
      <c r="H607" s="357" t="s">
        <v>626</v>
      </c>
      <c r="I607" s="215" t="s">
        <v>608</v>
      </c>
      <c r="J607" s="526" t="s">
        <v>332</v>
      </c>
      <c r="K607" s="228">
        <v>75</v>
      </c>
      <c r="L607" s="233">
        <v>4338.2000000000007</v>
      </c>
      <c r="M607" s="315">
        <v>1</v>
      </c>
      <c r="N607" s="217"/>
      <c r="O607" s="550">
        <f t="shared" si="19"/>
        <v>0</v>
      </c>
      <c r="P607" s="229">
        <v>2505075017390</v>
      </c>
      <c r="Q607" s="551"/>
      <c r="R607" s="230" t="s">
        <v>3574</v>
      </c>
      <c r="S607" s="231"/>
      <c r="T607" s="525" t="s">
        <v>4311</v>
      </c>
    </row>
    <row r="608" spans="1:20" ht="26.4" customHeight="1">
      <c r="A608" s="444">
        <v>592</v>
      </c>
      <c r="B608" s="421">
        <v>11934</v>
      </c>
      <c r="C608" s="428" t="s">
        <v>3575</v>
      </c>
      <c r="D608" s="225"/>
      <c r="E608" s="366" t="s">
        <v>246</v>
      </c>
      <c r="F608" s="226" t="s">
        <v>1870</v>
      </c>
      <c r="G608" s="136" t="str">
        <f t="shared" si="18"/>
        <v>фото</v>
      </c>
      <c r="H608" s="357" t="s">
        <v>21</v>
      </c>
      <c r="I608" s="215" t="s">
        <v>608</v>
      </c>
      <c r="J608" s="526" t="s">
        <v>332</v>
      </c>
      <c r="K608" s="228">
        <v>75</v>
      </c>
      <c r="L608" s="233">
        <v>4338.2000000000007</v>
      </c>
      <c r="M608" s="315">
        <v>1</v>
      </c>
      <c r="N608" s="217"/>
      <c r="O608" s="550">
        <f t="shared" si="19"/>
        <v>0</v>
      </c>
      <c r="P608" s="229">
        <v>2505075119346</v>
      </c>
      <c r="Q608" s="551"/>
      <c r="R608" s="230" t="s">
        <v>3575</v>
      </c>
      <c r="S608" s="231"/>
      <c r="T608" s="525" t="s">
        <v>4311</v>
      </c>
    </row>
    <row r="609" spans="1:20" ht="26.4" customHeight="1">
      <c r="A609" s="444">
        <v>593</v>
      </c>
      <c r="B609" s="421">
        <v>2085</v>
      </c>
      <c r="C609" s="428" t="s">
        <v>3576</v>
      </c>
      <c r="D609" s="225"/>
      <c r="E609" s="366" t="s">
        <v>246</v>
      </c>
      <c r="F609" s="226" t="s">
        <v>335</v>
      </c>
      <c r="G609" s="136" t="str">
        <f t="shared" si="18"/>
        <v>фото</v>
      </c>
      <c r="H609" s="357" t="s">
        <v>152</v>
      </c>
      <c r="I609" s="215" t="s">
        <v>608</v>
      </c>
      <c r="J609" s="526" t="s">
        <v>332</v>
      </c>
      <c r="K609" s="228">
        <v>75</v>
      </c>
      <c r="L609" s="233">
        <v>4338.2000000000007</v>
      </c>
      <c r="M609" s="315">
        <v>1</v>
      </c>
      <c r="N609" s="217"/>
      <c r="O609" s="550">
        <f t="shared" si="19"/>
        <v>0</v>
      </c>
      <c r="P609" s="229">
        <v>2505075020857</v>
      </c>
      <c r="Q609" s="551"/>
      <c r="R609" s="230" t="s">
        <v>3576</v>
      </c>
      <c r="S609" s="231"/>
      <c r="T609" s="525" t="s">
        <v>4311</v>
      </c>
    </row>
    <row r="610" spans="1:20" ht="17.25" customHeight="1">
      <c r="A610" s="444">
        <v>594</v>
      </c>
      <c r="B610" s="336"/>
      <c r="C610" s="427"/>
      <c r="D610" s="427"/>
      <c r="E610" s="517" t="s">
        <v>3200</v>
      </c>
      <c r="F610" s="337"/>
      <c r="G610" s="513"/>
      <c r="H610" s="616"/>
      <c r="I610" s="514"/>
      <c r="J610" s="515"/>
      <c r="K610" s="515"/>
      <c r="L610" s="514"/>
      <c r="M610" s="516"/>
      <c r="N610" s="513"/>
      <c r="O610" s="552"/>
      <c r="P610" s="552"/>
      <c r="Q610" s="552"/>
      <c r="R610" s="552"/>
      <c r="S610" s="552"/>
      <c r="T610" s="524"/>
    </row>
    <row r="611" spans="1:20" ht="26.4" customHeight="1">
      <c r="A611" s="444">
        <v>595</v>
      </c>
      <c r="B611" s="421">
        <v>5822</v>
      </c>
      <c r="C611" s="428" t="s">
        <v>2243</v>
      </c>
      <c r="D611" s="225"/>
      <c r="E611" s="366" t="s">
        <v>246</v>
      </c>
      <c r="F611" s="226" t="s">
        <v>2119</v>
      </c>
      <c r="G611" s="136" t="str">
        <f t="shared" si="18"/>
        <v>фото</v>
      </c>
      <c r="H611" s="357" t="s">
        <v>3660</v>
      </c>
      <c r="I611" s="215" t="s">
        <v>618</v>
      </c>
      <c r="J611" s="526" t="s">
        <v>332</v>
      </c>
      <c r="K611" s="228">
        <v>75</v>
      </c>
      <c r="L611" s="233">
        <v>4134.1000000000004</v>
      </c>
      <c r="M611" s="315">
        <v>1</v>
      </c>
      <c r="N611" s="217"/>
      <c r="O611" s="550">
        <f t="shared" si="19"/>
        <v>0</v>
      </c>
      <c r="P611" s="229">
        <v>2505075119315</v>
      </c>
      <c r="Q611" s="551"/>
      <c r="R611" s="230" t="s">
        <v>2243</v>
      </c>
      <c r="S611" s="231"/>
      <c r="T611" s="525" t="s">
        <v>4311</v>
      </c>
    </row>
    <row r="612" spans="1:20" ht="26.4" customHeight="1">
      <c r="A612" s="444">
        <v>596</v>
      </c>
      <c r="B612" s="421">
        <v>1967</v>
      </c>
      <c r="C612" s="428" t="s">
        <v>3728</v>
      </c>
      <c r="D612" s="225"/>
      <c r="E612" s="366" t="s">
        <v>246</v>
      </c>
      <c r="F612" s="226" t="s">
        <v>3613</v>
      </c>
      <c r="G612" s="136" t="str">
        <f t="shared" si="18"/>
        <v>фото</v>
      </c>
      <c r="H612" s="485" t="s">
        <v>3659</v>
      </c>
      <c r="I612" s="215" t="s">
        <v>585</v>
      </c>
      <c r="J612" s="526" t="s">
        <v>332</v>
      </c>
      <c r="K612" s="228">
        <v>60</v>
      </c>
      <c r="L612" s="233">
        <v>3320.5</v>
      </c>
      <c r="M612" s="315">
        <v>1</v>
      </c>
      <c r="N612" s="217"/>
      <c r="O612" s="550">
        <f t="shared" si="19"/>
        <v>0</v>
      </c>
      <c r="P612" s="229">
        <v>2505060019675</v>
      </c>
      <c r="Q612" s="551"/>
      <c r="R612" s="230" t="s">
        <v>3728</v>
      </c>
      <c r="S612" s="231"/>
      <c r="T612" s="525" t="s">
        <v>4311</v>
      </c>
    </row>
    <row r="613" spans="1:20" ht="26.4" customHeight="1">
      <c r="A613" s="444">
        <v>597</v>
      </c>
      <c r="B613" s="421">
        <v>14977</v>
      </c>
      <c r="C613" s="428" t="s">
        <v>2488</v>
      </c>
      <c r="D613" s="225"/>
      <c r="E613" s="366" t="s">
        <v>246</v>
      </c>
      <c r="F613" s="226" t="s">
        <v>2489</v>
      </c>
      <c r="G613" s="136" t="str">
        <f t="shared" si="18"/>
        <v>фото</v>
      </c>
      <c r="H613" s="485" t="s">
        <v>3660</v>
      </c>
      <c r="I613" s="215" t="s">
        <v>618</v>
      </c>
      <c r="J613" s="526" t="s">
        <v>332</v>
      </c>
      <c r="K613" s="228">
        <v>75</v>
      </c>
      <c r="L613" s="233">
        <v>4134.1000000000004</v>
      </c>
      <c r="M613" s="315">
        <v>1</v>
      </c>
      <c r="N613" s="217"/>
      <c r="O613" s="550">
        <f t="shared" si="19"/>
        <v>0</v>
      </c>
      <c r="P613" s="229">
        <v>2505075149770</v>
      </c>
      <c r="Q613" s="551"/>
      <c r="R613" s="230" t="s">
        <v>2488</v>
      </c>
      <c r="S613" s="231"/>
      <c r="T613" s="525" t="s">
        <v>4311</v>
      </c>
    </row>
    <row r="614" spans="1:20" ht="17.25" customHeight="1">
      <c r="A614" s="444">
        <v>598</v>
      </c>
      <c r="B614" s="336"/>
      <c r="C614" s="427"/>
      <c r="D614" s="427"/>
      <c r="E614" s="517" t="s">
        <v>3201</v>
      </c>
      <c r="F614" s="337"/>
      <c r="G614" s="513"/>
      <c r="H614" s="616"/>
      <c r="I614" s="514"/>
      <c r="J614" s="515"/>
      <c r="K614" s="515"/>
      <c r="L614" s="514"/>
      <c r="M614" s="516"/>
      <c r="N614" s="513"/>
      <c r="O614" s="552"/>
      <c r="P614" s="552"/>
      <c r="Q614" s="552"/>
      <c r="R614" s="552"/>
      <c r="S614" s="552"/>
      <c r="T614" s="524"/>
    </row>
    <row r="615" spans="1:20" ht="26.4" customHeight="1">
      <c r="A615" s="444">
        <v>599</v>
      </c>
      <c r="B615" s="421">
        <v>5644</v>
      </c>
      <c r="C615" s="428" t="s">
        <v>1107</v>
      </c>
      <c r="D615" s="225"/>
      <c r="E615" s="366" t="s">
        <v>246</v>
      </c>
      <c r="F615" s="226" t="s">
        <v>337</v>
      </c>
      <c r="G615" s="136" t="str">
        <f t="shared" si="18"/>
        <v>фото</v>
      </c>
      <c r="H615" s="357" t="s">
        <v>3856</v>
      </c>
      <c r="I615" s="215" t="s">
        <v>616</v>
      </c>
      <c r="J615" s="526" t="s">
        <v>332</v>
      </c>
      <c r="K615" s="228">
        <v>75</v>
      </c>
      <c r="L615" s="233">
        <v>4248.9000000000005</v>
      </c>
      <c r="M615" s="315">
        <v>1</v>
      </c>
      <c r="N615" s="217"/>
      <c r="O615" s="550">
        <f t="shared" si="19"/>
        <v>0</v>
      </c>
      <c r="P615" s="229">
        <v>2505075056443</v>
      </c>
      <c r="Q615" s="551"/>
      <c r="R615" s="230" t="s">
        <v>1107</v>
      </c>
      <c r="S615" s="231"/>
      <c r="T615" s="525" t="s">
        <v>4311</v>
      </c>
    </row>
    <row r="616" spans="1:20" ht="26.4" customHeight="1">
      <c r="A616" s="444">
        <v>600</v>
      </c>
      <c r="B616" s="421">
        <v>4251</v>
      </c>
      <c r="C616" s="428" t="s">
        <v>1111</v>
      </c>
      <c r="D616" s="225"/>
      <c r="E616" s="366" t="s">
        <v>246</v>
      </c>
      <c r="F616" s="226" t="s">
        <v>73</v>
      </c>
      <c r="G616" s="136" t="str">
        <f t="shared" si="18"/>
        <v>фото</v>
      </c>
      <c r="H616" s="611" t="s">
        <v>74</v>
      </c>
      <c r="I616" s="215" t="s">
        <v>618</v>
      </c>
      <c r="J616" s="526" t="s">
        <v>332</v>
      </c>
      <c r="K616" s="228">
        <v>75</v>
      </c>
      <c r="L616" s="233">
        <v>4248.9000000000005</v>
      </c>
      <c r="M616" s="315">
        <v>1</v>
      </c>
      <c r="N616" s="217"/>
      <c r="O616" s="550">
        <f t="shared" si="19"/>
        <v>0</v>
      </c>
      <c r="P616" s="229">
        <v>2505075042514</v>
      </c>
      <c r="Q616" s="551"/>
      <c r="R616" s="230" t="s">
        <v>1111</v>
      </c>
      <c r="S616" s="231"/>
      <c r="T616" s="525" t="s">
        <v>4311</v>
      </c>
    </row>
    <row r="617" spans="1:20" ht="26.4" customHeight="1">
      <c r="A617" s="444">
        <v>601</v>
      </c>
      <c r="B617" s="421">
        <v>11892</v>
      </c>
      <c r="C617" s="428" t="s">
        <v>3764</v>
      </c>
      <c r="D617" s="225"/>
      <c r="E617" s="366" t="s">
        <v>246</v>
      </c>
      <c r="F617" s="226" t="s">
        <v>3820</v>
      </c>
      <c r="G617" s="136" t="str">
        <f t="shared" si="18"/>
        <v>фото</v>
      </c>
      <c r="H617" s="485" t="s">
        <v>3857</v>
      </c>
      <c r="I617" s="215" t="s">
        <v>616</v>
      </c>
      <c r="J617" s="526" t="s">
        <v>332</v>
      </c>
      <c r="K617" s="228">
        <v>75</v>
      </c>
      <c r="L617" s="233">
        <v>4465.8</v>
      </c>
      <c r="M617" s="315">
        <v>1</v>
      </c>
      <c r="N617" s="217"/>
      <c r="O617" s="550">
        <f t="shared" si="19"/>
        <v>0</v>
      </c>
      <c r="P617" s="229">
        <v>2505075118929</v>
      </c>
      <c r="Q617" s="551"/>
      <c r="R617" s="230" t="s">
        <v>3764</v>
      </c>
      <c r="S617" s="231"/>
      <c r="T617" s="525" t="s">
        <v>4311</v>
      </c>
    </row>
    <row r="618" spans="1:20" ht="26.4" customHeight="1">
      <c r="A618" s="444">
        <v>602</v>
      </c>
      <c r="B618" s="421">
        <v>1175</v>
      </c>
      <c r="C618" s="428" t="s">
        <v>1108</v>
      </c>
      <c r="D618" s="225"/>
      <c r="E618" s="366" t="s">
        <v>246</v>
      </c>
      <c r="F618" s="226" t="s">
        <v>339</v>
      </c>
      <c r="G618" s="136" t="str">
        <f t="shared" si="18"/>
        <v>фото</v>
      </c>
      <c r="H618" s="485" t="s">
        <v>149</v>
      </c>
      <c r="I618" s="215" t="s">
        <v>608</v>
      </c>
      <c r="J618" s="526" t="s">
        <v>332</v>
      </c>
      <c r="K618" s="228">
        <v>75</v>
      </c>
      <c r="L618" s="233">
        <v>4555.2000000000007</v>
      </c>
      <c r="M618" s="315">
        <v>1</v>
      </c>
      <c r="N618" s="217"/>
      <c r="O618" s="550">
        <f t="shared" si="19"/>
        <v>0</v>
      </c>
      <c r="P618" s="229">
        <v>2505075011756</v>
      </c>
      <c r="Q618" s="551"/>
      <c r="R618" s="230" t="s">
        <v>1108</v>
      </c>
      <c r="S618" s="231"/>
      <c r="T618" s="525" t="s">
        <v>4311</v>
      </c>
    </row>
    <row r="619" spans="1:20" ht="26.4" customHeight="1">
      <c r="A619" s="444">
        <v>603</v>
      </c>
      <c r="B619" s="421">
        <v>1238</v>
      </c>
      <c r="C619" s="428" t="s">
        <v>1109</v>
      </c>
      <c r="D619" s="225"/>
      <c r="E619" s="366" t="s">
        <v>246</v>
      </c>
      <c r="F619" s="226" t="s">
        <v>340</v>
      </c>
      <c r="G619" s="136" t="str">
        <f t="shared" si="18"/>
        <v>фото</v>
      </c>
      <c r="H619" s="485" t="s">
        <v>341</v>
      </c>
      <c r="I619" s="215" t="s">
        <v>608</v>
      </c>
      <c r="J619" s="526" t="s">
        <v>332</v>
      </c>
      <c r="K619" s="228">
        <v>75</v>
      </c>
      <c r="L619" s="233">
        <v>4261.7000000000007</v>
      </c>
      <c r="M619" s="315">
        <v>1</v>
      </c>
      <c r="N619" s="217"/>
      <c r="O619" s="550">
        <f t="shared" si="19"/>
        <v>0</v>
      </c>
      <c r="P619" s="229">
        <v>2505075012388</v>
      </c>
      <c r="Q619" s="551"/>
      <c r="R619" s="230" t="s">
        <v>1109</v>
      </c>
      <c r="S619" s="231"/>
      <c r="T619" s="525" t="s">
        <v>4311</v>
      </c>
    </row>
    <row r="620" spans="1:20" ht="26.4" customHeight="1">
      <c r="A620" s="444">
        <v>604</v>
      </c>
      <c r="B620" s="421">
        <v>1080</v>
      </c>
      <c r="C620" s="428" t="s">
        <v>1110</v>
      </c>
      <c r="D620" s="225"/>
      <c r="E620" s="366" t="s">
        <v>246</v>
      </c>
      <c r="F620" s="226" t="s">
        <v>342</v>
      </c>
      <c r="G620" s="136" t="str">
        <f t="shared" si="18"/>
        <v>фото</v>
      </c>
      <c r="H620" s="357" t="s">
        <v>343</v>
      </c>
      <c r="I620" s="215" t="s">
        <v>616</v>
      </c>
      <c r="J620" s="526" t="s">
        <v>332</v>
      </c>
      <c r="K620" s="228">
        <v>75</v>
      </c>
      <c r="L620" s="233">
        <v>4312.7000000000007</v>
      </c>
      <c r="M620" s="315">
        <v>1</v>
      </c>
      <c r="N620" s="217"/>
      <c r="O620" s="550">
        <f t="shared" si="19"/>
        <v>0</v>
      </c>
      <c r="P620" s="229">
        <v>2505075010803</v>
      </c>
      <c r="Q620" s="551"/>
      <c r="R620" s="230" t="s">
        <v>1110</v>
      </c>
      <c r="S620" s="231"/>
      <c r="T620" s="525" t="s">
        <v>4311</v>
      </c>
    </row>
    <row r="621" spans="1:20" ht="26.4" customHeight="1">
      <c r="A621" s="444">
        <v>605</v>
      </c>
      <c r="B621" s="421">
        <v>6350</v>
      </c>
      <c r="C621" s="428" t="s">
        <v>1112</v>
      </c>
      <c r="D621" s="225"/>
      <c r="E621" s="366" t="s">
        <v>246</v>
      </c>
      <c r="F621" s="226" t="s">
        <v>344</v>
      </c>
      <c r="G621" s="136" t="str">
        <f t="shared" si="18"/>
        <v>фото</v>
      </c>
      <c r="H621" s="357" t="s">
        <v>345</v>
      </c>
      <c r="I621" s="215" t="s">
        <v>618</v>
      </c>
      <c r="J621" s="526" t="s">
        <v>332</v>
      </c>
      <c r="K621" s="228">
        <v>75</v>
      </c>
      <c r="L621" s="233">
        <v>4236.2000000000007</v>
      </c>
      <c r="M621" s="315">
        <v>1</v>
      </c>
      <c r="N621" s="217"/>
      <c r="O621" s="550">
        <f t="shared" si="19"/>
        <v>0</v>
      </c>
      <c r="P621" s="229">
        <v>2505075063502</v>
      </c>
      <c r="Q621" s="551"/>
      <c r="R621" s="230" t="s">
        <v>1112</v>
      </c>
      <c r="S621" s="231"/>
      <c r="T621" s="525" t="s">
        <v>4311</v>
      </c>
    </row>
    <row r="622" spans="1:20" ht="26.4" customHeight="1">
      <c r="A622" s="444">
        <v>606</v>
      </c>
      <c r="B622" s="421">
        <v>11982</v>
      </c>
      <c r="C622" s="428" t="s">
        <v>1113</v>
      </c>
      <c r="D622" s="225"/>
      <c r="E622" s="366" t="s">
        <v>246</v>
      </c>
      <c r="F622" s="226" t="s">
        <v>346</v>
      </c>
      <c r="G622" s="136" t="str">
        <f t="shared" si="18"/>
        <v>фото</v>
      </c>
      <c r="H622" s="357" t="s">
        <v>347</v>
      </c>
      <c r="I622" s="215" t="s">
        <v>608</v>
      </c>
      <c r="J622" s="526" t="s">
        <v>332</v>
      </c>
      <c r="K622" s="228">
        <v>75</v>
      </c>
      <c r="L622" s="233">
        <v>4236.2000000000007</v>
      </c>
      <c r="M622" s="315">
        <v>1</v>
      </c>
      <c r="N622" s="217"/>
      <c r="O622" s="550">
        <f t="shared" si="19"/>
        <v>0</v>
      </c>
      <c r="P622" s="229">
        <v>2505075119827</v>
      </c>
      <c r="Q622" s="551"/>
      <c r="R622" s="230" t="s">
        <v>1113</v>
      </c>
      <c r="S622" s="231"/>
      <c r="T622" s="525" t="s">
        <v>4311</v>
      </c>
    </row>
    <row r="623" spans="1:20" ht="26.4" customHeight="1">
      <c r="A623" s="444">
        <v>607</v>
      </c>
      <c r="B623" s="421">
        <v>11983</v>
      </c>
      <c r="C623" s="428" t="s">
        <v>3577</v>
      </c>
      <c r="D623" s="225"/>
      <c r="E623" s="366" t="s">
        <v>246</v>
      </c>
      <c r="F623" s="226" t="s">
        <v>3614</v>
      </c>
      <c r="G623" s="136" t="str">
        <f t="shared" si="18"/>
        <v>фото</v>
      </c>
      <c r="H623" s="357" t="s">
        <v>3638</v>
      </c>
      <c r="I623" s="215" t="s">
        <v>608</v>
      </c>
      <c r="J623" s="526" t="s">
        <v>332</v>
      </c>
      <c r="K623" s="228">
        <v>75</v>
      </c>
      <c r="L623" s="233">
        <v>4389.3</v>
      </c>
      <c r="M623" s="315">
        <v>1</v>
      </c>
      <c r="N623" s="217"/>
      <c r="O623" s="550">
        <f t="shared" si="19"/>
        <v>0</v>
      </c>
      <c r="P623" s="229">
        <v>2505075119834</v>
      </c>
      <c r="Q623" s="551"/>
      <c r="R623" s="230" t="s">
        <v>3577</v>
      </c>
      <c r="S623" s="231"/>
      <c r="T623" s="525" t="s">
        <v>4311</v>
      </c>
    </row>
    <row r="624" spans="1:20" ht="26.4" customHeight="1">
      <c r="A624" s="444">
        <v>608</v>
      </c>
      <c r="B624" s="421">
        <v>17039</v>
      </c>
      <c r="C624" s="428" t="s">
        <v>3202</v>
      </c>
      <c r="D624" s="225"/>
      <c r="E624" s="366" t="s">
        <v>246</v>
      </c>
      <c r="F624" s="226" t="s">
        <v>3203</v>
      </c>
      <c r="G624" s="136" t="str">
        <f t="shared" si="18"/>
        <v>фото</v>
      </c>
      <c r="H624" s="357" t="s">
        <v>3204</v>
      </c>
      <c r="I624" s="215" t="s">
        <v>618</v>
      </c>
      <c r="J624" s="526" t="s">
        <v>332</v>
      </c>
      <c r="K624" s="228">
        <v>75</v>
      </c>
      <c r="L624" s="233">
        <v>4389.3</v>
      </c>
      <c r="M624" s="315">
        <v>1</v>
      </c>
      <c r="N624" s="217"/>
      <c r="O624" s="550">
        <f t="shared" si="19"/>
        <v>0</v>
      </c>
      <c r="P624" s="229">
        <v>2505075170392</v>
      </c>
      <c r="Q624" s="551"/>
      <c r="R624" s="230" t="s">
        <v>3202</v>
      </c>
      <c r="S624" s="231"/>
      <c r="T624" s="525" t="s">
        <v>4311</v>
      </c>
    </row>
    <row r="625" spans="1:20" ht="26.4" customHeight="1">
      <c r="A625" s="444">
        <v>609</v>
      </c>
      <c r="B625" s="421">
        <v>5258</v>
      </c>
      <c r="C625" s="428" t="s">
        <v>1124</v>
      </c>
      <c r="D625" s="225"/>
      <c r="E625" s="366" t="s">
        <v>246</v>
      </c>
      <c r="F625" s="226" t="s">
        <v>348</v>
      </c>
      <c r="G625" s="136" t="str">
        <f t="shared" si="18"/>
        <v>фото</v>
      </c>
      <c r="H625" s="357" t="s">
        <v>349</v>
      </c>
      <c r="I625" s="215" t="s">
        <v>608</v>
      </c>
      <c r="J625" s="526" t="s">
        <v>332</v>
      </c>
      <c r="K625" s="228">
        <v>75</v>
      </c>
      <c r="L625" s="233">
        <v>3981</v>
      </c>
      <c r="M625" s="315">
        <v>1</v>
      </c>
      <c r="N625" s="217"/>
      <c r="O625" s="550">
        <f t="shared" si="19"/>
        <v>0</v>
      </c>
      <c r="P625" s="229">
        <v>2505075052582</v>
      </c>
      <c r="Q625" s="551"/>
      <c r="R625" s="230" t="s">
        <v>1124</v>
      </c>
      <c r="S625" s="231"/>
      <c r="T625" s="525" t="s">
        <v>4311</v>
      </c>
    </row>
    <row r="626" spans="1:20" ht="26.4" customHeight="1">
      <c r="A626" s="444">
        <v>610</v>
      </c>
      <c r="B626" s="421">
        <v>12446</v>
      </c>
      <c r="C626" s="428" t="s">
        <v>5316</v>
      </c>
      <c r="D626" s="225"/>
      <c r="E626" s="367" t="s">
        <v>246</v>
      </c>
      <c r="F626" s="232" t="s">
        <v>5378</v>
      </c>
      <c r="G626" s="136" t="str">
        <f t="shared" si="18"/>
        <v>фото</v>
      </c>
      <c r="H626" s="357" t="s">
        <v>5415</v>
      </c>
      <c r="I626" s="215" t="s">
        <v>618</v>
      </c>
      <c r="J626" s="526" t="s">
        <v>332</v>
      </c>
      <c r="K626" s="228">
        <v>75</v>
      </c>
      <c r="L626" s="233">
        <v>4259</v>
      </c>
      <c r="M626" s="315">
        <v>1</v>
      </c>
      <c r="N626" s="217"/>
      <c r="O626" s="550">
        <f t="shared" si="19"/>
        <v>0</v>
      </c>
      <c r="P626" s="229">
        <v>2505075124463</v>
      </c>
      <c r="Q626" s="551" t="s">
        <v>5274</v>
      </c>
      <c r="R626" s="230" t="s">
        <v>5316</v>
      </c>
      <c r="S626" s="231"/>
      <c r="T626" s="525" t="s">
        <v>4311</v>
      </c>
    </row>
    <row r="627" spans="1:20" ht="26.4" customHeight="1">
      <c r="A627" s="444">
        <v>611</v>
      </c>
      <c r="B627" s="421">
        <v>5281</v>
      </c>
      <c r="C627" s="428" t="s">
        <v>1118</v>
      </c>
      <c r="D627" s="225"/>
      <c r="E627" s="366" t="s">
        <v>246</v>
      </c>
      <c r="F627" s="226" t="s">
        <v>350</v>
      </c>
      <c r="G627" s="136" t="str">
        <f t="shared" si="18"/>
        <v>фото</v>
      </c>
      <c r="H627" s="357" t="s">
        <v>245</v>
      </c>
      <c r="I627" s="215" t="s">
        <v>608</v>
      </c>
      <c r="J627" s="526" t="s">
        <v>332</v>
      </c>
      <c r="K627" s="228">
        <v>75</v>
      </c>
      <c r="L627" s="233">
        <v>4402</v>
      </c>
      <c r="M627" s="315">
        <v>1</v>
      </c>
      <c r="N627" s="217"/>
      <c r="O627" s="550">
        <f t="shared" si="19"/>
        <v>0</v>
      </c>
      <c r="P627" s="229">
        <v>2505075052810</v>
      </c>
      <c r="Q627" s="551"/>
      <c r="R627" s="230" t="s">
        <v>1118</v>
      </c>
      <c r="S627" s="231"/>
      <c r="T627" s="525" t="s">
        <v>4311</v>
      </c>
    </row>
    <row r="628" spans="1:20" ht="26.4" customHeight="1">
      <c r="A628" s="444">
        <v>612</v>
      </c>
      <c r="B628" s="421">
        <v>5536</v>
      </c>
      <c r="C628" s="428" t="s">
        <v>1117</v>
      </c>
      <c r="D628" s="225"/>
      <c r="E628" s="366" t="s">
        <v>246</v>
      </c>
      <c r="F628" s="226" t="s">
        <v>351</v>
      </c>
      <c r="G628" s="136" t="str">
        <f t="shared" si="18"/>
        <v>фото</v>
      </c>
      <c r="H628" s="357" t="s">
        <v>352</v>
      </c>
      <c r="I628" s="215" t="s">
        <v>616</v>
      </c>
      <c r="J628" s="526" t="s">
        <v>332</v>
      </c>
      <c r="K628" s="228">
        <v>75</v>
      </c>
      <c r="L628" s="233">
        <v>4261.7000000000007</v>
      </c>
      <c r="M628" s="315">
        <v>1</v>
      </c>
      <c r="N628" s="217"/>
      <c r="O628" s="550">
        <f t="shared" si="19"/>
        <v>0</v>
      </c>
      <c r="P628" s="229">
        <v>2505075055361</v>
      </c>
      <c r="Q628" s="551"/>
      <c r="R628" s="230" t="s">
        <v>1117</v>
      </c>
      <c r="S628" s="231"/>
      <c r="T628" s="525" t="s">
        <v>4311</v>
      </c>
    </row>
    <row r="629" spans="1:20" ht="26.4" customHeight="1">
      <c r="A629" s="444">
        <v>613</v>
      </c>
      <c r="B629" s="421">
        <v>17040</v>
      </c>
      <c r="C629" s="428" t="s">
        <v>3205</v>
      </c>
      <c r="D629" s="225"/>
      <c r="E629" s="366" t="s">
        <v>246</v>
      </c>
      <c r="F629" s="226" t="s">
        <v>3206</v>
      </c>
      <c r="G629" s="136" t="str">
        <f t="shared" si="18"/>
        <v>фото</v>
      </c>
      <c r="H629" s="357" t="s">
        <v>3207</v>
      </c>
      <c r="I629" s="215" t="s">
        <v>616</v>
      </c>
      <c r="J629" s="526" t="s">
        <v>332</v>
      </c>
      <c r="K629" s="228">
        <v>75</v>
      </c>
      <c r="L629" s="233">
        <v>4491.4000000000005</v>
      </c>
      <c r="M629" s="315">
        <v>1</v>
      </c>
      <c r="N629" s="217"/>
      <c r="O629" s="550">
        <f t="shared" si="19"/>
        <v>0</v>
      </c>
      <c r="P629" s="229">
        <v>2505075170408</v>
      </c>
      <c r="Q629" s="551"/>
      <c r="R629" s="230" t="s">
        <v>3205</v>
      </c>
      <c r="S629" s="231"/>
      <c r="T629" s="525" t="s">
        <v>4311</v>
      </c>
    </row>
    <row r="630" spans="1:20" ht="26.4" customHeight="1">
      <c r="A630" s="444">
        <v>614</v>
      </c>
      <c r="B630" s="421">
        <v>2924</v>
      </c>
      <c r="C630" s="428" t="s">
        <v>1125</v>
      </c>
      <c r="D630" s="225"/>
      <c r="E630" s="366" t="s">
        <v>246</v>
      </c>
      <c r="F630" s="226" t="s">
        <v>75</v>
      </c>
      <c r="G630" s="136" t="str">
        <f t="shared" si="18"/>
        <v>фото</v>
      </c>
      <c r="H630" s="357" t="s">
        <v>76</v>
      </c>
      <c r="I630" s="215" t="s">
        <v>618</v>
      </c>
      <c r="J630" s="526" t="s">
        <v>332</v>
      </c>
      <c r="K630" s="228">
        <v>75</v>
      </c>
      <c r="L630" s="233">
        <v>4440.3</v>
      </c>
      <c r="M630" s="315">
        <v>1</v>
      </c>
      <c r="N630" s="217"/>
      <c r="O630" s="550">
        <f t="shared" si="19"/>
        <v>0</v>
      </c>
      <c r="P630" s="229">
        <v>2505075029249</v>
      </c>
      <c r="Q630" s="551"/>
      <c r="R630" s="230" t="s">
        <v>1125</v>
      </c>
      <c r="S630" s="231"/>
      <c r="T630" s="525" t="s">
        <v>4311</v>
      </c>
    </row>
    <row r="631" spans="1:20" ht="26.4" customHeight="1">
      <c r="A631" s="444">
        <v>615</v>
      </c>
      <c r="B631" s="421">
        <v>1129</v>
      </c>
      <c r="C631" s="428" t="s">
        <v>1114</v>
      </c>
      <c r="D631" s="225"/>
      <c r="E631" s="366" t="s">
        <v>246</v>
      </c>
      <c r="F631" s="226" t="s">
        <v>353</v>
      </c>
      <c r="G631" s="136" t="str">
        <f t="shared" si="18"/>
        <v>фото</v>
      </c>
      <c r="H631" s="357" t="s">
        <v>152</v>
      </c>
      <c r="I631" s="215" t="s">
        <v>618</v>
      </c>
      <c r="J631" s="526" t="s">
        <v>332</v>
      </c>
      <c r="K631" s="228">
        <v>75</v>
      </c>
      <c r="L631" s="233">
        <v>4261.7000000000007</v>
      </c>
      <c r="M631" s="315">
        <v>1</v>
      </c>
      <c r="N631" s="217"/>
      <c r="O631" s="550">
        <f t="shared" si="19"/>
        <v>0</v>
      </c>
      <c r="P631" s="229">
        <v>2505075011299</v>
      </c>
      <c r="Q631" s="551"/>
      <c r="R631" s="230" t="s">
        <v>1114</v>
      </c>
      <c r="S631" s="231"/>
      <c r="T631" s="525" t="s">
        <v>4311</v>
      </c>
    </row>
    <row r="632" spans="1:20" ht="26.4" customHeight="1">
      <c r="A632" s="444">
        <v>616</v>
      </c>
      <c r="B632" s="421">
        <v>1158</v>
      </c>
      <c r="C632" s="428" t="s">
        <v>1121</v>
      </c>
      <c r="D632" s="225"/>
      <c r="E632" s="366" t="s">
        <v>246</v>
      </c>
      <c r="F632" s="226" t="s">
        <v>354</v>
      </c>
      <c r="G632" s="136" t="str">
        <f t="shared" si="18"/>
        <v>фото</v>
      </c>
      <c r="H632" s="357" t="s">
        <v>355</v>
      </c>
      <c r="I632" s="215" t="s">
        <v>608</v>
      </c>
      <c r="J632" s="526" t="s">
        <v>332</v>
      </c>
      <c r="K632" s="228">
        <v>75</v>
      </c>
      <c r="L632" s="233">
        <v>4223.4000000000005</v>
      </c>
      <c r="M632" s="315">
        <v>1</v>
      </c>
      <c r="N632" s="217"/>
      <c r="O632" s="550">
        <f t="shared" si="19"/>
        <v>0</v>
      </c>
      <c r="P632" s="229">
        <v>2505075011589</v>
      </c>
      <c r="Q632" s="551"/>
      <c r="R632" s="230" t="s">
        <v>1121</v>
      </c>
      <c r="S632" s="231"/>
      <c r="T632" s="525" t="s">
        <v>4311</v>
      </c>
    </row>
    <row r="633" spans="1:20" ht="26.4" customHeight="1">
      <c r="A633" s="444">
        <v>617</v>
      </c>
      <c r="B633" s="421">
        <v>2001</v>
      </c>
      <c r="C633" s="428" t="s">
        <v>1120</v>
      </c>
      <c r="D633" s="225"/>
      <c r="E633" s="366" t="s">
        <v>246</v>
      </c>
      <c r="F633" s="226" t="s">
        <v>356</v>
      </c>
      <c r="G633" s="136" t="str">
        <f t="shared" si="18"/>
        <v>фото</v>
      </c>
      <c r="H633" s="485" t="s">
        <v>357</v>
      </c>
      <c r="I633" s="215" t="s">
        <v>608</v>
      </c>
      <c r="J633" s="526" t="s">
        <v>332</v>
      </c>
      <c r="K633" s="228">
        <v>75</v>
      </c>
      <c r="L633" s="233">
        <v>4019.2</v>
      </c>
      <c r="M633" s="315">
        <v>1</v>
      </c>
      <c r="N633" s="217"/>
      <c r="O633" s="550">
        <f t="shared" si="19"/>
        <v>0</v>
      </c>
      <c r="P633" s="229">
        <v>2505075020017</v>
      </c>
      <c r="Q633" s="551"/>
      <c r="R633" s="230" t="s">
        <v>1120</v>
      </c>
      <c r="S633" s="231"/>
      <c r="T633" s="525" t="s">
        <v>4311</v>
      </c>
    </row>
    <row r="634" spans="1:20" ht="26.4" customHeight="1">
      <c r="A634" s="444">
        <v>618</v>
      </c>
      <c r="B634" s="421">
        <v>2885</v>
      </c>
      <c r="C634" s="428" t="s">
        <v>3210</v>
      </c>
      <c r="D634" s="225"/>
      <c r="E634" s="366" t="s">
        <v>246</v>
      </c>
      <c r="F634" s="226" t="s">
        <v>3208</v>
      </c>
      <c r="G634" s="136" t="str">
        <f t="shared" si="18"/>
        <v>фото</v>
      </c>
      <c r="H634" s="357" t="s">
        <v>3209</v>
      </c>
      <c r="I634" s="215" t="s">
        <v>616</v>
      </c>
      <c r="J634" s="526" t="s">
        <v>332</v>
      </c>
      <c r="K634" s="228">
        <v>75</v>
      </c>
      <c r="L634" s="233">
        <v>4402</v>
      </c>
      <c r="M634" s="315">
        <v>1</v>
      </c>
      <c r="N634" s="217"/>
      <c r="O634" s="550">
        <f t="shared" si="19"/>
        <v>0</v>
      </c>
      <c r="P634" s="229">
        <v>2505075028853</v>
      </c>
      <c r="Q634" s="551"/>
      <c r="R634" s="230" t="s">
        <v>3210</v>
      </c>
      <c r="S634" s="231"/>
      <c r="T634" s="525" t="s">
        <v>4311</v>
      </c>
    </row>
    <row r="635" spans="1:20" ht="26.4" customHeight="1">
      <c r="A635" s="444">
        <v>619</v>
      </c>
      <c r="B635" s="421">
        <v>2862</v>
      </c>
      <c r="C635" s="428" t="s">
        <v>3578</v>
      </c>
      <c r="D635" s="225"/>
      <c r="E635" s="366" t="s">
        <v>246</v>
      </c>
      <c r="F635" s="226" t="s">
        <v>3615</v>
      </c>
      <c r="G635" s="136" t="str">
        <f t="shared" si="18"/>
        <v>фото</v>
      </c>
      <c r="H635" s="357" t="s">
        <v>3639</v>
      </c>
      <c r="I635" s="215" t="s">
        <v>608</v>
      </c>
      <c r="J635" s="526" t="s">
        <v>332</v>
      </c>
      <c r="K635" s="228">
        <v>75</v>
      </c>
      <c r="L635" s="233">
        <v>4402</v>
      </c>
      <c r="M635" s="315">
        <v>1</v>
      </c>
      <c r="N635" s="217"/>
      <c r="O635" s="550">
        <f t="shared" si="19"/>
        <v>0</v>
      </c>
      <c r="P635" s="229">
        <v>2505075028624</v>
      </c>
      <c r="Q635" s="551"/>
      <c r="R635" s="230" t="s">
        <v>3578</v>
      </c>
      <c r="S635" s="231"/>
      <c r="T635" s="525" t="s">
        <v>4311</v>
      </c>
    </row>
    <row r="636" spans="1:20" ht="26.4" customHeight="1">
      <c r="A636" s="444">
        <v>620</v>
      </c>
      <c r="B636" s="421">
        <v>15671</v>
      </c>
      <c r="C636" s="428" t="s">
        <v>5317</v>
      </c>
      <c r="D636" s="225"/>
      <c r="E636" s="367" t="s">
        <v>246</v>
      </c>
      <c r="F636" s="232" t="s">
        <v>5379</v>
      </c>
      <c r="G636" s="136" t="str">
        <f t="shared" si="18"/>
        <v>фото</v>
      </c>
      <c r="H636" s="357" t="s">
        <v>3628</v>
      </c>
      <c r="I636" s="215" t="s">
        <v>618</v>
      </c>
      <c r="J636" s="526" t="s">
        <v>332</v>
      </c>
      <c r="K636" s="228">
        <v>75</v>
      </c>
      <c r="L636" s="233">
        <v>4335.5</v>
      </c>
      <c r="M636" s="315">
        <v>1</v>
      </c>
      <c r="N636" s="217"/>
      <c r="O636" s="550">
        <f t="shared" si="19"/>
        <v>0</v>
      </c>
      <c r="P636" s="229">
        <v>2505075156716</v>
      </c>
      <c r="Q636" s="551" t="s">
        <v>5274</v>
      </c>
      <c r="R636" s="230" t="s">
        <v>5317</v>
      </c>
      <c r="S636" s="231"/>
      <c r="T636" s="525" t="s">
        <v>4311</v>
      </c>
    </row>
    <row r="637" spans="1:20" ht="26.4" customHeight="1">
      <c r="A637" s="444">
        <v>621</v>
      </c>
      <c r="B637" s="421">
        <v>12456</v>
      </c>
      <c r="C637" s="428" t="s">
        <v>5318</v>
      </c>
      <c r="D637" s="225"/>
      <c r="E637" s="367" t="s">
        <v>246</v>
      </c>
      <c r="F637" s="232" t="s">
        <v>5380</v>
      </c>
      <c r="G637" s="136" t="str">
        <f t="shared" si="18"/>
        <v>фото</v>
      </c>
      <c r="H637" s="357" t="s">
        <v>5416</v>
      </c>
      <c r="I637" s="215" t="s">
        <v>618</v>
      </c>
      <c r="J637" s="526" t="s">
        <v>332</v>
      </c>
      <c r="K637" s="228">
        <v>75</v>
      </c>
      <c r="L637" s="233">
        <v>4233.5</v>
      </c>
      <c r="M637" s="315">
        <v>1</v>
      </c>
      <c r="N637" s="217"/>
      <c r="O637" s="550">
        <f t="shared" si="19"/>
        <v>0</v>
      </c>
      <c r="P637" s="229">
        <v>2505075124562</v>
      </c>
      <c r="Q637" s="551" t="s">
        <v>5274</v>
      </c>
      <c r="R637" s="230" t="s">
        <v>5318</v>
      </c>
      <c r="S637" s="231"/>
      <c r="T637" s="525" t="s">
        <v>4311</v>
      </c>
    </row>
    <row r="638" spans="1:20" ht="26.4" customHeight="1">
      <c r="A638" s="444">
        <v>622</v>
      </c>
      <c r="B638" s="421">
        <v>14979</v>
      </c>
      <c r="C638" s="428" t="s">
        <v>2490</v>
      </c>
      <c r="D638" s="225"/>
      <c r="E638" s="366" t="s">
        <v>246</v>
      </c>
      <c r="F638" s="226" t="s">
        <v>2491</v>
      </c>
      <c r="G638" s="136" t="str">
        <f t="shared" si="18"/>
        <v>фото</v>
      </c>
      <c r="H638" s="357" t="s">
        <v>2169</v>
      </c>
      <c r="I638" s="215" t="s">
        <v>608</v>
      </c>
      <c r="J638" s="526" t="s">
        <v>332</v>
      </c>
      <c r="K638" s="228">
        <v>75</v>
      </c>
      <c r="L638" s="233">
        <v>4236.2000000000007</v>
      </c>
      <c r="M638" s="315">
        <v>1</v>
      </c>
      <c r="N638" s="217"/>
      <c r="O638" s="550">
        <f t="shared" si="19"/>
        <v>0</v>
      </c>
      <c r="P638" s="229">
        <v>2505075149794</v>
      </c>
      <c r="Q638" s="551"/>
      <c r="R638" s="230" t="s">
        <v>2490</v>
      </c>
      <c r="S638" s="231"/>
      <c r="T638" s="525" t="s">
        <v>4311</v>
      </c>
    </row>
    <row r="639" spans="1:20" ht="26.4" customHeight="1">
      <c r="A639" s="444">
        <v>623</v>
      </c>
      <c r="B639" s="421">
        <v>17042</v>
      </c>
      <c r="C639" s="428" t="s">
        <v>8546</v>
      </c>
      <c r="D639" s="225"/>
      <c r="E639" s="366" t="s">
        <v>246</v>
      </c>
      <c r="F639" s="226" t="s">
        <v>8570</v>
      </c>
      <c r="G639" s="136" t="str">
        <f t="shared" si="18"/>
        <v>фото</v>
      </c>
      <c r="H639" s="357" t="s">
        <v>8571</v>
      </c>
      <c r="I639" s="215" t="s">
        <v>616</v>
      </c>
      <c r="J639" s="526" t="s">
        <v>332</v>
      </c>
      <c r="K639" s="228">
        <v>75</v>
      </c>
      <c r="L639" s="233">
        <v>4733.8</v>
      </c>
      <c r="M639" s="315">
        <v>1</v>
      </c>
      <c r="N639" s="217"/>
      <c r="O639" s="550">
        <f t="shared" si="19"/>
        <v>0</v>
      </c>
      <c r="P639" s="229">
        <v>2505075170422</v>
      </c>
      <c r="Q639" s="551"/>
      <c r="R639" s="230" t="s">
        <v>8546</v>
      </c>
      <c r="S639" s="231"/>
      <c r="T639" s="525" t="s">
        <v>4311</v>
      </c>
    </row>
    <row r="640" spans="1:20" ht="26.4" customHeight="1">
      <c r="A640" s="444">
        <v>624</v>
      </c>
      <c r="B640" s="421">
        <v>11165</v>
      </c>
      <c r="C640" s="428" t="s">
        <v>4520</v>
      </c>
      <c r="D640" s="225"/>
      <c r="E640" s="366" t="s">
        <v>246</v>
      </c>
      <c r="F640" s="226" t="s">
        <v>4526</v>
      </c>
      <c r="G640" s="136" t="str">
        <f t="shared" si="18"/>
        <v>фото</v>
      </c>
      <c r="H640" s="357" t="s">
        <v>4531</v>
      </c>
      <c r="I640" s="215" t="s">
        <v>618</v>
      </c>
      <c r="J640" s="526" t="s">
        <v>332</v>
      </c>
      <c r="K640" s="228">
        <v>75</v>
      </c>
      <c r="L640" s="233">
        <v>4233.5</v>
      </c>
      <c r="M640" s="315">
        <v>1</v>
      </c>
      <c r="N640" s="217"/>
      <c r="O640" s="550">
        <f t="shared" si="19"/>
        <v>0</v>
      </c>
      <c r="P640" s="229">
        <v>2505075111654</v>
      </c>
      <c r="Q640" s="551" t="s">
        <v>4421</v>
      </c>
      <c r="R640" s="230" t="s">
        <v>4520</v>
      </c>
      <c r="S640" s="231"/>
      <c r="T640" s="525" t="s">
        <v>4311</v>
      </c>
    </row>
    <row r="641" spans="1:20" ht="41.4">
      <c r="A641" s="444">
        <v>625</v>
      </c>
      <c r="B641" s="421">
        <v>5223</v>
      </c>
      <c r="C641" s="428" t="s">
        <v>3211</v>
      </c>
      <c r="D641" s="225"/>
      <c r="E641" s="366" t="s">
        <v>246</v>
      </c>
      <c r="F641" s="226" t="s">
        <v>3212</v>
      </c>
      <c r="G641" s="136" t="str">
        <f t="shared" si="18"/>
        <v>фото</v>
      </c>
      <c r="H641" s="357" t="s">
        <v>8783</v>
      </c>
      <c r="I641" s="215" t="s">
        <v>608</v>
      </c>
      <c r="J641" s="526" t="s">
        <v>332</v>
      </c>
      <c r="K641" s="228">
        <v>75</v>
      </c>
      <c r="L641" s="233">
        <v>4248.9000000000005</v>
      </c>
      <c r="M641" s="315">
        <v>1</v>
      </c>
      <c r="N641" s="217"/>
      <c r="O641" s="550">
        <f t="shared" si="19"/>
        <v>0</v>
      </c>
      <c r="P641" s="229">
        <v>2505075052230</v>
      </c>
      <c r="Q641" s="551"/>
      <c r="R641" s="230" t="s">
        <v>3211</v>
      </c>
      <c r="S641" s="231"/>
      <c r="T641" s="525" t="s">
        <v>4311</v>
      </c>
    </row>
    <row r="642" spans="1:20" ht="26.4" customHeight="1">
      <c r="A642" s="444">
        <v>626</v>
      </c>
      <c r="B642" s="421">
        <v>2003</v>
      </c>
      <c r="C642" s="428" t="s">
        <v>1419</v>
      </c>
      <c r="D642" s="225"/>
      <c r="E642" s="366" t="s">
        <v>246</v>
      </c>
      <c r="F642" s="226" t="s">
        <v>358</v>
      </c>
      <c r="G642" s="136" t="str">
        <f t="shared" si="18"/>
        <v>фото</v>
      </c>
      <c r="H642" s="357" t="s">
        <v>620</v>
      </c>
      <c r="I642" s="215" t="s">
        <v>608</v>
      </c>
      <c r="J642" s="526" t="s">
        <v>332</v>
      </c>
      <c r="K642" s="228">
        <v>75</v>
      </c>
      <c r="L642" s="233">
        <v>4197.9000000000005</v>
      </c>
      <c r="M642" s="315">
        <v>1</v>
      </c>
      <c r="N642" s="217"/>
      <c r="O642" s="550">
        <f t="shared" si="19"/>
        <v>0</v>
      </c>
      <c r="P642" s="229">
        <v>2505075020031</v>
      </c>
      <c r="Q642" s="551"/>
      <c r="R642" s="230" t="s">
        <v>1419</v>
      </c>
      <c r="S642" s="231"/>
      <c r="T642" s="525" t="s">
        <v>4311</v>
      </c>
    </row>
    <row r="643" spans="1:20" ht="26.4" customHeight="1">
      <c r="A643" s="444">
        <v>627</v>
      </c>
      <c r="B643" s="421">
        <v>5101</v>
      </c>
      <c r="C643" s="428" t="s">
        <v>1993</v>
      </c>
      <c r="D643" s="225"/>
      <c r="E643" s="366" t="s">
        <v>246</v>
      </c>
      <c r="F643" s="226" t="s">
        <v>1994</v>
      </c>
      <c r="G643" s="136" t="str">
        <f t="shared" si="18"/>
        <v>фото</v>
      </c>
      <c r="H643" s="357" t="s">
        <v>2171</v>
      </c>
      <c r="I643" s="215" t="s">
        <v>618</v>
      </c>
      <c r="J643" s="526" t="s">
        <v>332</v>
      </c>
      <c r="K643" s="228">
        <v>75</v>
      </c>
      <c r="L643" s="233">
        <v>4172.4000000000005</v>
      </c>
      <c r="M643" s="315">
        <v>1</v>
      </c>
      <c r="N643" s="217"/>
      <c r="O643" s="550">
        <f t="shared" si="19"/>
        <v>0</v>
      </c>
      <c r="P643" s="229">
        <v>2505075051011</v>
      </c>
      <c r="Q643" s="551"/>
      <c r="R643" s="230" t="s">
        <v>1993</v>
      </c>
      <c r="S643" s="231"/>
      <c r="T643" s="525" t="s">
        <v>4311</v>
      </c>
    </row>
    <row r="644" spans="1:20" ht="26.4" customHeight="1">
      <c r="A644" s="444">
        <v>628</v>
      </c>
      <c r="B644" s="421">
        <v>5072</v>
      </c>
      <c r="C644" s="428" t="s">
        <v>1122</v>
      </c>
      <c r="D644" s="225"/>
      <c r="E644" s="366" t="s">
        <v>246</v>
      </c>
      <c r="F644" s="226" t="s">
        <v>359</v>
      </c>
      <c r="G644" s="136" t="str">
        <f t="shared" si="18"/>
        <v>фото</v>
      </c>
      <c r="H644" s="357" t="s">
        <v>360</v>
      </c>
      <c r="I644" s="215" t="s">
        <v>608</v>
      </c>
      <c r="J644" s="526" t="s">
        <v>332</v>
      </c>
      <c r="K644" s="228">
        <v>75</v>
      </c>
      <c r="L644" s="233">
        <v>4465.8</v>
      </c>
      <c r="M644" s="315">
        <v>1</v>
      </c>
      <c r="N644" s="217"/>
      <c r="O644" s="550">
        <f t="shared" si="19"/>
        <v>0</v>
      </c>
      <c r="P644" s="229">
        <v>2505075050724</v>
      </c>
      <c r="Q644" s="551"/>
      <c r="R644" s="230" t="s">
        <v>1122</v>
      </c>
      <c r="S644" s="231"/>
      <c r="T644" s="525" t="s">
        <v>4311</v>
      </c>
    </row>
    <row r="645" spans="1:20" ht="26.4" customHeight="1">
      <c r="A645" s="444">
        <v>629</v>
      </c>
      <c r="B645" s="421">
        <v>3763</v>
      </c>
      <c r="C645" s="428" t="s">
        <v>1123</v>
      </c>
      <c r="D645" s="225"/>
      <c r="E645" s="366" t="s">
        <v>246</v>
      </c>
      <c r="F645" s="226" t="s">
        <v>361</v>
      </c>
      <c r="G645" s="136" t="str">
        <f t="shared" si="18"/>
        <v>фото</v>
      </c>
      <c r="H645" s="357" t="s">
        <v>152</v>
      </c>
      <c r="I645" s="215" t="s">
        <v>608</v>
      </c>
      <c r="J645" s="526" t="s">
        <v>332</v>
      </c>
      <c r="K645" s="228">
        <v>75</v>
      </c>
      <c r="L645" s="233">
        <v>4236.2000000000007</v>
      </c>
      <c r="M645" s="315">
        <v>1</v>
      </c>
      <c r="N645" s="217"/>
      <c r="O645" s="550">
        <f t="shared" si="19"/>
        <v>0</v>
      </c>
      <c r="P645" s="229">
        <v>2505075037633</v>
      </c>
      <c r="Q645" s="551"/>
      <c r="R645" s="230" t="s">
        <v>1123</v>
      </c>
      <c r="S645" s="231"/>
      <c r="T645" s="525" t="s">
        <v>4311</v>
      </c>
    </row>
    <row r="646" spans="1:20" ht="26.4" customHeight="1">
      <c r="A646" s="444">
        <v>630</v>
      </c>
      <c r="B646" s="421">
        <v>6399</v>
      </c>
      <c r="C646" s="428" t="s">
        <v>1116</v>
      </c>
      <c r="D646" s="225"/>
      <c r="E646" s="366" t="s">
        <v>246</v>
      </c>
      <c r="F646" s="226" t="s">
        <v>362</v>
      </c>
      <c r="G646" s="136" t="str">
        <f t="shared" si="18"/>
        <v>фото</v>
      </c>
      <c r="H646" s="357" t="s">
        <v>26</v>
      </c>
      <c r="I646" s="215" t="s">
        <v>608</v>
      </c>
      <c r="J646" s="526" t="s">
        <v>332</v>
      </c>
      <c r="K646" s="228">
        <v>75</v>
      </c>
      <c r="L646" s="233">
        <v>4223.4000000000005</v>
      </c>
      <c r="M646" s="315">
        <v>1</v>
      </c>
      <c r="N646" s="217"/>
      <c r="O646" s="550">
        <f t="shared" si="19"/>
        <v>0</v>
      </c>
      <c r="P646" s="229">
        <v>2505075063991</v>
      </c>
      <c r="Q646" s="551"/>
      <c r="R646" s="230" t="s">
        <v>1116</v>
      </c>
      <c r="S646" s="231"/>
      <c r="T646" s="525" t="s">
        <v>4311</v>
      </c>
    </row>
    <row r="647" spans="1:20" ht="26.4" customHeight="1">
      <c r="A647" s="444">
        <v>631</v>
      </c>
      <c r="B647" s="421">
        <v>5284</v>
      </c>
      <c r="C647" s="428" t="s">
        <v>1115</v>
      </c>
      <c r="D647" s="225"/>
      <c r="E647" s="366" t="s">
        <v>246</v>
      </c>
      <c r="F647" s="226" t="s">
        <v>701</v>
      </c>
      <c r="G647" s="136" t="str">
        <f t="shared" si="18"/>
        <v>фото</v>
      </c>
      <c r="H647" s="357" t="s">
        <v>363</v>
      </c>
      <c r="I647" s="215" t="s">
        <v>608</v>
      </c>
      <c r="J647" s="526" t="s">
        <v>332</v>
      </c>
      <c r="K647" s="228">
        <v>75</v>
      </c>
      <c r="L647" s="233">
        <v>4006.5</v>
      </c>
      <c r="M647" s="315">
        <v>1</v>
      </c>
      <c r="N647" s="217"/>
      <c r="O647" s="550">
        <f t="shared" si="19"/>
        <v>0</v>
      </c>
      <c r="P647" s="229">
        <v>2505075052841</v>
      </c>
      <c r="Q647" s="551"/>
      <c r="R647" s="230" t="s">
        <v>1115</v>
      </c>
      <c r="S647" s="231"/>
      <c r="T647" s="525" t="s">
        <v>4311</v>
      </c>
    </row>
    <row r="648" spans="1:20" ht="26.4" customHeight="1">
      <c r="A648" s="444">
        <v>632</v>
      </c>
      <c r="B648" s="421">
        <v>1029</v>
      </c>
      <c r="C648" s="428" t="s">
        <v>1119</v>
      </c>
      <c r="D648" s="225"/>
      <c r="E648" s="366" t="s">
        <v>246</v>
      </c>
      <c r="F648" s="226" t="s">
        <v>364</v>
      </c>
      <c r="G648" s="136" t="str">
        <f t="shared" si="18"/>
        <v>фото</v>
      </c>
      <c r="H648" s="357" t="s">
        <v>21</v>
      </c>
      <c r="I648" s="215" t="s">
        <v>608</v>
      </c>
      <c r="J648" s="526" t="s">
        <v>332</v>
      </c>
      <c r="K648" s="228">
        <v>75</v>
      </c>
      <c r="L648" s="233">
        <v>4223.4000000000005</v>
      </c>
      <c r="M648" s="315">
        <v>1</v>
      </c>
      <c r="N648" s="217"/>
      <c r="O648" s="550">
        <f t="shared" si="19"/>
        <v>0</v>
      </c>
      <c r="P648" s="229">
        <v>2505075010292</v>
      </c>
      <c r="Q648" s="551"/>
      <c r="R648" s="230" t="s">
        <v>1119</v>
      </c>
      <c r="S648" s="231"/>
      <c r="T648" s="525" t="s">
        <v>4311</v>
      </c>
    </row>
    <row r="649" spans="1:20" ht="17.25" customHeight="1">
      <c r="A649" s="444">
        <v>633</v>
      </c>
      <c r="B649" s="336"/>
      <c r="C649" s="427"/>
      <c r="D649" s="427"/>
      <c r="E649" s="517" t="s">
        <v>3213</v>
      </c>
      <c r="F649" s="337"/>
      <c r="G649" s="513"/>
      <c r="H649" s="616"/>
      <c r="I649" s="514"/>
      <c r="J649" s="515"/>
      <c r="K649" s="515"/>
      <c r="L649" s="514"/>
      <c r="M649" s="516"/>
      <c r="N649" s="513"/>
      <c r="O649" s="552"/>
      <c r="P649" s="552"/>
      <c r="Q649" s="552"/>
      <c r="R649" s="552"/>
      <c r="S649" s="552"/>
      <c r="T649" s="524"/>
    </row>
    <row r="650" spans="1:20" ht="26.4" customHeight="1">
      <c r="A650" s="444">
        <v>634</v>
      </c>
      <c r="B650" s="421">
        <v>2697</v>
      </c>
      <c r="C650" s="428" t="s">
        <v>1126</v>
      </c>
      <c r="D650" s="225"/>
      <c r="E650" s="366" t="s">
        <v>246</v>
      </c>
      <c r="F650" s="226" t="s">
        <v>365</v>
      </c>
      <c r="G650" s="136" t="str">
        <f t="shared" si="18"/>
        <v>фото</v>
      </c>
      <c r="H650" s="357" t="s">
        <v>366</v>
      </c>
      <c r="I650" s="215" t="s">
        <v>618</v>
      </c>
      <c r="J650" s="526" t="s">
        <v>332</v>
      </c>
      <c r="K650" s="228">
        <v>40</v>
      </c>
      <c r="L650" s="233">
        <v>4406.7000000000007</v>
      </c>
      <c r="M650" s="315">
        <v>1</v>
      </c>
      <c r="N650" s="217"/>
      <c r="O650" s="550">
        <f t="shared" si="19"/>
        <v>0</v>
      </c>
      <c r="P650" s="229">
        <v>2505050026973</v>
      </c>
      <c r="Q650" s="551"/>
      <c r="R650" s="230" t="s">
        <v>1126</v>
      </c>
      <c r="S650" s="231" t="s">
        <v>1995</v>
      </c>
      <c r="T650" s="525" t="s">
        <v>4683</v>
      </c>
    </row>
    <row r="651" spans="1:20" ht="26.4" customHeight="1">
      <c r="A651" s="444">
        <v>635</v>
      </c>
      <c r="B651" s="421">
        <v>148</v>
      </c>
      <c r="C651" s="428" t="s">
        <v>1849</v>
      </c>
      <c r="D651" s="225"/>
      <c r="E651" s="366" t="s">
        <v>246</v>
      </c>
      <c r="F651" s="226" t="s">
        <v>1762</v>
      </c>
      <c r="G651" s="136" t="str">
        <f t="shared" si="18"/>
        <v>фото</v>
      </c>
      <c r="H651" s="357" t="s">
        <v>1802</v>
      </c>
      <c r="I651" s="215" t="s">
        <v>618</v>
      </c>
      <c r="J651" s="526" t="s">
        <v>332</v>
      </c>
      <c r="K651" s="228">
        <v>50</v>
      </c>
      <c r="L651" s="233">
        <v>3884</v>
      </c>
      <c r="M651" s="315">
        <v>1</v>
      </c>
      <c r="N651" s="217"/>
      <c r="O651" s="550">
        <f t="shared" si="19"/>
        <v>0</v>
      </c>
      <c r="P651" s="229">
        <v>2505050001482</v>
      </c>
      <c r="Q651" s="551"/>
      <c r="R651" s="230" t="s">
        <v>1849</v>
      </c>
      <c r="S651" s="231" t="s">
        <v>1995</v>
      </c>
      <c r="T651" s="525" t="s">
        <v>4683</v>
      </c>
    </row>
    <row r="652" spans="1:20" ht="26.4" customHeight="1">
      <c r="A652" s="444">
        <v>636</v>
      </c>
      <c r="B652" s="421">
        <v>15670</v>
      </c>
      <c r="C652" s="428" t="s">
        <v>5319</v>
      </c>
      <c r="D652" s="225"/>
      <c r="E652" s="367" t="s">
        <v>246</v>
      </c>
      <c r="F652" s="232" t="s">
        <v>5381</v>
      </c>
      <c r="G652" s="136" t="str">
        <f t="shared" si="18"/>
        <v>фото</v>
      </c>
      <c r="H652" s="357" t="s">
        <v>5417</v>
      </c>
      <c r="I652" s="215" t="s">
        <v>618</v>
      </c>
      <c r="J652" s="526" t="s">
        <v>332</v>
      </c>
      <c r="K652" s="228">
        <v>50</v>
      </c>
      <c r="L652" s="233">
        <v>3881.2999999999997</v>
      </c>
      <c r="M652" s="315">
        <v>1</v>
      </c>
      <c r="N652" s="217"/>
      <c r="O652" s="550">
        <f t="shared" si="19"/>
        <v>0</v>
      </c>
      <c r="P652" s="229">
        <v>2505050156700</v>
      </c>
      <c r="Q652" s="551" t="s">
        <v>5274</v>
      </c>
      <c r="R652" s="230" t="s">
        <v>5319</v>
      </c>
      <c r="S652" s="231" t="s">
        <v>1995</v>
      </c>
      <c r="T652" s="525" t="s">
        <v>4683</v>
      </c>
    </row>
    <row r="653" spans="1:20" ht="26.4" customHeight="1">
      <c r="A653" s="444">
        <v>637</v>
      </c>
      <c r="B653" s="421">
        <v>2588</v>
      </c>
      <c r="C653" s="428" t="s">
        <v>1127</v>
      </c>
      <c r="D653" s="225"/>
      <c r="E653" s="366" t="s">
        <v>246</v>
      </c>
      <c r="F653" s="226" t="s">
        <v>367</v>
      </c>
      <c r="G653" s="136" t="str">
        <f t="shared" si="18"/>
        <v>фото</v>
      </c>
      <c r="H653" s="357" t="s">
        <v>368</v>
      </c>
      <c r="I653" s="215" t="s">
        <v>618</v>
      </c>
      <c r="J653" s="526" t="s">
        <v>332</v>
      </c>
      <c r="K653" s="228">
        <v>40</v>
      </c>
      <c r="L653" s="233">
        <v>3875.7999999999997</v>
      </c>
      <c r="M653" s="315">
        <v>1</v>
      </c>
      <c r="N653" s="217"/>
      <c r="O653" s="550">
        <f t="shared" si="19"/>
        <v>0</v>
      </c>
      <c r="P653" s="229">
        <v>2505050025884</v>
      </c>
      <c r="Q653" s="551"/>
      <c r="R653" s="230" t="s">
        <v>1127</v>
      </c>
      <c r="S653" s="231" t="s">
        <v>1995</v>
      </c>
      <c r="T653" s="525" t="s">
        <v>4683</v>
      </c>
    </row>
    <row r="654" spans="1:20" ht="26.4" customHeight="1">
      <c r="A654" s="444">
        <v>638</v>
      </c>
      <c r="B654" s="421">
        <v>6349</v>
      </c>
      <c r="C654" s="428" t="s">
        <v>1128</v>
      </c>
      <c r="D654" s="225"/>
      <c r="E654" s="366" t="s">
        <v>246</v>
      </c>
      <c r="F654" s="226" t="s">
        <v>369</v>
      </c>
      <c r="G654" s="136" t="str">
        <f t="shared" si="18"/>
        <v>фото</v>
      </c>
      <c r="H654" s="357" t="s">
        <v>370</v>
      </c>
      <c r="I654" s="215" t="s">
        <v>618</v>
      </c>
      <c r="J654" s="526" t="s">
        <v>332</v>
      </c>
      <c r="K654" s="228">
        <v>50</v>
      </c>
      <c r="L654" s="233">
        <v>4411.4000000000005</v>
      </c>
      <c r="M654" s="315">
        <v>1</v>
      </c>
      <c r="N654" s="217"/>
      <c r="O654" s="550">
        <f t="shared" si="19"/>
        <v>0</v>
      </c>
      <c r="P654" s="229">
        <v>2505050063497</v>
      </c>
      <c r="Q654" s="551"/>
      <c r="R654" s="230" t="s">
        <v>1128</v>
      </c>
      <c r="S654" s="231" t="s">
        <v>1995</v>
      </c>
      <c r="T654" s="525" t="s">
        <v>4683</v>
      </c>
    </row>
    <row r="655" spans="1:20" ht="26.4" customHeight="1">
      <c r="A655" s="444">
        <v>639</v>
      </c>
      <c r="B655" s="421">
        <v>2198</v>
      </c>
      <c r="C655" s="428" t="s">
        <v>5320</v>
      </c>
      <c r="D655" s="225"/>
      <c r="E655" s="366" t="s">
        <v>246</v>
      </c>
      <c r="F655" s="226" t="s">
        <v>5382</v>
      </c>
      <c r="G655" s="136" t="str">
        <f t="shared" si="18"/>
        <v>фото</v>
      </c>
      <c r="H655" s="357" t="s">
        <v>5418</v>
      </c>
      <c r="I655" s="215" t="s">
        <v>618</v>
      </c>
      <c r="J655" s="526" t="s">
        <v>332</v>
      </c>
      <c r="K655" s="228">
        <v>50</v>
      </c>
      <c r="L655" s="233">
        <v>3884</v>
      </c>
      <c r="M655" s="315">
        <v>1</v>
      </c>
      <c r="N655" s="217"/>
      <c r="O655" s="550">
        <f t="shared" si="19"/>
        <v>0</v>
      </c>
      <c r="P655" s="229">
        <v>2505075021984</v>
      </c>
      <c r="Q655" s="551"/>
      <c r="R655" s="230" t="s">
        <v>5320</v>
      </c>
      <c r="S655" s="231" t="s">
        <v>1995</v>
      </c>
      <c r="T655" s="525" t="s">
        <v>4683</v>
      </c>
    </row>
    <row r="656" spans="1:20" ht="26.4" customHeight="1">
      <c r="A656" s="444">
        <v>640</v>
      </c>
      <c r="B656" s="421">
        <v>2104</v>
      </c>
      <c r="C656" s="428" t="s">
        <v>1129</v>
      </c>
      <c r="D656" s="225"/>
      <c r="E656" s="366" t="s">
        <v>246</v>
      </c>
      <c r="F656" s="226" t="s">
        <v>610</v>
      </c>
      <c r="G656" s="136" t="str">
        <f t="shared" ref="G656:G719" si="20">HYPERLINK("https://www.gardenbulbs.ru/images/summer_CL/thumbnails/"&amp;C656&amp;".jpg","фото")</f>
        <v>фото</v>
      </c>
      <c r="H656" s="357" t="s">
        <v>152</v>
      </c>
      <c r="I656" s="215" t="s">
        <v>618</v>
      </c>
      <c r="J656" s="526" t="s">
        <v>332</v>
      </c>
      <c r="K656" s="228">
        <v>50</v>
      </c>
      <c r="L656" s="233">
        <v>3884</v>
      </c>
      <c r="M656" s="315">
        <v>1</v>
      </c>
      <c r="N656" s="217"/>
      <c r="O656" s="550">
        <f t="shared" ref="O656:O719" si="21">IF(ISERROR(L656*N656),0,L656*N656)</f>
        <v>0</v>
      </c>
      <c r="P656" s="229">
        <v>2505050021046</v>
      </c>
      <c r="Q656" s="551"/>
      <c r="R656" s="230" t="s">
        <v>1129</v>
      </c>
      <c r="S656" s="231" t="s">
        <v>1995</v>
      </c>
      <c r="T656" s="525" t="s">
        <v>4683</v>
      </c>
    </row>
    <row r="657" spans="1:20" ht="26.4" customHeight="1">
      <c r="A657" s="444">
        <v>641</v>
      </c>
      <c r="B657" s="421">
        <v>1250</v>
      </c>
      <c r="C657" s="428" t="s">
        <v>2244</v>
      </c>
      <c r="D657" s="225"/>
      <c r="E657" s="366" t="s">
        <v>246</v>
      </c>
      <c r="F657" s="226" t="s">
        <v>2121</v>
      </c>
      <c r="G657" s="136" t="str">
        <f t="shared" si="20"/>
        <v>фото</v>
      </c>
      <c r="H657" s="357" t="s">
        <v>626</v>
      </c>
      <c r="I657" s="215" t="s">
        <v>618</v>
      </c>
      <c r="J657" s="526" t="s">
        <v>332</v>
      </c>
      <c r="K657" s="228">
        <v>50</v>
      </c>
      <c r="L657" s="233">
        <v>3884</v>
      </c>
      <c r="M657" s="315">
        <v>1</v>
      </c>
      <c r="N657" s="217"/>
      <c r="O657" s="550">
        <f t="shared" si="21"/>
        <v>0</v>
      </c>
      <c r="P657" s="229">
        <v>2505050012501</v>
      </c>
      <c r="Q657" s="551"/>
      <c r="R657" s="230" t="s">
        <v>2244</v>
      </c>
      <c r="S657" s="231" t="s">
        <v>1995</v>
      </c>
      <c r="T657" s="525" t="s">
        <v>4683</v>
      </c>
    </row>
    <row r="658" spans="1:20" ht="26.4" customHeight="1">
      <c r="A658" s="444">
        <v>642</v>
      </c>
      <c r="B658" s="421">
        <v>7613</v>
      </c>
      <c r="C658" s="428" t="s">
        <v>8825</v>
      </c>
      <c r="D658" s="225"/>
      <c r="E658" s="366" t="s">
        <v>246</v>
      </c>
      <c r="F658" s="226" t="s">
        <v>8716</v>
      </c>
      <c r="G658" s="136" t="str">
        <f t="shared" si="20"/>
        <v>фото</v>
      </c>
      <c r="H658" s="357" t="s">
        <v>8784</v>
      </c>
      <c r="I658" s="215" t="s">
        <v>618</v>
      </c>
      <c r="J658" s="526" t="s">
        <v>332</v>
      </c>
      <c r="K658" s="228">
        <v>75</v>
      </c>
      <c r="L658" s="233">
        <v>5930.6</v>
      </c>
      <c r="M658" s="315">
        <v>1</v>
      </c>
      <c r="N658" s="217"/>
      <c r="O658" s="550">
        <f t="shared" si="21"/>
        <v>0</v>
      </c>
      <c r="P658" s="229">
        <v>2505075076137</v>
      </c>
      <c r="Q658" s="551" t="s">
        <v>4421</v>
      </c>
      <c r="R658" s="230" t="s">
        <v>8825</v>
      </c>
      <c r="S658" s="231" t="s">
        <v>1995</v>
      </c>
      <c r="T658" s="525" t="s">
        <v>4311</v>
      </c>
    </row>
    <row r="659" spans="1:20" ht="18.75" customHeight="1">
      <c r="A659" s="444">
        <v>643</v>
      </c>
      <c r="B659" s="30"/>
      <c r="C659" s="194"/>
      <c r="D659" s="407"/>
      <c r="E659" s="510" t="s">
        <v>1130</v>
      </c>
      <c r="F659" s="310"/>
      <c r="G659" s="309"/>
      <c r="H659" s="311"/>
      <c r="I659" s="312"/>
      <c r="J659" s="313"/>
      <c r="K659" s="549"/>
      <c r="L659" s="311"/>
      <c r="M659" s="314"/>
      <c r="N659" s="311"/>
      <c r="O659" s="311"/>
      <c r="P659" s="311"/>
      <c r="Q659" s="311"/>
      <c r="R659" s="29"/>
      <c r="T659" s="466"/>
    </row>
    <row r="660" spans="1:20" ht="17.25" customHeight="1">
      <c r="A660" s="444">
        <v>644</v>
      </c>
      <c r="B660" s="336"/>
      <c r="C660" s="427"/>
      <c r="D660" s="427"/>
      <c r="E660" s="517" t="s">
        <v>1339</v>
      </c>
      <c r="F660" s="337"/>
      <c r="G660" s="513"/>
      <c r="H660" s="616"/>
      <c r="I660" s="514"/>
      <c r="J660" s="515"/>
      <c r="K660" s="515"/>
      <c r="L660" s="514"/>
      <c r="M660" s="516"/>
      <c r="N660" s="513"/>
      <c r="O660" s="552"/>
      <c r="P660" s="552"/>
      <c r="Q660" s="552"/>
      <c r="R660" s="552"/>
      <c r="S660" s="552"/>
      <c r="T660" s="524"/>
    </row>
    <row r="661" spans="1:20" ht="26.4" customHeight="1">
      <c r="A661" s="444">
        <v>645</v>
      </c>
      <c r="B661" s="421">
        <v>1314</v>
      </c>
      <c r="C661" s="428" t="s">
        <v>8826</v>
      </c>
      <c r="D661" s="225"/>
      <c r="E661" s="367" t="s">
        <v>247</v>
      </c>
      <c r="F661" s="232" t="s">
        <v>5556</v>
      </c>
      <c r="G661" s="136" t="str">
        <f t="shared" si="20"/>
        <v>фото</v>
      </c>
      <c r="H661" s="357" t="s">
        <v>5504</v>
      </c>
      <c r="I661" s="215" t="s">
        <v>618</v>
      </c>
      <c r="J661" s="526" t="s">
        <v>249</v>
      </c>
      <c r="K661" s="228">
        <v>40</v>
      </c>
      <c r="L661" s="233">
        <v>5390.8</v>
      </c>
      <c r="M661" s="315">
        <v>1</v>
      </c>
      <c r="N661" s="217"/>
      <c r="O661" s="550">
        <f t="shared" si="21"/>
        <v>0</v>
      </c>
      <c r="P661" s="229">
        <v>2505040013143</v>
      </c>
      <c r="Q661" s="551" t="s">
        <v>5274</v>
      </c>
      <c r="R661" s="230" t="s">
        <v>8826</v>
      </c>
      <c r="S661" s="231" t="s">
        <v>5482</v>
      </c>
      <c r="T661" s="525" t="s">
        <v>4684</v>
      </c>
    </row>
    <row r="662" spans="1:20" ht="26.4" customHeight="1">
      <c r="A662" s="444">
        <v>646</v>
      </c>
      <c r="B662" s="421">
        <v>5156</v>
      </c>
      <c r="C662" s="428" t="s">
        <v>2245</v>
      </c>
      <c r="D662" s="225"/>
      <c r="E662" s="366" t="s">
        <v>247</v>
      </c>
      <c r="F662" s="226" t="s">
        <v>371</v>
      </c>
      <c r="G662" s="136" t="str">
        <f t="shared" si="20"/>
        <v>фото</v>
      </c>
      <c r="H662" s="357" t="s">
        <v>1803</v>
      </c>
      <c r="I662" s="215" t="s">
        <v>601</v>
      </c>
      <c r="J662" s="526" t="s">
        <v>249</v>
      </c>
      <c r="K662" s="228">
        <v>50</v>
      </c>
      <c r="L662" s="233">
        <v>3387.9</v>
      </c>
      <c r="M662" s="315">
        <v>1</v>
      </c>
      <c r="N662" s="217"/>
      <c r="O662" s="550">
        <f t="shared" si="21"/>
        <v>0</v>
      </c>
      <c r="P662" s="229">
        <v>2505040051565</v>
      </c>
      <c r="Q662" s="551"/>
      <c r="R662" s="230" t="s">
        <v>2245</v>
      </c>
      <c r="S662" s="231" t="s">
        <v>3214</v>
      </c>
      <c r="T662" s="525" t="s">
        <v>4684</v>
      </c>
    </row>
    <row r="663" spans="1:20" ht="41.4">
      <c r="A663" s="444">
        <v>647</v>
      </c>
      <c r="B663" s="421">
        <v>5268</v>
      </c>
      <c r="C663" s="428" t="s">
        <v>4597</v>
      </c>
      <c r="D663" s="225"/>
      <c r="E663" s="366" t="s">
        <v>247</v>
      </c>
      <c r="F663" s="226" t="s">
        <v>4627</v>
      </c>
      <c r="G663" s="136" t="str">
        <f t="shared" si="20"/>
        <v>фото</v>
      </c>
      <c r="H663" s="357" t="s">
        <v>4655</v>
      </c>
      <c r="I663" s="215" t="s">
        <v>601</v>
      </c>
      <c r="J663" s="526" t="s">
        <v>249</v>
      </c>
      <c r="K663" s="228">
        <v>50</v>
      </c>
      <c r="L663" s="233">
        <v>4119.5</v>
      </c>
      <c r="M663" s="315">
        <v>1</v>
      </c>
      <c r="N663" s="217"/>
      <c r="O663" s="550">
        <f t="shared" si="21"/>
        <v>0</v>
      </c>
      <c r="P663" s="229">
        <v>2505040052685</v>
      </c>
      <c r="Q663" s="551" t="s">
        <v>4421</v>
      </c>
      <c r="R663" s="230" t="s">
        <v>4597</v>
      </c>
      <c r="S663" s="231" t="s">
        <v>2494</v>
      </c>
      <c r="T663" s="525" t="s">
        <v>4684</v>
      </c>
    </row>
    <row r="664" spans="1:20" ht="41.4">
      <c r="A664" s="444">
        <v>648</v>
      </c>
      <c r="B664" s="421">
        <v>142</v>
      </c>
      <c r="C664" s="428" t="s">
        <v>1420</v>
      </c>
      <c r="D664" s="225"/>
      <c r="E664" s="366" t="s">
        <v>247</v>
      </c>
      <c r="F664" s="226" t="s">
        <v>1132</v>
      </c>
      <c r="G664" s="136" t="str">
        <f t="shared" si="20"/>
        <v>фото</v>
      </c>
      <c r="H664" s="357" t="s">
        <v>1133</v>
      </c>
      <c r="I664" s="215" t="s">
        <v>601</v>
      </c>
      <c r="J664" s="526" t="s">
        <v>249</v>
      </c>
      <c r="K664" s="228">
        <v>40</v>
      </c>
      <c r="L664" s="233">
        <v>5064.1000000000004</v>
      </c>
      <c r="M664" s="315">
        <v>1</v>
      </c>
      <c r="N664" s="217"/>
      <c r="O664" s="550">
        <f t="shared" si="21"/>
        <v>0</v>
      </c>
      <c r="P664" s="229">
        <v>2505030001426</v>
      </c>
      <c r="Q664" s="551"/>
      <c r="R664" s="230" t="s">
        <v>1420</v>
      </c>
      <c r="S664" s="231" t="s">
        <v>2493</v>
      </c>
      <c r="T664" s="525" t="s">
        <v>4684</v>
      </c>
    </row>
    <row r="665" spans="1:20" ht="41.4">
      <c r="A665" s="444">
        <v>649</v>
      </c>
      <c r="B665" s="421">
        <v>5235</v>
      </c>
      <c r="C665" s="428" t="s">
        <v>4598</v>
      </c>
      <c r="D665" s="225"/>
      <c r="E665" s="366" t="s">
        <v>247</v>
      </c>
      <c r="F665" s="226" t="s">
        <v>4628</v>
      </c>
      <c r="G665" s="136" t="str">
        <f t="shared" si="20"/>
        <v>фото</v>
      </c>
      <c r="H665" s="485" t="s">
        <v>4656</v>
      </c>
      <c r="I665" s="215" t="s">
        <v>616</v>
      </c>
      <c r="J665" s="526" t="s">
        <v>249</v>
      </c>
      <c r="K665" s="228">
        <v>40</v>
      </c>
      <c r="L665" s="233">
        <v>4016.1</v>
      </c>
      <c r="M665" s="315">
        <v>1</v>
      </c>
      <c r="N665" s="217"/>
      <c r="O665" s="550">
        <f t="shared" si="21"/>
        <v>0</v>
      </c>
      <c r="P665" s="229">
        <v>2505050052354</v>
      </c>
      <c r="Q665" s="551"/>
      <c r="R665" s="230" t="s">
        <v>4598</v>
      </c>
      <c r="S665" s="231" t="s">
        <v>4678</v>
      </c>
      <c r="T665" s="525" t="s">
        <v>4684</v>
      </c>
    </row>
    <row r="666" spans="1:20" ht="55.2">
      <c r="A666" s="444">
        <v>650</v>
      </c>
      <c r="B666" s="421">
        <v>2910</v>
      </c>
      <c r="C666" s="428" t="s">
        <v>2303</v>
      </c>
      <c r="D666" s="225"/>
      <c r="E666" s="366" t="s">
        <v>247</v>
      </c>
      <c r="F666" s="226" t="s">
        <v>2302</v>
      </c>
      <c r="G666" s="136" t="str">
        <f t="shared" si="20"/>
        <v>фото</v>
      </c>
      <c r="H666" s="357" t="s">
        <v>3215</v>
      </c>
      <c r="I666" s="215" t="s">
        <v>601</v>
      </c>
      <c r="J666" s="526" t="s">
        <v>249</v>
      </c>
      <c r="K666" s="228">
        <v>40</v>
      </c>
      <c r="L666" s="233">
        <v>4308.7000000000007</v>
      </c>
      <c r="M666" s="315">
        <v>1</v>
      </c>
      <c r="N666" s="217"/>
      <c r="O666" s="550">
        <f t="shared" si="21"/>
        <v>0</v>
      </c>
      <c r="P666" s="229">
        <v>2505030029109</v>
      </c>
      <c r="Q666" s="551"/>
      <c r="R666" s="230" t="s">
        <v>2303</v>
      </c>
      <c r="S666" s="231" t="s">
        <v>2494</v>
      </c>
      <c r="T666" s="525" t="s">
        <v>4684</v>
      </c>
    </row>
    <row r="667" spans="1:20" ht="41.4">
      <c r="A667" s="444">
        <v>651</v>
      </c>
      <c r="B667" s="421">
        <v>1246</v>
      </c>
      <c r="C667" s="428" t="s">
        <v>1131</v>
      </c>
      <c r="D667" s="225"/>
      <c r="E667" s="366" t="s">
        <v>247</v>
      </c>
      <c r="F667" s="226" t="s">
        <v>372</v>
      </c>
      <c r="G667" s="136" t="str">
        <f t="shared" si="20"/>
        <v>фото</v>
      </c>
      <c r="H667" s="357" t="s">
        <v>373</v>
      </c>
      <c r="I667" s="215" t="s">
        <v>601</v>
      </c>
      <c r="J667" s="526" t="s">
        <v>249</v>
      </c>
      <c r="K667" s="228">
        <v>40</v>
      </c>
      <c r="L667" s="233">
        <v>3859.5</v>
      </c>
      <c r="M667" s="315">
        <v>1</v>
      </c>
      <c r="N667" s="217"/>
      <c r="O667" s="550">
        <f t="shared" si="21"/>
        <v>0</v>
      </c>
      <c r="P667" s="229">
        <v>2505030012460</v>
      </c>
      <c r="Q667" s="551"/>
      <c r="R667" s="230" t="s">
        <v>1131</v>
      </c>
      <c r="S667" s="231" t="s">
        <v>2492</v>
      </c>
      <c r="T667" s="525" t="s">
        <v>4684</v>
      </c>
    </row>
    <row r="668" spans="1:20" ht="17.25" customHeight="1">
      <c r="A668" s="444">
        <v>652</v>
      </c>
      <c r="B668" s="336"/>
      <c r="C668" s="427"/>
      <c r="D668" s="427"/>
      <c r="E668" s="517" t="s">
        <v>374</v>
      </c>
      <c r="F668" s="337"/>
      <c r="G668" s="513"/>
      <c r="H668" s="616"/>
      <c r="I668" s="514"/>
      <c r="J668" s="515"/>
      <c r="K668" s="515"/>
      <c r="L668" s="514"/>
      <c r="M668" s="516"/>
      <c r="N668" s="513"/>
      <c r="O668" s="552"/>
      <c r="P668" s="552"/>
      <c r="Q668" s="552"/>
      <c r="R668" s="552"/>
      <c r="S668" s="552"/>
      <c r="T668" s="524"/>
    </row>
    <row r="669" spans="1:20" ht="26.4" customHeight="1">
      <c r="A669" s="444">
        <v>653</v>
      </c>
      <c r="B669" s="421">
        <v>14982</v>
      </c>
      <c r="C669" s="428" t="s">
        <v>2498</v>
      </c>
      <c r="D669" s="225"/>
      <c r="E669" s="366" t="s">
        <v>247</v>
      </c>
      <c r="F669" s="226" t="s">
        <v>2499</v>
      </c>
      <c r="G669" s="136" t="str">
        <f t="shared" si="20"/>
        <v>фото</v>
      </c>
      <c r="H669" s="618" t="s">
        <v>2500</v>
      </c>
      <c r="I669" s="215" t="s">
        <v>601</v>
      </c>
      <c r="J669" s="526" t="s">
        <v>249</v>
      </c>
      <c r="K669" s="228">
        <v>50</v>
      </c>
      <c r="L669" s="233">
        <v>2962.6</v>
      </c>
      <c r="M669" s="315">
        <v>1</v>
      </c>
      <c r="N669" s="217"/>
      <c r="O669" s="550">
        <f t="shared" si="21"/>
        <v>0</v>
      </c>
      <c r="P669" s="229">
        <v>2505050149825</v>
      </c>
      <c r="Q669" s="551"/>
      <c r="R669" s="230" t="s">
        <v>2498</v>
      </c>
      <c r="S669" s="231" t="s">
        <v>2494</v>
      </c>
      <c r="T669" s="525" t="s">
        <v>4312</v>
      </c>
    </row>
    <row r="670" spans="1:20" ht="21.9" customHeight="1">
      <c r="A670" s="444">
        <v>654</v>
      </c>
      <c r="B670" s="421">
        <v>1969</v>
      </c>
      <c r="C670" s="428" t="s">
        <v>1852</v>
      </c>
      <c r="D670" s="225"/>
      <c r="E670" s="366" t="s">
        <v>247</v>
      </c>
      <c r="F670" s="226" t="s">
        <v>1766</v>
      </c>
      <c r="G670" s="136" t="str">
        <f t="shared" si="20"/>
        <v>фото</v>
      </c>
      <c r="H670" s="357" t="s">
        <v>1808</v>
      </c>
      <c r="I670" s="215" t="s">
        <v>601</v>
      </c>
      <c r="J670" s="526" t="s">
        <v>249</v>
      </c>
      <c r="K670" s="228">
        <v>50</v>
      </c>
      <c r="L670" s="233">
        <v>2877.5</v>
      </c>
      <c r="M670" s="315">
        <v>1</v>
      </c>
      <c r="N670" s="217"/>
      <c r="O670" s="550">
        <f t="shared" si="21"/>
        <v>0</v>
      </c>
      <c r="P670" s="229">
        <v>2505050019692</v>
      </c>
      <c r="Q670" s="551"/>
      <c r="R670" s="230" t="s">
        <v>1852</v>
      </c>
      <c r="S670" s="231" t="s">
        <v>2494</v>
      </c>
      <c r="T670" s="525" t="s">
        <v>4312</v>
      </c>
    </row>
    <row r="671" spans="1:20" ht="41.4">
      <c r="A671" s="444">
        <v>655</v>
      </c>
      <c r="B671" s="421">
        <v>1743</v>
      </c>
      <c r="C671" s="428" t="s">
        <v>1138</v>
      </c>
      <c r="D671" s="225"/>
      <c r="E671" s="366" t="s">
        <v>247</v>
      </c>
      <c r="F671" s="226" t="s">
        <v>375</v>
      </c>
      <c r="G671" s="136" t="str">
        <f t="shared" si="20"/>
        <v>фото</v>
      </c>
      <c r="H671" s="357" t="s">
        <v>376</v>
      </c>
      <c r="I671" s="215" t="s">
        <v>618</v>
      </c>
      <c r="J671" s="526" t="s">
        <v>249</v>
      </c>
      <c r="K671" s="228">
        <v>50</v>
      </c>
      <c r="L671" s="233">
        <v>3030.6</v>
      </c>
      <c r="M671" s="315">
        <v>1</v>
      </c>
      <c r="N671" s="217"/>
      <c r="O671" s="550">
        <f t="shared" si="21"/>
        <v>0</v>
      </c>
      <c r="P671" s="229">
        <v>2505050017438</v>
      </c>
      <c r="Q671" s="551"/>
      <c r="R671" s="230" t="s">
        <v>1138</v>
      </c>
      <c r="S671" s="231" t="s">
        <v>2495</v>
      </c>
      <c r="T671" s="525" t="s">
        <v>4312</v>
      </c>
    </row>
    <row r="672" spans="1:20" ht="69">
      <c r="A672" s="444">
        <v>656</v>
      </c>
      <c r="B672" s="421">
        <v>1168</v>
      </c>
      <c r="C672" s="428" t="s">
        <v>1708</v>
      </c>
      <c r="D672" s="225"/>
      <c r="E672" s="366" t="s">
        <v>247</v>
      </c>
      <c r="F672" s="226" t="s">
        <v>1765</v>
      </c>
      <c r="G672" s="136" t="str">
        <f t="shared" si="20"/>
        <v>фото</v>
      </c>
      <c r="H672" s="357" t="s">
        <v>1807</v>
      </c>
      <c r="I672" s="215" t="s">
        <v>585</v>
      </c>
      <c r="J672" s="526" t="s">
        <v>249</v>
      </c>
      <c r="K672" s="228">
        <v>50</v>
      </c>
      <c r="L672" s="233">
        <v>2537.1999999999998</v>
      </c>
      <c r="M672" s="315">
        <v>1</v>
      </c>
      <c r="N672" s="217"/>
      <c r="O672" s="550">
        <f t="shared" si="21"/>
        <v>0</v>
      </c>
      <c r="P672" s="229">
        <v>2505050011689</v>
      </c>
      <c r="Q672" s="551"/>
      <c r="R672" s="230" t="s">
        <v>1708</v>
      </c>
      <c r="S672" s="231" t="s">
        <v>2495</v>
      </c>
      <c r="T672" s="525" t="s">
        <v>4312</v>
      </c>
    </row>
    <row r="673" spans="1:20" ht="55.2">
      <c r="A673" s="444">
        <v>657</v>
      </c>
      <c r="B673" s="421">
        <v>1085</v>
      </c>
      <c r="C673" s="428" t="s">
        <v>1421</v>
      </c>
      <c r="D673" s="225"/>
      <c r="E673" s="366" t="s">
        <v>247</v>
      </c>
      <c r="F673" s="226" t="s">
        <v>680</v>
      </c>
      <c r="G673" s="136" t="str">
        <f t="shared" si="20"/>
        <v>фото</v>
      </c>
      <c r="H673" s="485" t="s">
        <v>1134</v>
      </c>
      <c r="I673" s="215" t="s">
        <v>601</v>
      </c>
      <c r="J673" s="526" t="s">
        <v>249</v>
      </c>
      <c r="K673" s="228">
        <v>50</v>
      </c>
      <c r="L673" s="233">
        <v>3881.2999999999997</v>
      </c>
      <c r="M673" s="315">
        <v>1</v>
      </c>
      <c r="N673" s="217"/>
      <c r="O673" s="550">
        <f t="shared" si="21"/>
        <v>0</v>
      </c>
      <c r="P673" s="229">
        <v>2505040010852</v>
      </c>
      <c r="Q673" s="551"/>
      <c r="R673" s="230" t="s">
        <v>1421</v>
      </c>
      <c r="S673" s="231" t="s">
        <v>2495</v>
      </c>
      <c r="T673" s="525" t="s">
        <v>4312</v>
      </c>
    </row>
    <row r="674" spans="1:20" ht="27.6">
      <c r="A674" s="444">
        <v>658</v>
      </c>
      <c r="B674" s="421">
        <v>1980</v>
      </c>
      <c r="C674" s="428" t="s">
        <v>1850</v>
      </c>
      <c r="D674" s="225"/>
      <c r="E674" s="366" t="s">
        <v>247</v>
      </c>
      <c r="F674" s="226" t="s">
        <v>1763</v>
      </c>
      <c r="G674" s="136" t="str">
        <f t="shared" si="20"/>
        <v>фото</v>
      </c>
      <c r="H674" s="357" t="s">
        <v>1804</v>
      </c>
      <c r="I674" s="215" t="s">
        <v>616</v>
      </c>
      <c r="J674" s="526" t="s">
        <v>249</v>
      </c>
      <c r="K674" s="228">
        <v>50</v>
      </c>
      <c r="L674" s="233">
        <v>2894.5</v>
      </c>
      <c r="M674" s="315">
        <v>1</v>
      </c>
      <c r="N674" s="217"/>
      <c r="O674" s="550">
        <f t="shared" si="21"/>
        <v>0</v>
      </c>
      <c r="P674" s="229">
        <v>2505050019807</v>
      </c>
      <c r="Q674" s="551"/>
      <c r="R674" s="230" t="s">
        <v>1850</v>
      </c>
      <c r="S674" s="231" t="s">
        <v>2495</v>
      </c>
      <c r="T674" s="525" t="s">
        <v>4312</v>
      </c>
    </row>
    <row r="675" spans="1:20" ht="41.4">
      <c r="A675" s="444">
        <v>659</v>
      </c>
      <c r="B675" s="421">
        <v>5195</v>
      </c>
      <c r="C675" s="428" t="s">
        <v>1135</v>
      </c>
      <c r="D675" s="225"/>
      <c r="E675" s="366" t="s">
        <v>247</v>
      </c>
      <c r="F675" s="226" t="s">
        <v>77</v>
      </c>
      <c r="G675" s="136" t="str">
        <f t="shared" si="20"/>
        <v>фото</v>
      </c>
      <c r="H675" s="357" t="s">
        <v>78</v>
      </c>
      <c r="I675" s="215" t="s">
        <v>616</v>
      </c>
      <c r="J675" s="526" t="s">
        <v>249</v>
      </c>
      <c r="K675" s="228">
        <v>50</v>
      </c>
      <c r="L675" s="233">
        <v>3285.7999999999997</v>
      </c>
      <c r="M675" s="315">
        <v>1</v>
      </c>
      <c r="N675" s="217"/>
      <c r="O675" s="550">
        <f t="shared" si="21"/>
        <v>0</v>
      </c>
      <c r="P675" s="229">
        <v>2505050051951</v>
      </c>
      <c r="Q675" s="551"/>
      <c r="R675" s="230" t="s">
        <v>1135</v>
      </c>
      <c r="S675" s="231" t="s">
        <v>2495</v>
      </c>
      <c r="T675" s="525" t="s">
        <v>4312</v>
      </c>
    </row>
    <row r="676" spans="1:20" ht="24.3" customHeight="1">
      <c r="A676" s="444">
        <v>660</v>
      </c>
      <c r="B676" s="421">
        <v>5200</v>
      </c>
      <c r="C676" s="428" t="s">
        <v>1136</v>
      </c>
      <c r="D676" s="225"/>
      <c r="E676" s="366" t="s">
        <v>247</v>
      </c>
      <c r="F676" s="226" t="s">
        <v>377</v>
      </c>
      <c r="G676" s="136" t="str">
        <f t="shared" si="20"/>
        <v>фото</v>
      </c>
      <c r="H676" s="357" t="s">
        <v>1372</v>
      </c>
      <c r="I676" s="215" t="s">
        <v>601</v>
      </c>
      <c r="J676" s="526" t="s">
        <v>249</v>
      </c>
      <c r="K676" s="228">
        <v>50</v>
      </c>
      <c r="L676" s="233">
        <v>3285.7999999999997</v>
      </c>
      <c r="M676" s="315">
        <v>1</v>
      </c>
      <c r="N676" s="217"/>
      <c r="O676" s="550">
        <f t="shared" si="21"/>
        <v>0</v>
      </c>
      <c r="P676" s="229">
        <v>2505050052002</v>
      </c>
      <c r="Q676" s="551"/>
      <c r="R676" s="230" t="s">
        <v>1136</v>
      </c>
      <c r="S676" s="231" t="s">
        <v>2495</v>
      </c>
      <c r="T676" s="525" t="s">
        <v>4312</v>
      </c>
    </row>
    <row r="677" spans="1:20" ht="41.4">
      <c r="A677" s="444">
        <v>661</v>
      </c>
      <c r="B677" s="421">
        <v>5269</v>
      </c>
      <c r="C677" s="428" t="s">
        <v>1137</v>
      </c>
      <c r="D677" s="225"/>
      <c r="E677" s="366" t="s">
        <v>247</v>
      </c>
      <c r="F677" s="226" t="s">
        <v>378</v>
      </c>
      <c r="G677" s="136" t="str">
        <f t="shared" si="20"/>
        <v>фото</v>
      </c>
      <c r="H677" s="485" t="s">
        <v>379</v>
      </c>
      <c r="I677" s="215" t="s">
        <v>601</v>
      </c>
      <c r="J677" s="526" t="s">
        <v>249</v>
      </c>
      <c r="K677" s="228">
        <v>50</v>
      </c>
      <c r="L677" s="233">
        <v>3498.5</v>
      </c>
      <c r="M677" s="315">
        <v>1</v>
      </c>
      <c r="N677" s="217"/>
      <c r="O677" s="550">
        <f t="shared" si="21"/>
        <v>0</v>
      </c>
      <c r="P677" s="229">
        <v>2505050052699</v>
      </c>
      <c r="Q677" s="551"/>
      <c r="R677" s="230" t="s">
        <v>1137</v>
      </c>
      <c r="S677" s="231" t="s">
        <v>2494</v>
      </c>
      <c r="T677" s="525" t="s">
        <v>4312</v>
      </c>
    </row>
    <row r="678" spans="1:20" ht="55.2">
      <c r="A678" s="444">
        <v>662</v>
      </c>
      <c r="B678" s="421">
        <v>11938</v>
      </c>
      <c r="C678" s="428" t="s">
        <v>2246</v>
      </c>
      <c r="D678" s="225"/>
      <c r="E678" s="366" t="s">
        <v>247</v>
      </c>
      <c r="F678" s="226" t="s">
        <v>2122</v>
      </c>
      <c r="G678" s="136" t="str">
        <f t="shared" si="20"/>
        <v>фото</v>
      </c>
      <c r="H678" s="357" t="s">
        <v>2172</v>
      </c>
      <c r="I678" s="215" t="s">
        <v>482</v>
      </c>
      <c r="J678" s="526" t="s">
        <v>5485</v>
      </c>
      <c r="K678" s="228">
        <v>75</v>
      </c>
      <c r="L678" s="233">
        <v>2753.2999999999997</v>
      </c>
      <c r="M678" s="315">
        <v>1</v>
      </c>
      <c r="N678" s="217"/>
      <c r="O678" s="550">
        <f t="shared" si="21"/>
        <v>0</v>
      </c>
      <c r="P678" s="229">
        <v>2505050119385</v>
      </c>
      <c r="Q678" s="551"/>
      <c r="R678" s="230" t="s">
        <v>2246</v>
      </c>
      <c r="S678" s="231" t="s">
        <v>3216</v>
      </c>
      <c r="T678" s="525" t="s">
        <v>4312</v>
      </c>
    </row>
    <row r="679" spans="1:20" ht="27.6">
      <c r="A679" s="444">
        <v>663</v>
      </c>
      <c r="B679" s="421">
        <v>5076</v>
      </c>
      <c r="C679" s="428" t="s">
        <v>2247</v>
      </c>
      <c r="D679" s="225"/>
      <c r="E679" s="366" t="s">
        <v>247</v>
      </c>
      <c r="F679" s="226" t="s">
        <v>1584</v>
      </c>
      <c r="G679" s="136" t="str">
        <f t="shared" si="20"/>
        <v>фото</v>
      </c>
      <c r="H679" s="357" t="s">
        <v>1585</v>
      </c>
      <c r="I679" s="215" t="s">
        <v>616</v>
      </c>
      <c r="J679" s="526" t="s">
        <v>249</v>
      </c>
      <c r="K679" s="228">
        <v>50</v>
      </c>
      <c r="L679" s="233">
        <v>3515.5</v>
      </c>
      <c r="M679" s="315">
        <v>1</v>
      </c>
      <c r="N679" s="217"/>
      <c r="O679" s="550">
        <f t="shared" si="21"/>
        <v>0</v>
      </c>
      <c r="P679" s="229">
        <v>2505050050763</v>
      </c>
      <c r="Q679" s="551"/>
      <c r="R679" s="230" t="s">
        <v>2247</v>
      </c>
      <c r="S679" s="231" t="s">
        <v>2494</v>
      </c>
      <c r="T679" s="525" t="s">
        <v>4312</v>
      </c>
    </row>
    <row r="680" spans="1:20" ht="41.4">
      <c r="A680" s="444">
        <v>664</v>
      </c>
      <c r="B680" s="421">
        <v>3517</v>
      </c>
      <c r="C680" s="428" t="s">
        <v>5321</v>
      </c>
      <c r="D680" s="225"/>
      <c r="E680" s="366" t="s">
        <v>247</v>
      </c>
      <c r="F680" s="226" t="s">
        <v>5383</v>
      </c>
      <c r="G680" s="136" t="str">
        <f t="shared" si="20"/>
        <v>фото</v>
      </c>
      <c r="H680" s="357" t="s">
        <v>5419</v>
      </c>
      <c r="I680" s="215" t="s">
        <v>616</v>
      </c>
      <c r="J680" s="526" t="s">
        <v>249</v>
      </c>
      <c r="K680" s="228">
        <v>50</v>
      </c>
      <c r="L680" s="233">
        <v>3413.4</v>
      </c>
      <c r="M680" s="315">
        <v>1</v>
      </c>
      <c r="N680" s="217"/>
      <c r="O680" s="550">
        <f t="shared" si="21"/>
        <v>0</v>
      </c>
      <c r="P680" s="229">
        <v>2505050035173</v>
      </c>
      <c r="Q680" s="551" t="s">
        <v>4421</v>
      </c>
      <c r="R680" s="230" t="s">
        <v>5321</v>
      </c>
      <c r="S680" s="231" t="s">
        <v>4764</v>
      </c>
      <c r="T680" s="525" t="s">
        <v>4312</v>
      </c>
    </row>
    <row r="681" spans="1:20" ht="41.4">
      <c r="A681" s="444">
        <v>665</v>
      </c>
      <c r="B681" s="421">
        <v>81</v>
      </c>
      <c r="C681" s="428" t="s">
        <v>1140</v>
      </c>
      <c r="D681" s="225"/>
      <c r="E681" s="366" t="s">
        <v>247</v>
      </c>
      <c r="F681" s="226" t="s">
        <v>380</v>
      </c>
      <c r="G681" s="136" t="str">
        <f t="shared" si="20"/>
        <v>фото</v>
      </c>
      <c r="H681" s="357" t="s">
        <v>381</v>
      </c>
      <c r="I681" s="215" t="s">
        <v>616</v>
      </c>
      <c r="J681" s="526" t="s">
        <v>249</v>
      </c>
      <c r="K681" s="228">
        <v>50</v>
      </c>
      <c r="L681" s="233">
        <v>3234.7999999999997</v>
      </c>
      <c r="M681" s="315">
        <v>1</v>
      </c>
      <c r="N681" s="217"/>
      <c r="O681" s="550">
        <f t="shared" si="21"/>
        <v>0</v>
      </c>
      <c r="P681" s="229">
        <v>2505050000812</v>
      </c>
      <c r="Q681" s="551"/>
      <c r="R681" s="230" t="s">
        <v>1140</v>
      </c>
      <c r="S681" s="231" t="s">
        <v>2495</v>
      </c>
      <c r="T681" s="525" t="s">
        <v>4312</v>
      </c>
    </row>
    <row r="682" spans="1:20" ht="26.4" customHeight="1">
      <c r="A682" s="444">
        <v>666</v>
      </c>
      <c r="B682" s="421">
        <v>1067</v>
      </c>
      <c r="C682" s="428" t="s">
        <v>1139</v>
      </c>
      <c r="D682" s="225"/>
      <c r="E682" s="366" t="s">
        <v>247</v>
      </c>
      <c r="F682" s="226" t="s">
        <v>382</v>
      </c>
      <c r="G682" s="136" t="str">
        <f t="shared" si="20"/>
        <v>фото</v>
      </c>
      <c r="H682" s="357" t="s">
        <v>2496</v>
      </c>
      <c r="I682" s="215" t="s">
        <v>616</v>
      </c>
      <c r="J682" s="526" t="s">
        <v>249</v>
      </c>
      <c r="K682" s="228">
        <v>50</v>
      </c>
      <c r="L682" s="233">
        <v>3387.9</v>
      </c>
      <c r="M682" s="315">
        <v>1</v>
      </c>
      <c r="N682" s="217"/>
      <c r="O682" s="550">
        <f t="shared" si="21"/>
        <v>0</v>
      </c>
      <c r="P682" s="229">
        <v>2505050010675</v>
      </c>
      <c r="Q682" s="551"/>
      <c r="R682" s="230" t="s">
        <v>1139</v>
      </c>
      <c r="S682" s="231" t="s">
        <v>2494</v>
      </c>
      <c r="T682" s="525" t="s">
        <v>4312</v>
      </c>
    </row>
    <row r="683" spans="1:20" ht="26.4" customHeight="1">
      <c r="A683" s="444">
        <v>667</v>
      </c>
      <c r="B683" s="421">
        <v>2188</v>
      </c>
      <c r="C683" s="428" t="s">
        <v>1141</v>
      </c>
      <c r="D683" s="225"/>
      <c r="E683" s="366" t="s">
        <v>247</v>
      </c>
      <c r="F683" s="226" t="s">
        <v>383</v>
      </c>
      <c r="G683" s="136" t="str">
        <f t="shared" si="20"/>
        <v>фото</v>
      </c>
      <c r="H683" s="357" t="s">
        <v>384</v>
      </c>
      <c r="I683" s="215" t="s">
        <v>608</v>
      </c>
      <c r="J683" s="526" t="s">
        <v>249</v>
      </c>
      <c r="K683" s="228">
        <v>50</v>
      </c>
      <c r="L683" s="233">
        <v>3524</v>
      </c>
      <c r="M683" s="315">
        <v>1</v>
      </c>
      <c r="N683" s="217"/>
      <c r="O683" s="550">
        <f t="shared" si="21"/>
        <v>0</v>
      </c>
      <c r="P683" s="229">
        <v>2505040021889</v>
      </c>
      <c r="Q683" s="551"/>
      <c r="R683" s="230" t="s">
        <v>1141</v>
      </c>
      <c r="S683" s="231" t="s">
        <v>2495</v>
      </c>
      <c r="T683" s="525" t="s">
        <v>4312</v>
      </c>
    </row>
    <row r="684" spans="1:20" ht="26.4" customHeight="1">
      <c r="A684" s="444">
        <v>668</v>
      </c>
      <c r="B684" s="421">
        <v>971</v>
      </c>
      <c r="C684" s="428" t="s">
        <v>3765</v>
      </c>
      <c r="D684" s="225"/>
      <c r="E684" s="366" t="s">
        <v>247</v>
      </c>
      <c r="F684" s="226" t="s">
        <v>3821</v>
      </c>
      <c r="G684" s="136" t="str">
        <f t="shared" si="20"/>
        <v>фото</v>
      </c>
      <c r="H684" s="357" t="s">
        <v>3858</v>
      </c>
      <c r="I684" s="215" t="s">
        <v>601</v>
      </c>
      <c r="J684" s="526" t="s">
        <v>249</v>
      </c>
      <c r="K684" s="228">
        <v>50</v>
      </c>
      <c r="L684" s="233">
        <v>3719.7</v>
      </c>
      <c r="M684" s="315">
        <v>1</v>
      </c>
      <c r="N684" s="217"/>
      <c r="O684" s="550">
        <f t="shared" si="21"/>
        <v>0</v>
      </c>
      <c r="P684" s="229">
        <v>2505040009719</v>
      </c>
      <c r="Q684" s="551"/>
      <c r="R684" s="230" t="s">
        <v>3765</v>
      </c>
      <c r="S684" s="231" t="s">
        <v>2494</v>
      </c>
      <c r="T684" s="525" t="s">
        <v>4312</v>
      </c>
    </row>
    <row r="685" spans="1:20" ht="26.4" customHeight="1">
      <c r="A685" s="444">
        <v>669</v>
      </c>
      <c r="B685" s="421">
        <v>2027</v>
      </c>
      <c r="C685" s="428" t="s">
        <v>2248</v>
      </c>
      <c r="D685" s="225"/>
      <c r="E685" s="366" t="s">
        <v>247</v>
      </c>
      <c r="F685" s="226" t="s">
        <v>2123</v>
      </c>
      <c r="G685" s="136" t="str">
        <f t="shared" si="20"/>
        <v>фото</v>
      </c>
      <c r="H685" s="613" t="s">
        <v>1806</v>
      </c>
      <c r="I685" s="215" t="s">
        <v>616</v>
      </c>
      <c r="J685" s="526" t="s">
        <v>249</v>
      </c>
      <c r="K685" s="228">
        <v>40</v>
      </c>
      <c r="L685" s="233">
        <v>3390</v>
      </c>
      <c r="M685" s="315">
        <v>1</v>
      </c>
      <c r="N685" s="217"/>
      <c r="O685" s="550">
        <f t="shared" si="21"/>
        <v>0</v>
      </c>
      <c r="P685" s="229">
        <v>2505050020278</v>
      </c>
      <c r="Q685" s="551"/>
      <c r="R685" s="230" t="s">
        <v>2248</v>
      </c>
      <c r="S685" s="231" t="s">
        <v>2495</v>
      </c>
      <c r="T685" s="525" t="s">
        <v>4312</v>
      </c>
    </row>
    <row r="686" spans="1:20" ht="41.4">
      <c r="A686" s="444">
        <v>670</v>
      </c>
      <c r="B686" s="421">
        <v>2586</v>
      </c>
      <c r="C686" s="428" t="s">
        <v>3579</v>
      </c>
      <c r="D686" s="225"/>
      <c r="E686" s="366" t="s">
        <v>247</v>
      </c>
      <c r="F686" s="226" t="s">
        <v>3616</v>
      </c>
      <c r="G686" s="136" t="str">
        <f t="shared" si="20"/>
        <v>фото</v>
      </c>
      <c r="H686" s="357" t="s">
        <v>3640</v>
      </c>
      <c r="I686" s="215" t="s">
        <v>618</v>
      </c>
      <c r="J686" s="526" t="s">
        <v>249</v>
      </c>
      <c r="K686" s="228">
        <v>50</v>
      </c>
      <c r="L686" s="233">
        <v>2937</v>
      </c>
      <c r="M686" s="315">
        <v>1</v>
      </c>
      <c r="N686" s="217"/>
      <c r="O686" s="550">
        <f t="shared" si="21"/>
        <v>0</v>
      </c>
      <c r="P686" s="229">
        <v>2505050025860</v>
      </c>
      <c r="Q686" s="551"/>
      <c r="R686" s="230" t="s">
        <v>3579</v>
      </c>
      <c r="S686" s="231" t="s">
        <v>3655</v>
      </c>
      <c r="T686" s="525" t="s">
        <v>4312</v>
      </c>
    </row>
    <row r="687" spans="1:20" ht="27.6">
      <c r="A687" s="444">
        <v>671</v>
      </c>
      <c r="B687" s="421">
        <v>1985</v>
      </c>
      <c r="C687" s="428" t="s">
        <v>5322</v>
      </c>
      <c r="D687" s="225"/>
      <c r="E687" s="366" t="s">
        <v>247</v>
      </c>
      <c r="F687" s="226" t="s">
        <v>5384</v>
      </c>
      <c r="G687" s="136" t="str">
        <f t="shared" si="20"/>
        <v>фото</v>
      </c>
      <c r="H687" s="357" t="s">
        <v>5420</v>
      </c>
      <c r="I687" s="215" t="s">
        <v>616</v>
      </c>
      <c r="J687" s="526" t="s">
        <v>249</v>
      </c>
      <c r="K687" s="228">
        <v>50</v>
      </c>
      <c r="L687" s="233">
        <v>3311.2999999999997</v>
      </c>
      <c r="M687" s="315">
        <v>1</v>
      </c>
      <c r="N687" s="217"/>
      <c r="O687" s="550">
        <f t="shared" si="21"/>
        <v>0</v>
      </c>
      <c r="P687" s="229">
        <v>2505050019852</v>
      </c>
      <c r="Q687" s="551"/>
      <c r="R687" s="230" t="s">
        <v>5322</v>
      </c>
      <c r="S687" s="231" t="s">
        <v>4764</v>
      </c>
      <c r="T687" s="525" t="s">
        <v>4312</v>
      </c>
    </row>
    <row r="688" spans="1:20" ht="21.9" customHeight="1">
      <c r="A688" s="444">
        <v>672</v>
      </c>
      <c r="B688" s="421">
        <v>7510</v>
      </c>
      <c r="C688" s="428" t="s">
        <v>5323</v>
      </c>
      <c r="D688" s="225"/>
      <c r="E688" s="367" t="s">
        <v>247</v>
      </c>
      <c r="F688" s="232" t="s">
        <v>5385</v>
      </c>
      <c r="G688" s="136" t="str">
        <f t="shared" si="20"/>
        <v>фото</v>
      </c>
      <c r="H688" s="357" t="s">
        <v>5421</v>
      </c>
      <c r="I688" s="215" t="s">
        <v>601</v>
      </c>
      <c r="J688" s="526" t="s">
        <v>249</v>
      </c>
      <c r="K688" s="228">
        <v>50</v>
      </c>
      <c r="L688" s="233">
        <v>3285.7999999999997</v>
      </c>
      <c r="M688" s="315">
        <v>1</v>
      </c>
      <c r="N688" s="217"/>
      <c r="O688" s="550">
        <f t="shared" si="21"/>
        <v>0</v>
      </c>
      <c r="P688" s="229">
        <v>2505075054708</v>
      </c>
      <c r="Q688" s="551" t="s">
        <v>5274</v>
      </c>
      <c r="R688" s="230" t="s">
        <v>5323</v>
      </c>
      <c r="S688" s="231" t="s">
        <v>2494</v>
      </c>
      <c r="T688" s="525" t="s">
        <v>4312</v>
      </c>
    </row>
    <row r="689" spans="1:20" ht="27.6">
      <c r="A689" s="444">
        <v>673</v>
      </c>
      <c r="B689" s="421">
        <v>2074</v>
      </c>
      <c r="C689" s="428" t="s">
        <v>1164</v>
      </c>
      <c r="D689" s="225"/>
      <c r="E689" s="366" t="s">
        <v>247</v>
      </c>
      <c r="F689" s="226" t="s">
        <v>385</v>
      </c>
      <c r="G689" s="136" t="str">
        <f t="shared" si="20"/>
        <v>фото</v>
      </c>
      <c r="H689" s="357" t="s">
        <v>1382</v>
      </c>
      <c r="I689" s="215" t="s">
        <v>616</v>
      </c>
      <c r="J689" s="526" t="s">
        <v>249</v>
      </c>
      <c r="K689" s="228">
        <v>40</v>
      </c>
      <c r="L689" s="233">
        <v>3213</v>
      </c>
      <c r="M689" s="315">
        <v>1</v>
      </c>
      <c r="N689" s="217"/>
      <c r="O689" s="550">
        <f t="shared" si="21"/>
        <v>0</v>
      </c>
      <c r="P689" s="229">
        <v>2505040020745</v>
      </c>
      <c r="Q689" s="551"/>
      <c r="R689" s="230" t="s">
        <v>1164</v>
      </c>
      <c r="S689" s="231" t="s">
        <v>2494</v>
      </c>
      <c r="T689" s="525" t="s">
        <v>4312</v>
      </c>
    </row>
    <row r="690" spans="1:20" ht="41.4">
      <c r="A690" s="444">
        <v>674</v>
      </c>
      <c r="B690" s="421">
        <v>12642</v>
      </c>
      <c r="C690" s="428" t="s">
        <v>5468</v>
      </c>
      <c r="D690" s="225"/>
      <c r="E690" s="366" t="s">
        <v>247</v>
      </c>
      <c r="F690" s="226" t="s">
        <v>5557</v>
      </c>
      <c r="G690" s="136" t="str">
        <f t="shared" si="20"/>
        <v>фото</v>
      </c>
      <c r="H690" s="357" t="s">
        <v>5505</v>
      </c>
      <c r="I690" s="215" t="s">
        <v>601</v>
      </c>
      <c r="J690" s="526" t="s">
        <v>249</v>
      </c>
      <c r="K690" s="228">
        <v>50</v>
      </c>
      <c r="L690" s="233">
        <v>3796.2</v>
      </c>
      <c r="M690" s="315">
        <v>1</v>
      </c>
      <c r="N690" s="217"/>
      <c r="O690" s="550">
        <f t="shared" si="21"/>
        <v>0</v>
      </c>
      <c r="P690" s="229">
        <v>2505050126420</v>
      </c>
      <c r="Q690" s="551"/>
      <c r="R690" s="230" t="s">
        <v>5468</v>
      </c>
      <c r="S690" s="231" t="s">
        <v>4764</v>
      </c>
      <c r="T690" s="525" t="s">
        <v>4312</v>
      </c>
    </row>
    <row r="691" spans="1:20" ht="41.4">
      <c r="A691" s="444">
        <v>675</v>
      </c>
      <c r="B691" s="421">
        <v>5168</v>
      </c>
      <c r="C691" s="428" t="s">
        <v>1150</v>
      </c>
      <c r="D691" s="225"/>
      <c r="E691" s="366" t="s">
        <v>247</v>
      </c>
      <c r="F691" s="226" t="s">
        <v>8717</v>
      </c>
      <c r="G691" s="136" t="str">
        <f t="shared" si="20"/>
        <v>фото</v>
      </c>
      <c r="H691" s="357" t="s">
        <v>1593</v>
      </c>
      <c r="I691" s="215" t="s">
        <v>601</v>
      </c>
      <c r="J691" s="526" t="s">
        <v>249</v>
      </c>
      <c r="K691" s="228">
        <v>40</v>
      </c>
      <c r="L691" s="233">
        <v>2988.4</v>
      </c>
      <c r="M691" s="315">
        <v>1</v>
      </c>
      <c r="N691" s="217"/>
      <c r="O691" s="550">
        <f t="shared" si="21"/>
        <v>0</v>
      </c>
      <c r="P691" s="229">
        <v>2505050051685</v>
      </c>
      <c r="Q691" s="551"/>
      <c r="R691" s="230" t="s">
        <v>1150</v>
      </c>
      <c r="S691" s="231" t="s">
        <v>2494</v>
      </c>
      <c r="T691" s="525" t="s">
        <v>4312</v>
      </c>
    </row>
    <row r="692" spans="1:20" ht="26.4" customHeight="1">
      <c r="A692" s="444">
        <v>676</v>
      </c>
      <c r="B692" s="421">
        <v>136</v>
      </c>
      <c r="C692" s="428" t="s">
        <v>1589</v>
      </c>
      <c r="D692" s="225"/>
      <c r="E692" s="366" t="s">
        <v>247</v>
      </c>
      <c r="F692" s="226" t="s">
        <v>1590</v>
      </c>
      <c r="G692" s="136" t="str">
        <f t="shared" si="20"/>
        <v>фото</v>
      </c>
      <c r="H692" s="357" t="s">
        <v>1591</v>
      </c>
      <c r="I692" s="215" t="s">
        <v>616</v>
      </c>
      <c r="J692" s="526" t="s">
        <v>249</v>
      </c>
      <c r="K692" s="228">
        <v>75</v>
      </c>
      <c r="L692" s="233">
        <v>2766</v>
      </c>
      <c r="M692" s="315">
        <v>1</v>
      </c>
      <c r="N692" s="217"/>
      <c r="O692" s="550">
        <f t="shared" si="21"/>
        <v>0</v>
      </c>
      <c r="P692" s="229">
        <v>2505075001368</v>
      </c>
      <c r="Q692" s="551"/>
      <c r="R692" s="230" t="s">
        <v>1589</v>
      </c>
      <c r="S692" s="231" t="s">
        <v>2497</v>
      </c>
      <c r="T692" s="525" t="s">
        <v>4312</v>
      </c>
    </row>
    <row r="693" spans="1:20" ht="41.4">
      <c r="A693" s="444">
        <v>677</v>
      </c>
      <c r="B693" s="421">
        <v>17048</v>
      </c>
      <c r="C693" s="428" t="s">
        <v>3217</v>
      </c>
      <c r="D693" s="225"/>
      <c r="E693" s="366" t="s">
        <v>247</v>
      </c>
      <c r="F693" s="226" t="s">
        <v>3218</v>
      </c>
      <c r="G693" s="136" t="str">
        <f t="shared" si="20"/>
        <v>фото</v>
      </c>
      <c r="H693" s="357" t="s">
        <v>3219</v>
      </c>
      <c r="I693" s="215" t="s">
        <v>601</v>
      </c>
      <c r="J693" s="526" t="s">
        <v>249</v>
      </c>
      <c r="K693" s="228">
        <v>50</v>
      </c>
      <c r="L693" s="233">
        <v>3039.1</v>
      </c>
      <c r="M693" s="315">
        <v>1</v>
      </c>
      <c r="N693" s="217"/>
      <c r="O693" s="550">
        <f t="shared" si="21"/>
        <v>0</v>
      </c>
      <c r="P693" s="229">
        <v>2505050170485</v>
      </c>
      <c r="Q693" s="551"/>
      <c r="R693" s="230" t="s">
        <v>3217</v>
      </c>
      <c r="S693" s="231" t="s">
        <v>2495</v>
      </c>
      <c r="T693" s="525" t="s">
        <v>4312</v>
      </c>
    </row>
    <row r="694" spans="1:20" ht="26.4" customHeight="1">
      <c r="A694" s="444">
        <v>678</v>
      </c>
      <c r="B694" s="421">
        <v>1095</v>
      </c>
      <c r="C694" s="428" t="s">
        <v>1594</v>
      </c>
      <c r="D694" s="225"/>
      <c r="E694" s="366" t="s">
        <v>247</v>
      </c>
      <c r="F694" s="226" t="s">
        <v>597</v>
      </c>
      <c r="G694" s="136" t="str">
        <f t="shared" si="20"/>
        <v>фото</v>
      </c>
      <c r="H694" s="357" t="s">
        <v>1595</v>
      </c>
      <c r="I694" s="215" t="s">
        <v>616</v>
      </c>
      <c r="J694" s="526" t="s">
        <v>3220</v>
      </c>
      <c r="K694" s="228">
        <v>75</v>
      </c>
      <c r="L694" s="233">
        <v>2868.1</v>
      </c>
      <c r="M694" s="315">
        <v>1</v>
      </c>
      <c r="N694" s="217"/>
      <c r="O694" s="550">
        <f t="shared" si="21"/>
        <v>0</v>
      </c>
      <c r="P694" s="229">
        <v>2505075010957</v>
      </c>
      <c r="Q694" s="551"/>
      <c r="R694" s="230" t="s">
        <v>1594</v>
      </c>
      <c r="S694" s="231" t="s">
        <v>2497</v>
      </c>
      <c r="T694" s="525" t="s">
        <v>4312</v>
      </c>
    </row>
    <row r="695" spans="1:20" ht="26.4" customHeight="1">
      <c r="A695" s="444">
        <v>679</v>
      </c>
      <c r="B695" s="421">
        <v>15809</v>
      </c>
      <c r="C695" s="428" t="s">
        <v>5469</v>
      </c>
      <c r="D695" s="225"/>
      <c r="E695" s="367" t="s">
        <v>247</v>
      </c>
      <c r="F695" s="232" t="s">
        <v>5558</v>
      </c>
      <c r="G695" s="136" t="str">
        <f t="shared" si="20"/>
        <v>фото</v>
      </c>
      <c r="H695" s="357" t="s">
        <v>5506</v>
      </c>
      <c r="I695" s="215" t="s">
        <v>618</v>
      </c>
      <c r="J695" s="526" t="s">
        <v>249</v>
      </c>
      <c r="K695" s="228">
        <v>40</v>
      </c>
      <c r="L695" s="233">
        <v>3553.2999999999997</v>
      </c>
      <c r="M695" s="315">
        <v>1</v>
      </c>
      <c r="N695" s="217"/>
      <c r="O695" s="550">
        <f t="shared" si="21"/>
        <v>0</v>
      </c>
      <c r="P695" s="229">
        <v>2505040158097</v>
      </c>
      <c r="Q695" s="551" t="s">
        <v>5274</v>
      </c>
      <c r="R695" s="230" t="s">
        <v>5469</v>
      </c>
      <c r="S695" s="231" t="s">
        <v>4764</v>
      </c>
      <c r="T695" s="525" t="s">
        <v>4312</v>
      </c>
    </row>
    <row r="696" spans="1:20" ht="26.4" customHeight="1">
      <c r="A696" s="444">
        <v>680</v>
      </c>
      <c r="B696" s="421">
        <v>15551</v>
      </c>
      <c r="C696" s="428" t="s">
        <v>5470</v>
      </c>
      <c r="D696" s="225"/>
      <c r="E696" s="367" t="s">
        <v>247</v>
      </c>
      <c r="F696" s="232" t="s">
        <v>5559</v>
      </c>
      <c r="G696" s="136" t="str">
        <f t="shared" si="20"/>
        <v>фото</v>
      </c>
      <c r="H696" s="485" t="s">
        <v>5507</v>
      </c>
      <c r="I696" s="215" t="s">
        <v>618</v>
      </c>
      <c r="J696" s="526" t="s">
        <v>249</v>
      </c>
      <c r="K696" s="228">
        <v>40</v>
      </c>
      <c r="L696" s="233">
        <v>3301.5</v>
      </c>
      <c r="M696" s="315">
        <v>1</v>
      </c>
      <c r="N696" s="217"/>
      <c r="O696" s="550">
        <f t="shared" si="21"/>
        <v>0</v>
      </c>
      <c r="P696" s="229">
        <v>2505040155515</v>
      </c>
      <c r="Q696" s="551" t="s">
        <v>5274</v>
      </c>
      <c r="R696" s="230" t="s">
        <v>5470</v>
      </c>
      <c r="S696" s="231" t="s">
        <v>2494</v>
      </c>
      <c r="T696" s="525" t="s">
        <v>4312</v>
      </c>
    </row>
    <row r="697" spans="1:20" ht="27.6">
      <c r="A697" s="444">
        <v>681</v>
      </c>
      <c r="B697" s="421">
        <v>139</v>
      </c>
      <c r="C697" s="428" t="s">
        <v>1145</v>
      </c>
      <c r="D697" s="225"/>
      <c r="E697" s="366" t="s">
        <v>247</v>
      </c>
      <c r="F697" s="226" t="s">
        <v>1146</v>
      </c>
      <c r="G697" s="136" t="str">
        <f t="shared" si="20"/>
        <v>фото</v>
      </c>
      <c r="H697" s="485" t="s">
        <v>1374</v>
      </c>
      <c r="I697" s="215" t="s">
        <v>618</v>
      </c>
      <c r="J697" s="526" t="s">
        <v>249</v>
      </c>
      <c r="K697" s="228">
        <v>50</v>
      </c>
      <c r="L697" s="233">
        <v>3005.1</v>
      </c>
      <c r="M697" s="315">
        <v>1</v>
      </c>
      <c r="N697" s="217"/>
      <c r="O697" s="550">
        <f t="shared" si="21"/>
        <v>0</v>
      </c>
      <c r="P697" s="229">
        <v>2505050001390</v>
      </c>
      <c r="Q697" s="551"/>
      <c r="R697" s="230" t="s">
        <v>1145</v>
      </c>
      <c r="S697" s="231" t="s">
        <v>2494</v>
      </c>
      <c r="T697" s="525" t="s">
        <v>4312</v>
      </c>
    </row>
    <row r="698" spans="1:20" ht="55.2">
      <c r="A698" s="444">
        <v>682</v>
      </c>
      <c r="B698" s="421">
        <v>14981</v>
      </c>
      <c r="C698" s="428" t="s">
        <v>4599</v>
      </c>
      <c r="D698" s="225"/>
      <c r="E698" s="366" t="s">
        <v>247</v>
      </c>
      <c r="F698" s="226" t="s">
        <v>4629</v>
      </c>
      <c r="G698" s="136" t="str">
        <f t="shared" si="20"/>
        <v>фото</v>
      </c>
      <c r="H698" s="485" t="s">
        <v>4657</v>
      </c>
      <c r="I698" s="215" t="s">
        <v>601</v>
      </c>
      <c r="J698" s="526" t="s">
        <v>249</v>
      </c>
      <c r="K698" s="228">
        <v>40</v>
      </c>
      <c r="L698" s="233">
        <v>3117.7</v>
      </c>
      <c r="M698" s="315">
        <v>1</v>
      </c>
      <c r="N698" s="217"/>
      <c r="O698" s="550">
        <f t="shared" si="21"/>
        <v>0</v>
      </c>
      <c r="P698" s="229">
        <v>2505040149811</v>
      </c>
      <c r="Q698" s="551"/>
      <c r="R698" s="230" t="s">
        <v>4599</v>
      </c>
      <c r="S698" s="231" t="s">
        <v>2495</v>
      </c>
      <c r="T698" s="525" t="s">
        <v>4312</v>
      </c>
    </row>
    <row r="699" spans="1:20" ht="26.4" customHeight="1">
      <c r="A699" s="444">
        <v>683</v>
      </c>
      <c r="B699" s="421">
        <v>17044</v>
      </c>
      <c r="C699" s="428" t="s">
        <v>3221</v>
      </c>
      <c r="D699" s="225"/>
      <c r="E699" s="366" t="s">
        <v>247</v>
      </c>
      <c r="F699" s="226" t="s">
        <v>3222</v>
      </c>
      <c r="G699" s="136" t="str">
        <f t="shared" si="20"/>
        <v>фото</v>
      </c>
      <c r="H699" s="485" t="s">
        <v>3223</v>
      </c>
      <c r="I699" s="215" t="s">
        <v>616</v>
      </c>
      <c r="J699" s="526" t="s">
        <v>249</v>
      </c>
      <c r="K699" s="228">
        <v>50</v>
      </c>
      <c r="L699" s="233">
        <v>3285.7999999999997</v>
      </c>
      <c r="M699" s="315">
        <v>1</v>
      </c>
      <c r="N699" s="217"/>
      <c r="O699" s="550">
        <f t="shared" si="21"/>
        <v>0</v>
      </c>
      <c r="P699" s="229">
        <v>2505040170440</v>
      </c>
      <c r="Q699" s="551"/>
      <c r="R699" s="230" t="s">
        <v>3221</v>
      </c>
      <c r="S699" s="231" t="s">
        <v>2495</v>
      </c>
      <c r="T699" s="525" t="s">
        <v>4312</v>
      </c>
    </row>
    <row r="700" spans="1:20" ht="26.4" customHeight="1">
      <c r="A700" s="444">
        <v>684</v>
      </c>
      <c r="B700" s="421">
        <v>1917</v>
      </c>
      <c r="C700" s="428" t="s">
        <v>1851</v>
      </c>
      <c r="D700" s="225"/>
      <c r="E700" s="366" t="s">
        <v>247</v>
      </c>
      <c r="F700" s="226" t="s">
        <v>1764</v>
      </c>
      <c r="G700" s="136" t="str">
        <f t="shared" si="20"/>
        <v>фото</v>
      </c>
      <c r="H700" s="485" t="s">
        <v>1805</v>
      </c>
      <c r="I700" s="215" t="s">
        <v>601</v>
      </c>
      <c r="J700" s="526" t="s">
        <v>249</v>
      </c>
      <c r="K700" s="228">
        <v>75</v>
      </c>
      <c r="L700" s="233">
        <v>2970.2</v>
      </c>
      <c r="M700" s="315">
        <v>1</v>
      </c>
      <c r="N700" s="217"/>
      <c r="O700" s="550">
        <f t="shared" si="21"/>
        <v>0</v>
      </c>
      <c r="P700" s="229">
        <v>2505050019173</v>
      </c>
      <c r="Q700" s="551"/>
      <c r="R700" s="230" t="s">
        <v>1851</v>
      </c>
      <c r="S700" s="231" t="s">
        <v>2495</v>
      </c>
      <c r="T700" s="525" t="s">
        <v>4312</v>
      </c>
    </row>
    <row r="701" spans="1:20" ht="26.4" customHeight="1">
      <c r="A701" s="444">
        <v>685</v>
      </c>
      <c r="B701" s="421">
        <v>4252</v>
      </c>
      <c r="C701" s="428" t="s">
        <v>1142</v>
      </c>
      <c r="D701" s="225"/>
      <c r="E701" s="366" t="s">
        <v>247</v>
      </c>
      <c r="F701" s="226" t="s">
        <v>386</v>
      </c>
      <c r="G701" s="136" t="str">
        <f t="shared" si="20"/>
        <v>фото</v>
      </c>
      <c r="H701" s="485" t="s">
        <v>387</v>
      </c>
      <c r="I701" s="215" t="s">
        <v>601</v>
      </c>
      <c r="J701" s="526" t="s">
        <v>249</v>
      </c>
      <c r="K701" s="228">
        <v>50</v>
      </c>
      <c r="L701" s="233">
        <v>2248</v>
      </c>
      <c r="M701" s="315">
        <v>1</v>
      </c>
      <c r="N701" s="217"/>
      <c r="O701" s="550">
        <f t="shared" si="21"/>
        <v>0</v>
      </c>
      <c r="P701" s="229">
        <v>2505050042522</v>
      </c>
      <c r="Q701" s="551"/>
      <c r="R701" s="230" t="s">
        <v>1142</v>
      </c>
      <c r="S701" s="231" t="s">
        <v>2494</v>
      </c>
      <c r="T701" s="525" t="s">
        <v>4312</v>
      </c>
    </row>
    <row r="702" spans="1:20" ht="26.4" customHeight="1">
      <c r="A702" s="444">
        <v>686</v>
      </c>
      <c r="B702" s="421">
        <v>5272</v>
      </c>
      <c r="C702" s="428" t="s">
        <v>5324</v>
      </c>
      <c r="D702" s="225"/>
      <c r="E702" s="366" t="s">
        <v>247</v>
      </c>
      <c r="F702" s="226" t="s">
        <v>5386</v>
      </c>
      <c r="G702" s="136" t="str">
        <f t="shared" si="20"/>
        <v>фото</v>
      </c>
      <c r="H702" s="485" t="s">
        <v>5422</v>
      </c>
      <c r="I702" s="215" t="s">
        <v>616</v>
      </c>
      <c r="J702" s="526" t="s">
        <v>249</v>
      </c>
      <c r="K702" s="228">
        <v>50</v>
      </c>
      <c r="L702" s="233">
        <v>3745.2</v>
      </c>
      <c r="M702" s="315">
        <v>1</v>
      </c>
      <c r="N702" s="217"/>
      <c r="O702" s="550">
        <f t="shared" si="21"/>
        <v>0</v>
      </c>
      <c r="P702" s="229">
        <v>2505040052722</v>
      </c>
      <c r="Q702" s="551"/>
      <c r="R702" s="230" t="s">
        <v>5324</v>
      </c>
      <c r="S702" s="231" t="s">
        <v>2494</v>
      </c>
      <c r="T702" s="525" t="s">
        <v>4312</v>
      </c>
    </row>
    <row r="703" spans="1:20" ht="110.4">
      <c r="A703" s="444">
        <v>687</v>
      </c>
      <c r="B703" s="421">
        <v>11941</v>
      </c>
      <c r="C703" s="428" t="s">
        <v>2249</v>
      </c>
      <c r="D703" s="225"/>
      <c r="E703" s="366" t="s">
        <v>247</v>
      </c>
      <c r="F703" s="226" t="s">
        <v>2124</v>
      </c>
      <c r="G703" s="136" t="str">
        <f t="shared" si="20"/>
        <v>фото</v>
      </c>
      <c r="H703" s="357" t="s">
        <v>2173</v>
      </c>
      <c r="I703" s="215" t="s">
        <v>585</v>
      </c>
      <c r="J703" s="526" t="s">
        <v>249</v>
      </c>
      <c r="K703" s="228">
        <v>50</v>
      </c>
      <c r="L703" s="233">
        <v>3881.2999999999997</v>
      </c>
      <c r="M703" s="315">
        <v>1</v>
      </c>
      <c r="N703" s="217"/>
      <c r="O703" s="550">
        <f t="shared" si="21"/>
        <v>0</v>
      </c>
      <c r="P703" s="229">
        <v>2505040119418</v>
      </c>
      <c r="Q703" s="551"/>
      <c r="R703" s="230" t="s">
        <v>2249</v>
      </c>
      <c r="S703" s="231" t="s">
        <v>2495</v>
      </c>
      <c r="T703" s="525" t="s">
        <v>4312</v>
      </c>
    </row>
    <row r="704" spans="1:20" ht="26.4" customHeight="1">
      <c r="A704" s="444">
        <v>688</v>
      </c>
      <c r="B704" s="421">
        <v>6097</v>
      </c>
      <c r="C704" s="428" t="s">
        <v>1586</v>
      </c>
      <c r="D704" s="225"/>
      <c r="E704" s="366" t="s">
        <v>247</v>
      </c>
      <c r="F704" s="226" t="s">
        <v>1587</v>
      </c>
      <c r="G704" s="136" t="str">
        <f t="shared" si="20"/>
        <v>фото</v>
      </c>
      <c r="H704" s="357" t="s">
        <v>1588</v>
      </c>
      <c r="I704" s="215" t="s">
        <v>616</v>
      </c>
      <c r="J704" s="526" t="s">
        <v>249</v>
      </c>
      <c r="K704" s="228">
        <v>50</v>
      </c>
      <c r="L704" s="233">
        <v>2690.2999999999997</v>
      </c>
      <c r="M704" s="315">
        <v>1</v>
      </c>
      <c r="N704" s="217"/>
      <c r="O704" s="550">
        <f t="shared" si="21"/>
        <v>0</v>
      </c>
      <c r="P704" s="229">
        <v>2505050060977</v>
      </c>
      <c r="Q704" s="551"/>
      <c r="R704" s="230" t="s">
        <v>1586</v>
      </c>
      <c r="S704" s="231" t="s">
        <v>2494</v>
      </c>
      <c r="T704" s="525" t="s">
        <v>4312</v>
      </c>
    </row>
    <row r="705" spans="1:20" ht="26.4" customHeight="1">
      <c r="A705" s="444">
        <v>689</v>
      </c>
      <c r="B705" s="421">
        <v>1978</v>
      </c>
      <c r="C705" s="428" t="s">
        <v>1144</v>
      </c>
      <c r="D705" s="225"/>
      <c r="E705" s="366" t="s">
        <v>247</v>
      </c>
      <c r="F705" s="226" t="s">
        <v>388</v>
      </c>
      <c r="G705" s="136" t="str">
        <f t="shared" si="20"/>
        <v>фото</v>
      </c>
      <c r="H705" s="357" t="s">
        <v>1373</v>
      </c>
      <c r="I705" s="215" t="s">
        <v>618</v>
      </c>
      <c r="J705" s="526" t="s">
        <v>249</v>
      </c>
      <c r="K705" s="228">
        <v>50</v>
      </c>
      <c r="L705" s="233">
        <v>2928.5</v>
      </c>
      <c r="M705" s="315">
        <v>1</v>
      </c>
      <c r="N705" s="217"/>
      <c r="O705" s="550">
        <f t="shared" si="21"/>
        <v>0</v>
      </c>
      <c r="P705" s="229">
        <v>2505050019784</v>
      </c>
      <c r="Q705" s="551"/>
      <c r="R705" s="230" t="s">
        <v>1144</v>
      </c>
      <c r="S705" s="231" t="s">
        <v>2495</v>
      </c>
      <c r="T705" s="525" t="s">
        <v>4312</v>
      </c>
    </row>
    <row r="706" spans="1:20" ht="55.2">
      <c r="A706" s="444">
        <v>690</v>
      </c>
      <c r="B706" s="421">
        <v>11942</v>
      </c>
      <c r="C706" s="428" t="s">
        <v>4600</v>
      </c>
      <c r="D706" s="225"/>
      <c r="E706" s="366" t="s">
        <v>247</v>
      </c>
      <c r="F706" s="226" t="s">
        <v>4630</v>
      </c>
      <c r="G706" s="136" t="str">
        <f t="shared" si="20"/>
        <v>фото</v>
      </c>
      <c r="H706" s="357" t="s">
        <v>4658</v>
      </c>
      <c r="I706" s="215" t="s">
        <v>482</v>
      </c>
      <c r="J706" s="526" t="s">
        <v>256</v>
      </c>
      <c r="K706" s="228">
        <v>75</v>
      </c>
      <c r="L706" s="233">
        <v>2076.9</v>
      </c>
      <c r="M706" s="315">
        <v>1</v>
      </c>
      <c r="N706" s="217"/>
      <c r="O706" s="550">
        <f t="shared" si="21"/>
        <v>0</v>
      </c>
      <c r="P706" s="229">
        <v>2505050119422</v>
      </c>
      <c r="Q706" s="551"/>
      <c r="R706" s="230" t="s">
        <v>4600</v>
      </c>
      <c r="S706" s="231" t="s">
        <v>3216</v>
      </c>
      <c r="T706" s="525" t="s">
        <v>4312</v>
      </c>
    </row>
    <row r="707" spans="1:20" ht="27.6">
      <c r="A707" s="444">
        <v>691</v>
      </c>
      <c r="B707" s="421">
        <v>15552</v>
      </c>
      <c r="C707" s="428" t="s">
        <v>5471</v>
      </c>
      <c r="D707" s="225"/>
      <c r="E707" s="367" t="s">
        <v>247</v>
      </c>
      <c r="F707" s="232" t="s">
        <v>5560</v>
      </c>
      <c r="G707" s="136" t="str">
        <f t="shared" si="20"/>
        <v>фото</v>
      </c>
      <c r="H707" s="357" t="s">
        <v>5508</v>
      </c>
      <c r="I707" s="215" t="s">
        <v>618</v>
      </c>
      <c r="J707" s="526" t="s">
        <v>249</v>
      </c>
      <c r="K707" s="228">
        <v>50</v>
      </c>
      <c r="L707" s="233">
        <v>3626.1</v>
      </c>
      <c r="M707" s="315">
        <v>1</v>
      </c>
      <c r="N707" s="217"/>
      <c r="O707" s="550">
        <f t="shared" si="21"/>
        <v>0</v>
      </c>
      <c r="P707" s="229">
        <v>2505050155529</v>
      </c>
      <c r="Q707" s="551" t="s">
        <v>5274</v>
      </c>
      <c r="R707" s="230" t="s">
        <v>5471</v>
      </c>
      <c r="S707" s="231" t="s">
        <v>4764</v>
      </c>
      <c r="T707" s="525" t="s">
        <v>4312</v>
      </c>
    </row>
    <row r="708" spans="1:20" ht="26.4" customHeight="1">
      <c r="A708" s="444">
        <v>692</v>
      </c>
      <c r="B708" s="421">
        <v>1261</v>
      </c>
      <c r="C708" s="428" t="s">
        <v>1151</v>
      </c>
      <c r="D708" s="225"/>
      <c r="E708" s="366" t="s">
        <v>247</v>
      </c>
      <c r="F708" s="226" t="s">
        <v>389</v>
      </c>
      <c r="G708" s="136" t="str">
        <f t="shared" si="20"/>
        <v>фото</v>
      </c>
      <c r="H708" s="357" t="s">
        <v>390</v>
      </c>
      <c r="I708" s="215" t="s">
        <v>618</v>
      </c>
      <c r="J708" s="526" t="s">
        <v>249</v>
      </c>
      <c r="K708" s="228">
        <v>50</v>
      </c>
      <c r="L708" s="233">
        <v>2060.7999999999997</v>
      </c>
      <c r="M708" s="315">
        <v>1</v>
      </c>
      <c r="N708" s="217"/>
      <c r="O708" s="550">
        <f t="shared" si="21"/>
        <v>0</v>
      </c>
      <c r="P708" s="229">
        <v>2505050012617</v>
      </c>
      <c r="Q708" s="551"/>
      <c r="R708" s="230" t="s">
        <v>1151</v>
      </c>
      <c r="S708" s="231" t="s">
        <v>2494</v>
      </c>
      <c r="T708" s="525" t="s">
        <v>4312</v>
      </c>
    </row>
    <row r="709" spans="1:20" ht="26.4" customHeight="1">
      <c r="A709" s="444">
        <v>693</v>
      </c>
      <c r="B709" s="421">
        <v>2032</v>
      </c>
      <c r="C709" s="428" t="s">
        <v>1152</v>
      </c>
      <c r="D709" s="225"/>
      <c r="E709" s="366" t="s">
        <v>247</v>
      </c>
      <c r="F709" s="226" t="s">
        <v>391</v>
      </c>
      <c r="G709" s="136" t="str">
        <f t="shared" si="20"/>
        <v>фото</v>
      </c>
      <c r="H709" s="357" t="s">
        <v>1377</v>
      </c>
      <c r="I709" s="215" t="s">
        <v>588</v>
      </c>
      <c r="J709" s="526" t="s">
        <v>249</v>
      </c>
      <c r="K709" s="228">
        <v>50</v>
      </c>
      <c r="L709" s="233">
        <v>3481.5</v>
      </c>
      <c r="M709" s="315">
        <v>1</v>
      </c>
      <c r="N709" s="217"/>
      <c r="O709" s="550">
        <f t="shared" si="21"/>
        <v>0</v>
      </c>
      <c r="P709" s="229">
        <v>2505040020325</v>
      </c>
      <c r="Q709" s="551"/>
      <c r="R709" s="230" t="s">
        <v>1152</v>
      </c>
      <c r="S709" s="231" t="s">
        <v>2494</v>
      </c>
      <c r="T709" s="525" t="s">
        <v>4312</v>
      </c>
    </row>
    <row r="710" spans="1:20" ht="26.4" customHeight="1">
      <c r="A710" s="444">
        <v>694</v>
      </c>
      <c r="B710" s="421">
        <v>2606</v>
      </c>
      <c r="C710" s="428" t="s">
        <v>1154</v>
      </c>
      <c r="D710" s="225"/>
      <c r="E710" s="366" t="s">
        <v>247</v>
      </c>
      <c r="F710" s="226" t="s">
        <v>392</v>
      </c>
      <c r="G710" s="136" t="str">
        <f t="shared" si="20"/>
        <v>фото</v>
      </c>
      <c r="H710" s="357" t="s">
        <v>393</v>
      </c>
      <c r="I710" s="215" t="s">
        <v>616</v>
      </c>
      <c r="J710" s="526" t="s">
        <v>249</v>
      </c>
      <c r="K710" s="228">
        <v>50</v>
      </c>
      <c r="L710" s="233">
        <v>3285.7999999999997</v>
      </c>
      <c r="M710" s="315">
        <v>1</v>
      </c>
      <c r="N710" s="217"/>
      <c r="O710" s="550">
        <f t="shared" si="21"/>
        <v>0</v>
      </c>
      <c r="P710" s="229">
        <v>2505050026065</v>
      </c>
      <c r="Q710" s="551"/>
      <c r="R710" s="230" t="s">
        <v>1154</v>
      </c>
      <c r="S710" s="231" t="s">
        <v>2497</v>
      </c>
      <c r="T710" s="525" t="s">
        <v>4312</v>
      </c>
    </row>
    <row r="711" spans="1:20" ht="26.4" customHeight="1">
      <c r="A711" s="444">
        <v>695</v>
      </c>
      <c r="B711" s="421">
        <v>5103</v>
      </c>
      <c r="C711" s="428" t="s">
        <v>1153</v>
      </c>
      <c r="D711" s="225"/>
      <c r="E711" s="366" t="s">
        <v>247</v>
      </c>
      <c r="F711" s="226" t="s">
        <v>394</v>
      </c>
      <c r="G711" s="136" t="str">
        <f t="shared" si="20"/>
        <v>фото</v>
      </c>
      <c r="H711" s="357" t="s">
        <v>395</v>
      </c>
      <c r="I711" s="215" t="s">
        <v>601</v>
      </c>
      <c r="J711" s="526" t="s">
        <v>249</v>
      </c>
      <c r="K711" s="228">
        <v>50</v>
      </c>
      <c r="L711" s="233">
        <v>2639.2999999999997</v>
      </c>
      <c r="M711" s="315">
        <v>1</v>
      </c>
      <c r="N711" s="217"/>
      <c r="O711" s="550">
        <f t="shared" si="21"/>
        <v>0</v>
      </c>
      <c r="P711" s="229">
        <v>2505050051036</v>
      </c>
      <c r="Q711" s="551"/>
      <c r="R711" s="230" t="s">
        <v>1153</v>
      </c>
      <c r="S711" s="231" t="s">
        <v>2494</v>
      </c>
      <c r="T711" s="525" t="s">
        <v>4312</v>
      </c>
    </row>
    <row r="712" spans="1:20" ht="26.4" customHeight="1">
      <c r="A712" s="444">
        <v>696</v>
      </c>
      <c r="B712" s="421">
        <v>1952</v>
      </c>
      <c r="C712" s="428" t="s">
        <v>2250</v>
      </c>
      <c r="D712" s="225"/>
      <c r="E712" s="366" t="s">
        <v>247</v>
      </c>
      <c r="F712" s="226" t="s">
        <v>1996</v>
      </c>
      <c r="G712" s="136" t="str">
        <f t="shared" si="20"/>
        <v>фото</v>
      </c>
      <c r="H712" s="357" t="s">
        <v>1997</v>
      </c>
      <c r="I712" s="215" t="s">
        <v>616</v>
      </c>
      <c r="J712" s="526" t="s">
        <v>249</v>
      </c>
      <c r="K712" s="228">
        <v>50</v>
      </c>
      <c r="L712" s="233">
        <v>2937</v>
      </c>
      <c r="M712" s="315">
        <v>1</v>
      </c>
      <c r="N712" s="217"/>
      <c r="O712" s="550">
        <f t="shared" si="21"/>
        <v>0</v>
      </c>
      <c r="P712" s="229">
        <v>2505050019524</v>
      </c>
      <c r="Q712" s="551"/>
      <c r="R712" s="230" t="s">
        <v>2250</v>
      </c>
      <c r="S712" s="231" t="s">
        <v>2497</v>
      </c>
      <c r="T712" s="525" t="s">
        <v>4312</v>
      </c>
    </row>
    <row r="713" spans="1:20" ht="26.4" customHeight="1">
      <c r="A713" s="444">
        <v>697</v>
      </c>
      <c r="B713" s="421">
        <v>2938</v>
      </c>
      <c r="C713" s="428" t="s">
        <v>1155</v>
      </c>
      <c r="D713" s="225"/>
      <c r="E713" s="366" t="s">
        <v>247</v>
      </c>
      <c r="F713" s="226" t="s">
        <v>396</v>
      </c>
      <c r="G713" s="136" t="str">
        <f t="shared" si="20"/>
        <v>фото</v>
      </c>
      <c r="H713" s="357" t="s">
        <v>397</v>
      </c>
      <c r="I713" s="215" t="s">
        <v>616</v>
      </c>
      <c r="J713" s="526" t="s">
        <v>244</v>
      </c>
      <c r="K713" s="228">
        <v>50</v>
      </c>
      <c r="L713" s="233">
        <v>1907.6999999999998</v>
      </c>
      <c r="M713" s="315">
        <v>1</v>
      </c>
      <c r="N713" s="217"/>
      <c r="O713" s="550">
        <f t="shared" si="21"/>
        <v>0</v>
      </c>
      <c r="P713" s="229">
        <v>2505050029387</v>
      </c>
      <c r="Q713" s="551"/>
      <c r="R713" s="230" t="s">
        <v>1155</v>
      </c>
      <c r="S713" s="231" t="s">
        <v>2495</v>
      </c>
      <c r="T713" s="525" t="s">
        <v>4312</v>
      </c>
    </row>
    <row r="714" spans="1:20" ht="41.4">
      <c r="A714" s="444">
        <v>698</v>
      </c>
      <c r="B714" s="421">
        <v>6389</v>
      </c>
      <c r="C714" s="428" t="s">
        <v>1158</v>
      </c>
      <c r="D714" s="225"/>
      <c r="E714" s="366" t="s">
        <v>247</v>
      </c>
      <c r="F714" s="226" t="s">
        <v>398</v>
      </c>
      <c r="G714" s="136" t="str">
        <f t="shared" si="20"/>
        <v>фото</v>
      </c>
      <c r="H714" s="357" t="s">
        <v>8572</v>
      </c>
      <c r="I714" s="215" t="s">
        <v>616</v>
      </c>
      <c r="J714" s="526" t="s">
        <v>249</v>
      </c>
      <c r="K714" s="228">
        <v>50</v>
      </c>
      <c r="L714" s="233">
        <v>3507</v>
      </c>
      <c r="M714" s="315">
        <v>1</v>
      </c>
      <c r="N714" s="217"/>
      <c r="O714" s="550">
        <f t="shared" si="21"/>
        <v>0</v>
      </c>
      <c r="P714" s="229">
        <v>2505050063893</v>
      </c>
      <c r="Q714" s="551"/>
      <c r="R714" s="230" t="s">
        <v>1158</v>
      </c>
      <c r="S714" s="231" t="s">
        <v>2494</v>
      </c>
      <c r="T714" s="525" t="s">
        <v>4312</v>
      </c>
    </row>
    <row r="715" spans="1:20" ht="41.4">
      <c r="A715" s="444">
        <v>699</v>
      </c>
      <c r="B715" s="421">
        <v>5185</v>
      </c>
      <c r="C715" s="428" t="s">
        <v>1157</v>
      </c>
      <c r="D715" s="225"/>
      <c r="E715" s="366" t="s">
        <v>247</v>
      </c>
      <c r="F715" s="226" t="s">
        <v>399</v>
      </c>
      <c r="G715" s="136" t="str">
        <f t="shared" si="20"/>
        <v>фото</v>
      </c>
      <c r="H715" s="357" t="s">
        <v>400</v>
      </c>
      <c r="I715" s="215" t="s">
        <v>616</v>
      </c>
      <c r="J715" s="526" t="s">
        <v>249</v>
      </c>
      <c r="K715" s="228">
        <v>50</v>
      </c>
      <c r="L715" s="233">
        <v>3175.2</v>
      </c>
      <c r="M715" s="315">
        <v>1</v>
      </c>
      <c r="N715" s="217"/>
      <c r="O715" s="550">
        <f t="shared" si="21"/>
        <v>0</v>
      </c>
      <c r="P715" s="229">
        <v>2505050051852</v>
      </c>
      <c r="Q715" s="551"/>
      <c r="R715" s="230" t="s">
        <v>1157</v>
      </c>
      <c r="S715" s="231" t="s">
        <v>2495</v>
      </c>
      <c r="T715" s="525" t="s">
        <v>4312</v>
      </c>
    </row>
    <row r="716" spans="1:20" ht="41.4">
      <c r="A716" s="444">
        <v>700</v>
      </c>
      <c r="B716" s="421">
        <v>382</v>
      </c>
      <c r="C716" s="428" t="s">
        <v>5472</v>
      </c>
      <c r="D716" s="225"/>
      <c r="E716" s="366" t="s">
        <v>247</v>
      </c>
      <c r="F716" s="226" t="s">
        <v>5561</v>
      </c>
      <c r="G716" s="136" t="str">
        <f t="shared" si="20"/>
        <v>фото</v>
      </c>
      <c r="H716" s="357" t="s">
        <v>5509</v>
      </c>
      <c r="I716" s="215" t="s">
        <v>601</v>
      </c>
      <c r="J716" s="526" t="s">
        <v>249</v>
      </c>
      <c r="K716" s="228">
        <v>50</v>
      </c>
      <c r="L716" s="233">
        <v>3056.1</v>
      </c>
      <c r="M716" s="315">
        <v>1</v>
      </c>
      <c r="N716" s="217"/>
      <c r="O716" s="550">
        <f t="shared" si="21"/>
        <v>0</v>
      </c>
      <c r="P716" s="229">
        <v>2505050003820</v>
      </c>
      <c r="Q716" s="551"/>
      <c r="R716" s="230" t="s">
        <v>5472</v>
      </c>
      <c r="S716" s="231" t="s">
        <v>2494</v>
      </c>
      <c r="T716" s="525" t="s">
        <v>4312</v>
      </c>
    </row>
    <row r="717" spans="1:20" ht="41.4">
      <c r="A717" s="444">
        <v>701</v>
      </c>
      <c r="B717" s="421">
        <v>11945</v>
      </c>
      <c r="C717" s="428" t="s">
        <v>4601</v>
      </c>
      <c r="D717" s="225"/>
      <c r="E717" s="366" t="s">
        <v>247</v>
      </c>
      <c r="F717" s="226" t="s">
        <v>4631</v>
      </c>
      <c r="G717" s="136" t="str">
        <f t="shared" si="20"/>
        <v>фото</v>
      </c>
      <c r="H717" s="357" t="s">
        <v>4659</v>
      </c>
      <c r="I717" s="215" t="s">
        <v>585</v>
      </c>
      <c r="J717" s="526" t="s">
        <v>249</v>
      </c>
      <c r="K717" s="228">
        <v>50</v>
      </c>
      <c r="L717" s="233">
        <v>2622.2999999999997</v>
      </c>
      <c r="M717" s="315">
        <v>1</v>
      </c>
      <c r="N717" s="217"/>
      <c r="O717" s="550">
        <f t="shared" si="21"/>
        <v>0</v>
      </c>
      <c r="P717" s="229">
        <v>2505050119453</v>
      </c>
      <c r="Q717" s="551"/>
      <c r="R717" s="230" t="s">
        <v>4601</v>
      </c>
      <c r="S717" s="231" t="s">
        <v>2495</v>
      </c>
      <c r="T717" s="525" t="s">
        <v>4312</v>
      </c>
    </row>
    <row r="718" spans="1:20" ht="55.2">
      <c r="A718" s="444">
        <v>702</v>
      </c>
      <c r="B718" s="421">
        <v>2068</v>
      </c>
      <c r="C718" s="428" t="s">
        <v>1596</v>
      </c>
      <c r="D718" s="225"/>
      <c r="E718" s="366" t="s">
        <v>247</v>
      </c>
      <c r="F718" s="226" t="s">
        <v>1356</v>
      </c>
      <c r="G718" s="136" t="str">
        <f t="shared" si="20"/>
        <v>фото</v>
      </c>
      <c r="H718" s="357" t="s">
        <v>2174</v>
      </c>
      <c r="I718" s="215" t="s">
        <v>616</v>
      </c>
      <c r="J718" s="526" t="s">
        <v>249</v>
      </c>
      <c r="K718" s="228">
        <v>50</v>
      </c>
      <c r="L718" s="233">
        <v>2562.6999999999998</v>
      </c>
      <c r="M718" s="315">
        <v>1</v>
      </c>
      <c r="N718" s="217"/>
      <c r="O718" s="550">
        <f t="shared" si="21"/>
        <v>0</v>
      </c>
      <c r="P718" s="229">
        <v>2505040020684</v>
      </c>
      <c r="Q718" s="551"/>
      <c r="R718" s="230" t="s">
        <v>1596</v>
      </c>
      <c r="S718" s="231" t="s">
        <v>2501</v>
      </c>
      <c r="T718" s="525" t="s">
        <v>4312</v>
      </c>
    </row>
    <row r="719" spans="1:20" ht="55.2">
      <c r="A719" s="444">
        <v>703</v>
      </c>
      <c r="B719" s="421">
        <v>1118</v>
      </c>
      <c r="C719" s="428" t="s">
        <v>1161</v>
      </c>
      <c r="D719" s="225"/>
      <c r="E719" s="366" t="s">
        <v>247</v>
      </c>
      <c r="F719" s="226" t="s">
        <v>401</v>
      </c>
      <c r="G719" s="136" t="str">
        <f t="shared" si="20"/>
        <v>фото</v>
      </c>
      <c r="H719" s="357" t="s">
        <v>1378</v>
      </c>
      <c r="I719" s="215" t="s">
        <v>616</v>
      </c>
      <c r="J719" s="526" t="s">
        <v>249</v>
      </c>
      <c r="K719" s="228">
        <v>50</v>
      </c>
      <c r="L719" s="233">
        <v>3268.7999999999997</v>
      </c>
      <c r="M719" s="315">
        <v>1</v>
      </c>
      <c r="N719" s="217"/>
      <c r="O719" s="550">
        <f t="shared" si="21"/>
        <v>0</v>
      </c>
      <c r="P719" s="229">
        <v>2505030011180</v>
      </c>
      <c r="Q719" s="551"/>
      <c r="R719" s="230" t="s">
        <v>1161</v>
      </c>
      <c r="S719" s="231" t="s">
        <v>2495</v>
      </c>
      <c r="T719" s="525" t="s">
        <v>4312</v>
      </c>
    </row>
    <row r="720" spans="1:20" ht="41.4">
      <c r="A720" s="444">
        <v>704</v>
      </c>
      <c r="B720" s="421">
        <v>2011</v>
      </c>
      <c r="C720" s="428" t="s">
        <v>5473</v>
      </c>
      <c r="D720" s="225"/>
      <c r="E720" s="366" t="s">
        <v>247</v>
      </c>
      <c r="F720" s="226" t="s">
        <v>5562</v>
      </c>
      <c r="G720" s="136" t="str">
        <f t="shared" ref="G720:G783" si="22">HYPERLINK("https://www.gardenbulbs.ru/images/summer_CL/thumbnails/"&amp;C720&amp;".jpg","фото")</f>
        <v>фото</v>
      </c>
      <c r="H720" s="357" t="s">
        <v>5510</v>
      </c>
      <c r="I720" s="215" t="s">
        <v>601</v>
      </c>
      <c r="J720" s="526" t="s">
        <v>249</v>
      </c>
      <c r="K720" s="228">
        <v>50</v>
      </c>
      <c r="L720" s="233">
        <v>3855.7999999999997</v>
      </c>
      <c r="M720" s="315">
        <v>1</v>
      </c>
      <c r="N720" s="217"/>
      <c r="O720" s="550">
        <f t="shared" ref="O720:O783" si="23">IF(ISERROR(L720*N720),0,L720*N720)</f>
        <v>0</v>
      </c>
      <c r="P720" s="229">
        <v>2505050020117</v>
      </c>
      <c r="Q720" s="551"/>
      <c r="R720" s="230" t="s">
        <v>5473</v>
      </c>
      <c r="S720" s="231" t="s">
        <v>2494</v>
      </c>
      <c r="T720" s="525" t="s">
        <v>4312</v>
      </c>
    </row>
    <row r="721" spans="1:20" ht="55.2">
      <c r="A721" s="444">
        <v>705</v>
      </c>
      <c r="B721" s="421">
        <v>1132</v>
      </c>
      <c r="C721" s="428" t="s">
        <v>3766</v>
      </c>
      <c r="D721" s="225"/>
      <c r="E721" s="366" t="s">
        <v>247</v>
      </c>
      <c r="F721" s="226" t="s">
        <v>3822</v>
      </c>
      <c r="G721" s="136" t="str">
        <f t="shared" si="22"/>
        <v>фото</v>
      </c>
      <c r="H721" s="357" t="s">
        <v>8573</v>
      </c>
      <c r="I721" s="215" t="s">
        <v>601</v>
      </c>
      <c r="J721" s="526" t="s">
        <v>249</v>
      </c>
      <c r="K721" s="228">
        <v>50</v>
      </c>
      <c r="L721" s="233">
        <v>3362.4</v>
      </c>
      <c r="M721" s="315">
        <v>1</v>
      </c>
      <c r="N721" s="217"/>
      <c r="O721" s="550">
        <f t="shared" si="23"/>
        <v>0</v>
      </c>
      <c r="P721" s="229">
        <v>2505050011320</v>
      </c>
      <c r="Q721" s="551"/>
      <c r="R721" s="230" t="s">
        <v>3766</v>
      </c>
      <c r="S721" s="231" t="s">
        <v>2495</v>
      </c>
      <c r="T721" s="525" t="s">
        <v>4312</v>
      </c>
    </row>
    <row r="722" spans="1:20" ht="41.4">
      <c r="A722" s="444">
        <v>706</v>
      </c>
      <c r="B722" s="421">
        <v>1069</v>
      </c>
      <c r="C722" s="428" t="s">
        <v>5325</v>
      </c>
      <c r="D722" s="225"/>
      <c r="E722" s="367" t="s">
        <v>247</v>
      </c>
      <c r="F722" s="232" t="s">
        <v>5387</v>
      </c>
      <c r="G722" s="136" t="str">
        <f t="shared" si="22"/>
        <v>фото</v>
      </c>
      <c r="H722" s="357" t="s">
        <v>8574</v>
      </c>
      <c r="I722" s="215" t="s">
        <v>616</v>
      </c>
      <c r="J722" s="526" t="s">
        <v>249</v>
      </c>
      <c r="K722" s="228">
        <v>50</v>
      </c>
      <c r="L722" s="233">
        <v>4034.4</v>
      </c>
      <c r="M722" s="315">
        <v>1</v>
      </c>
      <c r="N722" s="217"/>
      <c r="O722" s="550">
        <f t="shared" si="23"/>
        <v>0</v>
      </c>
      <c r="P722" s="229">
        <v>2505050010699</v>
      </c>
      <c r="Q722" s="551" t="s">
        <v>5274</v>
      </c>
      <c r="R722" s="230" t="s">
        <v>5325</v>
      </c>
      <c r="S722" s="231" t="s">
        <v>2495</v>
      </c>
      <c r="T722" s="525" t="s">
        <v>4312</v>
      </c>
    </row>
    <row r="723" spans="1:20" ht="26.4" customHeight="1">
      <c r="A723" s="444">
        <v>707</v>
      </c>
      <c r="B723" s="421">
        <v>1000</v>
      </c>
      <c r="C723" s="428" t="s">
        <v>1597</v>
      </c>
      <c r="D723" s="225"/>
      <c r="E723" s="366" t="s">
        <v>247</v>
      </c>
      <c r="F723" s="226" t="s">
        <v>1357</v>
      </c>
      <c r="G723" s="136" t="str">
        <f t="shared" si="22"/>
        <v>фото</v>
      </c>
      <c r="H723" s="357" t="s">
        <v>1380</v>
      </c>
      <c r="I723" s="215" t="s">
        <v>616</v>
      </c>
      <c r="J723" s="526" t="s">
        <v>249</v>
      </c>
      <c r="K723" s="228">
        <v>50</v>
      </c>
      <c r="L723" s="233">
        <v>2375.6</v>
      </c>
      <c r="M723" s="315">
        <v>1</v>
      </c>
      <c r="N723" s="217"/>
      <c r="O723" s="550">
        <f t="shared" si="23"/>
        <v>0</v>
      </c>
      <c r="P723" s="229">
        <v>2505050010002</v>
      </c>
      <c r="Q723" s="551"/>
      <c r="R723" s="230" t="s">
        <v>1597</v>
      </c>
      <c r="S723" s="231" t="s">
        <v>2495</v>
      </c>
      <c r="T723" s="525" t="s">
        <v>4312</v>
      </c>
    </row>
    <row r="724" spans="1:20" ht="26.4" customHeight="1">
      <c r="A724" s="444">
        <v>708</v>
      </c>
      <c r="B724" s="421">
        <v>2050</v>
      </c>
      <c r="C724" s="428" t="s">
        <v>1707</v>
      </c>
      <c r="D724" s="225"/>
      <c r="E724" s="366" t="s">
        <v>247</v>
      </c>
      <c r="F724" s="226" t="s">
        <v>1767</v>
      </c>
      <c r="G724" s="136" t="str">
        <f t="shared" si="22"/>
        <v>фото</v>
      </c>
      <c r="H724" s="357" t="s">
        <v>2176</v>
      </c>
      <c r="I724" s="215" t="s">
        <v>601</v>
      </c>
      <c r="J724" s="526" t="s">
        <v>3220</v>
      </c>
      <c r="K724" s="228">
        <v>75</v>
      </c>
      <c r="L724" s="233">
        <v>2919.1</v>
      </c>
      <c r="M724" s="315">
        <v>1</v>
      </c>
      <c r="N724" s="217"/>
      <c r="O724" s="550">
        <f t="shared" si="23"/>
        <v>0</v>
      </c>
      <c r="P724" s="229">
        <v>2505050020506</v>
      </c>
      <c r="Q724" s="551"/>
      <c r="R724" s="230" t="s">
        <v>1707</v>
      </c>
      <c r="S724" s="231" t="s">
        <v>2502</v>
      </c>
      <c r="T724" s="525" t="s">
        <v>4312</v>
      </c>
    </row>
    <row r="725" spans="1:20" ht="41.4">
      <c r="A725" s="444">
        <v>709</v>
      </c>
      <c r="B725" s="421">
        <v>2013</v>
      </c>
      <c r="C725" s="428" t="s">
        <v>1598</v>
      </c>
      <c r="D725" s="225"/>
      <c r="E725" s="366" t="s">
        <v>247</v>
      </c>
      <c r="F725" s="226" t="s">
        <v>1599</v>
      </c>
      <c r="G725" s="136" t="str">
        <f t="shared" si="22"/>
        <v>фото</v>
      </c>
      <c r="H725" s="357" t="s">
        <v>2175</v>
      </c>
      <c r="I725" s="215" t="s">
        <v>612</v>
      </c>
      <c r="J725" s="526" t="s">
        <v>248</v>
      </c>
      <c r="K725" s="228">
        <v>100</v>
      </c>
      <c r="L725" s="233">
        <v>2101.6</v>
      </c>
      <c r="M725" s="315">
        <v>1</v>
      </c>
      <c r="N725" s="217"/>
      <c r="O725" s="550">
        <f t="shared" si="23"/>
        <v>0</v>
      </c>
      <c r="P725" s="229">
        <v>2505075020130</v>
      </c>
      <c r="Q725" s="551"/>
      <c r="R725" s="230" t="s">
        <v>1598</v>
      </c>
      <c r="S725" s="231" t="s">
        <v>2503</v>
      </c>
      <c r="T725" s="525" t="s">
        <v>4312</v>
      </c>
    </row>
    <row r="726" spans="1:20" ht="27.6">
      <c r="A726" s="444">
        <v>710</v>
      </c>
      <c r="B726" s="421">
        <v>2010</v>
      </c>
      <c r="C726" s="428" t="s">
        <v>1163</v>
      </c>
      <c r="D726" s="225"/>
      <c r="E726" s="366" t="s">
        <v>247</v>
      </c>
      <c r="F726" s="226" t="s">
        <v>402</v>
      </c>
      <c r="G726" s="136" t="str">
        <f t="shared" si="22"/>
        <v>фото</v>
      </c>
      <c r="H726" s="357" t="s">
        <v>1381</v>
      </c>
      <c r="I726" s="215" t="s">
        <v>585</v>
      </c>
      <c r="J726" s="526" t="s">
        <v>249</v>
      </c>
      <c r="K726" s="228">
        <v>50</v>
      </c>
      <c r="L726" s="233">
        <v>3515.5</v>
      </c>
      <c r="M726" s="315">
        <v>1</v>
      </c>
      <c r="N726" s="217"/>
      <c r="O726" s="550">
        <f t="shared" si="23"/>
        <v>0</v>
      </c>
      <c r="P726" s="229">
        <v>2505050020100</v>
      </c>
      <c r="Q726" s="551"/>
      <c r="R726" s="230" t="s">
        <v>1163</v>
      </c>
      <c r="S726" s="231" t="s">
        <v>2494</v>
      </c>
      <c r="T726" s="525" t="s">
        <v>4312</v>
      </c>
    </row>
    <row r="727" spans="1:20" ht="41.4">
      <c r="A727" s="444">
        <v>711</v>
      </c>
      <c r="B727" s="421">
        <v>17046</v>
      </c>
      <c r="C727" s="428" t="s">
        <v>4602</v>
      </c>
      <c r="D727" s="225"/>
      <c r="E727" s="366" t="s">
        <v>247</v>
      </c>
      <c r="F727" s="226" t="s">
        <v>4632</v>
      </c>
      <c r="G727" s="136" t="str">
        <f t="shared" si="22"/>
        <v>фото</v>
      </c>
      <c r="H727" s="485" t="s">
        <v>4660</v>
      </c>
      <c r="I727" s="215" t="s">
        <v>616</v>
      </c>
      <c r="J727" s="526" t="s">
        <v>3225</v>
      </c>
      <c r="K727" s="228">
        <v>50</v>
      </c>
      <c r="L727" s="233">
        <v>3498.5</v>
      </c>
      <c r="M727" s="315">
        <v>1</v>
      </c>
      <c r="N727" s="217"/>
      <c r="O727" s="550">
        <f t="shared" si="23"/>
        <v>0</v>
      </c>
      <c r="P727" s="229">
        <v>2505050170461</v>
      </c>
      <c r="Q727" s="551"/>
      <c r="R727" s="230" t="s">
        <v>4602</v>
      </c>
      <c r="S727" s="231" t="s">
        <v>2494</v>
      </c>
      <c r="T727" s="525" t="s">
        <v>4312</v>
      </c>
    </row>
    <row r="728" spans="1:20" ht="27.6">
      <c r="A728" s="444">
        <v>712</v>
      </c>
      <c r="B728" s="421">
        <v>146</v>
      </c>
      <c r="C728" s="428" t="s">
        <v>1148</v>
      </c>
      <c r="D728" s="225"/>
      <c r="E728" s="366" t="s">
        <v>247</v>
      </c>
      <c r="F728" s="226" t="s">
        <v>404</v>
      </c>
      <c r="G728" s="136" t="str">
        <f t="shared" si="22"/>
        <v>фото</v>
      </c>
      <c r="H728" s="357" t="s">
        <v>1376</v>
      </c>
      <c r="I728" s="215" t="s">
        <v>601</v>
      </c>
      <c r="J728" s="526" t="s">
        <v>249</v>
      </c>
      <c r="K728" s="228">
        <v>40</v>
      </c>
      <c r="L728" s="233">
        <v>3328.7</v>
      </c>
      <c r="M728" s="315">
        <v>1</v>
      </c>
      <c r="N728" s="217"/>
      <c r="O728" s="550">
        <f t="shared" si="23"/>
        <v>0</v>
      </c>
      <c r="P728" s="229">
        <v>2505040001461</v>
      </c>
      <c r="Q728" s="551"/>
      <c r="R728" s="230" t="s">
        <v>1148</v>
      </c>
      <c r="S728" s="231" t="s">
        <v>2495</v>
      </c>
      <c r="T728" s="525" t="s">
        <v>4312</v>
      </c>
    </row>
    <row r="729" spans="1:20" ht="41.4">
      <c r="A729" s="444">
        <v>713</v>
      </c>
      <c r="B729" s="421">
        <v>2063</v>
      </c>
      <c r="C729" s="428" t="s">
        <v>1156</v>
      </c>
      <c r="D729" s="225"/>
      <c r="E729" s="366" t="s">
        <v>247</v>
      </c>
      <c r="F729" s="226" t="s">
        <v>2504</v>
      </c>
      <c r="G729" s="136" t="str">
        <f t="shared" si="22"/>
        <v>фото</v>
      </c>
      <c r="H729" s="357" t="s">
        <v>403</v>
      </c>
      <c r="I729" s="215" t="s">
        <v>601</v>
      </c>
      <c r="J729" s="526" t="s">
        <v>249</v>
      </c>
      <c r="K729" s="228">
        <v>50</v>
      </c>
      <c r="L729" s="233">
        <v>2826.4</v>
      </c>
      <c r="M729" s="315">
        <v>1</v>
      </c>
      <c r="N729" s="217"/>
      <c r="O729" s="550">
        <f t="shared" si="23"/>
        <v>0</v>
      </c>
      <c r="P729" s="229">
        <v>2505050020636</v>
      </c>
      <c r="Q729" s="551"/>
      <c r="R729" s="230" t="s">
        <v>1156</v>
      </c>
      <c r="S729" s="231" t="s">
        <v>2495</v>
      </c>
      <c r="T729" s="525" t="s">
        <v>4312</v>
      </c>
    </row>
    <row r="730" spans="1:20" ht="69">
      <c r="A730" s="444">
        <v>714</v>
      </c>
      <c r="B730" s="421">
        <v>1072</v>
      </c>
      <c r="C730" s="428" t="s">
        <v>3580</v>
      </c>
      <c r="D730" s="225"/>
      <c r="E730" s="366" t="s">
        <v>247</v>
      </c>
      <c r="F730" s="226" t="s">
        <v>3617</v>
      </c>
      <c r="G730" s="136" t="str">
        <f t="shared" si="22"/>
        <v>фото</v>
      </c>
      <c r="H730" s="357" t="s">
        <v>3641</v>
      </c>
      <c r="I730" s="215" t="s">
        <v>585</v>
      </c>
      <c r="J730" s="526" t="s">
        <v>249</v>
      </c>
      <c r="K730" s="228">
        <v>40</v>
      </c>
      <c r="L730" s="233">
        <v>3424</v>
      </c>
      <c r="M730" s="315">
        <v>1</v>
      </c>
      <c r="N730" s="217"/>
      <c r="O730" s="550">
        <f t="shared" si="23"/>
        <v>0</v>
      </c>
      <c r="P730" s="229">
        <v>2505040010722</v>
      </c>
      <c r="Q730" s="551"/>
      <c r="R730" s="230" t="s">
        <v>3580</v>
      </c>
      <c r="S730" s="231" t="s">
        <v>2497</v>
      </c>
      <c r="T730" s="525" t="s">
        <v>4312</v>
      </c>
    </row>
    <row r="731" spans="1:20" ht="41.4">
      <c r="A731" s="444">
        <v>715</v>
      </c>
      <c r="B731" s="421">
        <v>1087</v>
      </c>
      <c r="C731" s="428" t="s">
        <v>1149</v>
      </c>
      <c r="D731" s="225"/>
      <c r="E731" s="366" t="s">
        <v>247</v>
      </c>
      <c r="F731" s="226" t="s">
        <v>79</v>
      </c>
      <c r="G731" s="136" t="str">
        <f t="shared" si="22"/>
        <v>фото</v>
      </c>
      <c r="H731" s="357" t="s">
        <v>1592</v>
      </c>
      <c r="I731" s="215" t="s">
        <v>585</v>
      </c>
      <c r="J731" s="526" t="s">
        <v>249</v>
      </c>
      <c r="K731" s="228">
        <v>50</v>
      </c>
      <c r="L731" s="233">
        <v>2826.4</v>
      </c>
      <c r="M731" s="315">
        <v>1</v>
      </c>
      <c r="N731" s="217"/>
      <c r="O731" s="550">
        <f t="shared" si="23"/>
        <v>0</v>
      </c>
      <c r="P731" s="229">
        <v>2505050010873</v>
      </c>
      <c r="Q731" s="551"/>
      <c r="R731" s="230" t="s">
        <v>1149</v>
      </c>
      <c r="S731" s="231" t="s">
        <v>2495</v>
      </c>
      <c r="T731" s="525" t="s">
        <v>4312</v>
      </c>
    </row>
    <row r="732" spans="1:20" ht="55.2">
      <c r="A732" s="444">
        <v>716</v>
      </c>
      <c r="B732" s="421">
        <v>1936</v>
      </c>
      <c r="C732" s="428" t="s">
        <v>1143</v>
      </c>
      <c r="D732" s="225"/>
      <c r="E732" s="366" t="s">
        <v>247</v>
      </c>
      <c r="F732" s="226" t="s">
        <v>5388</v>
      </c>
      <c r="G732" s="136" t="str">
        <f t="shared" si="22"/>
        <v>фото</v>
      </c>
      <c r="H732" s="357" t="s">
        <v>405</v>
      </c>
      <c r="I732" s="215" t="s">
        <v>616</v>
      </c>
      <c r="J732" s="526" t="s">
        <v>249</v>
      </c>
      <c r="K732" s="228">
        <v>50</v>
      </c>
      <c r="L732" s="233">
        <v>2783.9</v>
      </c>
      <c r="M732" s="315">
        <v>1</v>
      </c>
      <c r="N732" s="217"/>
      <c r="O732" s="550">
        <f t="shared" si="23"/>
        <v>0</v>
      </c>
      <c r="P732" s="229">
        <v>2505050019364</v>
      </c>
      <c r="Q732" s="551"/>
      <c r="R732" s="230" t="s">
        <v>1143</v>
      </c>
      <c r="S732" s="231" t="s">
        <v>2495</v>
      </c>
      <c r="T732" s="525" t="s">
        <v>4312</v>
      </c>
    </row>
    <row r="733" spans="1:20" ht="27.6">
      <c r="A733" s="444">
        <v>717</v>
      </c>
      <c r="B733" s="421">
        <v>6115</v>
      </c>
      <c r="C733" s="428" t="s">
        <v>5326</v>
      </c>
      <c r="D733" s="225"/>
      <c r="E733" s="366" t="s">
        <v>247</v>
      </c>
      <c r="F733" s="226" t="s">
        <v>5389</v>
      </c>
      <c r="G733" s="136" t="str">
        <f t="shared" si="22"/>
        <v>фото</v>
      </c>
      <c r="H733" s="357" t="s">
        <v>8575</v>
      </c>
      <c r="I733" s="215" t="s">
        <v>618</v>
      </c>
      <c r="J733" s="526" t="s">
        <v>249</v>
      </c>
      <c r="K733" s="228">
        <v>50</v>
      </c>
      <c r="L733" s="233">
        <v>3056.1</v>
      </c>
      <c r="M733" s="315">
        <v>1</v>
      </c>
      <c r="N733" s="217"/>
      <c r="O733" s="550">
        <f t="shared" si="23"/>
        <v>0</v>
      </c>
      <c r="P733" s="229">
        <v>2505050061158</v>
      </c>
      <c r="Q733" s="551"/>
      <c r="R733" s="230" t="s">
        <v>5326</v>
      </c>
      <c r="S733" s="231" t="s">
        <v>8676</v>
      </c>
      <c r="T733" s="525" t="s">
        <v>4312</v>
      </c>
    </row>
    <row r="734" spans="1:20" ht="55.2">
      <c r="A734" s="444">
        <v>718</v>
      </c>
      <c r="B734" s="421">
        <v>5051</v>
      </c>
      <c r="C734" s="428" t="s">
        <v>1162</v>
      </c>
      <c r="D734" s="225"/>
      <c r="E734" s="366" t="s">
        <v>247</v>
      </c>
      <c r="F734" s="226" t="s">
        <v>406</v>
      </c>
      <c r="G734" s="136" t="str">
        <f t="shared" si="22"/>
        <v>фото</v>
      </c>
      <c r="H734" s="357" t="s">
        <v>1379</v>
      </c>
      <c r="I734" s="215" t="s">
        <v>616</v>
      </c>
      <c r="J734" s="526" t="s">
        <v>249</v>
      </c>
      <c r="K734" s="228">
        <v>50</v>
      </c>
      <c r="L734" s="233">
        <v>3719.7</v>
      </c>
      <c r="M734" s="315">
        <v>1</v>
      </c>
      <c r="N734" s="217"/>
      <c r="O734" s="550">
        <f t="shared" si="23"/>
        <v>0</v>
      </c>
      <c r="P734" s="229">
        <v>2505040050513</v>
      </c>
      <c r="Q734" s="551"/>
      <c r="R734" s="230" t="s">
        <v>1162</v>
      </c>
      <c r="S734" s="231" t="s">
        <v>2494</v>
      </c>
      <c r="T734" s="525" t="s">
        <v>4312</v>
      </c>
    </row>
    <row r="735" spans="1:20" ht="41.4">
      <c r="A735" s="444">
        <v>719</v>
      </c>
      <c r="B735" s="421">
        <v>2877</v>
      </c>
      <c r="C735" s="428" t="s">
        <v>1147</v>
      </c>
      <c r="D735" s="225"/>
      <c r="E735" s="366" t="s">
        <v>247</v>
      </c>
      <c r="F735" s="226" t="s">
        <v>407</v>
      </c>
      <c r="G735" s="136" t="str">
        <f t="shared" si="22"/>
        <v>фото</v>
      </c>
      <c r="H735" s="357" t="s">
        <v>1375</v>
      </c>
      <c r="I735" s="215" t="s">
        <v>618</v>
      </c>
      <c r="J735" s="526" t="s">
        <v>249</v>
      </c>
      <c r="K735" s="228">
        <v>40</v>
      </c>
      <c r="L735" s="233">
        <v>3240.2</v>
      </c>
      <c r="M735" s="315">
        <v>1</v>
      </c>
      <c r="N735" s="217"/>
      <c r="O735" s="550">
        <f t="shared" si="23"/>
        <v>0</v>
      </c>
      <c r="P735" s="229">
        <v>2505040028772</v>
      </c>
      <c r="Q735" s="551"/>
      <c r="R735" s="230" t="s">
        <v>1147</v>
      </c>
      <c r="S735" s="231" t="s">
        <v>2501</v>
      </c>
      <c r="T735" s="525" t="s">
        <v>4312</v>
      </c>
    </row>
    <row r="736" spans="1:20" ht="17.25" customHeight="1">
      <c r="A736" s="444">
        <v>720</v>
      </c>
      <c r="B736" s="336"/>
      <c r="C736" s="427"/>
      <c r="D736" s="427"/>
      <c r="E736" s="517" t="s">
        <v>1735</v>
      </c>
      <c r="F736" s="337"/>
      <c r="G736" s="513"/>
      <c r="H736" s="616"/>
      <c r="I736" s="514"/>
      <c r="J736" s="515"/>
      <c r="K736" s="515"/>
      <c r="L736" s="514"/>
      <c r="M736" s="516"/>
      <c r="N736" s="513"/>
      <c r="O736" s="552"/>
      <c r="P736" s="552"/>
      <c r="Q736" s="552"/>
      <c r="R736" s="552"/>
      <c r="S736" s="552"/>
      <c r="T736" s="524"/>
    </row>
    <row r="737" spans="1:20" ht="26.4" customHeight="1">
      <c r="A737" s="444">
        <v>721</v>
      </c>
      <c r="B737" s="421">
        <v>2587</v>
      </c>
      <c r="C737" s="428" t="s">
        <v>1165</v>
      </c>
      <c r="D737" s="225"/>
      <c r="E737" s="366" t="s">
        <v>247</v>
      </c>
      <c r="F737" s="226" t="s">
        <v>408</v>
      </c>
      <c r="G737" s="136" t="str">
        <f t="shared" si="22"/>
        <v>фото</v>
      </c>
      <c r="H737" s="357" t="s">
        <v>2177</v>
      </c>
      <c r="I737" s="215" t="s">
        <v>601</v>
      </c>
      <c r="J737" s="526" t="s">
        <v>249</v>
      </c>
      <c r="K737" s="228">
        <v>50</v>
      </c>
      <c r="L737" s="233">
        <v>2537.1999999999998</v>
      </c>
      <c r="M737" s="315">
        <v>1</v>
      </c>
      <c r="N737" s="217"/>
      <c r="O737" s="550">
        <f t="shared" si="23"/>
        <v>0</v>
      </c>
      <c r="P737" s="229">
        <v>2505050025877</v>
      </c>
      <c r="Q737" s="551"/>
      <c r="R737" s="230" t="s">
        <v>1165</v>
      </c>
      <c r="S737" s="231" t="s">
        <v>1962</v>
      </c>
      <c r="T737" s="525" t="s">
        <v>4313</v>
      </c>
    </row>
    <row r="738" spans="1:20" ht="41.4">
      <c r="A738" s="444">
        <v>722</v>
      </c>
      <c r="B738" s="421">
        <v>1105</v>
      </c>
      <c r="C738" s="428" t="s">
        <v>1705</v>
      </c>
      <c r="D738" s="225"/>
      <c r="E738" s="366" t="s">
        <v>247</v>
      </c>
      <c r="F738" s="226" t="s">
        <v>336</v>
      </c>
      <c r="G738" s="136" t="str">
        <f t="shared" si="22"/>
        <v>фото</v>
      </c>
      <c r="H738" s="357" t="s">
        <v>1809</v>
      </c>
      <c r="I738" s="215" t="s">
        <v>585</v>
      </c>
      <c r="J738" s="526" t="s">
        <v>249</v>
      </c>
      <c r="K738" s="228">
        <v>50</v>
      </c>
      <c r="L738" s="233">
        <v>2869</v>
      </c>
      <c r="M738" s="315">
        <v>1</v>
      </c>
      <c r="N738" s="217"/>
      <c r="O738" s="550">
        <f t="shared" si="23"/>
        <v>0</v>
      </c>
      <c r="P738" s="229">
        <v>2505050011054</v>
      </c>
      <c r="Q738" s="551"/>
      <c r="R738" s="230" t="s">
        <v>1705</v>
      </c>
      <c r="S738" s="231" t="s">
        <v>1962</v>
      </c>
      <c r="T738" s="525" t="s">
        <v>4313</v>
      </c>
    </row>
    <row r="739" spans="1:20" ht="26.4" customHeight="1">
      <c r="A739" s="444">
        <v>723</v>
      </c>
      <c r="B739" s="421">
        <v>1949</v>
      </c>
      <c r="C739" s="428" t="s">
        <v>1166</v>
      </c>
      <c r="D739" s="225"/>
      <c r="E739" s="366" t="s">
        <v>247</v>
      </c>
      <c r="F739" s="226" t="s">
        <v>409</v>
      </c>
      <c r="G739" s="136" t="str">
        <f t="shared" si="22"/>
        <v>фото</v>
      </c>
      <c r="H739" s="357" t="s">
        <v>2177</v>
      </c>
      <c r="I739" s="215" t="s">
        <v>618</v>
      </c>
      <c r="J739" s="526" t="s">
        <v>3225</v>
      </c>
      <c r="K739" s="228">
        <v>50</v>
      </c>
      <c r="L739" s="233">
        <v>2290.5</v>
      </c>
      <c r="M739" s="315">
        <v>1</v>
      </c>
      <c r="N739" s="217"/>
      <c r="O739" s="550">
        <f t="shared" si="23"/>
        <v>0</v>
      </c>
      <c r="P739" s="229">
        <v>2505050019494</v>
      </c>
      <c r="Q739" s="551"/>
      <c r="R739" s="230" t="s">
        <v>1166</v>
      </c>
      <c r="S739" s="231" t="s">
        <v>1962</v>
      </c>
      <c r="T739" s="525" t="s">
        <v>4313</v>
      </c>
    </row>
    <row r="740" spans="1:20" ht="96.6">
      <c r="A740" s="444">
        <v>724</v>
      </c>
      <c r="B740" s="421">
        <v>7589</v>
      </c>
      <c r="C740" s="428" t="s">
        <v>1998</v>
      </c>
      <c r="D740" s="225"/>
      <c r="E740" s="366" t="s">
        <v>247</v>
      </c>
      <c r="F740" s="226" t="s">
        <v>1999</v>
      </c>
      <c r="G740" s="136" t="str">
        <f t="shared" si="22"/>
        <v>фото</v>
      </c>
      <c r="H740" s="485" t="s">
        <v>4294</v>
      </c>
      <c r="I740" s="215" t="s">
        <v>116</v>
      </c>
      <c r="J740" s="526" t="s">
        <v>248</v>
      </c>
      <c r="K740" s="228">
        <v>50</v>
      </c>
      <c r="L740" s="233">
        <v>2307.5</v>
      </c>
      <c r="M740" s="315">
        <v>1</v>
      </c>
      <c r="N740" s="217"/>
      <c r="O740" s="550">
        <f t="shared" si="23"/>
        <v>0</v>
      </c>
      <c r="P740" s="229">
        <v>2505050075896</v>
      </c>
      <c r="Q740" s="551"/>
      <c r="R740" s="230" t="s">
        <v>1998</v>
      </c>
      <c r="S740" s="231" t="s">
        <v>1962</v>
      </c>
      <c r="T740" s="525" t="s">
        <v>4313</v>
      </c>
    </row>
    <row r="741" spans="1:20" ht="26.4" customHeight="1">
      <c r="A741" s="444">
        <v>725</v>
      </c>
      <c r="B741" s="421">
        <v>14987</v>
      </c>
      <c r="C741" s="428" t="s">
        <v>2505</v>
      </c>
      <c r="D741" s="225"/>
      <c r="E741" s="366" t="s">
        <v>247</v>
      </c>
      <c r="F741" s="226" t="s">
        <v>2506</v>
      </c>
      <c r="G741" s="136" t="str">
        <f t="shared" si="22"/>
        <v>фото</v>
      </c>
      <c r="H741" s="357" t="s">
        <v>2507</v>
      </c>
      <c r="I741" s="215" t="s">
        <v>601</v>
      </c>
      <c r="J741" s="526" t="s">
        <v>249</v>
      </c>
      <c r="K741" s="228">
        <v>50</v>
      </c>
      <c r="L741" s="233">
        <v>2375.6</v>
      </c>
      <c r="M741" s="315">
        <v>1</v>
      </c>
      <c r="N741" s="217"/>
      <c r="O741" s="550">
        <f t="shared" si="23"/>
        <v>0</v>
      </c>
      <c r="P741" s="229">
        <v>2505050149870</v>
      </c>
      <c r="Q741" s="551"/>
      <c r="R741" s="230" t="s">
        <v>2505</v>
      </c>
      <c r="S741" s="231" t="s">
        <v>1962</v>
      </c>
      <c r="T741" s="525" t="s">
        <v>4313</v>
      </c>
    </row>
    <row r="742" spans="1:20" ht="26.4" customHeight="1">
      <c r="A742" s="444">
        <v>726</v>
      </c>
      <c r="B742" s="421">
        <v>2064</v>
      </c>
      <c r="C742" s="428" t="s">
        <v>1167</v>
      </c>
      <c r="D742" s="225"/>
      <c r="E742" s="366" t="s">
        <v>247</v>
      </c>
      <c r="F742" s="226" t="s">
        <v>410</v>
      </c>
      <c r="G742" s="136" t="str">
        <f t="shared" si="22"/>
        <v>фото</v>
      </c>
      <c r="H742" s="357" t="s">
        <v>2180</v>
      </c>
      <c r="I742" s="215" t="s">
        <v>588</v>
      </c>
      <c r="J742" s="526" t="s">
        <v>141</v>
      </c>
      <c r="K742" s="228">
        <v>40</v>
      </c>
      <c r="L742" s="233">
        <v>3471.6</v>
      </c>
      <c r="M742" s="315">
        <v>1</v>
      </c>
      <c r="N742" s="217"/>
      <c r="O742" s="550">
        <f t="shared" si="23"/>
        <v>0</v>
      </c>
      <c r="P742" s="229">
        <v>2505050020643</v>
      </c>
      <c r="Q742" s="551"/>
      <c r="R742" s="230" t="s">
        <v>1167</v>
      </c>
      <c r="S742" s="231" t="s">
        <v>1962</v>
      </c>
      <c r="T742" s="525" t="s">
        <v>4313</v>
      </c>
    </row>
    <row r="743" spans="1:20" ht="26.4" customHeight="1">
      <c r="A743" s="444">
        <v>727</v>
      </c>
      <c r="B743" s="421">
        <v>6111</v>
      </c>
      <c r="C743" s="428" t="s">
        <v>1168</v>
      </c>
      <c r="D743" s="225"/>
      <c r="E743" s="366" t="s">
        <v>247</v>
      </c>
      <c r="F743" s="226" t="s">
        <v>411</v>
      </c>
      <c r="G743" s="136" t="str">
        <f t="shared" si="22"/>
        <v>фото</v>
      </c>
      <c r="H743" s="357" t="s">
        <v>2179</v>
      </c>
      <c r="I743" s="215" t="s">
        <v>601</v>
      </c>
      <c r="J743" s="526" t="s">
        <v>8</v>
      </c>
      <c r="K743" s="228">
        <v>50</v>
      </c>
      <c r="L743" s="233">
        <v>3285.7999999999997</v>
      </c>
      <c r="M743" s="315">
        <v>1</v>
      </c>
      <c r="N743" s="217"/>
      <c r="O743" s="550">
        <f t="shared" si="23"/>
        <v>0</v>
      </c>
      <c r="P743" s="229">
        <v>2505050061110</v>
      </c>
      <c r="Q743" s="551"/>
      <c r="R743" s="230" t="s">
        <v>1168</v>
      </c>
      <c r="S743" s="231" t="s">
        <v>1962</v>
      </c>
      <c r="T743" s="525" t="s">
        <v>4313</v>
      </c>
    </row>
    <row r="744" spans="1:20" ht="26.4" customHeight="1">
      <c r="A744" s="444">
        <v>728</v>
      </c>
      <c r="B744" s="421">
        <v>2041</v>
      </c>
      <c r="C744" s="428" t="s">
        <v>1169</v>
      </c>
      <c r="D744" s="225"/>
      <c r="E744" s="366" t="s">
        <v>247</v>
      </c>
      <c r="F744" s="226" t="s">
        <v>412</v>
      </c>
      <c r="G744" s="136" t="str">
        <f t="shared" si="22"/>
        <v>фото</v>
      </c>
      <c r="H744" s="357" t="s">
        <v>413</v>
      </c>
      <c r="I744" s="215" t="s">
        <v>616</v>
      </c>
      <c r="J744" s="526" t="s">
        <v>249</v>
      </c>
      <c r="K744" s="228">
        <v>50</v>
      </c>
      <c r="L744" s="233">
        <v>2869</v>
      </c>
      <c r="M744" s="315">
        <v>1</v>
      </c>
      <c r="N744" s="217"/>
      <c r="O744" s="550">
        <f t="shared" si="23"/>
        <v>0</v>
      </c>
      <c r="P744" s="229">
        <v>2505050020414</v>
      </c>
      <c r="Q744" s="551"/>
      <c r="R744" s="230" t="s">
        <v>1169</v>
      </c>
      <c r="S744" s="231" t="s">
        <v>1962</v>
      </c>
      <c r="T744" s="525" t="s">
        <v>4313</v>
      </c>
    </row>
    <row r="745" spans="1:20" ht="41.4">
      <c r="A745" s="444">
        <v>729</v>
      </c>
      <c r="B745" s="421">
        <v>7663</v>
      </c>
      <c r="C745" s="428" t="s">
        <v>3767</v>
      </c>
      <c r="D745" s="225"/>
      <c r="E745" s="366" t="s">
        <v>247</v>
      </c>
      <c r="F745" s="226" t="s">
        <v>3823</v>
      </c>
      <c r="G745" s="136" t="str">
        <f t="shared" si="22"/>
        <v>фото</v>
      </c>
      <c r="H745" s="357" t="s">
        <v>3859</v>
      </c>
      <c r="I745" s="215" t="s">
        <v>601</v>
      </c>
      <c r="J745" s="526" t="s">
        <v>249</v>
      </c>
      <c r="K745" s="228">
        <v>40</v>
      </c>
      <c r="L745" s="233">
        <v>4016.1</v>
      </c>
      <c r="M745" s="315">
        <v>1</v>
      </c>
      <c r="N745" s="217"/>
      <c r="O745" s="550">
        <f t="shared" si="23"/>
        <v>0</v>
      </c>
      <c r="P745" s="229">
        <v>2505040076636</v>
      </c>
      <c r="Q745" s="551"/>
      <c r="R745" s="230" t="s">
        <v>3767</v>
      </c>
      <c r="S745" s="231" t="s">
        <v>1962</v>
      </c>
      <c r="T745" s="525" t="s">
        <v>4313</v>
      </c>
    </row>
    <row r="746" spans="1:20" ht="55.2">
      <c r="A746" s="444">
        <v>730</v>
      </c>
      <c r="B746" s="421">
        <v>11948</v>
      </c>
      <c r="C746" s="428" t="s">
        <v>2252</v>
      </c>
      <c r="D746" s="225"/>
      <c r="E746" s="366" t="s">
        <v>247</v>
      </c>
      <c r="F746" s="226" t="s">
        <v>2126</v>
      </c>
      <c r="G746" s="136" t="str">
        <f t="shared" si="22"/>
        <v>фото</v>
      </c>
      <c r="H746" s="357" t="s">
        <v>2181</v>
      </c>
      <c r="I746" s="215" t="s">
        <v>601</v>
      </c>
      <c r="J746" s="526" t="s">
        <v>5483</v>
      </c>
      <c r="K746" s="228">
        <v>50</v>
      </c>
      <c r="L746" s="233">
        <v>2137.4</v>
      </c>
      <c r="M746" s="315">
        <v>1</v>
      </c>
      <c r="N746" s="217"/>
      <c r="O746" s="550">
        <f t="shared" si="23"/>
        <v>0</v>
      </c>
      <c r="P746" s="229">
        <v>2505050119484</v>
      </c>
      <c r="Q746" s="551"/>
      <c r="R746" s="230" t="s">
        <v>2252</v>
      </c>
      <c r="S746" s="231" t="s">
        <v>1962</v>
      </c>
      <c r="T746" s="525" t="s">
        <v>4313</v>
      </c>
    </row>
    <row r="747" spans="1:20" ht="41.4">
      <c r="A747" s="444">
        <v>731</v>
      </c>
      <c r="B747" s="421">
        <v>11950</v>
      </c>
      <c r="C747" s="428" t="s">
        <v>2253</v>
      </c>
      <c r="D747" s="225"/>
      <c r="E747" s="366" t="s">
        <v>247</v>
      </c>
      <c r="F747" s="226" t="s">
        <v>2127</v>
      </c>
      <c r="G747" s="136" t="str">
        <f t="shared" si="22"/>
        <v>фото</v>
      </c>
      <c r="H747" s="357" t="s">
        <v>2182</v>
      </c>
      <c r="I747" s="215" t="s">
        <v>2183</v>
      </c>
      <c r="J747" s="526" t="s">
        <v>3220</v>
      </c>
      <c r="K747" s="228">
        <v>100</v>
      </c>
      <c r="L747" s="233">
        <v>2271.6999999999998</v>
      </c>
      <c r="M747" s="315">
        <v>1</v>
      </c>
      <c r="N747" s="217"/>
      <c r="O747" s="550">
        <f t="shared" si="23"/>
        <v>0</v>
      </c>
      <c r="P747" s="229">
        <v>2505075119506</v>
      </c>
      <c r="Q747" s="551"/>
      <c r="R747" s="230" t="s">
        <v>2253</v>
      </c>
      <c r="S747" s="231" t="s">
        <v>1962</v>
      </c>
      <c r="T747" s="525" t="s">
        <v>4313</v>
      </c>
    </row>
    <row r="748" spans="1:20" ht="41.4">
      <c r="A748" s="444">
        <v>732</v>
      </c>
      <c r="B748" s="421">
        <v>5254</v>
      </c>
      <c r="C748" s="428" t="s">
        <v>1706</v>
      </c>
      <c r="D748" s="225"/>
      <c r="E748" s="366" t="s">
        <v>247</v>
      </c>
      <c r="F748" s="226" t="s">
        <v>1768</v>
      </c>
      <c r="G748" s="136" t="str">
        <f t="shared" si="22"/>
        <v>фото</v>
      </c>
      <c r="H748" s="485" t="s">
        <v>1810</v>
      </c>
      <c r="I748" s="215" t="s">
        <v>618</v>
      </c>
      <c r="J748" s="526" t="s">
        <v>3220</v>
      </c>
      <c r="K748" s="228">
        <v>100</v>
      </c>
      <c r="L748" s="233">
        <v>2663.1</v>
      </c>
      <c r="M748" s="315">
        <v>1</v>
      </c>
      <c r="N748" s="217"/>
      <c r="O748" s="550">
        <f t="shared" si="23"/>
        <v>0</v>
      </c>
      <c r="P748" s="229">
        <v>2505075052544</v>
      </c>
      <c r="Q748" s="551"/>
      <c r="R748" s="230" t="s">
        <v>1706</v>
      </c>
      <c r="S748" s="231" t="s">
        <v>1962</v>
      </c>
      <c r="T748" s="525" t="s">
        <v>4313</v>
      </c>
    </row>
    <row r="749" spans="1:20" ht="41.4">
      <c r="A749" s="444">
        <v>733</v>
      </c>
      <c r="B749" s="421">
        <v>14988</v>
      </c>
      <c r="C749" s="428" t="s">
        <v>2508</v>
      </c>
      <c r="D749" s="225"/>
      <c r="E749" s="366" t="s">
        <v>247</v>
      </c>
      <c r="F749" s="226" t="s">
        <v>2509</v>
      </c>
      <c r="G749" s="136" t="str">
        <f t="shared" si="22"/>
        <v>фото</v>
      </c>
      <c r="H749" s="357" t="s">
        <v>2510</v>
      </c>
      <c r="I749" s="215" t="s">
        <v>601</v>
      </c>
      <c r="J749" s="526" t="s">
        <v>3220</v>
      </c>
      <c r="K749" s="228">
        <v>50</v>
      </c>
      <c r="L749" s="233">
        <v>2350.1</v>
      </c>
      <c r="M749" s="315">
        <v>1</v>
      </c>
      <c r="N749" s="217"/>
      <c r="O749" s="550">
        <f t="shared" si="23"/>
        <v>0</v>
      </c>
      <c r="P749" s="229">
        <v>2505050149887</v>
      </c>
      <c r="Q749" s="551"/>
      <c r="R749" s="230" t="s">
        <v>2508</v>
      </c>
      <c r="S749" s="231" t="s">
        <v>1962</v>
      </c>
      <c r="T749" s="525" t="s">
        <v>4313</v>
      </c>
    </row>
    <row r="750" spans="1:20" ht="69">
      <c r="A750" s="444">
        <v>734</v>
      </c>
      <c r="B750" s="421">
        <v>1754</v>
      </c>
      <c r="C750" s="428" t="s">
        <v>1853</v>
      </c>
      <c r="D750" s="225"/>
      <c r="E750" s="366" t="s">
        <v>247</v>
      </c>
      <c r="F750" s="226" t="s">
        <v>1769</v>
      </c>
      <c r="G750" s="136" t="str">
        <f t="shared" si="22"/>
        <v>фото</v>
      </c>
      <c r="H750" s="357" t="s">
        <v>2184</v>
      </c>
      <c r="I750" s="215" t="s">
        <v>585</v>
      </c>
      <c r="J750" s="526" t="s">
        <v>249</v>
      </c>
      <c r="K750" s="228">
        <v>50</v>
      </c>
      <c r="L750" s="233">
        <v>3056.1</v>
      </c>
      <c r="M750" s="315">
        <v>1</v>
      </c>
      <c r="N750" s="217"/>
      <c r="O750" s="550">
        <f t="shared" si="23"/>
        <v>0</v>
      </c>
      <c r="P750" s="229">
        <v>2505050017544</v>
      </c>
      <c r="Q750" s="551"/>
      <c r="R750" s="230" t="s">
        <v>1853</v>
      </c>
      <c r="S750" s="231" t="s">
        <v>1962</v>
      </c>
      <c r="T750" s="525" t="s">
        <v>4313</v>
      </c>
    </row>
    <row r="751" spans="1:20" ht="55.2">
      <c r="A751" s="444">
        <v>735</v>
      </c>
      <c r="B751" s="421">
        <v>1280</v>
      </c>
      <c r="C751" s="428" t="s">
        <v>1422</v>
      </c>
      <c r="D751" s="225"/>
      <c r="E751" s="366" t="s">
        <v>247</v>
      </c>
      <c r="F751" s="226" t="s">
        <v>1159</v>
      </c>
      <c r="G751" s="136" t="str">
        <f t="shared" si="22"/>
        <v>фото</v>
      </c>
      <c r="H751" s="357" t="s">
        <v>1160</v>
      </c>
      <c r="I751" s="215" t="s">
        <v>618</v>
      </c>
      <c r="J751" s="526" t="s">
        <v>3220</v>
      </c>
      <c r="K751" s="228">
        <v>75</v>
      </c>
      <c r="L751" s="233">
        <v>2829.7999999999997</v>
      </c>
      <c r="M751" s="315">
        <v>1</v>
      </c>
      <c r="N751" s="217"/>
      <c r="O751" s="550">
        <f t="shared" si="23"/>
        <v>0</v>
      </c>
      <c r="P751" s="229">
        <v>2505075012807</v>
      </c>
      <c r="Q751" s="551"/>
      <c r="R751" s="230" t="s">
        <v>1422</v>
      </c>
      <c r="S751" s="231" t="s">
        <v>1962</v>
      </c>
      <c r="T751" s="525" t="s">
        <v>4313</v>
      </c>
    </row>
    <row r="752" spans="1:20" ht="55.2">
      <c r="A752" s="444">
        <v>736</v>
      </c>
      <c r="B752" s="421">
        <v>6999</v>
      </c>
      <c r="C752" s="428" t="s">
        <v>5474</v>
      </c>
      <c r="D752" s="225"/>
      <c r="E752" s="367" t="s">
        <v>247</v>
      </c>
      <c r="F752" s="232" t="s">
        <v>5563</v>
      </c>
      <c r="G752" s="136" t="str">
        <f t="shared" si="22"/>
        <v>фото</v>
      </c>
      <c r="H752" s="357" t="s">
        <v>5511</v>
      </c>
      <c r="I752" s="215" t="s">
        <v>616</v>
      </c>
      <c r="J752" s="526" t="s">
        <v>5484</v>
      </c>
      <c r="K752" s="228">
        <v>75</v>
      </c>
      <c r="L752" s="233">
        <v>2906.4</v>
      </c>
      <c r="M752" s="315">
        <v>1</v>
      </c>
      <c r="N752" s="217"/>
      <c r="O752" s="550">
        <f t="shared" si="23"/>
        <v>0</v>
      </c>
      <c r="P752" s="229">
        <v>2505050069994</v>
      </c>
      <c r="Q752" s="551" t="s">
        <v>5274</v>
      </c>
      <c r="R752" s="230" t="s">
        <v>5474</v>
      </c>
      <c r="S752" s="231" t="s">
        <v>1962</v>
      </c>
      <c r="T752" s="525" t="s">
        <v>4313</v>
      </c>
    </row>
    <row r="753" spans="1:20" ht="26.4" customHeight="1">
      <c r="A753" s="444">
        <v>737</v>
      </c>
      <c r="B753" s="421">
        <v>1773</v>
      </c>
      <c r="C753" s="428" t="s">
        <v>1170</v>
      </c>
      <c r="D753" s="225"/>
      <c r="E753" s="366" t="s">
        <v>247</v>
      </c>
      <c r="F753" s="226" t="s">
        <v>414</v>
      </c>
      <c r="G753" s="136" t="str">
        <f t="shared" si="22"/>
        <v>фото</v>
      </c>
      <c r="H753" s="357" t="s">
        <v>415</v>
      </c>
      <c r="I753" s="215" t="s">
        <v>618</v>
      </c>
      <c r="J753" s="526" t="s">
        <v>248</v>
      </c>
      <c r="K753" s="228">
        <v>75</v>
      </c>
      <c r="L753" s="233">
        <v>2651.2</v>
      </c>
      <c r="M753" s="315">
        <v>1</v>
      </c>
      <c r="N753" s="217"/>
      <c r="O753" s="550">
        <f t="shared" si="23"/>
        <v>0</v>
      </c>
      <c r="P753" s="229">
        <v>2505050017735</v>
      </c>
      <c r="Q753" s="551"/>
      <c r="R753" s="230" t="s">
        <v>1170</v>
      </c>
      <c r="S753" s="231" t="s">
        <v>1962</v>
      </c>
      <c r="T753" s="525" t="s">
        <v>4313</v>
      </c>
    </row>
    <row r="754" spans="1:20" ht="26.4" customHeight="1">
      <c r="A754" s="444">
        <v>738</v>
      </c>
      <c r="B754" s="421">
        <v>1058</v>
      </c>
      <c r="C754" s="428" t="s">
        <v>1854</v>
      </c>
      <c r="D754" s="225"/>
      <c r="E754" s="366" t="s">
        <v>247</v>
      </c>
      <c r="F754" s="226" t="s">
        <v>1770</v>
      </c>
      <c r="G754" s="136" t="str">
        <f t="shared" si="22"/>
        <v>фото</v>
      </c>
      <c r="H754" s="357" t="s">
        <v>1811</v>
      </c>
      <c r="I754" s="215" t="s">
        <v>585</v>
      </c>
      <c r="J754" s="526" t="s">
        <v>249</v>
      </c>
      <c r="K754" s="228">
        <v>50</v>
      </c>
      <c r="L754" s="233">
        <v>2596.7999999999997</v>
      </c>
      <c r="M754" s="315">
        <v>1</v>
      </c>
      <c r="N754" s="217"/>
      <c r="O754" s="550">
        <f t="shared" si="23"/>
        <v>0</v>
      </c>
      <c r="P754" s="229">
        <v>2505050010583</v>
      </c>
      <c r="Q754" s="551"/>
      <c r="R754" s="230" t="s">
        <v>1854</v>
      </c>
      <c r="S754" s="231" t="s">
        <v>1962</v>
      </c>
      <c r="T754" s="525" t="s">
        <v>4313</v>
      </c>
    </row>
    <row r="755" spans="1:20" ht="41.4">
      <c r="A755" s="444">
        <v>739</v>
      </c>
      <c r="B755" s="421">
        <v>11951</v>
      </c>
      <c r="C755" s="428" t="s">
        <v>2251</v>
      </c>
      <c r="D755" s="225"/>
      <c r="E755" s="366" t="s">
        <v>247</v>
      </c>
      <c r="F755" s="226" t="s">
        <v>2125</v>
      </c>
      <c r="G755" s="136" t="str">
        <f t="shared" si="22"/>
        <v>фото</v>
      </c>
      <c r="H755" s="357" t="s">
        <v>2178</v>
      </c>
      <c r="I755" s="215" t="s">
        <v>601</v>
      </c>
      <c r="J755" s="526" t="s">
        <v>2014</v>
      </c>
      <c r="K755" s="228">
        <v>50</v>
      </c>
      <c r="L755" s="233">
        <v>3736.7</v>
      </c>
      <c r="M755" s="315">
        <v>1</v>
      </c>
      <c r="N755" s="217"/>
      <c r="O755" s="550">
        <f t="shared" si="23"/>
        <v>0</v>
      </c>
      <c r="P755" s="229">
        <v>2505040119517</v>
      </c>
      <c r="Q755" s="551"/>
      <c r="R755" s="230" t="s">
        <v>2251</v>
      </c>
      <c r="S755" s="231" t="s">
        <v>1962</v>
      </c>
      <c r="T755" s="525" t="s">
        <v>4313</v>
      </c>
    </row>
    <row r="756" spans="1:20" ht="17.25" customHeight="1">
      <c r="A756" s="444">
        <v>740</v>
      </c>
      <c r="B756" s="336"/>
      <c r="C756" s="427"/>
      <c r="D756" s="427"/>
      <c r="E756" s="517" t="s">
        <v>416</v>
      </c>
      <c r="F756" s="337"/>
      <c r="G756" s="513"/>
      <c r="H756" s="616"/>
      <c r="I756" s="514"/>
      <c r="J756" s="515"/>
      <c r="K756" s="515"/>
      <c r="L756" s="514"/>
      <c r="M756" s="516"/>
      <c r="N756" s="513"/>
      <c r="O756" s="552"/>
      <c r="P756" s="552"/>
      <c r="Q756" s="552"/>
      <c r="R756" s="552"/>
      <c r="S756" s="552"/>
      <c r="T756" s="524"/>
    </row>
    <row r="757" spans="1:20" ht="26.4" customHeight="1">
      <c r="A757" s="444">
        <v>741</v>
      </c>
      <c r="B757" s="421">
        <v>859</v>
      </c>
      <c r="C757" s="428" t="s">
        <v>1855</v>
      </c>
      <c r="D757" s="225"/>
      <c r="E757" s="366" t="s">
        <v>247</v>
      </c>
      <c r="F757" s="226" t="s">
        <v>1772</v>
      </c>
      <c r="G757" s="136" t="str">
        <f t="shared" si="22"/>
        <v>фото</v>
      </c>
      <c r="H757" s="357" t="s">
        <v>1812</v>
      </c>
      <c r="I757" s="215" t="s">
        <v>628</v>
      </c>
      <c r="J757" s="526" t="s">
        <v>249</v>
      </c>
      <c r="K757" s="228">
        <v>50</v>
      </c>
      <c r="L757" s="233">
        <v>2707.2999999999997</v>
      </c>
      <c r="M757" s="315">
        <v>1</v>
      </c>
      <c r="N757" s="217"/>
      <c r="O757" s="550">
        <f t="shared" si="23"/>
        <v>0</v>
      </c>
      <c r="P757" s="229">
        <v>2505050008597</v>
      </c>
      <c r="Q757" s="551"/>
      <c r="R757" s="230" t="s">
        <v>1855</v>
      </c>
      <c r="S757" s="231" t="s">
        <v>1995</v>
      </c>
      <c r="T757" s="525" t="s">
        <v>4314</v>
      </c>
    </row>
    <row r="758" spans="1:20" ht="26.4" customHeight="1">
      <c r="A758" s="444">
        <v>742</v>
      </c>
      <c r="B758" s="421">
        <v>1984</v>
      </c>
      <c r="C758" s="428" t="s">
        <v>1184</v>
      </c>
      <c r="D758" s="225"/>
      <c r="E758" s="366" t="s">
        <v>247</v>
      </c>
      <c r="F758" s="226" t="s">
        <v>417</v>
      </c>
      <c r="G758" s="136" t="str">
        <f t="shared" si="22"/>
        <v>фото</v>
      </c>
      <c r="H758" s="357" t="s">
        <v>418</v>
      </c>
      <c r="I758" s="215" t="s">
        <v>616</v>
      </c>
      <c r="J758" s="526" t="s">
        <v>249</v>
      </c>
      <c r="K758" s="228">
        <v>50</v>
      </c>
      <c r="L758" s="233">
        <v>2452.1</v>
      </c>
      <c r="M758" s="315">
        <v>1</v>
      </c>
      <c r="N758" s="217"/>
      <c r="O758" s="550">
        <f t="shared" si="23"/>
        <v>0</v>
      </c>
      <c r="P758" s="229">
        <v>2505050019845</v>
      </c>
      <c r="Q758" s="551"/>
      <c r="R758" s="230" t="s">
        <v>1184</v>
      </c>
      <c r="S758" s="231" t="s">
        <v>1995</v>
      </c>
      <c r="T758" s="525" t="s">
        <v>4314</v>
      </c>
    </row>
    <row r="759" spans="1:20" ht="26.4" customHeight="1">
      <c r="A759" s="444">
        <v>743</v>
      </c>
      <c r="B759" s="421">
        <v>6104</v>
      </c>
      <c r="C759" s="428" t="s">
        <v>1171</v>
      </c>
      <c r="D759" s="225"/>
      <c r="E759" s="366" t="s">
        <v>247</v>
      </c>
      <c r="F759" s="226" t="s">
        <v>419</v>
      </c>
      <c r="G759" s="136" t="str">
        <f t="shared" si="22"/>
        <v>фото</v>
      </c>
      <c r="H759" s="357" t="s">
        <v>420</v>
      </c>
      <c r="I759" s="215" t="s">
        <v>601</v>
      </c>
      <c r="J759" s="526" t="s">
        <v>249</v>
      </c>
      <c r="K759" s="228">
        <v>50</v>
      </c>
      <c r="L759" s="233">
        <v>2503.1999999999998</v>
      </c>
      <c r="M759" s="315">
        <v>1</v>
      </c>
      <c r="N759" s="217"/>
      <c r="O759" s="550">
        <f t="shared" si="23"/>
        <v>0</v>
      </c>
      <c r="P759" s="229">
        <v>2505050061042</v>
      </c>
      <c r="Q759" s="551"/>
      <c r="R759" s="230" t="s">
        <v>1171</v>
      </c>
      <c r="S759" s="231" t="s">
        <v>1995</v>
      </c>
      <c r="T759" s="525" t="s">
        <v>4314</v>
      </c>
    </row>
    <row r="760" spans="1:20" ht="26.4" customHeight="1">
      <c r="A760" s="444">
        <v>744</v>
      </c>
      <c r="B760" s="421">
        <v>2932</v>
      </c>
      <c r="C760" s="428" t="s">
        <v>1172</v>
      </c>
      <c r="D760" s="225"/>
      <c r="E760" s="366" t="s">
        <v>247</v>
      </c>
      <c r="F760" s="226" t="s">
        <v>421</v>
      </c>
      <c r="G760" s="136" t="str">
        <f t="shared" si="22"/>
        <v>фото</v>
      </c>
      <c r="H760" s="357" t="s">
        <v>422</v>
      </c>
      <c r="I760" s="215" t="s">
        <v>585</v>
      </c>
      <c r="J760" s="526" t="s">
        <v>249</v>
      </c>
      <c r="K760" s="228">
        <v>40</v>
      </c>
      <c r="L760" s="233">
        <v>3594.1</v>
      </c>
      <c r="M760" s="315">
        <v>1</v>
      </c>
      <c r="N760" s="217"/>
      <c r="O760" s="550">
        <f t="shared" si="23"/>
        <v>0</v>
      </c>
      <c r="P760" s="229">
        <v>2505050029325</v>
      </c>
      <c r="Q760" s="551"/>
      <c r="R760" s="230" t="s">
        <v>1172</v>
      </c>
      <c r="S760" s="231" t="s">
        <v>1995</v>
      </c>
      <c r="T760" s="525" t="s">
        <v>4314</v>
      </c>
    </row>
    <row r="761" spans="1:20" ht="26.4" customHeight="1">
      <c r="A761" s="444">
        <v>745</v>
      </c>
      <c r="B761" s="421">
        <v>5054</v>
      </c>
      <c r="C761" s="428" t="s">
        <v>1173</v>
      </c>
      <c r="D761" s="225"/>
      <c r="E761" s="366" t="s">
        <v>247</v>
      </c>
      <c r="F761" s="226" t="s">
        <v>423</v>
      </c>
      <c r="G761" s="136" t="str">
        <f t="shared" si="22"/>
        <v>фото</v>
      </c>
      <c r="H761" s="357" t="s">
        <v>424</v>
      </c>
      <c r="I761" s="215" t="s">
        <v>601</v>
      </c>
      <c r="J761" s="526" t="s">
        <v>249</v>
      </c>
      <c r="K761" s="228">
        <v>50</v>
      </c>
      <c r="L761" s="233">
        <v>3141.2</v>
      </c>
      <c r="M761" s="315">
        <v>1</v>
      </c>
      <c r="N761" s="217"/>
      <c r="O761" s="550">
        <f t="shared" si="23"/>
        <v>0</v>
      </c>
      <c r="P761" s="229">
        <v>2505050050541</v>
      </c>
      <c r="Q761" s="551"/>
      <c r="R761" s="230" t="s">
        <v>1173</v>
      </c>
      <c r="S761" s="231" t="s">
        <v>1995</v>
      </c>
      <c r="T761" s="525" t="s">
        <v>4314</v>
      </c>
    </row>
    <row r="762" spans="1:20" ht="27.6">
      <c r="A762" s="444">
        <v>746</v>
      </c>
      <c r="B762" s="421">
        <v>6117</v>
      </c>
      <c r="C762" s="428" t="s">
        <v>1174</v>
      </c>
      <c r="D762" s="225"/>
      <c r="E762" s="366" t="s">
        <v>247</v>
      </c>
      <c r="F762" s="226" t="s">
        <v>425</v>
      </c>
      <c r="G762" s="136" t="str">
        <f t="shared" si="22"/>
        <v>фото</v>
      </c>
      <c r="H762" s="357" t="s">
        <v>426</v>
      </c>
      <c r="I762" s="215" t="s">
        <v>616</v>
      </c>
      <c r="J762" s="526" t="s">
        <v>249</v>
      </c>
      <c r="K762" s="228">
        <v>50</v>
      </c>
      <c r="L762" s="233">
        <v>2537.1999999999998</v>
      </c>
      <c r="M762" s="315">
        <v>1</v>
      </c>
      <c r="N762" s="217"/>
      <c r="O762" s="550">
        <f t="shared" si="23"/>
        <v>0</v>
      </c>
      <c r="P762" s="229">
        <v>2505050061172</v>
      </c>
      <c r="Q762" s="551"/>
      <c r="R762" s="230" t="s">
        <v>1174</v>
      </c>
      <c r="S762" s="231" t="s">
        <v>1995</v>
      </c>
      <c r="T762" s="525" t="s">
        <v>4314</v>
      </c>
    </row>
    <row r="763" spans="1:20" ht="26.4" customHeight="1">
      <c r="A763" s="444">
        <v>747</v>
      </c>
      <c r="B763" s="421">
        <v>5803</v>
      </c>
      <c r="C763" s="428" t="s">
        <v>4603</v>
      </c>
      <c r="D763" s="225"/>
      <c r="E763" s="366" t="s">
        <v>247</v>
      </c>
      <c r="F763" s="226" t="s">
        <v>4633</v>
      </c>
      <c r="G763" s="136" t="str">
        <f t="shared" si="22"/>
        <v>фото</v>
      </c>
      <c r="H763" s="357" t="s">
        <v>4661</v>
      </c>
      <c r="I763" s="215" t="s">
        <v>601</v>
      </c>
      <c r="J763" s="526" t="s">
        <v>249</v>
      </c>
      <c r="K763" s="228">
        <v>50</v>
      </c>
      <c r="L763" s="233">
        <v>2979.6</v>
      </c>
      <c r="M763" s="315">
        <v>1</v>
      </c>
      <c r="N763" s="217"/>
      <c r="O763" s="550">
        <f t="shared" si="23"/>
        <v>0</v>
      </c>
      <c r="P763" s="229">
        <v>2505050058035</v>
      </c>
      <c r="Q763" s="551" t="s">
        <v>4421</v>
      </c>
      <c r="R763" s="230" t="s">
        <v>4603</v>
      </c>
      <c r="S763" s="231" t="s">
        <v>1995</v>
      </c>
      <c r="T763" s="525" t="s">
        <v>4314</v>
      </c>
    </row>
    <row r="764" spans="1:20" ht="41.4">
      <c r="A764" s="444">
        <v>748</v>
      </c>
      <c r="B764" s="421">
        <v>2012</v>
      </c>
      <c r="C764" s="428" t="s">
        <v>1198</v>
      </c>
      <c r="D764" s="225"/>
      <c r="E764" s="366" t="s">
        <v>247</v>
      </c>
      <c r="F764" s="226" t="s">
        <v>427</v>
      </c>
      <c r="G764" s="136" t="str">
        <f t="shared" si="22"/>
        <v>фото</v>
      </c>
      <c r="H764" s="485" t="s">
        <v>3226</v>
      </c>
      <c r="I764" s="215" t="s">
        <v>612</v>
      </c>
      <c r="J764" s="526" t="s">
        <v>249</v>
      </c>
      <c r="K764" s="228">
        <v>40</v>
      </c>
      <c r="L764" s="233">
        <v>3417.2</v>
      </c>
      <c r="M764" s="315">
        <v>1</v>
      </c>
      <c r="N764" s="217"/>
      <c r="O764" s="550">
        <f t="shared" si="23"/>
        <v>0</v>
      </c>
      <c r="P764" s="229">
        <v>2505040020127</v>
      </c>
      <c r="Q764" s="551"/>
      <c r="R764" s="230" t="s">
        <v>1198</v>
      </c>
      <c r="S764" s="231" t="s">
        <v>1995</v>
      </c>
      <c r="T764" s="525" t="s">
        <v>4314</v>
      </c>
    </row>
    <row r="765" spans="1:20" ht="26.4" customHeight="1">
      <c r="A765" s="444">
        <v>749</v>
      </c>
      <c r="B765" s="421">
        <v>1221</v>
      </c>
      <c r="C765" s="428" t="s">
        <v>1199</v>
      </c>
      <c r="D765" s="225"/>
      <c r="E765" s="366" t="s">
        <v>247</v>
      </c>
      <c r="F765" s="226" t="s">
        <v>428</v>
      </c>
      <c r="G765" s="136" t="str">
        <f t="shared" si="22"/>
        <v>фото</v>
      </c>
      <c r="H765" s="357" t="s">
        <v>429</v>
      </c>
      <c r="I765" s="215" t="s">
        <v>601</v>
      </c>
      <c r="J765" s="526" t="s">
        <v>249</v>
      </c>
      <c r="K765" s="228">
        <v>50</v>
      </c>
      <c r="L765" s="233">
        <v>3736.7</v>
      </c>
      <c r="M765" s="315">
        <v>1</v>
      </c>
      <c r="N765" s="217"/>
      <c r="O765" s="550">
        <f t="shared" si="23"/>
        <v>0</v>
      </c>
      <c r="P765" s="229">
        <v>2505040012214</v>
      </c>
      <c r="Q765" s="551"/>
      <c r="R765" s="230" t="s">
        <v>1199</v>
      </c>
      <c r="S765" s="231" t="s">
        <v>1995</v>
      </c>
      <c r="T765" s="525" t="s">
        <v>4314</v>
      </c>
    </row>
    <row r="766" spans="1:20" ht="26.4" customHeight="1">
      <c r="A766" s="444">
        <v>750</v>
      </c>
      <c r="B766" s="421">
        <v>1159</v>
      </c>
      <c r="C766" s="428" t="s">
        <v>1424</v>
      </c>
      <c r="D766" s="225"/>
      <c r="E766" s="366" t="s">
        <v>247</v>
      </c>
      <c r="F766" s="226" t="s">
        <v>1196</v>
      </c>
      <c r="G766" s="136" t="str">
        <f t="shared" si="22"/>
        <v>фото</v>
      </c>
      <c r="H766" s="357" t="s">
        <v>1197</v>
      </c>
      <c r="I766" s="215" t="s">
        <v>588</v>
      </c>
      <c r="J766" s="526" t="s">
        <v>249</v>
      </c>
      <c r="K766" s="228">
        <v>40</v>
      </c>
      <c r="L766" s="233">
        <v>3594.1</v>
      </c>
      <c r="M766" s="315">
        <v>1</v>
      </c>
      <c r="N766" s="217"/>
      <c r="O766" s="550">
        <f t="shared" si="23"/>
        <v>0</v>
      </c>
      <c r="P766" s="229">
        <v>2505030011593</v>
      </c>
      <c r="Q766" s="551"/>
      <c r="R766" s="230" t="s">
        <v>1424</v>
      </c>
      <c r="S766" s="231" t="s">
        <v>1995</v>
      </c>
      <c r="T766" s="525" t="s">
        <v>4314</v>
      </c>
    </row>
    <row r="767" spans="1:20" ht="26.4" customHeight="1">
      <c r="A767" s="444">
        <v>751</v>
      </c>
      <c r="B767" s="421">
        <v>6109</v>
      </c>
      <c r="C767" s="428" t="s">
        <v>1181</v>
      </c>
      <c r="D767" s="225"/>
      <c r="E767" s="366" t="s">
        <v>247</v>
      </c>
      <c r="F767" s="226" t="s">
        <v>430</v>
      </c>
      <c r="G767" s="136" t="str">
        <f t="shared" si="22"/>
        <v>фото</v>
      </c>
      <c r="H767" s="357" t="s">
        <v>1384</v>
      </c>
      <c r="I767" s="215" t="s">
        <v>588</v>
      </c>
      <c r="J767" s="526" t="s">
        <v>249</v>
      </c>
      <c r="K767" s="228">
        <v>40</v>
      </c>
      <c r="L767" s="233">
        <v>3573.7</v>
      </c>
      <c r="M767" s="315">
        <v>1</v>
      </c>
      <c r="N767" s="217"/>
      <c r="O767" s="550">
        <f t="shared" si="23"/>
        <v>0</v>
      </c>
      <c r="P767" s="229">
        <v>2505030061093</v>
      </c>
      <c r="Q767" s="551"/>
      <c r="R767" s="230" t="s">
        <v>1181</v>
      </c>
      <c r="S767" s="231" t="s">
        <v>1995</v>
      </c>
      <c r="T767" s="525" t="s">
        <v>4314</v>
      </c>
    </row>
    <row r="768" spans="1:20" ht="55.2">
      <c r="A768" s="444">
        <v>752</v>
      </c>
      <c r="B768" s="421">
        <v>1970</v>
      </c>
      <c r="C768" s="428" t="s">
        <v>1182</v>
      </c>
      <c r="D768" s="225"/>
      <c r="E768" s="366" t="s">
        <v>247</v>
      </c>
      <c r="F768" s="226" t="s">
        <v>431</v>
      </c>
      <c r="G768" s="136" t="str">
        <f t="shared" si="22"/>
        <v>фото</v>
      </c>
      <c r="H768" s="357" t="s">
        <v>1385</v>
      </c>
      <c r="I768" s="215" t="s">
        <v>585</v>
      </c>
      <c r="J768" s="526" t="s">
        <v>249</v>
      </c>
      <c r="K768" s="228">
        <v>40</v>
      </c>
      <c r="L768" s="233">
        <v>3573.7</v>
      </c>
      <c r="M768" s="315">
        <v>1</v>
      </c>
      <c r="N768" s="217"/>
      <c r="O768" s="550">
        <f t="shared" si="23"/>
        <v>0</v>
      </c>
      <c r="P768" s="229">
        <v>2505030019704</v>
      </c>
      <c r="Q768" s="551"/>
      <c r="R768" s="230" t="s">
        <v>1182</v>
      </c>
      <c r="S768" s="231" t="s">
        <v>1995</v>
      </c>
      <c r="T768" s="525" t="s">
        <v>4314</v>
      </c>
    </row>
    <row r="769" spans="1:20" ht="26.4" customHeight="1">
      <c r="A769" s="444">
        <v>753</v>
      </c>
      <c r="B769" s="421">
        <v>379</v>
      </c>
      <c r="C769" s="428" t="s">
        <v>1183</v>
      </c>
      <c r="D769" s="225"/>
      <c r="E769" s="366" t="s">
        <v>247</v>
      </c>
      <c r="F769" s="226" t="s">
        <v>432</v>
      </c>
      <c r="G769" s="136" t="str">
        <f t="shared" si="22"/>
        <v>фото</v>
      </c>
      <c r="H769" s="357" t="s">
        <v>433</v>
      </c>
      <c r="I769" s="215" t="s">
        <v>616</v>
      </c>
      <c r="J769" s="526" t="s">
        <v>248</v>
      </c>
      <c r="K769" s="228">
        <v>50</v>
      </c>
      <c r="L769" s="233">
        <v>2290.5</v>
      </c>
      <c r="M769" s="315">
        <v>1</v>
      </c>
      <c r="N769" s="217"/>
      <c r="O769" s="550">
        <f t="shared" si="23"/>
        <v>0</v>
      </c>
      <c r="P769" s="229">
        <v>2505050003790</v>
      </c>
      <c r="Q769" s="551"/>
      <c r="R769" s="230" t="s">
        <v>1183</v>
      </c>
      <c r="S769" s="231" t="s">
        <v>1995</v>
      </c>
      <c r="T769" s="525" t="s">
        <v>4314</v>
      </c>
    </row>
    <row r="770" spans="1:20" ht="55.2">
      <c r="A770" s="444">
        <v>754</v>
      </c>
      <c r="B770" s="421">
        <v>1124</v>
      </c>
      <c r="C770" s="428" t="s">
        <v>1856</v>
      </c>
      <c r="D770" s="225"/>
      <c r="E770" s="366" t="s">
        <v>247</v>
      </c>
      <c r="F770" s="226" t="s">
        <v>1773</v>
      </c>
      <c r="G770" s="136" t="str">
        <f t="shared" si="22"/>
        <v>фото</v>
      </c>
      <c r="H770" s="357" t="s">
        <v>1813</v>
      </c>
      <c r="I770" s="215" t="s">
        <v>585</v>
      </c>
      <c r="J770" s="526" t="s">
        <v>249</v>
      </c>
      <c r="K770" s="228">
        <v>50</v>
      </c>
      <c r="L770" s="233">
        <v>2537.1999999999998</v>
      </c>
      <c r="M770" s="315">
        <v>1</v>
      </c>
      <c r="N770" s="217"/>
      <c r="O770" s="550">
        <f t="shared" si="23"/>
        <v>0</v>
      </c>
      <c r="P770" s="229">
        <v>2505050011245</v>
      </c>
      <c r="Q770" s="551"/>
      <c r="R770" s="230" t="s">
        <v>1856</v>
      </c>
      <c r="S770" s="231" t="s">
        <v>1995</v>
      </c>
      <c r="T770" s="525" t="s">
        <v>4314</v>
      </c>
    </row>
    <row r="771" spans="1:20" ht="27.6">
      <c r="A771" s="444">
        <v>755</v>
      </c>
      <c r="B771" s="421">
        <v>2016</v>
      </c>
      <c r="C771" s="428" t="s">
        <v>2254</v>
      </c>
      <c r="D771" s="225"/>
      <c r="E771" s="366" t="s">
        <v>247</v>
      </c>
      <c r="F771" s="226" t="s">
        <v>1771</v>
      </c>
      <c r="G771" s="136" t="str">
        <f t="shared" si="22"/>
        <v>фото</v>
      </c>
      <c r="H771" s="357" t="s">
        <v>1606</v>
      </c>
      <c r="I771" s="215" t="s">
        <v>585</v>
      </c>
      <c r="J771" s="526" t="s">
        <v>248</v>
      </c>
      <c r="K771" s="228">
        <v>75</v>
      </c>
      <c r="L771" s="233">
        <v>2510.7999999999997</v>
      </c>
      <c r="M771" s="315">
        <v>1</v>
      </c>
      <c r="N771" s="217"/>
      <c r="O771" s="550">
        <f t="shared" si="23"/>
        <v>0</v>
      </c>
      <c r="P771" s="229">
        <v>2505050020162</v>
      </c>
      <c r="Q771" s="551"/>
      <c r="R771" s="230" t="s">
        <v>2254</v>
      </c>
      <c r="S771" s="231" t="s">
        <v>1995</v>
      </c>
      <c r="T771" s="525" t="s">
        <v>4314</v>
      </c>
    </row>
    <row r="772" spans="1:20" ht="26.4" customHeight="1">
      <c r="A772" s="444">
        <v>756</v>
      </c>
      <c r="B772" s="421">
        <v>17045</v>
      </c>
      <c r="C772" s="428" t="s">
        <v>3227</v>
      </c>
      <c r="D772" s="225"/>
      <c r="E772" s="366" t="s">
        <v>247</v>
      </c>
      <c r="F772" s="226" t="s">
        <v>3228</v>
      </c>
      <c r="G772" s="136" t="str">
        <f t="shared" si="22"/>
        <v>фото</v>
      </c>
      <c r="H772" s="357" t="s">
        <v>3229</v>
      </c>
      <c r="I772" s="215" t="s">
        <v>585</v>
      </c>
      <c r="J772" s="526" t="s">
        <v>249</v>
      </c>
      <c r="K772" s="228">
        <v>50</v>
      </c>
      <c r="L772" s="233">
        <v>2903</v>
      </c>
      <c r="M772" s="315">
        <v>1</v>
      </c>
      <c r="N772" s="217"/>
      <c r="O772" s="550">
        <f t="shared" si="23"/>
        <v>0</v>
      </c>
      <c r="P772" s="229">
        <v>2505050170454</v>
      </c>
      <c r="Q772" s="551"/>
      <c r="R772" s="230" t="s">
        <v>3227</v>
      </c>
      <c r="S772" s="231" t="s">
        <v>1995</v>
      </c>
      <c r="T772" s="525" t="s">
        <v>4314</v>
      </c>
    </row>
    <row r="773" spans="1:20" ht="26.4" customHeight="1">
      <c r="A773" s="444">
        <v>757</v>
      </c>
      <c r="B773" s="421">
        <v>1179</v>
      </c>
      <c r="C773" s="428" t="s">
        <v>1603</v>
      </c>
      <c r="D773" s="225"/>
      <c r="E773" s="366" t="s">
        <v>247</v>
      </c>
      <c r="F773" s="226" t="s">
        <v>1604</v>
      </c>
      <c r="G773" s="136" t="str">
        <f t="shared" si="22"/>
        <v>фото</v>
      </c>
      <c r="H773" s="357" t="s">
        <v>1605</v>
      </c>
      <c r="I773" s="215" t="s">
        <v>616</v>
      </c>
      <c r="J773" s="526" t="s">
        <v>249</v>
      </c>
      <c r="K773" s="228">
        <v>50</v>
      </c>
      <c r="L773" s="233">
        <v>3285.7999999999997</v>
      </c>
      <c r="M773" s="315">
        <v>1</v>
      </c>
      <c r="N773" s="217"/>
      <c r="O773" s="550">
        <f t="shared" si="23"/>
        <v>0</v>
      </c>
      <c r="P773" s="229">
        <v>2505050011795</v>
      </c>
      <c r="Q773" s="551"/>
      <c r="R773" s="230" t="s">
        <v>1603</v>
      </c>
      <c r="S773" s="231" t="s">
        <v>1995</v>
      </c>
      <c r="T773" s="525" t="s">
        <v>4314</v>
      </c>
    </row>
    <row r="774" spans="1:20" ht="26.4" customHeight="1">
      <c r="A774" s="444">
        <v>758</v>
      </c>
      <c r="B774" s="421">
        <v>6606</v>
      </c>
      <c r="C774" s="428" t="s">
        <v>1177</v>
      </c>
      <c r="D774" s="225"/>
      <c r="E774" s="366" t="s">
        <v>247</v>
      </c>
      <c r="F774" s="226" t="s">
        <v>434</v>
      </c>
      <c r="G774" s="136" t="str">
        <f t="shared" si="22"/>
        <v>фото</v>
      </c>
      <c r="H774" s="357" t="s">
        <v>435</v>
      </c>
      <c r="I774" s="215" t="s">
        <v>608</v>
      </c>
      <c r="J774" s="526" t="s">
        <v>249</v>
      </c>
      <c r="K774" s="228">
        <v>50</v>
      </c>
      <c r="L774" s="233">
        <v>2528.6999999999998</v>
      </c>
      <c r="M774" s="315">
        <v>1</v>
      </c>
      <c r="N774" s="217"/>
      <c r="O774" s="550">
        <f t="shared" si="23"/>
        <v>0</v>
      </c>
      <c r="P774" s="229">
        <v>2505050066061</v>
      </c>
      <c r="Q774" s="551"/>
      <c r="R774" s="230" t="s">
        <v>1177</v>
      </c>
      <c r="S774" s="231" t="s">
        <v>1995</v>
      </c>
      <c r="T774" s="525" t="s">
        <v>4314</v>
      </c>
    </row>
    <row r="775" spans="1:20" ht="26.4" customHeight="1">
      <c r="A775" s="444">
        <v>759</v>
      </c>
      <c r="B775" s="421">
        <v>2106</v>
      </c>
      <c r="C775" s="428" t="s">
        <v>1178</v>
      </c>
      <c r="D775" s="225"/>
      <c r="E775" s="366" t="s">
        <v>247</v>
      </c>
      <c r="F775" s="226" t="s">
        <v>436</v>
      </c>
      <c r="G775" s="136" t="str">
        <f t="shared" si="22"/>
        <v>фото</v>
      </c>
      <c r="H775" s="357" t="s">
        <v>437</v>
      </c>
      <c r="I775" s="215" t="s">
        <v>601</v>
      </c>
      <c r="J775" s="526" t="s">
        <v>249</v>
      </c>
      <c r="K775" s="228">
        <v>50</v>
      </c>
      <c r="L775" s="233">
        <v>2477.6999999999998</v>
      </c>
      <c r="M775" s="315">
        <v>1</v>
      </c>
      <c r="N775" s="217"/>
      <c r="O775" s="550">
        <f t="shared" si="23"/>
        <v>0</v>
      </c>
      <c r="P775" s="229">
        <v>2505050021060</v>
      </c>
      <c r="Q775" s="551"/>
      <c r="R775" s="230" t="s">
        <v>1178</v>
      </c>
      <c r="S775" s="231" t="s">
        <v>1995</v>
      </c>
      <c r="T775" s="525" t="s">
        <v>4314</v>
      </c>
    </row>
    <row r="776" spans="1:20" ht="27.6">
      <c r="A776" s="444">
        <v>760</v>
      </c>
      <c r="B776" s="421">
        <v>1987</v>
      </c>
      <c r="C776" s="428" t="s">
        <v>4604</v>
      </c>
      <c r="D776" s="225"/>
      <c r="E776" s="366" t="s">
        <v>247</v>
      </c>
      <c r="F776" s="226" t="s">
        <v>4634</v>
      </c>
      <c r="G776" s="136" t="str">
        <f t="shared" si="22"/>
        <v>фото</v>
      </c>
      <c r="H776" s="357" t="s">
        <v>4662</v>
      </c>
      <c r="I776" s="215" t="s">
        <v>601</v>
      </c>
      <c r="J776" s="526" t="s">
        <v>249</v>
      </c>
      <c r="K776" s="228">
        <v>40</v>
      </c>
      <c r="L776" s="233">
        <v>3553.2999999999997</v>
      </c>
      <c r="M776" s="315">
        <v>1</v>
      </c>
      <c r="N776" s="217"/>
      <c r="O776" s="550">
        <f t="shared" si="23"/>
        <v>0</v>
      </c>
      <c r="P776" s="229">
        <v>2505040019879</v>
      </c>
      <c r="Q776" s="551"/>
      <c r="R776" s="230" t="s">
        <v>4604</v>
      </c>
      <c r="S776" s="231" t="s">
        <v>1995</v>
      </c>
      <c r="T776" s="525" t="s">
        <v>4314</v>
      </c>
    </row>
    <row r="777" spans="1:20" ht="27.6">
      <c r="A777" s="444">
        <v>761</v>
      </c>
      <c r="B777" s="421">
        <v>1202</v>
      </c>
      <c r="C777" s="428" t="s">
        <v>5327</v>
      </c>
      <c r="D777" s="225"/>
      <c r="E777" s="366" t="s">
        <v>247</v>
      </c>
      <c r="F777" s="226" t="s">
        <v>5390</v>
      </c>
      <c r="G777" s="136" t="str">
        <f t="shared" si="22"/>
        <v>фото</v>
      </c>
      <c r="H777" s="357" t="s">
        <v>5423</v>
      </c>
      <c r="I777" s="215" t="s">
        <v>601</v>
      </c>
      <c r="J777" s="526" t="s">
        <v>249</v>
      </c>
      <c r="K777" s="228">
        <v>50</v>
      </c>
      <c r="L777" s="233">
        <v>3192.2</v>
      </c>
      <c r="M777" s="315">
        <v>1</v>
      </c>
      <c r="N777" s="217"/>
      <c r="O777" s="550">
        <f t="shared" si="23"/>
        <v>0</v>
      </c>
      <c r="P777" s="229">
        <v>2505050012020</v>
      </c>
      <c r="Q777" s="551"/>
      <c r="R777" s="230" t="s">
        <v>5327</v>
      </c>
      <c r="S777" s="231" t="s">
        <v>1995</v>
      </c>
      <c r="T777" s="525" t="s">
        <v>4314</v>
      </c>
    </row>
    <row r="778" spans="1:20" ht="26.4" customHeight="1">
      <c r="A778" s="444">
        <v>762</v>
      </c>
      <c r="B778" s="421">
        <v>1157</v>
      </c>
      <c r="C778" s="428" t="s">
        <v>1607</v>
      </c>
      <c r="D778" s="225"/>
      <c r="E778" s="366" t="s">
        <v>247</v>
      </c>
      <c r="F778" s="226" t="s">
        <v>289</v>
      </c>
      <c r="G778" s="136" t="str">
        <f t="shared" si="22"/>
        <v>фото</v>
      </c>
      <c r="H778" s="606" t="s">
        <v>1383</v>
      </c>
      <c r="I778" s="215" t="s">
        <v>616</v>
      </c>
      <c r="J778" s="526" t="s">
        <v>249</v>
      </c>
      <c r="K778" s="228">
        <v>40</v>
      </c>
      <c r="L778" s="233">
        <v>3097.2999999999997</v>
      </c>
      <c r="M778" s="315">
        <v>1</v>
      </c>
      <c r="N778" s="217"/>
      <c r="O778" s="550">
        <f t="shared" si="23"/>
        <v>0</v>
      </c>
      <c r="P778" s="229">
        <v>2505040011576</v>
      </c>
      <c r="Q778" s="551"/>
      <c r="R778" s="230" t="s">
        <v>1607</v>
      </c>
      <c r="S778" s="231" t="s">
        <v>1995</v>
      </c>
      <c r="T778" s="525" t="s">
        <v>4314</v>
      </c>
    </row>
    <row r="779" spans="1:20" ht="26.4" customHeight="1">
      <c r="A779" s="444">
        <v>763</v>
      </c>
      <c r="B779" s="421">
        <v>5213</v>
      </c>
      <c r="C779" s="428" t="s">
        <v>4521</v>
      </c>
      <c r="D779" s="225"/>
      <c r="E779" s="366" t="s">
        <v>247</v>
      </c>
      <c r="F779" s="226" t="s">
        <v>4527</v>
      </c>
      <c r="G779" s="136" t="str">
        <f t="shared" si="22"/>
        <v>фото</v>
      </c>
      <c r="H779" s="357" t="s">
        <v>4532</v>
      </c>
      <c r="I779" s="215" t="s">
        <v>601</v>
      </c>
      <c r="J779" s="526" t="s">
        <v>249</v>
      </c>
      <c r="K779" s="228">
        <v>50</v>
      </c>
      <c r="L779" s="233">
        <v>2979.6</v>
      </c>
      <c r="M779" s="315">
        <v>1</v>
      </c>
      <c r="N779" s="217"/>
      <c r="O779" s="550">
        <f t="shared" si="23"/>
        <v>0</v>
      </c>
      <c r="P779" s="229">
        <v>2505050052132</v>
      </c>
      <c r="Q779" s="551" t="s">
        <v>4421</v>
      </c>
      <c r="R779" s="230" t="s">
        <v>4521</v>
      </c>
      <c r="S779" s="231" t="s">
        <v>1995</v>
      </c>
      <c r="T779" s="525" t="s">
        <v>4314</v>
      </c>
    </row>
    <row r="780" spans="1:20" ht="26.4" customHeight="1">
      <c r="A780" s="444">
        <v>764</v>
      </c>
      <c r="B780" s="421">
        <v>337</v>
      </c>
      <c r="C780" s="428" t="s">
        <v>1175</v>
      </c>
      <c r="D780" s="225"/>
      <c r="E780" s="366" t="s">
        <v>247</v>
      </c>
      <c r="F780" s="226" t="s">
        <v>290</v>
      </c>
      <c r="G780" s="136" t="str">
        <f t="shared" si="22"/>
        <v>фото</v>
      </c>
      <c r="H780" s="357" t="s">
        <v>291</v>
      </c>
      <c r="I780" s="215" t="s">
        <v>601</v>
      </c>
      <c r="J780" s="526" t="s">
        <v>3220</v>
      </c>
      <c r="K780" s="228">
        <v>50</v>
      </c>
      <c r="L780" s="233">
        <v>2392.6</v>
      </c>
      <c r="M780" s="315">
        <v>1</v>
      </c>
      <c r="N780" s="217"/>
      <c r="O780" s="550">
        <f t="shared" si="23"/>
        <v>0</v>
      </c>
      <c r="P780" s="229">
        <v>2505050003370</v>
      </c>
      <c r="Q780" s="551"/>
      <c r="R780" s="230" t="s">
        <v>1175</v>
      </c>
      <c r="S780" s="231" t="s">
        <v>1995</v>
      </c>
      <c r="T780" s="525" t="s">
        <v>4314</v>
      </c>
    </row>
    <row r="781" spans="1:20" ht="69">
      <c r="A781" s="444">
        <v>765</v>
      </c>
      <c r="B781" s="421">
        <v>7516</v>
      </c>
      <c r="C781" s="428" t="s">
        <v>4605</v>
      </c>
      <c r="D781" s="225"/>
      <c r="E781" s="366" t="s">
        <v>247</v>
      </c>
      <c r="F781" s="226" t="s">
        <v>4635</v>
      </c>
      <c r="G781" s="136" t="str">
        <f>HYPERLINK("https://www.gardenbulbs.ru/images/summer_CL/thumbnails/"&amp;C781&amp;".jpg","фото")</f>
        <v>фото</v>
      </c>
      <c r="H781" s="357" t="s">
        <v>4663</v>
      </c>
      <c r="I781" s="215" t="s">
        <v>601</v>
      </c>
      <c r="J781" s="526" t="s">
        <v>249</v>
      </c>
      <c r="K781" s="228">
        <v>40</v>
      </c>
      <c r="L781" s="233">
        <v>3145</v>
      </c>
      <c r="M781" s="315">
        <v>1</v>
      </c>
      <c r="N781" s="217"/>
      <c r="O781" s="550">
        <f>IF(ISERROR(L781*N781),0,L781*N781)</f>
        <v>0</v>
      </c>
      <c r="P781" s="229">
        <v>2505040119531</v>
      </c>
      <c r="Q781" s="551"/>
      <c r="R781" s="230" t="s">
        <v>4605</v>
      </c>
      <c r="S781" s="231" t="s">
        <v>1995</v>
      </c>
      <c r="T781" s="525" t="s">
        <v>4314</v>
      </c>
    </row>
    <row r="782" spans="1:20" ht="26.4" customHeight="1">
      <c r="A782" s="444">
        <v>766</v>
      </c>
      <c r="B782" s="421">
        <v>5212</v>
      </c>
      <c r="C782" s="428" t="s">
        <v>1176</v>
      </c>
      <c r="D782" s="225"/>
      <c r="E782" s="366" t="s">
        <v>247</v>
      </c>
      <c r="F782" s="226" t="s">
        <v>80</v>
      </c>
      <c r="G782" s="136" t="str">
        <f t="shared" si="22"/>
        <v>фото</v>
      </c>
      <c r="H782" s="357" t="s">
        <v>81</v>
      </c>
      <c r="I782" s="215" t="s">
        <v>601</v>
      </c>
      <c r="J782" s="526" t="s">
        <v>249</v>
      </c>
      <c r="K782" s="228">
        <v>50</v>
      </c>
      <c r="L782" s="233">
        <v>2954</v>
      </c>
      <c r="M782" s="315">
        <v>1</v>
      </c>
      <c r="N782" s="217"/>
      <c r="O782" s="550">
        <f t="shared" si="23"/>
        <v>0</v>
      </c>
      <c r="P782" s="229">
        <v>2505050052125</v>
      </c>
      <c r="Q782" s="551"/>
      <c r="R782" s="230" t="s">
        <v>1176</v>
      </c>
      <c r="S782" s="231" t="s">
        <v>1995</v>
      </c>
      <c r="T782" s="525" t="s">
        <v>4314</v>
      </c>
    </row>
    <row r="783" spans="1:20" ht="82.8">
      <c r="A783" s="444">
        <v>767</v>
      </c>
      <c r="B783" s="421">
        <v>1262</v>
      </c>
      <c r="C783" s="428" t="s">
        <v>4606</v>
      </c>
      <c r="D783" s="225"/>
      <c r="E783" s="366" t="s">
        <v>247</v>
      </c>
      <c r="F783" s="226" t="s">
        <v>4636</v>
      </c>
      <c r="G783" s="136" t="str">
        <f t="shared" si="22"/>
        <v>фото</v>
      </c>
      <c r="H783" s="357" t="s">
        <v>4664</v>
      </c>
      <c r="I783" s="215" t="s">
        <v>616</v>
      </c>
      <c r="J783" s="526" t="s">
        <v>249</v>
      </c>
      <c r="K783" s="228">
        <v>50</v>
      </c>
      <c r="L783" s="233">
        <v>3634.6</v>
      </c>
      <c r="M783" s="315">
        <v>1</v>
      </c>
      <c r="N783" s="217"/>
      <c r="O783" s="550">
        <f t="shared" si="23"/>
        <v>0</v>
      </c>
      <c r="P783" s="229">
        <v>2505050012624</v>
      </c>
      <c r="Q783" s="551"/>
      <c r="R783" s="230" t="s">
        <v>4606</v>
      </c>
      <c r="S783" s="231" t="s">
        <v>1995</v>
      </c>
      <c r="T783" s="525" t="s">
        <v>4314</v>
      </c>
    </row>
    <row r="784" spans="1:20" ht="41.4">
      <c r="A784" s="444">
        <v>768</v>
      </c>
      <c r="B784" s="421">
        <v>2945</v>
      </c>
      <c r="C784" s="428" t="s">
        <v>4607</v>
      </c>
      <c r="D784" s="225"/>
      <c r="E784" s="366" t="s">
        <v>247</v>
      </c>
      <c r="F784" s="226" t="s">
        <v>4637</v>
      </c>
      <c r="G784" s="136" t="str">
        <f t="shared" ref="G784:G848" si="24">HYPERLINK("https://www.gardenbulbs.ru/images/summer_CL/thumbnails/"&amp;C784&amp;".jpg","фото")</f>
        <v>фото</v>
      </c>
      <c r="H784" s="357" t="s">
        <v>4665</v>
      </c>
      <c r="I784" s="215" t="s">
        <v>585</v>
      </c>
      <c r="J784" s="526" t="s">
        <v>249</v>
      </c>
      <c r="K784" s="228">
        <v>50</v>
      </c>
      <c r="L784" s="233">
        <v>3949.4</v>
      </c>
      <c r="M784" s="315">
        <v>1</v>
      </c>
      <c r="N784" s="217"/>
      <c r="O784" s="550">
        <f t="shared" ref="O784:O848" si="25">IF(ISERROR(L784*N784),0,L784*N784)</f>
        <v>0</v>
      </c>
      <c r="P784" s="229">
        <v>2505050029455</v>
      </c>
      <c r="Q784" s="551" t="s">
        <v>4421</v>
      </c>
      <c r="R784" s="230" t="s">
        <v>4607</v>
      </c>
      <c r="S784" s="231" t="s">
        <v>1995</v>
      </c>
      <c r="T784" s="525" t="s">
        <v>4314</v>
      </c>
    </row>
    <row r="785" spans="1:20" ht="26.4" customHeight="1">
      <c r="A785" s="444">
        <v>769</v>
      </c>
      <c r="B785" s="421">
        <v>1772</v>
      </c>
      <c r="C785" s="428" t="s">
        <v>5328</v>
      </c>
      <c r="D785" s="225"/>
      <c r="E785" s="366" t="s">
        <v>247</v>
      </c>
      <c r="F785" s="226" t="s">
        <v>5391</v>
      </c>
      <c r="G785" s="136" t="str">
        <f t="shared" si="24"/>
        <v>фото</v>
      </c>
      <c r="H785" s="357" t="s">
        <v>5424</v>
      </c>
      <c r="I785" s="215" t="s">
        <v>585</v>
      </c>
      <c r="J785" s="526" t="s">
        <v>249</v>
      </c>
      <c r="K785" s="228">
        <v>50</v>
      </c>
      <c r="L785" s="233">
        <v>3209.2999999999997</v>
      </c>
      <c r="M785" s="315">
        <v>1</v>
      </c>
      <c r="N785" s="217"/>
      <c r="O785" s="550">
        <f t="shared" si="25"/>
        <v>0</v>
      </c>
      <c r="P785" s="229">
        <v>2505050017728</v>
      </c>
      <c r="Q785" s="551"/>
      <c r="R785" s="230" t="s">
        <v>5328</v>
      </c>
      <c r="S785" s="231" t="s">
        <v>1995</v>
      </c>
      <c r="T785" s="525" t="s">
        <v>4314</v>
      </c>
    </row>
    <row r="786" spans="1:20" ht="26.4" customHeight="1">
      <c r="A786" s="444">
        <v>770</v>
      </c>
      <c r="B786" s="421">
        <v>1169</v>
      </c>
      <c r="C786" s="428" t="s">
        <v>1186</v>
      </c>
      <c r="D786" s="225"/>
      <c r="E786" s="366" t="s">
        <v>247</v>
      </c>
      <c r="F786" s="226" t="s">
        <v>292</v>
      </c>
      <c r="G786" s="136" t="str">
        <f t="shared" si="24"/>
        <v>фото</v>
      </c>
      <c r="H786" s="357" t="s">
        <v>1387</v>
      </c>
      <c r="I786" s="215" t="s">
        <v>585</v>
      </c>
      <c r="J786" s="526" t="s">
        <v>249</v>
      </c>
      <c r="K786" s="228">
        <v>50</v>
      </c>
      <c r="L786" s="233">
        <v>2826.4</v>
      </c>
      <c r="M786" s="315">
        <v>1</v>
      </c>
      <c r="N786" s="217"/>
      <c r="O786" s="550">
        <f t="shared" si="25"/>
        <v>0</v>
      </c>
      <c r="P786" s="229">
        <v>2505050011696</v>
      </c>
      <c r="Q786" s="551"/>
      <c r="R786" s="230" t="s">
        <v>1186</v>
      </c>
      <c r="S786" s="231" t="s">
        <v>1995</v>
      </c>
      <c r="T786" s="525" t="s">
        <v>4314</v>
      </c>
    </row>
    <row r="787" spans="1:20" ht="26.4" customHeight="1">
      <c r="A787" s="444">
        <v>771</v>
      </c>
      <c r="B787" s="421">
        <v>1088</v>
      </c>
      <c r="C787" s="428" t="s">
        <v>1185</v>
      </c>
      <c r="D787" s="225"/>
      <c r="E787" s="366" t="s">
        <v>247</v>
      </c>
      <c r="F787" s="226" t="s">
        <v>11</v>
      </c>
      <c r="G787" s="136" t="str">
        <f t="shared" si="24"/>
        <v>фото</v>
      </c>
      <c r="H787" s="357" t="s">
        <v>1386</v>
      </c>
      <c r="I787" s="215" t="s">
        <v>618</v>
      </c>
      <c r="J787" s="526" t="s">
        <v>249</v>
      </c>
      <c r="K787" s="228">
        <v>50</v>
      </c>
      <c r="L787" s="233">
        <v>2869</v>
      </c>
      <c r="M787" s="315">
        <v>1</v>
      </c>
      <c r="N787" s="217"/>
      <c r="O787" s="550">
        <f t="shared" si="25"/>
        <v>0</v>
      </c>
      <c r="P787" s="229">
        <v>2505050010880</v>
      </c>
      <c r="Q787" s="551"/>
      <c r="R787" s="230" t="s">
        <v>1185</v>
      </c>
      <c r="S787" s="231" t="s">
        <v>1995</v>
      </c>
      <c r="T787" s="525" t="s">
        <v>4314</v>
      </c>
    </row>
    <row r="788" spans="1:20" ht="26.4" customHeight="1">
      <c r="A788" s="444">
        <v>772</v>
      </c>
      <c r="B788" s="421">
        <v>1950</v>
      </c>
      <c r="C788" s="428" t="s">
        <v>1187</v>
      </c>
      <c r="D788" s="225"/>
      <c r="E788" s="366" t="s">
        <v>247</v>
      </c>
      <c r="F788" s="226" t="s">
        <v>12</v>
      </c>
      <c r="G788" s="136" t="str">
        <f t="shared" si="24"/>
        <v>фото</v>
      </c>
      <c r="H788" s="357" t="s">
        <v>235</v>
      </c>
      <c r="I788" s="215" t="s">
        <v>585</v>
      </c>
      <c r="J788" s="526" t="s">
        <v>249</v>
      </c>
      <c r="K788" s="228">
        <v>50</v>
      </c>
      <c r="L788" s="233">
        <v>2860.5</v>
      </c>
      <c r="M788" s="315">
        <v>1</v>
      </c>
      <c r="N788" s="217"/>
      <c r="O788" s="550">
        <f t="shared" si="25"/>
        <v>0</v>
      </c>
      <c r="P788" s="229">
        <v>2505050019500</v>
      </c>
      <c r="Q788" s="551"/>
      <c r="R788" s="230" t="s">
        <v>1187</v>
      </c>
      <c r="S788" s="231" t="s">
        <v>1995</v>
      </c>
      <c r="T788" s="525" t="s">
        <v>4314</v>
      </c>
    </row>
    <row r="789" spans="1:20" ht="26.4" customHeight="1">
      <c r="A789" s="444">
        <v>773</v>
      </c>
      <c r="B789" s="421">
        <v>14990</v>
      </c>
      <c r="C789" s="428" t="s">
        <v>5329</v>
      </c>
      <c r="D789" s="225"/>
      <c r="E789" s="366" t="s">
        <v>247</v>
      </c>
      <c r="F789" s="226" t="s">
        <v>5392</v>
      </c>
      <c r="G789" s="136" t="str">
        <f t="shared" si="24"/>
        <v>фото</v>
      </c>
      <c r="H789" s="357" t="s">
        <v>5425</v>
      </c>
      <c r="I789" s="215" t="s">
        <v>616</v>
      </c>
      <c r="J789" s="526" t="s">
        <v>3225</v>
      </c>
      <c r="K789" s="228">
        <v>50</v>
      </c>
      <c r="L789" s="233">
        <v>3507</v>
      </c>
      <c r="M789" s="315">
        <v>1</v>
      </c>
      <c r="N789" s="217"/>
      <c r="O789" s="550">
        <f t="shared" si="25"/>
        <v>0</v>
      </c>
      <c r="P789" s="229">
        <v>2505050149900</v>
      </c>
      <c r="Q789" s="551"/>
      <c r="R789" s="230" t="s">
        <v>5329</v>
      </c>
      <c r="S789" s="231" t="s">
        <v>1995</v>
      </c>
      <c r="T789" s="525" t="s">
        <v>4314</v>
      </c>
    </row>
    <row r="790" spans="1:20" ht="26.4" customHeight="1">
      <c r="A790" s="444">
        <v>774</v>
      </c>
      <c r="B790" s="421">
        <v>1961</v>
      </c>
      <c r="C790" s="428" t="s">
        <v>1188</v>
      </c>
      <c r="D790" s="225"/>
      <c r="E790" s="366" t="s">
        <v>247</v>
      </c>
      <c r="F790" s="226" t="s">
        <v>236</v>
      </c>
      <c r="G790" s="136" t="str">
        <f t="shared" si="24"/>
        <v>фото</v>
      </c>
      <c r="H790" s="357" t="s">
        <v>237</v>
      </c>
      <c r="I790" s="215" t="s">
        <v>616</v>
      </c>
      <c r="J790" s="526" t="s">
        <v>249</v>
      </c>
      <c r="K790" s="228">
        <v>40</v>
      </c>
      <c r="L790" s="233">
        <v>3777.9</v>
      </c>
      <c r="M790" s="315">
        <v>1</v>
      </c>
      <c r="N790" s="217"/>
      <c r="O790" s="550">
        <f t="shared" si="25"/>
        <v>0</v>
      </c>
      <c r="P790" s="229">
        <v>2505030019612</v>
      </c>
      <c r="Q790" s="551"/>
      <c r="R790" s="230" t="s">
        <v>1188</v>
      </c>
      <c r="S790" s="231" t="s">
        <v>1995</v>
      </c>
      <c r="T790" s="525" t="s">
        <v>4314</v>
      </c>
    </row>
    <row r="791" spans="1:20" ht="26.4" customHeight="1">
      <c r="A791" s="444">
        <v>775</v>
      </c>
      <c r="B791" s="421">
        <v>66</v>
      </c>
      <c r="C791" s="428" t="s">
        <v>1189</v>
      </c>
      <c r="D791" s="225"/>
      <c r="E791" s="366" t="s">
        <v>247</v>
      </c>
      <c r="F791" s="226" t="s">
        <v>238</v>
      </c>
      <c r="G791" s="136" t="str">
        <f t="shared" si="24"/>
        <v>фото</v>
      </c>
      <c r="H791" s="357" t="s">
        <v>1388</v>
      </c>
      <c r="I791" s="215" t="s">
        <v>618</v>
      </c>
      <c r="J791" s="526" t="s">
        <v>249</v>
      </c>
      <c r="K791" s="228">
        <v>40</v>
      </c>
      <c r="L791" s="233">
        <v>3716.6</v>
      </c>
      <c r="M791" s="315">
        <v>1</v>
      </c>
      <c r="N791" s="217"/>
      <c r="O791" s="550">
        <f t="shared" si="25"/>
        <v>0</v>
      </c>
      <c r="P791" s="229">
        <v>2505040000662</v>
      </c>
      <c r="Q791" s="551"/>
      <c r="R791" s="230" t="s">
        <v>1189</v>
      </c>
      <c r="S791" s="231" t="s">
        <v>1995</v>
      </c>
      <c r="T791" s="525" t="s">
        <v>4314</v>
      </c>
    </row>
    <row r="792" spans="1:20" ht="26.4" customHeight="1">
      <c r="A792" s="444">
        <v>776</v>
      </c>
      <c r="B792" s="421">
        <v>11901</v>
      </c>
      <c r="C792" s="428" t="s">
        <v>4608</v>
      </c>
      <c r="D792" s="225"/>
      <c r="E792" s="366" t="s">
        <v>247</v>
      </c>
      <c r="F792" s="226" t="s">
        <v>4638</v>
      </c>
      <c r="G792" s="136" t="str">
        <f t="shared" si="24"/>
        <v>фото</v>
      </c>
      <c r="H792" s="357" t="s">
        <v>4666</v>
      </c>
      <c r="I792" s="215" t="s">
        <v>601</v>
      </c>
      <c r="J792" s="526" t="s">
        <v>249</v>
      </c>
      <c r="K792" s="228">
        <v>50</v>
      </c>
      <c r="L792" s="233">
        <v>4085.5</v>
      </c>
      <c r="M792" s="315">
        <v>1</v>
      </c>
      <c r="N792" s="217"/>
      <c r="O792" s="550">
        <f t="shared" si="25"/>
        <v>0</v>
      </c>
      <c r="P792" s="229">
        <v>2505040119012</v>
      </c>
      <c r="Q792" s="551" t="s">
        <v>4421</v>
      </c>
      <c r="R792" s="230" t="s">
        <v>4608</v>
      </c>
      <c r="S792" s="231" t="s">
        <v>1995</v>
      </c>
      <c r="T792" s="525" t="s">
        <v>4314</v>
      </c>
    </row>
    <row r="793" spans="1:20" ht="41.4">
      <c r="A793" s="444">
        <v>777</v>
      </c>
      <c r="B793" s="421">
        <v>2057</v>
      </c>
      <c r="C793" s="428" t="s">
        <v>1190</v>
      </c>
      <c r="D793" s="225"/>
      <c r="E793" s="366" t="s">
        <v>247</v>
      </c>
      <c r="F793" s="226" t="s">
        <v>449</v>
      </c>
      <c r="G793" s="136" t="str">
        <f t="shared" si="24"/>
        <v>фото</v>
      </c>
      <c r="H793" s="357" t="s">
        <v>450</v>
      </c>
      <c r="I793" s="215" t="s">
        <v>616</v>
      </c>
      <c r="J793" s="526" t="s">
        <v>248</v>
      </c>
      <c r="K793" s="228">
        <v>50</v>
      </c>
      <c r="L793" s="233">
        <v>2265</v>
      </c>
      <c r="M793" s="315">
        <v>1</v>
      </c>
      <c r="N793" s="217"/>
      <c r="O793" s="550">
        <f t="shared" si="25"/>
        <v>0</v>
      </c>
      <c r="P793" s="229">
        <v>2505050020575</v>
      </c>
      <c r="Q793" s="551"/>
      <c r="R793" s="230" t="s">
        <v>1190</v>
      </c>
      <c r="S793" s="231" t="s">
        <v>1995</v>
      </c>
      <c r="T793" s="525" t="s">
        <v>4314</v>
      </c>
    </row>
    <row r="794" spans="1:20" ht="27.6">
      <c r="A794" s="444">
        <v>778</v>
      </c>
      <c r="B794" s="421">
        <v>5244</v>
      </c>
      <c r="C794" s="428" t="s">
        <v>1191</v>
      </c>
      <c r="D794" s="225"/>
      <c r="E794" s="366" t="s">
        <v>247</v>
      </c>
      <c r="F794" s="226" t="s">
        <v>451</v>
      </c>
      <c r="G794" s="136" t="str">
        <f t="shared" si="24"/>
        <v>фото</v>
      </c>
      <c r="H794" s="357" t="s">
        <v>452</v>
      </c>
      <c r="I794" s="215" t="s">
        <v>599</v>
      </c>
      <c r="J794" s="526" t="s">
        <v>3220</v>
      </c>
      <c r="K794" s="228">
        <v>75</v>
      </c>
      <c r="L794" s="233">
        <v>2523.6</v>
      </c>
      <c r="M794" s="315">
        <v>1</v>
      </c>
      <c r="N794" s="217"/>
      <c r="O794" s="550">
        <f t="shared" si="25"/>
        <v>0</v>
      </c>
      <c r="P794" s="229">
        <v>2505050052446</v>
      </c>
      <c r="Q794" s="551"/>
      <c r="R794" s="230" t="s">
        <v>1191</v>
      </c>
      <c r="S794" s="231" t="s">
        <v>1995</v>
      </c>
      <c r="T794" s="525" t="s">
        <v>4314</v>
      </c>
    </row>
    <row r="795" spans="1:20" ht="27.6">
      <c r="A795" s="444">
        <v>779</v>
      </c>
      <c r="B795" s="421">
        <v>5471</v>
      </c>
      <c r="C795" s="428" t="s">
        <v>1192</v>
      </c>
      <c r="D795" s="225"/>
      <c r="E795" s="366" t="s">
        <v>247</v>
      </c>
      <c r="F795" s="226" t="s">
        <v>453</v>
      </c>
      <c r="G795" s="136" t="str">
        <f t="shared" si="24"/>
        <v>фото</v>
      </c>
      <c r="H795" s="357" t="s">
        <v>8672</v>
      </c>
      <c r="I795" s="215" t="s">
        <v>601</v>
      </c>
      <c r="J795" s="526" t="s">
        <v>249</v>
      </c>
      <c r="K795" s="228">
        <v>40</v>
      </c>
      <c r="L795" s="233">
        <v>3553.2999999999997</v>
      </c>
      <c r="M795" s="315">
        <v>1</v>
      </c>
      <c r="N795" s="217"/>
      <c r="O795" s="550">
        <f t="shared" si="25"/>
        <v>0</v>
      </c>
      <c r="P795" s="229">
        <v>2505040054719</v>
      </c>
      <c r="Q795" s="551"/>
      <c r="R795" s="230" t="s">
        <v>1192</v>
      </c>
      <c r="S795" s="231" t="s">
        <v>1995</v>
      </c>
      <c r="T795" s="525" t="s">
        <v>4314</v>
      </c>
    </row>
    <row r="796" spans="1:20" ht="26.4" customHeight="1">
      <c r="A796" s="444">
        <v>780</v>
      </c>
      <c r="B796" s="421">
        <v>5251</v>
      </c>
      <c r="C796" s="428" t="s">
        <v>1423</v>
      </c>
      <c r="D796" s="225"/>
      <c r="E796" s="366" t="s">
        <v>247</v>
      </c>
      <c r="F796" s="226" t="s">
        <v>454</v>
      </c>
      <c r="G796" s="136" t="str">
        <f t="shared" si="24"/>
        <v>фото</v>
      </c>
      <c r="H796" s="357" t="s">
        <v>455</v>
      </c>
      <c r="I796" s="215" t="s">
        <v>585</v>
      </c>
      <c r="J796" s="526" t="s">
        <v>249</v>
      </c>
      <c r="K796" s="228">
        <v>40</v>
      </c>
      <c r="L796" s="233">
        <v>4016.1</v>
      </c>
      <c r="M796" s="315">
        <v>1</v>
      </c>
      <c r="N796" s="217"/>
      <c r="O796" s="550">
        <f t="shared" si="25"/>
        <v>0</v>
      </c>
      <c r="P796" s="229">
        <v>2505030052510</v>
      </c>
      <c r="Q796" s="551"/>
      <c r="R796" s="230" t="s">
        <v>1423</v>
      </c>
      <c r="S796" s="231" t="s">
        <v>1995</v>
      </c>
      <c r="T796" s="525" t="s">
        <v>4314</v>
      </c>
    </row>
    <row r="797" spans="1:20" ht="41.4">
      <c r="A797" s="444">
        <v>781</v>
      </c>
      <c r="B797" s="421">
        <v>1178</v>
      </c>
      <c r="C797" s="428" t="s">
        <v>3768</v>
      </c>
      <c r="D797" s="225"/>
      <c r="E797" s="366" t="s">
        <v>247</v>
      </c>
      <c r="F797" s="226" t="s">
        <v>3824</v>
      </c>
      <c r="G797" s="136" t="str">
        <f t="shared" si="24"/>
        <v>фото</v>
      </c>
      <c r="H797" s="357" t="s">
        <v>3860</v>
      </c>
      <c r="I797" s="215" t="s">
        <v>616</v>
      </c>
      <c r="J797" s="526" t="s">
        <v>249</v>
      </c>
      <c r="K797" s="228">
        <v>50</v>
      </c>
      <c r="L797" s="233">
        <v>3634.6</v>
      </c>
      <c r="M797" s="315">
        <v>1</v>
      </c>
      <c r="N797" s="217"/>
      <c r="O797" s="550">
        <f t="shared" si="25"/>
        <v>0</v>
      </c>
      <c r="P797" s="229">
        <v>2505040011781</v>
      </c>
      <c r="Q797" s="551"/>
      <c r="R797" s="230" t="s">
        <v>3768</v>
      </c>
      <c r="S797" s="231" t="s">
        <v>1995</v>
      </c>
      <c r="T797" s="525" t="s">
        <v>4314</v>
      </c>
    </row>
    <row r="798" spans="1:20" ht="41.4">
      <c r="A798" s="444">
        <v>782</v>
      </c>
      <c r="B798" s="421">
        <v>17500</v>
      </c>
      <c r="C798" s="428" t="s">
        <v>4609</v>
      </c>
      <c r="D798" s="225"/>
      <c r="E798" s="366" t="s">
        <v>247</v>
      </c>
      <c r="F798" s="226" t="s">
        <v>4639</v>
      </c>
      <c r="G798" s="136" t="str">
        <f t="shared" si="24"/>
        <v>фото</v>
      </c>
      <c r="H798" s="357" t="s">
        <v>4667</v>
      </c>
      <c r="I798" s="215" t="s">
        <v>601</v>
      </c>
      <c r="J798" s="526" t="s">
        <v>249</v>
      </c>
      <c r="K798" s="228">
        <v>50</v>
      </c>
      <c r="L798" s="233">
        <v>3098.7</v>
      </c>
      <c r="M798" s="315">
        <v>1</v>
      </c>
      <c r="N798" s="217"/>
      <c r="O798" s="550">
        <f t="shared" si="25"/>
        <v>0</v>
      </c>
      <c r="P798" s="229">
        <v>2505050118975</v>
      </c>
      <c r="Q798" s="551" t="s">
        <v>4421</v>
      </c>
      <c r="R798" s="230" t="s">
        <v>4609</v>
      </c>
      <c r="S798" s="231" t="s">
        <v>1995</v>
      </c>
      <c r="T798" s="525" t="s">
        <v>4314</v>
      </c>
    </row>
    <row r="799" spans="1:20" ht="41.4">
      <c r="A799" s="444">
        <v>783</v>
      </c>
      <c r="B799" s="421">
        <v>5259</v>
      </c>
      <c r="C799" s="428" t="s">
        <v>1193</v>
      </c>
      <c r="D799" s="225"/>
      <c r="E799" s="366" t="s">
        <v>247</v>
      </c>
      <c r="F799" s="226" t="s">
        <v>1774</v>
      </c>
      <c r="G799" s="136" t="str">
        <f t="shared" si="24"/>
        <v>фото</v>
      </c>
      <c r="H799" s="357" t="s">
        <v>3230</v>
      </c>
      <c r="I799" s="215" t="s">
        <v>585</v>
      </c>
      <c r="J799" s="526" t="s">
        <v>249</v>
      </c>
      <c r="K799" s="228">
        <v>50</v>
      </c>
      <c r="L799" s="233">
        <v>2937</v>
      </c>
      <c r="M799" s="315">
        <v>1</v>
      </c>
      <c r="N799" s="217"/>
      <c r="O799" s="550">
        <f t="shared" si="25"/>
        <v>0</v>
      </c>
      <c r="P799" s="229">
        <v>2505050052590</v>
      </c>
      <c r="Q799" s="551"/>
      <c r="R799" s="230" t="s">
        <v>1193</v>
      </c>
      <c r="S799" s="231" t="s">
        <v>1995</v>
      </c>
      <c r="T799" s="525" t="s">
        <v>4314</v>
      </c>
    </row>
    <row r="800" spans="1:20" ht="26.4" customHeight="1">
      <c r="A800" s="444">
        <v>784</v>
      </c>
      <c r="B800" s="421">
        <v>2048</v>
      </c>
      <c r="C800" s="428" t="s">
        <v>4522</v>
      </c>
      <c r="D800" s="225"/>
      <c r="E800" s="366" t="s">
        <v>247</v>
      </c>
      <c r="F800" s="226" t="s">
        <v>4528</v>
      </c>
      <c r="G800" s="136" t="str">
        <f t="shared" si="24"/>
        <v>фото</v>
      </c>
      <c r="H800" s="485" t="s">
        <v>4533</v>
      </c>
      <c r="I800" s="215" t="s">
        <v>601</v>
      </c>
      <c r="J800" s="526" t="s">
        <v>249</v>
      </c>
      <c r="K800" s="228">
        <v>50</v>
      </c>
      <c r="L800" s="233">
        <v>3166.7</v>
      </c>
      <c r="M800" s="315">
        <v>1</v>
      </c>
      <c r="N800" s="217"/>
      <c r="O800" s="550">
        <f t="shared" si="25"/>
        <v>0</v>
      </c>
      <c r="P800" s="229">
        <v>2505050020483</v>
      </c>
      <c r="Q800" s="551" t="s">
        <v>4421</v>
      </c>
      <c r="R800" s="230" t="s">
        <v>4522</v>
      </c>
      <c r="S800" s="231" t="s">
        <v>1995</v>
      </c>
      <c r="T800" s="525" t="s">
        <v>4314</v>
      </c>
    </row>
    <row r="801" spans="1:20" ht="26.4" customHeight="1">
      <c r="A801" s="444">
        <v>785</v>
      </c>
      <c r="B801" s="421">
        <v>11848</v>
      </c>
      <c r="C801" s="428" t="s">
        <v>4610</v>
      </c>
      <c r="D801" s="225"/>
      <c r="E801" s="366" t="s">
        <v>247</v>
      </c>
      <c r="F801" s="226" t="s">
        <v>4640</v>
      </c>
      <c r="G801" s="136" t="str">
        <f t="shared" si="24"/>
        <v>фото</v>
      </c>
      <c r="H801" s="357" t="s">
        <v>4668</v>
      </c>
      <c r="I801" s="215" t="s">
        <v>601</v>
      </c>
      <c r="J801" s="526" t="s">
        <v>249</v>
      </c>
      <c r="K801" s="228">
        <v>50</v>
      </c>
      <c r="L801" s="233">
        <v>3396.4</v>
      </c>
      <c r="M801" s="315">
        <v>1</v>
      </c>
      <c r="N801" s="217"/>
      <c r="O801" s="550">
        <f t="shared" si="25"/>
        <v>0</v>
      </c>
      <c r="P801" s="229">
        <v>2505050118487</v>
      </c>
      <c r="Q801" s="551" t="s">
        <v>4421</v>
      </c>
      <c r="R801" s="230" t="s">
        <v>4610</v>
      </c>
      <c r="S801" s="231" t="s">
        <v>1995</v>
      </c>
      <c r="T801" s="525" t="s">
        <v>4314</v>
      </c>
    </row>
    <row r="802" spans="1:20" ht="55.2">
      <c r="A802" s="444">
        <v>786</v>
      </c>
      <c r="B802" s="421">
        <v>15500</v>
      </c>
      <c r="C802" s="428" t="s">
        <v>5475</v>
      </c>
      <c r="D802" s="225"/>
      <c r="E802" s="367" t="s">
        <v>247</v>
      </c>
      <c r="F802" s="232" t="s">
        <v>5564</v>
      </c>
      <c r="G802" s="136" t="str">
        <f>HYPERLINK("https://www.gardenbulbs.ru/images/summer_CL/thumbnails/"&amp;C802&amp;".jpg","фото")</f>
        <v>фото</v>
      </c>
      <c r="H802" s="357" t="s">
        <v>5512</v>
      </c>
      <c r="I802" s="215" t="s">
        <v>618</v>
      </c>
      <c r="J802" s="526" t="s">
        <v>250</v>
      </c>
      <c r="K802" s="228">
        <v>30</v>
      </c>
      <c r="L802" s="233">
        <v>5161.4000000000005</v>
      </c>
      <c r="M802" s="315">
        <v>1</v>
      </c>
      <c r="N802" s="217"/>
      <c r="O802" s="550">
        <f>IF(ISERROR(L802*N802),0,L802*N802)</f>
        <v>0</v>
      </c>
      <c r="P802" s="229">
        <v>2505030155006</v>
      </c>
      <c r="Q802" s="551" t="s">
        <v>5274</v>
      </c>
      <c r="R802" s="230" t="s">
        <v>5475</v>
      </c>
      <c r="S802" s="231" t="s">
        <v>1995</v>
      </c>
      <c r="T802" s="525" t="s">
        <v>4314</v>
      </c>
    </row>
    <row r="803" spans="1:20" ht="26.4" customHeight="1">
      <c r="A803" s="444">
        <v>787</v>
      </c>
      <c r="B803" s="421">
        <v>5216</v>
      </c>
      <c r="C803" s="428" t="s">
        <v>1194</v>
      </c>
      <c r="D803" s="225"/>
      <c r="E803" s="366" t="s">
        <v>247</v>
      </c>
      <c r="F803" s="226" t="s">
        <v>456</v>
      </c>
      <c r="G803" s="136" t="str">
        <f t="shared" si="24"/>
        <v>фото</v>
      </c>
      <c r="H803" s="357" t="s">
        <v>457</v>
      </c>
      <c r="I803" s="215" t="s">
        <v>616</v>
      </c>
      <c r="J803" s="526" t="s">
        <v>249</v>
      </c>
      <c r="K803" s="228">
        <v>50</v>
      </c>
      <c r="L803" s="233">
        <v>2698.7999999999997</v>
      </c>
      <c r="M803" s="315">
        <v>1</v>
      </c>
      <c r="N803" s="217"/>
      <c r="O803" s="550">
        <f t="shared" si="25"/>
        <v>0</v>
      </c>
      <c r="P803" s="229">
        <v>2505050052163</v>
      </c>
      <c r="Q803" s="551"/>
      <c r="R803" s="230" t="s">
        <v>1194</v>
      </c>
      <c r="S803" s="231" t="s">
        <v>1995</v>
      </c>
      <c r="T803" s="525" t="s">
        <v>4314</v>
      </c>
    </row>
    <row r="804" spans="1:20" ht="26.4" customHeight="1">
      <c r="A804" s="444">
        <v>788</v>
      </c>
      <c r="B804" s="421">
        <v>5104</v>
      </c>
      <c r="C804" s="428" t="s">
        <v>4611</v>
      </c>
      <c r="D804" s="225"/>
      <c r="E804" s="366" t="s">
        <v>247</v>
      </c>
      <c r="F804" s="226" t="s">
        <v>4641</v>
      </c>
      <c r="G804" s="136" t="str">
        <f t="shared" si="24"/>
        <v>фото</v>
      </c>
      <c r="H804" s="357" t="s">
        <v>4669</v>
      </c>
      <c r="I804" s="215" t="s">
        <v>529</v>
      </c>
      <c r="J804" s="526" t="s">
        <v>248</v>
      </c>
      <c r="K804" s="228">
        <v>75</v>
      </c>
      <c r="L804" s="233">
        <v>2344.9</v>
      </c>
      <c r="M804" s="315">
        <v>1</v>
      </c>
      <c r="N804" s="217"/>
      <c r="O804" s="550">
        <f t="shared" si="25"/>
        <v>0</v>
      </c>
      <c r="P804" s="229">
        <v>2505050051043</v>
      </c>
      <c r="Q804" s="551" t="s">
        <v>4421</v>
      </c>
      <c r="R804" s="230" t="s">
        <v>4611</v>
      </c>
      <c r="S804" s="231" t="s">
        <v>1995</v>
      </c>
      <c r="T804" s="525" t="s">
        <v>4314</v>
      </c>
    </row>
    <row r="805" spans="1:20" ht="26.4" customHeight="1">
      <c r="A805" s="444">
        <v>789</v>
      </c>
      <c r="B805" s="421">
        <v>1144</v>
      </c>
      <c r="C805" s="428" t="s">
        <v>1600</v>
      </c>
      <c r="D805" s="225"/>
      <c r="E805" s="366" t="s">
        <v>247</v>
      </c>
      <c r="F805" s="226" t="s">
        <v>1601</v>
      </c>
      <c r="G805" s="136" t="str">
        <f t="shared" si="24"/>
        <v>фото</v>
      </c>
      <c r="H805" s="357" t="s">
        <v>1602</v>
      </c>
      <c r="I805" s="215" t="s">
        <v>608</v>
      </c>
      <c r="J805" s="526" t="s">
        <v>249</v>
      </c>
      <c r="K805" s="228">
        <v>75</v>
      </c>
      <c r="L805" s="233">
        <v>2140.7999999999997</v>
      </c>
      <c r="M805" s="315">
        <v>1</v>
      </c>
      <c r="N805" s="217"/>
      <c r="O805" s="550">
        <f t="shared" si="25"/>
        <v>0</v>
      </c>
      <c r="P805" s="229">
        <v>2505050011443</v>
      </c>
      <c r="Q805" s="551"/>
      <c r="R805" s="230" t="s">
        <v>1600</v>
      </c>
      <c r="S805" s="231" t="s">
        <v>4679</v>
      </c>
      <c r="T805" s="525" t="s">
        <v>4314</v>
      </c>
    </row>
    <row r="806" spans="1:20" ht="27.6">
      <c r="A806" s="444">
        <v>790</v>
      </c>
      <c r="B806" s="421">
        <v>5228</v>
      </c>
      <c r="C806" s="428" t="s">
        <v>1195</v>
      </c>
      <c r="D806" s="225"/>
      <c r="E806" s="366" t="s">
        <v>247</v>
      </c>
      <c r="F806" s="226" t="s">
        <v>458</v>
      </c>
      <c r="G806" s="136" t="str">
        <f t="shared" si="24"/>
        <v>фото</v>
      </c>
      <c r="H806" s="357" t="s">
        <v>1612</v>
      </c>
      <c r="I806" s="215" t="s">
        <v>601</v>
      </c>
      <c r="J806" s="526" t="s">
        <v>249</v>
      </c>
      <c r="K806" s="228">
        <v>50</v>
      </c>
      <c r="L806" s="233">
        <v>2630.7999999999997</v>
      </c>
      <c r="M806" s="315">
        <v>1</v>
      </c>
      <c r="N806" s="217"/>
      <c r="O806" s="550">
        <f t="shared" si="25"/>
        <v>0</v>
      </c>
      <c r="P806" s="229">
        <v>2505050052286</v>
      </c>
      <c r="Q806" s="551"/>
      <c r="R806" s="230" t="s">
        <v>1195</v>
      </c>
      <c r="S806" s="231" t="s">
        <v>1995</v>
      </c>
      <c r="T806" s="525" t="s">
        <v>4314</v>
      </c>
    </row>
    <row r="807" spans="1:20" ht="27.6">
      <c r="A807" s="444">
        <v>791</v>
      </c>
      <c r="B807" s="421">
        <v>1977</v>
      </c>
      <c r="C807" s="428" t="s">
        <v>1200</v>
      </c>
      <c r="D807" s="225"/>
      <c r="E807" s="366" t="s">
        <v>247</v>
      </c>
      <c r="F807" s="226" t="s">
        <v>459</v>
      </c>
      <c r="G807" s="136" t="str">
        <f t="shared" si="24"/>
        <v>фото</v>
      </c>
      <c r="H807" s="357" t="s">
        <v>3861</v>
      </c>
      <c r="I807" s="215" t="s">
        <v>616</v>
      </c>
      <c r="J807" s="526" t="s">
        <v>249</v>
      </c>
      <c r="K807" s="228">
        <v>50</v>
      </c>
      <c r="L807" s="233">
        <v>3387.9</v>
      </c>
      <c r="M807" s="315">
        <v>1</v>
      </c>
      <c r="N807" s="217"/>
      <c r="O807" s="550">
        <f t="shared" si="25"/>
        <v>0</v>
      </c>
      <c r="P807" s="229">
        <v>2505050019777</v>
      </c>
      <c r="Q807" s="551"/>
      <c r="R807" s="230" t="s">
        <v>1200</v>
      </c>
      <c r="S807" s="231" t="s">
        <v>1995</v>
      </c>
      <c r="T807" s="525" t="s">
        <v>4314</v>
      </c>
    </row>
    <row r="808" spans="1:20" ht="27.6">
      <c r="A808" s="444">
        <v>792</v>
      </c>
      <c r="B808" s="421">
        <v>5586</v>
      </c>
      <c r="C808" s="428" t="s">
        <v>4612</v>
      </c>
      <c r="D808" s="225"/>
      <c r="E808" s="366" t="s">
        <v>247</v>
      </c>
      <c r="F808" s="226" t="s">
        <v>4642</v>
      </c>
      <c r="G808" s="136" t="str">
        <f t="shared" si="24"/>
        <v>фото</v>
      </c>
      <c r="H808" s="357" t="s">
        <v>4670</v>
      </c>
      <c r="I808" s="215" t="s">
        <v>601</v>
      </c>
      <c r="J808" s="526" t="s">
        <v>249</v>
      </c>
      <c r="K808" s="228">
        <v>40</v>
      </c>
      <c r="L808" s="233">
        <v>4472</v>
      </c>
      <c r="M808" s="315">
        <v>1</v>
      </c>
      <c r="N808" s="217"/>
      <c r="O808" s="550">
        <f t="shared" si="25"/>
        <v>0</v>
      </c>
      <c r="P808" s="229">
        <v>2505040055860</v>
      </c>
      <c r="Q808" s="551" t="s">
        <v>4421</v>
      </c>
      <c r="R808" s="230" t="s">
        <v>4612</v>
      </c>
      <c r="S808" s="231" t="s">
        <v>1995</v>
      </c>
      <c r="T808" s="525" t="s">
        <v>4314</v>
      </c>
    </row>
    <row r="809" spans="1:20" ht="55.2">
      <c r="A809" s="444">
        <v>793</v>
      </c>
      <c r="B809" s="421">
        <v>5238</v>
      </c>
      <c r="C809" s="428" t="s">
        <v>5476</v>
      </c>
      <c r="D809" s="225"/>
      <c r="E809" s="367" t="s">
        <v>247</v>
      </c>
      <c r="F809" s="232" t="s">
        <v>5565</v>
      </c>
      <c r="G809" s="136" t="str">
        <f t="shared" si="24"/>
        <v>фото</v>
      </c>
      <c r="H809" s="357" t="s">
        <v>5513</v>
      </c>
      <c r="I809" s="215" t="s">
        <v>601</v>
      </c>
      <c r="J809" s="526" t="s">
        <v>249</v>
      </c>
      <c r="K809" s="228">
        <v>50</v>
      </c>
      <c r="L809" s="233">
        <v>3277.2999999999997</v>
      </c>
      <c r="M809" s="315">
        <v>1</v>
      </c>
      <c r="N809" s="217"/>
      <c r="O809" s="550">
        <f t="shared" si="25"/>
        <v>0</v>
      </c>
      <c r="P809" s="229">
        <v>2505050052385</v>
      </c>
      <c r="Q809" s="551" t="s">
        <v>5274</v>
      </c>
      <c r="R809" s="230" t="s">
        <v>5476</v>
      </c>
      <c r="S809" s="231" t="s">
        <v>1995</v>
      </c>
      <c r="T809" s="525" t="s">
        <v>4314</v>
      </c>
    </row>
    <row r="810" spans="1:20" ht="26.4" customHeight="1">
      <c r="A810" s="444">
        <v>794</v>
      </c>
      <c r="B810" s="421">
        <v>17047</v>
      </c>
      <c r="C810" s="428" t="s">
        <v>3231</v>
      </c>
      <c r="D810" s="225"/>
      <c r="E810" s="366" t="s">
        <v>247</v>
      </c>
      <c r="F810" s="226" t="s">
        <v>3232</v>
      </c>
      <c r="G810" s="136" t="str">
        <f t="shared" si="24"/>
        <v>фото</v>
      </c>
      <c r="H810" s="357" t="s">
        <v>3233</v>
      </c>
      <c r="I810" s="215" t="s">
        <v>616</v>
      </c>
      <c r="J810" s="526" t="s">
        <v>249</v>
      </c>
      <c r="K810" s="228">
        <v>50</v>
      </c>
      <c r="L810" s="233">
        <v>3013.6</v>
      </c>
      <c r="M810" s="315">
        <v>1</v>
      </c>
      <c r="N810" s="217"/>
      <c r="O810" s="550">
        <f t="shared" si="25"/>
        <v>0</v>
      </c>
      <c r="P810" s="229">
        <v>2505050170478</v>
      </c>
      <c r="Q810" s="551"/>
      <c r="R810" s="230" t="s">
        <v>3231</v>
      </c>
      <c r="S810" s="231" t="s">
        <v>1995</v>
      </c>
      <c r="T810" s="525" t="s">
        <v>4314</v>
      </c>
    </row>
    <row r="811" spans="1:20" ht="26.4" customHeight="1">
      <c r="A811" s="444">
        <v>795</v>
      </c>
      <c r="B811" s="421">
        <v>1244</v>
      </c>
      <c r="C811" s="428" t="s">
        <v>1179</v>
      </c>
      <c r="D811" s="225"/>
      <c r="E811" s="366" t="s">
        <v>247</v>
      </c>
      <c r="F811" s="226" t="s">
        <v>460</v>
      </c>
      <c r="G811" s="136" t="str">
        <f t="shared" si="24"/>
        <v>фото</v>
      </c>
      <c r="H811" s="357" t="s">
        <v>461</v>
      </c>
      <c r="I811" s="215" t="s">
        <v>616</v>
      </c>
      <c r="J811" s="526" t="s">
        <v>249</v>
      </c>
      <c r="K811" s="228">
        <v>40</v>
      </c>
      <c r="L811" s="233">
        <v>3308.2999999999997</v>
      </c>
      <c r="M811" s="315">
        <v>1</v>
      </c>
      <c r="N811" s="217"/>
      <c r="O811" s="550">
        <f t="shared" si="25"/>
        <v>0</v>
      </c>
      <c r="P811" s="229">
        <v>2505040012443</v>
      </c>
      <c r="Q811" s="551"/>
      <c r="R811" s="230" t="s">
        <v>1179</v>
      </c>
      <c r="S811" s="231" t="s">
        <v>1995</v>
      </c>
      <c r="T811" s="525" t="s">
        <v>4314</v>
      </c>
    </row>
    <row r="812" spans="1:20" ht="26.4" customHeight="1">
      <c r="A812" s="444">
        <v>796</v>
      </c>
      <c r="B812" s="421">
        <v>5541</v>
      </c>
      <c r="C812" s="428" t="s">
        <v>1608</v>
      </c>
      <c r="D812" s="225"/>
      <c r="E812" s="366" t="s">
        <v>247</v>
      </c>
      <c r="F812" s="226" t="s">
        <v>82</v>
      </c>
      <c r="G812" s="136" t="str">
        <f t="shared" si="24"/>
        <v>фото</v>
      </c>
      <c r="H812" s="357" t="s">
        <v>83</v>
      </c>
      <c r="I812" s="215" t="s">
        <v>601</v>
      </c>
      <c r="J812" s="526" t="s">
        <v>249</v>
      </c>
      <c r="K812" s="228">
        <v>50</v>
      </c>
      <c r="L812" s="233">
        <v>2996.6</v>
      </c>
      <c r="M812" s="315">
        <v>1</v>
      </c>
      <c r="N812" s="217"/>
      <c r="O812" s="550">
        <f t="shared" si="25"/>
        <v>0</v>
      </c>
      <c r="P812" s="229">
        <v>2505050055416</v>
      </c>
      <c r="Q812" s="551"/>
      <c r="R812" s="230" t="s">
        <v>1608</v>
      </c>
      <c r="S812" s="231" t="s">
        <v>1995</v>
      </c>
      <c r="T812" s="525" t="s">
        <v>4314</v>
      </c>
    </row>
    <row r="813" spans="1:20" ht="26.4" customHeight="1">
      <c r="A813" s="444">
        <v>797</v>
      </c>
      <c r="B813" s="421">
        <v>5285</v>
      </c>
      <c r="C813" s="428" t="s">
        <v>1180</v>
      </c>
      <c r="D813" s="225"/>
      <c r="E813" s="366" t="s">
        <v>247</v>
      </c>
      <c r="F813" s="226" t="s">
        <v>40</v>
      </c>
      <c r="G813" s="136" t="str">
        <f t="shared" si="24"/>
        <v>фото</v>
      </c>
      <c r="H813" s="357" t="s">
        <v>462</v>
      </c>
      <c r="I813" s="215" t="s">
        <v>616</v>
      </c>
      <c r="J813" s="526" t="s">
        <v>249</v>
      </c>
      <c r="K813" s="228">
        <v>50</v>
      </c>
      <c r="L813" s="233">
        <v>3013.6</v>
      </c>
      <c r="M813" s="315">
        <v>1</v>
      </c>
      <c r="N813" s="217"/>
      <c r="O813" s="550">
        <f t="shared" si="25"/>
        <v>0</v>
      </c>
      <c r="P813" s="229">
        <v>2505050052859</v>
      </c>
      <c r="Q813" s="551"/>
      <c r="R813" s="230" t="s">
        <v>1180</v>
      </c>
      <c r="S813" s="231" t="s">
        <v>1995</v>
      </c>
      <c r="T813" s="525" t="s">
        <v>4314</v>
      </c>
    </row>
    <row r="814" spans="1:20" ht="55.2">
      <c r="A814" s="444">
        <v>798</v>
      </c>
      <c r="B814" s="421">
        <v>1078</v>
      </c>
      <c r="C814" s="428" t="s">
        <v>1609</v>
      </c>
      <c r="D814" s="225"/>
      <c r="E814" s="366" t="s">
        <v>247</v>
      </c>
      <c r="F814" s="226" t="s">
        <v>1610</v>
      </c>
      <c r="G814" s="136" t="str">
        <f t="shared" si="24"/>
        <v>фото</v>
      </c>
      <c r="H814" s="357" t="s">
        <v>1611</v>
      </c>
      <c r="I814" s="215" t="s">
        <v>585</v>
      </c>
      <c r="J814" s="526" t="s">
        <v>249</v>
      </c>
      <c r="K814" s="228">
        <v>50</v>
      </c>
      <c r="L814" s="233">
        <v>3285.7999999999997</v>
      </c>
      <c r="M814" s="315">
        <v>1</v>
      </c>
      <c r="N814" s="217"/>
      <c r="O814" s="550">
        <f t="shared" si="25"/>
        <v>0</v>
      </c>
      <c r="P814" s="229">
        <v>2505050010781</v>
      </c>
      <c r="Q814" s="551"/>
      <c r="R814" s="230" t="s">
        <v>1609</v>
      </c>
      <c r="S814" s="231" t="s">
        <v>1995</v>
      </c>
      <c r="T814" s="525" t="s">
        <v>4314</v>
      </c>
    </row>
    <row r="815" spans="1:20" ht="27.6">
      <c r="A815" s="444">
        <v>799</v>
      </c>
      <c r="B815" s="421">
        <v>4253</v>
      </c>
      <c r="C815" s="428" t="s">
        <v>4613</v>
      </c>
      <c r="D815" s="225"/>
      <c r="E815" s="366" t="s">
        <v>247</v>
      </c>
      <c r="F815" s="226" t="s">
        <v>4643</v>
      </c>
      <c r="G815" s="136" t="str">
        <f t="shared" si="24"/>
        <v>фото</v>
      </c>
      <c r="H815" s="357" t="s">
        <v>8673</v>
      </c>
      <c r="I815" s="215" t="s">
        <v>616</v>
      </c>
      <c r="J815" s="526" t="s">
        <v>249</v>
      </c>
      <c r="K815" s="228">
        <v>50</v>
      </c>
      <c r="L815" s="233">
        <v>3285.7999999999997</v>
      </c>
      <c r="M815" s="315">
        <v>1</v>
      </c>
      <c r="N815" s="217"/>
      <c r="O815" s="550">
        <f t="shared" si="25"/>
        <v>0</v>
      </c>
      <c r="P815" s="229">
        <v>2505050042539</v>
      </c>
      <c r="Q815" s="551" t="s">
        <v>4421</v>
      </c>
      <c r="R815" s="230" t="s">
        <v>4613</v>
      </c>
      <c r="S815" s="231" t="s">
        <v>1995</v>
      </c>
      <c r="T815" s="525" t="s">
        <v>4314</v>
      </c>
    </row>
    <row r="816" spans="1:20" ht="27.6">
      <c r="A816" s="444">
        <v>800</v>
      </c>
      <c r="B816" s="421">
        <v>1268</v>
      </c>
      <c r="C816" s="428" t="s">
        <v>3769</v>
      </c>
      <c r="D816" s="225"/>
      <c r="E816" s="366" t="s">
        <v>247</v>
      </c>
      <c r="F816" s="226" t="s">
        <v>3825</v>
      </c>
      <c r="G816" s="136" t="str">
        <f t="shared" si="24"/>
        <v>фото</v>
      </c>
      <c r="H816" s="357" t="s">
        <v>8674</v>
      </c>
      <c r="I816" s="215" t="s">
        <v>990</v>
      </c>
      <c r="J816" s="526" t="s">
        <v>141</v>
      </c>
      <c r="K816" s="228">
        <v>50</v>
      </c>
      <c r="L816" s="233">
        <v>3558</v>
      </c>
      <c r="M816" s="315">
        <v>1</v>
      </c>
      <c r="N816" s="217"/>
      <c r="O816" s="550">
        <f t="shared" si="25"/>
        <v>0</v>
      </c>
      <c r="P816" s="229">
        <v>2505040012689</v>
      </c>
      <c r="Q816" s="551"/>
      <c r="R816" s="230" t="s">
        <v>3769</v>
      </c>
      <c r="S816" s="231" t="s">
        <v>1995</v>
      </c>
      <c r="T816" s="525" t="s">
        <v>4314</v>
      </c>
    </row>
    <row r="817" spans="1:20" ht="41.4">
      <c r="A817" s="444">
        <v>801</v>
      </c>
      <c r="B817" s="421">
        <v>1913</v>
      </c>
      <c r="C817" s="428" t="s">
        <v>4614</v>
      </c>
      <c r="D817" s="225"/>
      <c r="E817" s="366" t="s">
        <v>247</v>
      </c>
      <c r="F817" s="226" t="s">
        <v>4644</v>
      </c>
      <c r="G817" s="136" t="str">
        <f t="shared" si="24"/>
        <v>фото</v>
      </c>
      <c r="H817" s="357" t="s">
        <v>8839</v>
      </c>
      <c r="I817" s="215" t="s">
        <v>616</v>
      </c>
      <c r="J817" s="526" t="s">
        <v>249</v>
      </c>
      <c r="K817" s="228">
        <v>50</v>
      </c>
      <c r="L817" s="233">
        <v>3694.1</v>
      </c>
      <c r="M817" s="315">
        <v>1</v>
      </c>
      <c r="N817" s="217"/>
      <c r="O817" s="550">
        <f t="shared" si="25"/>
        <v>0</v>
      </c>
      <c r="P817" s="229">
        <v>2505050019135</v>
      </c>
      <c r="Q817" s="551"/>
      <c r="R817" s="230" t="s">
        <v>4614</v>
      </c>
      <c r="S817" s="231" t="s">
        <v>1995</v>
      </c>
      <c r="T817" s="525" t="s">
        <v>4314</v>
      </c>
    </row>
    <row r="818" spans="1:20" ht="18.75" customHeight="1">
      <c r="A818" s="444">
        <v>802</v>
      </c>
      <c r="B818" s="30"/>
      <c r="C818" s="194"/>
      <c r="D818" s="407"/>
      <c r="E818" s="510" t="s">
        <v>463</v>
      </c>
      <c r="F818" s="310"/>
      <c r="G818" s="309"/>
      <c r="H818" s="311"/>
      <c r="I818" s="312"/>
      <c r="J818" s="313"/>
      <c r="K818" s="549"/>
      <c r="L818" s="311"/>
      <c r="M818" s="314"/>
      <c r="N818" s="311"/>
      <c r="O818" s="311"/>
      <c r="P818" s="311"/>
      <c r="Q818" s="311"/>
      <c r="R818" s="29"/>
      <c r="T818" s="466"/>
    </row>
    <row r="819" spans="1:20" ht="17.25" customHeight="1">
      <c r="A819" s="444">
        <v>803</v>
      </c>
      <c r="B819" s="336"/>
      <c r="C819" s="427"/>
      <c r="D819" s="427"/>
      <c r="E819" s="517" t="s">
        <v>2000</v>
      </c>
      <c r="F819" s="337"/>
      <c r="G819" s="513"/>
      <c r="H819" s="616"/>
      <c r="I819" s="514"/>
      <c r="J819" s="515"/>
      <c r="K819" s="515"/>
      <c r="L819" s="514"/>
      <c r="M819" s="516"/>
      <c r="N819" s="513"/>
      <c r="O819" s="552"/>
      <c r="P819" s="552"/>
      <c r="Q819" s="552"/>
      <c r="R819" s="552"/>
      <c r="S819" s="552"/>
      <c r="T819" s="524"/>
    </row>
    <row r="820" spans="1:20" ht="26.4" customHeight="1">
      <c r="A820" s="444">
        <v>804</v>
      </c>
      <c r="B820" s="421">
        <v>7478</v>
      </c>
      <c r="C820" s="428" t="s">
        <v>2002</v>
      </c>
      <c r="D820" s="225"/>
      <c r="E820" s="366" t="s">
        <v>270</v>
      </c>
      <c r="F820" s="226" t="s">
        <v>2003</v>
      </c>
      <c r="G820" s="136" t="str">
        <f t="shared" si="24"/>
        <v>фото</v>
      </c>
      <c r="H820" s="357" t="s">
        <v>2004</v>
      </c>
      <c r="I820" s="215" t="s">
        <v>84</v>
      </c>
      <c r="J820" s="526" t="s">
        <v>267</v>
      </c>
      <c r="K820" s="228">
        <v>200</v>
      </c>
      <c r="L820" s="233">
        <v>4381.9000000000005</v>
      </c>
      <c r="M820" s="315">
        <v>1</v>
      </c>
      <c r="N820" s="217"/>
      <c r="O820" s="550">
        <f t="shared" si="25"/>
        <v>0</v>
      </c>
      <c r="P820" s="229">
        <v>2505200074786</v>
      </c>
      <c r="Q820" s="551"/>
      <c r="R820" s="230" t="s">
        <v>2002</v>
      </c>
      <c r="S820" s="231" t="s">
        <v>2001</v>
      </c>
      <c r="T820" s="525" t="s">
        <v>4685</v>
      </c>
    </row>
    <row r="821" spans="1:20" ht="26.4" customHeight="1">
      <c r="A821" s="444">
        <v>805</v>
      </c>
      <c r="B821" s="421">
        <v>7470</v>
      </c>
      <c r="C821" s="428" t="s">
        <v>3771</v>
      </c>
      <c r="D821" s="225"/>
      <c r="E821" s="366" t="s">
        <v>270</v>
      </c>
      <c r="F821" s="226" t="s">
        <v>3826</v>
      </c>
      <c r="G821" s="136" t="str">
        <f t="shared" si="24"/>
        <v>фото</v>
      </c>
      <c r="H821" s="357" t="s">
        <v>3862</v>
      </c>
      <c r="I821" s="215" t="s">
        <v>599</v>
      </c>
      <c r="J821" s="526" t="s">
        <v>267</v>
      </c>
      <c r="K821" s="228">
        <v>100</v>
      </c>
      <c r="L821" s="233">
        <v>1942.6999999999998</v>
      </c>
      <c r="M821" s="315">
        <v>1</v>
      </c>
      <c r="N821" s="217"/>
      <c r="O821" s="550">
        <f t="shared" si="25"/>
        <v>0</v>
      </c>
      <c r="P821" s="229">
        <v>2505100074701</v>
      </c>
      <c r="Q821" s="551"/>
      <c r="R821" s="230" t="s">
        <v>3771</v>
      </c>
      <c r="S821" s="231" t="s">
        <v>3880</v>
      </c>
      <c r="T821" s="525" t="s">
        <v>4685</v>
      </c>
    </row>
    <row r="822" spans="1:20" ht="26.4" customHeight="1">
      <c r="A822" s="444">
        <v>806</v>
      </c>
      <c r="B822" s="421">
        <v>2091</v>
      </c>
      <c r="C822" s="428" t="s">
        <v>3770</v>
      </c>
      <c r="D822" s="225"/>
      <c r="E822" s="366" t="s">
        <v>270</v>
      </c>
      <c r="F822" s="226" t="s">
        <v>73</v>
      </c>
      <c r="G822" s="136" t="str">
        <f t="shared" si="24"/>
        <v>фото</v>
      </c>
      <c r="H822" s="485" t="s">
        <v>479</v>
      </c>
      <c r="I822" s="215" t="s">
        <v>599</v>
      </c>
      <c r="J822" s="526" t="s">
        <v>267</v>
      </c>
      <c r="K822" s="228">
        <v>100</v>
      </c>
      <c r="L822" s="233">
        <v>2012.6999999999998</v>
      </c>
      <c r="M822" s="315">
        <v>1</v>
      </c>
      <c r="N822" s="217"/>
      <c r="O822" s="550">
        <f t="shared" si="25"/>
        <v>0</v>
      </c>
      <c r="P822" s="229">
        <v>2505100020913</v>
      </c>
      <c r="Q822" s="551"/>
      <c r="R822" s="230" t="s">
        <v>3770</v>
      </c>
      <c r="S822" s="231" t="s">
        <v>3880</v>
      </c>
      <c r="T822" s="525" t="s">
        <v>4685</v>
      </c>
    </row>
    <row r="823" spans="1:20" ht="26.4" customHeight="1">
      <c r="A823" s="444">
        <v>807</v>
      </c>
      <c r="B823" s="421">
        <v>1156</v>
      </c>
      <c r="C823" s="428" t="s">
        <v>3772</v>
      </c>
      <c r="D823" s="225"/>
      <c r="E823" s="366" t="s">
        <v>270</v>
      </c>
      <c r="F823" s="226" t="s">
        <v>3827</v>
      </c>
      <c r="G823" s="136" t="str">
        <f t="shared" si="24"/>
        <v>фото</v>
      </c>
      <c r="H823" s="485" t="s">
        <v>3863</v>
      </c>
      <c r="I823" s="215" t="s">
        <v>599</v>
      </c>
      <c r="J823" s="526" t="s">
        <v>267</v>
      </c>
      <c r="K823" s="228">
        <v>100</v>
      </c>
      <c r="L823" s="233">
        <v>2012.6999999999998</v>
      </c>
      <c r="M823" s="315">
        <v>1</v>
      </c>
      <c r="N823" s="217"/>
      <c r="O823" s="550">
        <f t="shared" si="25"/>
        <v>0</v>
      </c>
      <c r="P823" s="229">
        <v>2505100011560</v>
      </c>
      <c r="Q823" s="551"/>
      <c r="R823" s="230" t="s">
        <v>3772</v>
      </c>
      <c r="S823" s="231" t="s">
        <v>3880</v>
      </c>
      <c r="T823" s="525" t="s">
        <v>4685</v>
      </c>
    </row>
    <row r="824" spans="1:20" ht="26.4" customHeight="1">
      <c r="A824" s="444">
        <v>808</v>
      </c>
      <c r="B824" s="421">
        <v>6400</v>
      </c>
      <c r="C824" s="428" t="s">
        <v>1210</v>
      </c>
      <c r="D824" s="225"/>
      <c r="E824" s="366" t="s">
        <v>270</v>
      </c>
      <c r="F824" s="226" t="s">
        <v>464</v>
      </c>
      <c r="G824" s="136" t="str">
        <f t="shared" si="24"/>
        <v>фото</v>
      </c>
      <c r="H824" s="485" t="s">
        <v>465</v>
      </c>
      <c r="I824" s="215" t="s">
        <v>84</v>
      </c>
      <c r="J824" s="526" t="s">
        <v>267</v>
      </c>
      <c r="K824" s="228">
        <v>200</v>
      </c>
      <c r="L824" s="233">
        <v>4766.9000000000005</v>
      </c>
      <c r="M824" s="315">
        <v>1</v>
      </c>
      <c r="N824" s="217"/>
      <c r="O824" s="550">
        <f t="shared" si="25"/>
        <v>0</v>
      </c>
      <c r="P824" s="229">
        <v>2505200064008</v>
      </c>
      <c r="Q824" s="551"/>
      <c r="R824" s="230" t="s">
        <v>1210</v>
      </c>
      <c r="S824" s="231" t="s">
        <v>2001</v>
      </c>
      <c r="T824" s="525" t="s">
        <v>4685</v>
      </c>
    </row>
    <row r="825" spans="1:20" ht="26.4" customHeight="1">
      <c r="A825" s="444">
        <v>809</v>
      </c>
      <c r="B825" s="421">
        <v>998</v>
      </c>
      <c r="C825" s="428" t="s">
        <v>3773</v>
      </c>
      <c r="D825" s="225"/>
      <c r="E825" s="366" t="s">
        <v>270</v>
      </c>
      <c r="F825" s="226" t="s">
        <v>3828</v>
      </c>
      <c r="G825" s="136" t="str">
        <f t="shared" si="24"/>
        <v>фото</v>
      </c>
      <c r="H825" s="357" t="s">
        <v>3864</v>
      </c>
      <c r="I825" s="215" t="s">
        <v>599</v>
      </c>
      <c r="J825" s="526" t="s">
        <v>267</v>
      </c>
      <c r="K825" s="228">
        <v>200</v>
      </c>
      <c r="L825" s="233">
        <v>5396.9000000000005</v>
      </c>
      <c r="M825" s="315">
        <v>1</v>
      </c>
      <c r="N825" s="217"/>
      <c r="O825" s="550">
        <f t="shared" si="25"/>
        <v>0</v>
      </c>
      <c r="P825" s="229">
        <v>2505200009986</v>
      </c>
      <c r="Q825" s="551"/>
      <c r="R825" s="230" t="s">
        <v>3773</v>
      </c>
      <c r="S825" s="231" t="s">
        <v>2001</v>
      </c>
      <c r="T825" s="525" t="s">
        <v>4685</v>
      </c>
    </row>
    <row r="826" spans="1:20" ht="26.4" customHeight="1">
      <c r="A826" s="444">
        <v>810</v>
      </c>
      <c r="B826" s="421">
        <v>1770</v>
      </c>
      <c r="C826" s="428" t="s">
        <v>1202</v>
      </c>
      <c r="D826" s="225"/>
      <c r="E826" s="366" t="s">
        <v>270</v>
      </c>
      <c r="F826" s="226" t="s">
        <v>466</v>
      </c>
      <c r="G826" s="136" t="str">
        <f t="shared" si="24"/>
        <v>фото</v>
      </c>
      <c r="H826" s="485" t="s">
        <v>281</v>
      </c>
      <c r="I826" s="215" t="s">
        <v>84</v>
      </c>
      <c r="J826" s="526" t="s">
        <v>267</v>
      </c>
      <c r="K826" s="228">
        <v>200</v>
      </c>
      <c r="L826" s="233">
        <v>3646.9</v>
      </c>
      <c r="M826" s="315">
        <v>1</v>
      </c>
      <c r="N826" s="217"/>
      <c r="O826" s="550">
        <f t="shared" si="25"/>
        <v>0</v>
      </c>
      <c r="P826" s="229">
        <v>2505200017707</v>
      </c>
      <c r="Q826" s="551"/>
      <c r="R826" s="230" t="s">
        <v>1202</v>
      </c>
      <c r="S826" s="231" t="s">
        <v>2001</v>
      </c>
      <c r="T826" s="525" t="s">
        <v>4685</v>
      </c>
    </row>
    <row r="827" spans="1:20" ht="26.4" customHeight="1">
      <c r="A827" s="444">
        <v>811</v>
      </c>
      <c r="B827" s="421">
        <v>2088</v>
      </c>
      <c r="C827" s="428" t="s">
        <v>1203</v>
      </c>
      <c r="D827" s="225"/>
      <c r="E827" s="366" t="s">
        <v>270</v>
      </c>
      <c r="F827" s="226" t="s">
        <v>467</v>
      </c>
      <c r="G827" s="136" t="str">
        <f t="shared" si="24"/>
        <v>фото</v>
      </c>
      <c r="H827" s="485" t="s">
        <v>468</v>
      </c>
      <c r="I827" s="215" t="s">
        <v>84</v>
      </c>
      <c r="J827" s="526" t="s">
        <v>267</v>
      </c>
      <c r="K827" s="228">
        <v>200</v>
      </c>
      <c r="L827" s="233">
        <v>3716.9</v>
      </c>
      <c r="M827" s="315">
        <v>1</v>
      </c>
      <c r="N827" s="217"/>
      <c r="O827" s="550">
        <f t="shared" si="25"/>
        <v>0</v>
      </c>
      <c r="P827" s="229">
        <v>2505200020882</v>
      </c>
      <c r="Q827" s="551"/>
      <c r="R827" s="230" t="s">
        <v>1203</v>
      </c>
      <c r="S827" s="231" t="s">
        <v>2001</v>
      </c>
      <c r="T827" s="525" t="s">
        <v>4685</v>
      </c>
    </row>
    <row r="828" spans="1:20" ht="26.4" customHeight="1">
      <c r="A828" s="444">
        <v>812</v>
      </c>
      <c r="B828" s="421">
        <v>875</v>
      </c>
      <c r="C828" s="428" t="s">
        <v>1204</v>
      </c>
      <c r="D828" s="225"/>
      <c r="E828" s="366" t="s">
        <v>270</v>
      </c>
      <c r="F828" s="226" t="s">
        <v>469</v>
      </c>
      <c r="G828" s="136" t="str">
        <f t="shared" si="24"/>
        <v>фото</v>
      </c>
      <c r="H828" s="357" t="s">
        <v>470</v>
      </c>
      <c r="I828" s="215" t="s">
        <v>84</v>
      </c>
      <c r="J828" s="526" t="s">
        <v>267</v>
      </c>
      <c r="K828" s="228">
        <v>200</v>
      </c>
      <c r="L828" s="233">
        <v>4066.9</v>
      </c>
      <c r="M828" s="315">
        <v>1</v>
      </c>
      <c r="N828" s="217"/>
      <c r="O828" s="550">
        <f t="shared" si="25"/>
        <v>0</v>
      </c>
      <c r="P828" s="229">
        <v>2505200008750</v>
      </c>
      <c r="Q828" s="551"/>
      <c r="R828" s="230" t="s">
        <v>1204</v>
      </c>
      <c r="S828" s="231" t="s">
        <v>2001</v>
      </c>
      <c r="T828" s="525" t="s">
        <v>4685</v>
      </c>
    </row>
    <row r="829" spans="1:20" ht="26.4" customHeight="1">
      <c r="A829" s="444">
        <v>813</v>
      </c>
      <c r="B829" s="421">
        <v>14094</v>
      </c>
      <c r="C829" s="428" t="s">
        <v>8827</v>
      </c>
      <c r="D829" s="225"/>
      <c r="E829" s="367" t="s">
        <v>270</v>
      </c>
      <c r="F829" s="232" t="s">
        <v>8718</v>
      </c>
      <c r="G829" s="136" t="str">
        <f t="shared" si="24"/>
        <v>фото</v>
      </c>
      <c r="H829" s="357" t="s">
        <v>8785</v>
      </c>
      <c r="I829" s="215" t="s">
        <v>599</v>
      </c>
      <c r="J829" s="526" t="s">
        <v>532</v>
      </c>
      <c r="K829" s="228">
        <v>100</v>
      </c>
      <c r="L829" s="233">
        <v>4620.2000000000007</v>
      </c>
      <c r="M829" s="315">
        <v>1</v>
      </c>
      <c r="N829" s="217"/>
      <c r="O829" s="550">
        <f t="shared" si="25"/>
        <v>0</v>
      </c>
      <c r="P829" s="229">
        <v>2505100140949</v>
      </c>
      <c r="Q829" s="619" t="s">
        <v>6474</v>
      </c>
      <c r="R829" s="230" t="s">
        <v>8827</v>
      </c>
      <c r="S829" s="231" t="s">
        <v>3880</v>
      </c>
      <c r="T829" s="525" t="s">
        <v>4685</v>
      </c>
    </row>
    <row r="830" spans="1:20" ht="26.4" customHeight="1">
      <c r="A830" s="444">
        <v>814</v>
      </c>
      <c r="B830" s="421">
        <v>5267</v>
      </c>
      <c r="C830" s="428" t="s">
        <v>1205</v>
      </c>
      <c r="D830" s="225"/>
      <c r="E830" s="366" t="s">
        <v>270</v>
      </c>
      <c r="F830" s="226" t="s">
        <v>471</v>
      </c>
      <c r="G830" s="136" t="str">
        <f t="shared" si="24"/>
        <v>фото</v>
      </c>
      <c r="H830" s="357" t="s">
        <v>14</v>
      </c>
      <c r="I830" s="215" t="s">
        <v>84</v>
      </c>
      <c r="J830" s="526" t="s">
        <v>267</v>
      </c>
      <c r="K830" s="228">
        <v>200</v>
      </c>
      <c r="L830" s="233">
        <v>4416.9000000000005</v>
      </c>
      <c r="M830" s="315">
        <v>1</v>
      </c>
      <c r="N830" s="217"/>
      <c r="O830" s="550">
        <f t="shared" si="25"/>
        <v>0</v>
      </c>
      <c r="P830" s="229">
        <v>2505200052678</v>
      </c>
      <c r="Q830" s="551"/>
      <c r="R830" s="230" t="s">
        <v>1205</v>
      </c>
      <c r="S830" s="231" t="s">
        <v>2001</v>
      </c>
      <c r="T830" s="525" t="s">
        <v>4685</v>
      </c>
    </row>
    <row r="831" spans="1:20" ht="26.4" customHeight="1">
      <c r="A831" s="444">
        <v>815</v>
      </c>
      <c r="B831" s="421">
        <v>2875</v>
      </c>
      <c r="C831" s="428" t="s">
        <v>1206</v>
      </c>
      <c r="D831" s="225"/>
      <c r="E831" s="366" t="s">
        <v>270</v>
      </c>
      <c r="F831" s="226" t="s">
        <v>472</v>
      </c>
      <c r="G831" s="136" t="str">
        <f t="shared" si="24"/>
        <v>фото</v>
      </c>
      <c r="H831" s="357" t="s">
        <v>473</v>
      </c>
      <c r="I831" s="215" t="s">
        <v>84</v>
      </c>
      <c r="J831" s="526" t="s">
        <v>271</v>
      </c>
      <c r="K831" s="228">
        <v>200</v>
      </c>
      <c r="L831" s="233">
        <v>5606.9000000000005</v>
      </c>
      <c r="M831" s="315">
        <v>1</v>
      </c>
      <c r="N831" s="217"/>
      <c r="O831" s="550">
        <f t="shared" si="25"/>
        <v>0</v>
      </c>
      <c r="P831" s="229">
        <v>2505200028758</v>
      </c>
      <c r="Q831" s="551"/>
      <c r="R831" s="230" t="s">
        <v>1206</v>
      </c>
      <c r="S831" s="231" t="s">
        <v>2001</v>
      </c>
      <c r="T831" s="525" t="s">
        <v>4685</v>
      </c>
    </row>
    <row r="832" spans="1:20" ht="26.4" customHeight="1">
      <c r="A832" s="444">
        <v>816</v>
      </c>
      <c r="B832" s="421">
        <v>6479</v>
      </c>
      <c r="C832" s="428" t="s">
        <v>3774</v>
      </c>
      <c r="D832" s="225"/>
      <c r="E832" s="366" t="s">
        <v>270</v>
      </c>
      <c r="F832" s="226" t="s">
        <v>3829</v>
      </c>
      <c r="G832" s="136" t="str">
        <f t="shared" si="24"/>
        <v>фото</v>
      </c>
      <c r="H832" s="357" t="s">
        <v>3865</v>
      </c>
      <c r="I832" s="215" t="s">
        <v>599</v>
      </c>
      <c r="J832" s="526" t="s">
        <v>271</v>
      </c>
      <c r="K832" s="228">
        <v>100</v>
      </c>
      <c r="L832" s="233">
        <v>4620.2000000000007</v>
      </c>
      <c r="M832" s="315">
        <v>1</v>
      </c>
      <c r="N832" s="217"/>
      <c r="O832" s="550">
        <f t="shared" si="25"/>
        <v>0</v>
      </c>
      <c r="P832" s="229">
        <v>2505100064795</v>
      </c>
      <c r="Q832" s="551"/>
      <c r="R832" s="230" t="s">
        <v>3774</v>
      </c>
      <c r="S832" s="231" t="s">
        <v>3880</v>
      </c>
      <c r="T832" s="525" t="s">
        <v>4685</v>
      </c>
    </row>
    <row r="833" spans="1:20" ht="26.4" customHeight="1">
      <c r="A833" s="444">
        <v>817</v>
      </c>
      <c r="B833" s="421">
        <v>1742</v>
      </c>
      <c r="C833" s="428" t="s">
        <v>1207</v>
      </c>
      <c r="D833" s="225"/>
      <c r="E833" s="366" t="s">
        <v>270</v>
      </c>
      <c r="F833" s="226" t="s">
        <v>474</v>
      </c>
      <c r="G833" s="136" t="str">
        <f t="shared" si="24"/>
        <v>фото</v>
      </c>
      <c r="H833" s="357" t="s">
        <v>475</v>
      </c>
      <c r="I833" s="215" t="s">
        <v>84</v>
      </c>
      <c r="J833" s="526" t="s">
        <v>267</v>
      </c>
      <c r="K833" s="228">
        <v>200</v>
      </c>
      <c r="L833" s="233">
        <v>4416.9000000000005</v>
      </c>
      <c r="M833" s="315">
        <v>1</v>
      </c>
      <c r="N833" s="217"/>
      <c r="O833" s="550">
        <f t="shared" si="25"/>
        <v>0</v>
      </c>
      <c r="P833" s="229">
        <v>2505200017424</v>
      </c>
      <c r="Q833" s="551"/>
      <c r="R833" s="230" t="s">
        <v>1207</v>
      </c>
      <c r="S833" s="231" t="s">
        <v>2001</v>
      </c>
      <c r="T833" s="525" t="s">
        <v>4685</v>
      </c>
    </row>
    <row r="834" spans="1:20" ht="26.4" customHeight="1">
      <c r="A834" s="444">
        <v>818</v>
      </c>
      <c r="B834" s="421">
        <v>3485</v>
      </c>
      <c r="C834" s="428" t="s">
        <v>8828</v>
      </c>
      <c r="D834" s="225"/>
      <c r="E834" s="367" t="s">
        <v>270</v>
      </c>
      <c r="F834" s="232" t="s">
        <v>8719</v>
      </c>
      <c r="G834" s="136" t="str">
        <f t="shared" si="24"/>
        <v>фото</v>
      </c>
      <c r="H834" s="357" t="s">
        <v>8786</v>
      </c>
      <c r="I834" s="215" t="s">
        <v>599</v>
      </c>
      <c r="J834" s="526" t="s">
        <v>532</v>
      </c>
      <c r="K834" s="228">
        <v>100</v>
      </c>
      <c r="L834" s="233">
        <v>3325.2</v>
      </c>
      <c r="M834" s="315">
        <v>1</v>
      </c>
      <c r="N834" s="217"/>
      <c r="O834" s="550">
        <f t="shared" si="25"/>
        <v>0</v>
      </c>
      <c r="P834" s="229">
        <v>2505100034859</v>
      </c>
      <c r="Q834" s="619" t="s">
        <v>6474</v>
      </c>
      <c r="R834" s="230" t="s">
        <v>8828</v>
      </c>
      <c r="S834" s="231" t="s">
        <v>3880</v>
      </c>
      <c r="T834" s="525" t="s">
        <v>4685</v>
      </c>
    </row>
    <row r="835" spans="1:20" ht="26.4" customHeight="1">
      <c r="A835" s="444">
        <v>819</v>
      </c>
      <c r="B835" s="421">
        <v>1151</v>
      </c>
      <c r="C835" s="428" t="s">
        <v>1208</v>
      </c>
      <c r="D835" s="225"/>
      <c r="E835" s="366" t="s">
        <v>270</v>
      </c>
      <c r="F835" s="226" t="s">
        <v>476</v>
      </c>
      <c r="G835" s="136" t="str">
        <f t="shared" si="24"/>
        <v>фото</v>
      </c>
      <c r="H835" s="357" t="s">
        <v>477</v>
      </c>
      <c r="I835" s="215" t="s">
        <v>84</v>
      </c>
      <c r="J835" s="526" t="s">
        <v>267</v>
      </c>
      <c r="K835" s="228">
        <v>200</v>
      </c>
      <c r="L835" s="233">
        <v>4626.9000000000005</v>
      </c>
      <c r="M835" s="315">
        <v>1</v>
      </c>
      <c r="N835" s="217"/>
      <c r="O835" s="550">
        <f t="shared" si="25"/>
        <v>0</v>
      </c>
      <c r="P835" s="229">
        <v>2505200011514</v>
      </c>
      <c r="Q835" s="551"/>
      <c r="R835" s="230" t="s">
        <v>1208</v>
      </c>
      <c r="S835" s="231" t="s">
        <v>2001</v>
      </c>
      <c r="T835" s="525" t="s">
        <v>4685</v>
      </c>
    </row>
    <row r="836" spans="1:20" ht="26.4" customHeight="1">
      <c r="A836" s="444">
        <v>820</v>
      </c>
      <c r="B836" s="421">
        <v>2008</v>
      </c>
      <c r="C836" s="428" t="s">
        <v>3775</v>
      </c>
      <c r="D836" s="225"/>
      <c r="E836" s="366" t="s">
        <v>270</v>
      </c>
      <c r="F836" s="226" t="s">
        <v>3830</v>
      </c>
      <c r="G836" s="136" t="str">
        <f t="shared" si="24"/>
        <v>фото</v>
      </c>
      <c r="H836" s="357" t="s">
        <v>3866</v>
      </c>
      <c r="I836" s="215" t="s">
        <v>84</v>
      </c>
      <c r="J836" s="526" t="s">
        <v>267</v>
      </c>
      <c r="K836" s="228">
        <v>150</v>
      </c>
      <c r="L836" s="233">
        <v>2882.2999999999997</v>
      </c>
      <c r="M836" s="315">
        <v>1</v>
      </c>
      <c r="N836" s="217"/>
      <c r="O836" s="550">
        <f t="shared" si="25"/>
        <v>0</v>
      </c>
      <c r="P836" s="229">
        <v>2505150020086</v>
      </c>
      <c r="Q836" s="551"/>
      <c r="R836" s="230" t="s">
        <v>3775</v>
      </c>
      <c r="S836" s="231" t="s">
        <v>3880</v>
      </c>
      <c r="T836" s="525" t="s">
        <v>4685</v>
      </c>
    </row>
    <row r="837" spans="1:20" ht="26.4" customHeight="1">
      <c r="A837" s="444">
        <v>821</v>
      </c>
      <c r="B837" s="421">
        <v>344</v>
      </c>
      <c r="C837" s="428" t="s">
        <v>1209</v>
      </c>
      <c r="D837" s="225"/>
      <c r="E837" s="366" t="s">
        <v>270</v>
      </c>
      <c r="F837" s="226" t="s">
        <v>85</v>
      </c>
      <c r="G837" s="136" t="str">
        <f t="shared" si="24"/>
        <v>фото</v>
      </c>
      <c r="H837" s="357" t="s">
        <v>86</v>
      </c>
      <c r="I837" s="215" t="s">
        <v>84</v>
      </c>
      <c r="J837" s="526" t="s">
        <v>267</v>
      </c>
      <c r="K837" s="228">
        <v>200</v>
      </c>
      <c r="L837" s="233">
        <v>4136.9000000000005</v>
      </c>
      <c r="M837" s="315">
        <v>1</v>
      </c>
      <c r="N837" s="217"/>
      <c r="O837" s="550">
        <f t="shared" si="25"/>
        <v>0</v>
      </c>
      <c r="P837" s="229">
        <v>2505200003441</v>
      </c>
      <c r="Q837" s="551"/>
      <c r="R837" s="230" t="s">
        <v>1209</v>
      </c>
      <c r="S837" s="231" t="s">
        <v>2001</v>
      </c>
      <c r="T837" s="525" t="s">
        <v>4685</v>
      </c>
    </row>
    <row r="838" spans="1:20" ht="26.4" customHeight="1">
      <c r="A838" s="444">
        <v>822</v>
      </c>
      <c r="B838" s="421">
        <v>6114</v>
      </c>
      <c r="C838" s="428" t="s">
        <v>3776</v>
      </c>
      <c r="D838" s="225"/>
      <c r="E838" s="366" t="s">
        <v>270</v>
      </c>
      <c r="F838" s="226" t="s">
        <v>3831</v>
      </c>
      <c r="G838" s="136" t="str">
        <f t="shared" si="24"/>
        <v>фото</v>
      </c>
      <c r="H838" s="357" t="s">
        <v>3867</v>
      </c>
      <c r="I838" s="215" t="s">
        <v>599</v>
      </c>
      <c r="J838" s="526" t="s">
        <v>532</v>
      </c>
      <c r="K838" s="228">
        <v>100</v>
      </c>
      <c r="L838" s="233">
        <v>2432.6999999999998</v>
      </c>
      <c r="M838" s="315">
        <v>1</v>
      </c>
      <c r="N838" s="217"/>
      <c r="O838" s="550">
        <f t="shared" si="25"/>
        <v>0</v>
      </c>
      <c r="P838" s="229">
        <v>2505100061145</v>
      </c>
      <c r="Q838" s="551"/>
      <c r="R838" s="230" t="s">
        <v>3776</v>
      </c>
      <c r="S838" s="231" t="s">
        <v>2001</v>
      </c>
      <c r="T838" s="525" t="s">
        <v>4685</v>
      </c>
    </row>
    <row r="839" spans="1:20" ht="26.4" customHeight="1">
      <c r="A839" s="444">
        <v>823</v>
      </c>
      <c r="B839" s="421">
        <v>1247</v>
      </c>
      <c r="C839" s="428" t="s">
        <v>1201</v>
      </c>
      <c r="D839" s="225"/>
      <c r="E839" s="366" t="s">
        <v>270</v>
      </c>
      <c r="F839" s="226" t="s">
        <v>478</v>
      </c>
      <c r="G839" s="136" t="str">
        <f t="shared" si="24"/>
        <v>фото</v>
      </c>
      <c r="H839" s="357" t="s">
        <v>479</v>
      </c>
      <c r="I839" s="215" t="s">
        <v>84</v>
      </c>
      <c r="J839" s="526" t="s">
        <v>267</v>
      </c>
      <c r="K839" s="228">
        <v>200</v>
      </c>
      <c r="L839" s="233">
        <v>3856.9</v>
      </c>
      <c r="M839" s="315">
        <v>1</v>
      </c>
      <c r="N839" s="217"/>
      <c r="O839" s="550">
        <f t="shared" si="25"/>
        <v>0</v>
      </c>
      <c r="P839" s="229">
        <v>2505200012474</v>
      </c>
      <c r="Q839" s="551"/>
      <c r="R839" s="230" t="s">
        <v>1201</v>
      </c>
      <c r="S839" s="231" t="s">
        <v>2001</v>
      </c>
      <c r="T839" s="525" t="s">
        <v>4685</v>
      </c>
    </row>
    <row r="840" spans="1:20" ht="26.4" customHeight="1">
      <c r="A840" s="444">
        <v>824</v>
      </c>
      <c r="B840" s="421">
        <v>1983</v>
      </c>
      <c r="C840" s="428" t="s">
        <v>1613</v>
      </c>
      <c r="D840" s="225"/>
      <c r="E840" s="366" t="s">
        <v>270</v>
      </c>
      <c r="F840" s="226" t="s">
        <v>1614</v>
      </c>
      <c r="G840" s="136" t="str">
        <f t="shared" si="24"/>
        <v>фото</v>
      </c>
      <c r="H840" s="357" t="s">
        <v>1615</v>
      </c>
      <c r="I840" s="215" t="s">
        <v>84</v>
      </c>
      <c r="J840" s="526" t="s">
        <v>255</v>
      </c>
      <c r="K840" s="228">
        <v>200</v>
      </c>
      <c r="L840" s="233">
        <v>4556.9000000000005</v>
      </c>
      <c r="M840" s="315">
        <v>1</v>
      </c>
      <c r="N840" s="217"/>
      <c r="O840" s="550">
        <f t="shared" si="25"/>
        <v>0</v>
      </c>
      <c r="P840" s="229">
        <v>2505200019831</v>
      </c>
      <c r="Q840" s="551"/>
      <c r="R840" s="230" t="s">
        <v>1613</v>
      </c>
      <c r="S840" s="231" t="s">
        <v>2001</v>
      </c>
      <c r="T840" s="525" t="s">
        <v>4685</v>
      </c>
    </row>
    <row r="841" spans="1:20" ht="17.25" customHeight="1">
      <c r="A841" s="444">
        <v>825</v>
      </c>
      <c r="B841" s="336"/>
      <c r="C841" s="427"/>
      <c r="D841" s="427"/>
      <c r="E841" s="517" t="s">
        <v>87</v>
      </c>
      <c r="F841" s="337"/>
      <c r="G841" s="513"/>
      <c r="H841" s="616"/>
      <c r="I841" s="514"/>
      <c r="J841" s="515"/>
      <c r="K841" s="515"/>
      <c r="L841" s="514"/>
      <c r="M841" s="516"/>
      <c r="N841" s="513"/>
      <c r="O841" s="552"/>
      <c r="P841" s="552"/>
      <c r="Q841" s="552"/>
      <c r="R841" s="552"/>
      <c r="S841" s="552"/>
      <c r="T841" s="524"/>
    </row>
    <row r="842" spans="1:20" ht="26.4" customHeight="1">
      <c r="A842" s="444">
        <v>826</v>
      </c>
      <c r="B842" s="421">
        <v>14991</v>
      </c>
      <c r="C842" s="428" t="s">
        <v>2511</v>
      </c>
      <c r="D842" s="225"/>
      <c r="E842" s="366" t="s">
        <v>270</v>
      </c>
      <c r="F842" s="226" t="s">
        <v>2512</v>
      </c>
      <c r="G842" s="136" t="str">
        <f t="shared" si="24"/>
        <v>фото</v>
      </c>
      <c r="H842" s="357" t="s">
        <v>2512</v>
      </c>
      <c r="I842" s="215" t="s">
        <v>84</v>
      </c>
      <c r="J842" s="526" t="s">
        <v>271</v>
      </c>
      <c r="K842" s="228">
        <v>150</v>
      </c>
      <c r="L842" s="233">
        <v>2803.6</v>
      </c>
      <c r="M842" s="315">
        <v>1</v>
      </c>
      <c r="N842" s="217"/>
      <c r="O842" s="550">
        <f t="shared" si="25"/>
        <v>0</v>
      </c>
      <c r="P842" s="229">
        <v>2505200149910</v>
      </c>
      <c r="Q842" s="551"/>
      <c r="R842" s="230" t="s">
        <v>2511</v>
      </c>
      <c r="S842" s="231" t="s">
        <v>2005</v>
      </c>
      <c r="T842" s="525" t="s">
        <v>4685</v>
      </c>
    </row>
    <row r="843" spans="1:20" ht="26.4" customHeight="1">
      <c r="A843" s="444">
        <v>827</v>
      </c>
      <c r="B843" s="421">
        <v>1174</v>
      </c>
      <c r="C843" s="428" t="s">
        <v>1211</v>
      </c>
      <c r="D843" s="225"/>
      <c r="E843" s="366" t="s">
        <v>270</v>
      </c>
      <c r="F843" s="226" t="s">
        <v>2513</v>
      </c>
      <c r="G843" s="136" t="str">
        <f t="shared" si="24"/>
        <v>фото</v>
      </c>
      <c r="H843" s="485" t="s">
        <v>1212</v>
      </c>
      <c r="I843" s="215" t="s">
        <v>482</v>
      </c>
      <c r="J843" s="526" t="s">
        <v>255</v>
      </c>
      <c r="K843" s="228">
        <v>150</v>
      </c>
      <c r="L843" s="233">
        <v>4273.6000000000004</v>
      </c>
      <c r="M843" s="315">
        <v>1</v>
      </c>
      <c r="N843" s="217"/>
      <c r="O843" s="550">
        <f t="shared" si="25"/>
        <v>0</v>
      </c>
      <c r="P843" s="229">
        <v>2505150011749</v>
      </c>
      <c r="Q843" s="551"/>
      <c r="R843" s="230" t="s">
        <v>1211</v>
      </c>
      <c r="S843" s="231" t="s">
        <v>2005</v>
      </c>
      <c r="T843" s="525" t="s">
        <v>4685</v>
      </c>
    </row>
    <row r="844" spans="1:20" ht="26.4" customHeight="1">
      <c r="A844" s="444">
        <v>828</v>
      </c>
      <c r="B844" s="421">
        <v>2055</v>
      </c>
      <c r="C844" s="428" t="s">
        <v>1213</v>
      </c>
      <c r="D844" s="225"/>
      <c r="E844" s="366" t="s">
        <v>270</v>
      </c>
      <c r="F844" s="226" t="s">
        <v>2514</v>
      </c>
      <c r="G844" s="136" t="str">
        <f t="shared" si="24"/>
        <v>фото</v>
      </c>
      <c r="H844" s="485" t="s">
        <v>1214</v>
      </c>
      <c r="I844" s="215" t="s">
        <v>482</v>
      </c>
      <c r="J844" s="526" t="s">
        <v>255</v>
      </c>
      <c r="K844" s="228">
        <v>150</v>
      </c>
      <c r="L844" s="233">
        <v>3801.1</v>
      </c>
      <c r="M844" s="315">
        <v>1</v>
      </c>
      <c r="N844" s="217"/>
      <c r="O844" s="550">
        <f t="shared" si="25"/>
        <v>0</v>
      </c>
      <c r="P844" s="229">
        <v>2505150020550</v>
      </c>
      <c r="Q844" s="551"/>
      <c r="R844" s="230" t="s">
        <v>1213</v>
      </c>
      <c r="S844" s="231" t="s">
        <v>2005</v>
      </c>
      <c r="T844" s="525" t="s">
        <v>4685</v>
      </c>
    </row>
    <row r="845" spans="1:20" ht="26.4" customHeight="1">
      <c r="A845" s="444">
        <v>829</v>
      </c>
      <c r="B845" s="421">
        <v>6647</v>
      </c>
      <c r="C845" s="428" t="s">
        <v>2006</v>
      </c>
      <c r="D845" s="225"/>
      <c r="E845" s="366" t="s">
        <v>270</v>
      </c>
      <c r="F845" s="226" t="s">
        <v>2515</v>
      </c>
      <c r="G845" s="136" t="str">
        <f t="shared" si="24"/>
        <v>фото</v>
      </c>
      <c r="H845" s="357" t="s">
        <v>2007</v>
      </c>
      <c r="I845" s="215" t="s">
        <v>591</v>
      </c>
      <c r="J845" s="526" t="s">
        <v>255</v>
      </c>
      <c r="K845" s="228">
        <v>200</v>
      </c>
      <c r="L845" s="233">
        <v>2071.9</v>
      </c>
      <c r="M845" s="315">
        <v>1</v>
      </c>
      <c r="N845" s="217"/>
      <c r="O845" s="550">
        <f t="shared" si="25"/>
        <v>0</v>
      </c>
      <c r="P845" s="229">
        <v>2505200066477</v>
      </c>
      <c r="Q845" s="551"/>
      <c r="R845" s="230" t="s">
        <v>2006</v>
      </c>
      <c r="S845" s="231" t="s">
        <v>2005</v>
      </c>
      <c r="T845" s="525" t="s">
        <v>4685</v>
      </c>
    </row>
    <row r="846" spans="1:20" ht="26.4" customHeight="1">
      <c r="A846" s="444">
        <v>830</v>
      </c>
      <c r="B846" s="421">
        <v>5280</v>
      </c>
      <c r="C846" s="428" t="s">
        <v>8829</v>
      </c>
      <c r="D846" s="225"/>
      <c r="E846" s="366" t="s">
        <v>270</v>
      </c>
      <c r="F846" s="226" t="s">
        <v>8720</v>
      </c>
      <c r="G846" s="136" t="str">
        <f t="shared" si="24"/>
        <v>фото</v>
      </c>
      <c r="H846" s="357" t="s">
        <v>8787</v>
      </c>
      <c r="I846" s="215" t="s">
        <v>84</v>
      </c>
      <c r="J846" s="526" t="s">
        <v>264</v>
      </c>
      <c r="K846" s="228">
        <v>100</v>
      </c>
      <c r="L846" s="233">
        <v>2887.7</v>
      </c>
      <c r="M846" s="315">
        <v>1</v>
      </c>
      <c r="N846" s="217"/>
      <c r="O846" s="550">
        <f t="shared" si="25"/>
        <v>0</v>
      </c>
      <c r="P846" s="229">
        <v>2505100052808</v>
      </c>
      <c r="Q846" s="551"/>
      <c r="R846" s="230" t="s">
        <v>8829</v>
      </c>
      <c r="S846" s="231" t="s">
        <v>2005</v>
      </c>
      <c r="T846" s="525" t="s">
        <v>4685</v>
      </c>
    </row>
    <row r="847" spans="1:20" ht="26.4" customHeight="1">
      <c r="A847" s="444">
        <v>831</v>
      </c>
      <c r="B847" s="421">
        <v>1910</v>
      </c>
      <c r="C847" s="428" t="s">
        <v>1425</v>
      </c>
      <c r="D847" s="225"/>
      <c r="E847" s="366" t="s">
        <v>270</v>
      </c>
      <c r="F847" s="226" t="s">
        <v>1761</v>
      </c>
      <c r="G847" s="136" t="str">
        <f t="shared" si="24"/>
        <v>фото</v>
      </c>
      <c r="H847" s="357" t="s">
        <v>1215</v>
      </c>
      <c r="I847" s="215" t="s">
        <v>84</v>
      </c>
      <c r="J847" s="526" t="s">
        <v>255</v>
      </c>
      <c r="K847" s="228">
        <v>150</v>
      </c>
      <c r="L847" s="233">
        <v>3932.2999999999997</v>
      </c>
      <c r="M847" s="315">
        <v>1</v>
      </c>
      <c r="N847" s="217"/>
      <c r="O847" s="550">
        <f t="shared" si="25"/>
        <v>0</v>
      </c>
      <c r="P847" s="229">
        <v>2505150019103</v>
      </c>
      <c r="Q847" s="551"/>
      <c r="R847" s="230" t="s">
        <v>1425</v>
      </c>
      <c r="S847" s="231" t="s">
        <v>2005</v>
      </c>
      <c r="T847" s="525" t="s">
        <v>4685</v>
      </c>
    </row>
    <row r="848" spans="1:20" ht="26.4" customHeight="1">
      <c r="A848" s="444">
        <v>832</v>
      </c>
      <c r="B848" s="421">
        <v>5247</v>
      </c>
      <c r="C848" s="428" t="s">
        <v>1426</v>
      </c>
      <c r="D848" s="225"/>
      <c r="E848" s="366" t="s">
        <v>270</v>
      </c>
      <c r="F848" s="226" t="s">
        <v>2516</v>
      </c>
      <c r="G848" s="136" t="str">
        <f t="shared" si="24"/>
        <v>фото</v>
      </c>
      <c r="H848" s="357" t="s">
        <v>1216</v>
      </c>
      <c r="I848" s="215" t="s">
        <v>482</v>
      </c>
      <c r="J848" s="526" t="s">
        <v>255</v>
      </c>
      <c r="K848" s="228">
        <v>100</v>
      </c>
      <c r="L848" s="233">
        <v>3342.7</v>
      </c>
      <c r="M848" s="315">
        <v>1</v>
      </c>
      <c r="N848" s="217"/>
      <c r="O848" s="550">
        <f t="shared" si="25"/>
        <v>0</v>
      </c>
      <c r="P848" s="229">
        <v>2505100052471</v>
      </c>
      <c r="Q848" s="551"/>
      <c r="R848" s="230" t="s">
        <v>1426</v>
      </c>
      <c r="S848" s="231" t="s">
        <v>2005</v>
      </c>
      <c r="T848" s="525" t="s">
        <v>4685</v>
      </c>
    </row>
    <row r="849" spans="1:20" ht="26.4" customHeight="1">
      <c r="A849" s="444">
        <v>833</v>
      </c>
      <c r="B849" s="421">
        <v>5288</v>
      </c>
      <c r="C849" s="428" t="s">
        <v>1217</v>
      </c>
      <c r="D849" s="225"/>
      <c r="E849" s="366" t="s">
        <v>270</v>
      </c>
      <c r="F849" s="226" t="s">
        <v>2517</v>
      </c>
      <c r="G849" s="136" t="str">
        <f t="shared" ref="G849:G912" si="26">HYPERLINK("https://www.gardenbulbs.ru/images/summer_CL/thumbnails/"&amp;C849&amp;".jpg","фото")</f>
        <v>фото</v>
      </c>
      <c r="H849" s="357" t="s">
        <v>1218</v>
      </c>
      <c r="I849" s="215" t="s">
        <v>482</v>
      </c>
      <c r="J849" s="526" t="s">
        <v>255</v>
      </c>
      <c r="K849" s="228">
        <v>150</v>
      </c>
      <c r="L849" s="233">
        <v>3801.1</v>
      </c>
      <c r="M849" s="315">
        <v>1</v>
      </c>
      <c r="N849" s="217"/>
      <c r="O849" s="550">
        <f t="shared" ref="O849:O912" si="27">IF(ISERROR(L849*N849),0,L849*N849)</f>
        <v>0</v>
      </c>
      <c r="P849" s="229">
        <v>2505200052883</v>
      </c>
      <c r="Q849" s="551"/>
      <c r="R849" s="230" t="s">
        <v>1217</v>
      </c>
      <c r="S849" s="231" t="s">
        <v>2005</v>
      </c>
      <c r="T849" s="525" t="s">
        <v>4685</v>
      </c>
    </row>
    <row r="850" spans="1:20" ht="26.4" customHeight="1">
      <c r="A850" s="444">
        <v>834</v>
      </c>
      <c r="B850" s="421">
        <v>14992</v>
      </c>
      <c r="C850" s="428" t="s">
        <v>2518</v>
      </c>
      <c r="D850" s="225"/>
      <c r="E850" s="366" t="s">
        <v>270</v>
      </c>
      <c r="F850" s="226" t="s">
        <v>2519</v>
      </c>
      <c r="G850" s="136" t="str">
        <f t="shared" si="26"/>
        <v>фото</v>
      </c>
      <c r="H850" s="357" t="s">
        <v>2520</v>
      </c>
      <c r="I850" s="215" t="s">
        <v>482</v>
      </c>
      <c r="J850" s="526" t="s">
        <v>271</v>
      </c>
      <c r="K850" s="228">
        <v>200</v>
      </c>
      <c r="L850" s="233">
        <v>3156.9</v>
      </c>
      <c r="M850" s="315">
        <v>1</v>
      </c>
      <c r="N850" s="217"/>
      <c r="O850" s="550">
        <f t="shared" si="27"/>
        <v>0</v>
      </c>
      <c r="P850" s="229">
        <v>2505200149927</v>
      </c>
      <c r="Q850" s="551"/>
      <c r="R850" s="230" t="s">
        <v>2518</v>
      </c>
      <c r="S850" s="231" t="s">
        <v>2005</v>
      </c>
      <c r="T850" s="525" t="s">
        <v>4685</v>
      </c>
    </row>
    <row r="851" spans="1:20" ht="26.4" customHeight="1">
      <c r="A851" s="444">
        <v>835</v>
      </c>
      <c r="B851" s="421">
        <v>17051</v>
      </c>
      <c r="C851" s="428" t="s">
        <v>3234</v>
      </c>
      <c r="D851" s="225"/>
      <c r="E851" s="366" t="s">
        <v>270</v>
      </c>
      <c r="F851" s="226" t="s">
        <v>3235</v>
      </c>
      <c r="G851" s="136" t="str">
        <f t="shared" si="26"/>
        <v>фото</v>
      </c>
      <c r="H851" s="357" t="s">
        <v>3236</v>
      </c>
      <c r="I851" s="215" t="s">
        <v>84</v>
      </c>
      <c r="J851" s="526" t="s">
        <v>271</v>
      </c>
      <c r="K851" s="228">
        <v>100</v>
      </c>
      <c r="L851" s="233">
        <v>2642.7</v>
      </c>
      <c r="M851" s="315">
        <v>1</v>
      </c>
      <c r="N851" s="217"/>
      <c r="O851" s="550">
        <f t="shared" si="27"/>
        <v>0</v>
      </c>
      <c r="P851" s="229">
        <v>2505200170518</v>
      </c>
      <c r="Q851" s="551"/>
      <c r="R851" s="230" t="s">
        <v>3234</v>
      </c>
      <c r="S851" s="231" t="s">
        <v>2005</v>
      </c>
      <c r="T851" s="525" t="s">
        <v>4685</v>
      </c>
    </row>
    <row r="852" spans="1:20" ht="26.4" customHeight="1">
      <c r="A852" s="444">
        <v>836</v>
      </c>
      <c r="B852" s="421">
        <v>1919</v>
      </c>
      <c r="C852" s="428" t="s">
        <v>1857</v>
      </c>
      <c r="D852" s="225"/>
      <c r="E852" s="366" t="s">
        <v>270</v>
      </c>
      <c r="F852" s="226" t="s">
        <v>1775</v>
      </c>
      <c r="G852" s="136" t="str">
        <f t="shared" si="26"/>
        <v>фото</v>
      </c>
      <c r="H852" s="357" t="s">
        <v>1814</v>
      </c>
      <c r="I852" s="215" t="s">
        <v>3877</v>
      </c>
      <c r="J852" s="526" t="s">
        <v>264</v>
      </c>
      <c r="K852" s="228">
        <v>150</v>
      </c>
      <c r="L852" s="233">
        <v>3118.6</v>
      </c>
      <c r="M852" s="315">
        <v>1</v>
      </c>
      <c r="N852" s="217"/>
      <c r="O852" s="550">
        <f t="shared" si="27"/>
        <v>0</v>
      </c>
      <c r="P852" s="229">
        <v>2505200019190</v>
      </c>
      <c r="Q852" s="551"/>
      <c r="R852" s="230" t="s">
        <v>1857</v>
      </c>
      <c r="S852" s="231" t="s">
        <v>2005</v>
      </c>
      <c r="T852" s="525" t="s">
        <v>4685</v>
      </c>
    </row>
    <row r="853" spans="1:20" ht="26.4" customHeight="1">
      <c r="A853" s="444">
        <v>837</v>
      </c>
      <c r="B853" s="421">
        <v>1944</v>
      </c>
      <c r="C853" s="428" t="s">
        <v>1219</v>
      </c>
      <c r="D853" s="225"/>
      <c r="E853" s="366" t="s">
        <v>270</v>
      </c>
      <c r="F853" s="226" t="s">
        <v>2521</v>
      </c>
      <c r="G853" s="136" t="str">
        <f t="shared" si="26"/>
        <v>фото</v>
      </c>
      <c r="H853" s="357" t="s">
        <v>1220</v>
      </c>
      <c r="I853" s="215" t="s">
        <v>482</v>
      </c>
      <c r="J853" s="526" t="s">
        <v>255</v>
      </c>
      <c r="K853" s="228">
        <v>200</v>
      </c>
      <c r="L853" s="233">
        <v>3821.9</v>
      </c>
      <c r="M853" s="315">
        <v>1</v>
      </c>
      <c r="N853" s="217"/>
      <c r="O853" s="550">
        <f t="shared" si="27"/>
        <v>0</v>
      </c>
      <c r="P853" s="229">
        <v>2505200019442</v>
      </c>
      <c r="Q853" s="551"/>
      <c r="R853" s="230" t="s">
        <v>1219</v>
      </c>
      <c r="S853" s="231" t="s">
        <v>2005</v>
      </c>
      <c r="T853" s="525" t="s">
        <v>4685</v>
      </c>
    </row>
    <row r="854" spans="1:20" ht="26.4" customHeight="1">
      <c r="A854" s="444">
        <v>838</v>
      </c>
      <c r="B854" s="421">
        <v>1266</v>
      </c>
      <c r="C854" s="428" t="s">
        <v>1221</v>
      </c>
      <c r="D854" s="225"/>
      <c r="E854" s="366" t="s">
        <v>270</v>
      </c>
      <c r="F854" s="226" t="s">
        <v>2522</v>
      </c>
      <c r="G854" s="136" t="str">
        <f t="shared" si="26"/>
        <v>фото</v>
      </c>
      <c r="H854" s="357" t="s">
        <v>1222</v>
      </c>
      <c r="I854" s="215" t="s">
        <v>482</v>
      </c>
      <c r="J854" s="526" t="s">
        <v>271</v>
      </c>
      <c r="K854" s="228">
        <v>150</v>
      </c>
      <c r="L854" s="233">
        <v>4089.7999999999997</v>
      </c>
      <c r="M854" s="315">
        <v>1</v>
      </c>
      <c r="N854" s="217"/>
      <c r="O854" s="550">
        <f t="shared" si="27"/>
        <v>0</v>
      </c>
      <c r="P854" s="229">
        <v>2505200012665</v>
      </c>
      <c r="Q854" s="551"/>
      <c r="R854" s="230" t="s">
        <v>1221</v>
      </c>
      <c r="S854" s="231" t="s">
        <v>2005</v>
      </c>
      <c r="T854" s="525" t="s">
        <v>4685</v>
      </c>
    </row>
    <row r="855" spans="1:20" ht="26.4" customHeight="1">
      <c r="A855" s="444">
        <v>839</v>
      </c>
      <c r="B855" s="421">
        <v>1041</v>
      </c>
      <c r="C855" s="428" t="s">
        <v>1427</v>
      </c>
      <c r="D855" s="225"/>
      <c r="E855" s="366" t="s">
        <v>270</v>
      </c>
      <c r="F855" s="226" t="s">
        <v>536</v>
      </c>
      <c r="G855" s="136" t="str">
        <f t="shared" si="26"/>
        <v>фото</v>
      </c>
      <c r="H855" s="357" t="s">
        <v>713</v>
      </c>
      <c r="I855" s="215" t="s">
        <v>482</v>
      </c>
      <c r="J855" s="526" t="s">
        <v>271</v>
      </c>
      <c r="K855" s="228">
        <v>200</v>
      </c>
      <c r="L855" s="233">
        <v>2596.9</v>
      </c>
      <c r="M855" s="315">
        <v>1</v>
      </c>
      <c r="N855" s="217"/>
      <c r="O855" s="550">
        <f t="shared" si="27"/>
        <v>0</v>
      </c>
      <c r="P855" s="229">
        <v>2505200010418</v>
      </c>
      <c r="Q855" s="551"/>
      <c r="R855" s="230" t="s">
        <v>1427</v>
      </c>
      <c r="S855" s="231" t="s">
        <v>2005</v>
      </c>
      <c r="T855" s="525" t="s">
        <v>4685</v>
      </c>
    </row>
    <row r="856" spans="1:20" ht="26.4" customHeight="1">
      <c r="A856" s="444">
        <v>840</v>
      </c>
      <c r="B856" s="421">
        <v>5265</v>
      </c>
      <c r="C856" s="428" t="s">
        <v>1428</v>
      </c>
      <c r="D856" s="225"/>
      <c r="E856" s="366" t="s">
        <v>270</v>
      </c>
      <c r="F856" s="226" t="s">
        <v>2523</v>
      </c>
      <c r="G856" s="136" t="str">
        <f t="shared" si="26"/>
        <v>фото</v>
      </c>
      <c r="H856" s="357" t="s">
        <v>1223</v>
      </c>
      <c r="I856" s="215" t="s">
        <v>591</v>
      </c>
      <c r="J856" s="526" t="s">
        <v>255</v>
      </c>
      <c r="K856" s="228">
        <v>200</v>
      </c>
      <c r="L856" s="233">
        <v>2211.9</v>
      </c>
      <c r="M856" s="315">
        <v>1</v>
      </c>
      <c r="N856" s="217"/>
      <c r="O856" s="550">
        <f t="shared" si="27"/>
        <v>0</v>
      </c>
      <c r="P856" s="229">
        <v>2505200052654</v>
      </c>
      <c r="Q856" s="551"/>
      <c r="R856" s="230" t="s">
        <v>1428</v>
      </c>
      <c r="S856" s="231" t="s">
        <v>2005</v>
      </c>
      <c r="T856" s="525" t="s">
        <v>4685</v>
      </c>
    </row>
    <row r="857" spans="1:20" ht="26.4" customHeight="1">
      <c r="A857" s="444">
        <v>841</v>
      </c>
      <c r="B857" s="421">
        <v>1996</v>
      </c>
      <c r="C857" s="428" t="s">
        <v>1224</v>
      </c>
      <c r="D857" s="225"/>
      <c r="E857" s="366" t="s">
        <v>270</v>
      </c>
      <c r="F857" s="226" t="s">
        <v>2121</v>
      </c>
      <c r="G857" s="136" t="str">
        <f t="shared" si="26"/>
        <v>фото</v>
      </c>
      <c r="H857" s="357" t="s">
        <v>1225</v>
      </c>
      <c r="I857" s="215" t="s">
        <v>482</v>
      </c>
      <c r="J857" s="526" t="s">
        <v>255</v>
      </c>
      <c r="K857" s="228">
        <v>150</v>
      </c>
      <c r="L857" s="233">
        <v>3354.7999999999997</v>
      </c>
      <c r="M857" s="315">
        <v>1</v>
      </c>
      <c r="N857" s="217"/>
      <c r="O857" s="550">
        <f t="shared" si="27"/>
        <v>0</v>
      </c>
      <c r="P857" s="229">
        <v>2505200019961</v>
      </c>
      <c r="Q857" s="551"/>
      <c r="R857" s="230" t="s">
        <v>1224</v>
      </c>
      <c r="S857" s="231" t="s">
        <v>2005</v>
      </c>
      <c r="T857" s="525" t="s">
        <v>4685</v>
      </c>
    </row>
    <row r="858" spans="1:20" ht="26.4" customHeight="1">
      <c r="A858" s="444">
        <v>842</v>
      </c>
      <c r="B858" s="421">
        <v>1990</v>
      </c>
      <c r="C858" s="428" t="s">
        <v>1226</v>
      </c>
      <c r="D858" s="225"/>
      <c r="E858" s="366" t="s">
        <v>270</v>
      </c>
      <c r="F858" s="226" t="s">
        <v>2524</v>
      </c>
      <c r="G858" s="136" t="str">
        <f t="shared" si="26"/>
        <v>фото</v>
      </c>
      <c r="H858" s="357" t="s">
        <v>1227</v>
      </c>
      <c r="I858" s="215" t="s">
        <v>84</v>
      </c>
      <c r="J858" s="526" t="s">
        <v>256</v>
      </c>
      <c r="K858" s="228">
        <v>150</v>
      </c>
      <c r="L858" s="233">
        <v>4063.6</v>
      </c>
      <c r="M858" s="315">
        <v>1</v>
      </c>
      <c r="N858" s="217"/>
      <c r="O858" s="550">
        <f t="shared" si="27"/>
        <v>0</v>
      </c>
      <c r="P858" s="229">
        <v>2505200019909</v>
      </c>
      <c r="Q858" s="551"/>
      <c r="R858" s="230" t="s">
        <v>1226</v>
      </c>
      <c r="S858" s="231" t="s">
        <v>2005</v>
      </c>
      <c r="T858" s="525" t="s">
        <v>4685</v>
      </c>
    </row>
    <row r="859" spans="1:20" ht="26.4" customHeight="1">
      <c r="A859" s="444">
        <v>843</v>
      </c>
      <c r="B859" s="421">
        <v>5155</v>
      </c>
      <c r="C859" s="428" t="s">
        <v>1858</v>
      </c>
      <c r="D859" s="225"/>
      <c r="E859" s="366" t="s">
        <v>270</v>
      </c>
      <c r="F859" s="226" t="s">
        <v>2525</v>
      </c>
      <c r="G859" s="136" t="str">
        <f t="shared" si="26"/>
        <v>фото</v>
      </c>
      <c r="H859" s="357" t="s">
        <v>1815</v>
      </c>
      <c r="I859" s="215" t="s">
        <v>591</v>
      </c>
      <c r="J859" s="526" t="s">
        <v>255</v>
      </c>
      <c r="K859" s="228">
        <v>200</v>
      </c>
      <c r="L859" s="233">
        <v>2631.9</v>
      </c>
      <c r="M859" s="315">
        <v>1</v>
      </c>
      <c r="N859" s="217"/>
      <c r="O859" s="550">
        <f t="shared" si="27"/>
        <v>0</v>
      </c>
      <c r="P859" s="229">
        <v>2505200051558</v>
      </c>
      <c r="Q859" s="551"/>
      <c r="R859" s="230" t="s">
        <v>1858</v>
      </c>
      <c r="S859" s="231" t="s">
        <v>2005</v>
      </c>
      <c r="T859" s="525" t="s">
        <v>4685</v>
      </c>
    </row>
    <row r="860" spans="1:20" ht="26.4" customHeight="1">
      <c r="A860" s="444">
        <v>844</v>
      </c>
      <c r="B860" s="421">
        <v>17050</v>
      </c>
      <c r="C860" s="428" t="s">
        <v>3237</v>
      </c>
      <c r="D860" s="225"/>
      <c r="E860" s="366" t="s">
        <v>270</v>
      </c>
      <c r="F860" s="226" t="s">
        <v>3238</v>
      </c>
      <c r="G860" s="136" t="str">
        <f t="shared" si="26"/>
        <v>фото</v>
      </c>
      <c r="H860" s="357" t="s">
        <v>3239</v>
      </c>
      <c r="I860" s="215" t="s">
        <v>591</v>
      </c>
      <c r="J860" s="526" t="s">
        <v>271</v>
      </c>
      <c r="K860" s="228">
        <v>150</v>
      </c>
      <c r="L860" s="233">
        <v>3774.7999999999997</v>
      </c>
      <c r="M860" s="315">
        <v>1</v>
      </c>
      <c r="N860" s="217"/>
      <c r="O860" s="550">
        <f t="shared" si="27"/>
        <v>0</v>
      </c>
      <c r="P860" s="229">
        <v>2505200170501</v>
      </c>
      <c r="Q860" s="551"/>
      <c r="R860" s="230" t="s">
        <v>3237</v>
      </c>
      <c r="S860" s="231" t="s">
        <v>2005</v>
      </c>
      <c r="T860" s="525" t="s">
        <v>4685</v>
      </c>
    </row>
    <row r="861" spans="1:20" ht="26.4" customHeight="1">
      <c r="A861" s="444">
        <v>845</v>
      </c>
      <c r="B861" s="421">
        <v>7497</v>
      </c>
      <c r="C861" s="428" t="s">
        <v>2008</v>
      </c>
      <c r="D861" s="225"/>
      <c r="E861" s="366" t="s">
        <v>270</v>
      </c>
      <c r="F861" s="226" t="s">
        <v>2526</v>
      </c>
      <c r="G861" s="136" t="str">
        <f t="shared" si="26"/>
        <v>фото</v>
      </c>
      <c r="H861" s="357" t="s">
        <v>2009</v>
      </c>
      <c r="I861" s="215" t="s">
        <v>591</v>
      </c>
      <c r="J861" s="526" t="s">
        <v>255</v>
      </c>
      <c r="K861" s="228">
        <v>200</v>
      </c>
      <c r="L861" s="233">
        <v>3821.9</v>
      </c>
      <c r="M861" s="315">
        <v>1</v>
      </c>
      <c r="N861" s="217"/>
      <c r="O861" s="550">
        <f t="shared" si="27"/>
        <v>0</v>
      </c>
      <c r="P861" s="229">
        <v>2505200074977</v>
      </c>
      <c r="Q861" s="551"/>
      <c r="R861" s="230" t="s">
        <v>2008</v>
      </c>
      <c r="S861" s="231" t="s">
        <v>2005</v>
      </c>
      <c r="T861" s="525" t="s">
        <v>4685</v>
      </c>
    </row>
    <row r="862" spans="1:20" ht="26.4" customHeight="1">
      <c r="A862" s="444">
        <v>846</v>
      </c>
      <c r="B862" s="421">
        <v>7557</v>
      </c>
      <c r="C862" s="428" t="s">
        <v>3777</v>
      </c>
      <c r="D862" s="225"/>
      <c r="E862" s="366" t="s">
        <v>270</v>
      </c>
      <c r="F862" s="226" t="s">
        <v>3832</v>
      </c>
      <c r="G862" s="136" t="str">
        <f t="shared" si="26"/>
        <v>фото</v>
      </c>
      <c r="H862" s="357" t="s">
        <v>3868</v>
      </c>
      <c r="I862" s="215" t="s">
        <v>84</v>
      </c>
      <c r="J862" s="526" t="s">
        <v>264</v>
      </c>
      <c r="K862" s="228">
        <v>200</v>
      </c>
      <c r="L862" s="233">
        <v>2876.9</v>
      </c>
      <c r="M862" s="315">
        <v>1</v>
      </c>
      <c r="N862" s="217"/>
      <c r="O862" s="550">
        <f t="shared" si="27"/>
        <v>0</v>
      </c>
      <c r="P862" s="229">
        <v>2505100075579</v>
      </c>
      <c r="Q862" s="551"/>
      <c r="R862" s="230" t="s">
        <v>3777</v>
      </c>
      <c r="S862" s="231" t="s">
        <v>2005</v>
      </c>
      <c r="T862" s="525" t="s">
        <v>4685</v>
      </c>
    </row>
    <row r="863" spans="1:20" ht="17.25" customHeight="1">
      <c r="A863" s="444">
        <v>847</v>
      </c>
      <c r="B863" s="336"/>
      <c r="C863" s="427"/>
      <c r="D863" s="427"/>
      <c r="E863" s="517" t="s">
        <v>480</v>
      </c>
      <c r="F863" s="337"/>
      <c r="G863" s="513"/>
      <c r="H863" s="616"/>
      <c r="I863" s="514"/>
      <c r="J863" s="515"/>
      <c r="K863" s="515"/>
      <c r="L863" s="514"/>
      <c r="M863" s="516"/>
      <c r="N863" s="513"/>
      <c r="O863" s="552"/>
      <c r="P863" s="552"/>
      <c r="Q863" s="552"/>
      <c r="R863" s="552"/>
      <c r="S863" s="552"/>
      <c r="T863" s="524"/>
    </row>
    <row r="864" spans="1:20" ht="26.4" customHeight="1">
      <c r="A864" s="444">
        <v>848</v>
      </c>
      <c r="B864" s="421">
        <v>929</v>
      </c>
      <c r="C864" s="428" t="s">
        <v>1616</v>
      </c>
      <c r="D864" s="225"/>
      <c r="E864" s="366" t="s">
        <v>270</v>
      </c>
      <c r="F864" s="226" t="s">
        <v>2527</v>
      </c>
      <c r="G864" s="136" t="str">
        <f t="shared" si="26"/>
        <v>фото</v>
      </c>
      <c r="H864" s="357" t="s">
        <v>1617</v>
      </c>
      <c r="I864" s="215" t="s">
        <v>591</v>
      </c>
      <c r="J864" s="526" t="s">
        <v>255</v>
      </c>
      <c r="K864" s="228">
        <v>100</v>
      </c>
      <c r="L864" s="233">
        <v>3552.7</v>
      </c>
      <c r="M864" s="315">
        <v>1</v>
      </c>
      <c r="N864" s="217"/>
      <c r="O864" s="550">
        <f t="shared" si="27"/>
        <v>0</v>
      </c>
      <c r="P864" s="229">
        <v>2505150009296</v>
      </c>
      <c r="Q864" s="551"/>
      <c r="R864" s="230" t="s">
        <v>1616</v>
      </c>
      <c r="S864" s="231" t="s">
        <v>2010</v>
      </c>
      <c r="T864" s="525" t="s">
        <v>4685</v>
      </c>
    </row>
    <row r="865" spans="1:20" ht="26.4" customHeight="1">
      <c r="A865" s="444">
        <v>849</v>
      </c>
      <c r="B865" s="421">
        <v>5712</v>
      </c>
      <c r="C865" s="428" t="s">
        <v>1228</v>
      </c>
      <c r="D865" s="225"/>
      <c r="E865" s="366" t="s">
        <v>270</v>
      </c>
      <c r="F865" s="226" t="s">
        <v>2528</v>
      </c>
      <c r="G865" s="136" t="str">
        <f t="shared" si="26"/>
        <v>фото</v>
      </c>
      <c r="H865" s="357" t="s">
        <v>1229</v>
      </c>
      <c r="I865" s="215" t="s">
        <v>591</v>
      </c>
      <c r="J865" s="526" t="s">
        <v>267</v>
      </c>
      <c r="K865" s="228">
        <v>150</v>
      </c>
      <c r="L865" s="233">
        <v>3433.6</v>
      </c>
      <c r="M865" s="315">
        <v>1</v>
      </c>
      <c r="N865" s="217"/>
      <c r="O865" s="550">
        <f t="shared" si="27"/>
        <v>0</v>
      </c>
      <c r="P865" s="229">
        <v>2505150057129</v>
      </c>
      <c r="Q865" s="551"/>
      <c r="R865" s="230" t="s">
        <v>1228</v>
      </c>
      <c r="S865" s="231" t="s">
        <v>2010</v>
      </c>
      <c r="T865" s="525" t="s">
        <v>4685</v>
      </c>
    </row>
    <row r="866" spans="1:20" ht="26.4" customHeight="1">
      <c r="A866" s="444">
        <v>850</v>
      </c>
      <c r="B866" s="421">
        <v>5234</v>
      </c>
      <c r="C866" s="428" t="s">
        <v>1859</v>
      </c>
      <c r="D866" s="225"/>
      <c r="E866" s="366" t="s">
        <v>270</v>
      </c>
      <c r="F866" s="226" t="s">
        <v>2529</v>
      </c>
      <c r="G866" s="136" t="str">
        <f t="shared" si="26"/>
        <v>фото</v>
      </c>
      <c r="H866" s="357" t="s">
        <v>1230</v>
      </c>
      <c r="I866" s="215" t="s">
        <v>84</v>
      </c>
      <c r="J866" s="526" t="s">
        <v>275</v>
      </c>
      <c r="K866" s="228">
        <v>150</v>
      </c>
      <c r="L866" s="233">
        <v>2593.6</v>
      </c>
      <c r="M866" s="315">
        <v>1</v>
      </c>
      <c r="N866" s="217"/>
      <c r="O866" s="550">
        <f t="shared" si="27"/>
        <v>0</v>
      </c>
      <c r="P866" s="229">
        <v>2505200052340</v>
      </c>
      <c r="Q866" s="551"/>
      <c r="R866" s="230" t="s">
        <v>1859</v>
      </c>
      <c r="S866" s="231" t="s">
        <v>2010</v>
      </c>
      <c r="T866" s="525" t="s">
        <v>4685</v>
      </c>
    </row>
    <row r="867" spans="1:20" ht="26.4" customHeight="1">
      <c r="A867" s="444">
        <v>851</v>
      </c>
      <c r="B867" s="421">
        <v>6113</v>
      </c>
      <c r="C867" s="428" t="s">
        <v>3581</v>
      </c>
      <c r="D867" s="225"/>
      <c r="E867" s="366" t="s">
        <v>270</v>
      </c>
      <c r="F867" s="226" t="s">
        <v>3618</v>
      </c>
      <c r="G867" s="136" t="str">
        <f t="shared" si="26"/>
        <v>фото</v>
      </c>
      <c r="H867" s="357" t="s">
        <v>3642</v>
      </c>
      <c r="I867" s="215" t="s">
        <v>84</v>
      </c>
      <c r="J867" s="526" t="s">
        <v>8790</v>
      </c>
      <c r="K867" s="228">
        <v>150</v>
      </c>
      <c r="L867" s="233">
        <v>2593.6</v>
      </c>
      <c r="M867" s="315">
        <v>1</v>
      </c>
      <c r="N867" s="217"/>
      <c r="O867" s="550">
        <f t="shared" si="27"/>
        <v>0</v>
      </c>
      <c r="P867" s="229">
        <v>2505200061137</v>
      </c>
      <c r="Q867" s="551"/>
      <c r="R867" s="230" t="s">
        <v>3581</v>
      </c>
      <c r="S867" s="231" t="s">
        <v>2010</v>
      </c>
      <c r="T867" s="525" t="s">
        <v>4685</v>
      </c>
    </row>
    <row r="868" spans="1:20" ht="26.4" customHeight="1">
      <c r="A868" s="444">
        <v>852</v>
      </c>
      <c r="B868" s="421">
        <v>7634</v>
      </c>
      <c r="C868" s="428" t="s">
        <v>1860</v>
      </c>
      <c r="D868" s="225"/>
      <c r="E868" s="366" t="s">
        <v>270</v>
      </c>
      <c r="F868" s="226" t="s">
        <v>2530</v>
      </c>
      <c r="G868" s="136" t="str">
        <f t="shared" si="26"/>
        <v>фото</v>
      </c>
      <c r="H868" s="357" t="s">
        <v>1816</v>
      </c>
      <c r="I868" s="215" t="s">
        <v>591</v>
      </c>
      <c r="J868" s="526" t="s">
        <v>267</v>
      </c>
      <c r="K868" s="228">
        <v>150</v>
      </c>
      <c r="L868" s="233">
        <v>3039.7999999999997</v>
      </c>
      <c r="M868" s="315">
        <v>1</v>
      </c>
      <c r="N868" s="217"/>
      <c r="O868" s="550">
        <f t="shared" si="27"/>
        <v>0</v>
      </c>
      <c r="P868" s="229">
        <v>2505150076342</v>
      </c>
      <c r="Q868" s="551"/>
      <c r="R868" s="230" t="s">
        <v>1860</v>
      </c>
      <c r="S868" s="231" t="s">
        <v>2010</v>
      </c>
      <c r="T868" s="525" t="s">
        <v>4685</v>
      </c>
    </row>
    <row r="869" spans="1:20" ht="17.25" customHeight="1">
      <c r="A869" s="444">
        <v>853</v>
      </c>
      <c r="B869" s="336"/>
      <c r="C869" s="427"/>
      <c r="D869" s="427"/>
      <c r="E869" s="517" t="s">
        <v>481</v>
      </c>
      <c r="F869" s="337"/>
      <c r="G869" s="513"/>
      <c r="H869" s="616"/>
      <c r="I869" s="514"/>
      <c r="J869" s="515"/>
      <c r="K869" s="515"/>
      <c r="L869" s="514"/>
      <c r="M869" s="516"/>
      <c r="N869" s="513"/>
      <c r="O869" s="552"/>
      <c r="P869" s="552"/>
      <c r="Q869" s="552"/>
      <c r="R869" s="552"/>
      <c r="S869" s="552"/>
      <c r="T869" s="524"/>
    </row>
    <row r="870" spans="1:20" ht="26.4" customHeight="1">
      <c r="A870" s="444">
        <v>854</v>
      </c>
      <c r="B870" s="421">
        <v>7640</v>
      </c>
      <c r="C870" s="428" t="s">
        <v>1231</v>
      </c>
      <c r="D870" s="225"/>
      <c r="E870" s="366" t="s">
        <v>257</v>
      </c>
      <c r="F870" s="226" t="s">
        <v>2531</v>
      </c>
      <c r="G870" s="136" t="str">
        <f t="shared" si="26"/>
        <v>фото</v>
      </c>
      <c r="H870" s="357" t="s">
        <v>1232</v>
      </c>
      <c r="I870" s="215" t="s">
        <v>618</v>
      </c>
      <c r="J870" s="526" t="s">
        <v>258</v>
      </c>
      <c r="K870" s="228">
        <v>15</v>
      </c>
      <c r="L870" s="233">
        <v>4260.6000000000004</v>
      </c>
      <c r="M870" s="315">
        <v>1</v>
      </c>
      <c r="N870" s="217"/>
      <c r="O870" s="550">
        <f t="shared" si="27"/>
        <v>0</v>
      </c>
      <c r="P870" s="229">
        <v>2505010076406</v>
      </c>
      <c r="Q870" s="551"/>
      <c r="R870" s="230" t="s">
        <v>1231</v>
      </c>
      <c r="S870" s="231" t="s">
        <v>2010</v>
      </c>
      <c r="T870" s="525" t="s">
        <v>4685</v>
      </c>
    </row>
    <row r="871" spans="1:20" ht="26.4" customHeight="1">
      <c r="A871" s="444">
        <v>855</v>
      </c>
      <c r="B871" s="421">
        <v>7636</v>
      </c>
      <c r="C871" s="428" t="s">
        <v>1233</v>
      </c>
      <c r="D871" s="225"/>
      <c r="E871" s="366" t="s">
        <v>257</v>
      </c>
      <c r="F871" s="226" t="s">
        <v>2532</v>
      </c>
      <c r="G871" s="136" t="str">
        <f t="shared" si="26"/>
        <v>фото</v>
      </c>
      <c r="H871" s="357" t="s">
        <v>1234</v>
      </c>
      <c r="I871" s="215" t="s">
        <v>482</v>
      </c>
      <c r="J871" s="526" t="s">
        <v>252</v>
      </c>
      <c r="K871" s="228">
        <v>15</v>
      </c>
      <c r="L871" s="233">
        <v>2383.6999999999998</v>
      </c>
      <c r="M871" s="315">
        <v>1</v>
      </c>
      <c r="N871" s="217"/>
      <c r="O871" s="550">
        <f t="shared" si="27"/>
        <v>0</v>
      </c>
      <c r="P871" s="229">
        <v>2505015076364</v>
      </c>
      <c r="Q871" s="551"/>
      <c r="R871" s="230" t="s">
        <v>1233</v>
      </c>
      <c r="S871" s="231" t="s">
        <v>2010</v>
      </c>
      <c r="T871" s="525" t="s">
        <v>4685</v>
      </c>
    </row>
    <row r="872" spans="1:20" ht="26.4" customHeight="1">
      <c r="A872" s="444">
        <v>856</v>
      </c>
      <c r="B872" s="421">
        <v>7637</v>
      </c>
      <c r="C872" s="428" t="s">
        <v>1235</v>
      </c>
      <c r="D872" s="225"/>
      <c r="E872" s="366" t="s">
        <v>257</v>
      </c>
      <c r="F872" s="226" t="s">
        <v>327</v>
      </c>
      <c r="G872" s="136" t="str">
        <f t="shared" si="26"/>
        <v>фото</v>
      </c>
      <c r="H872" s="357" t="s">
        <v>483</v>
      </c>
      <c r="I872" s="215" t="s">
        <v>482</v>
      </c>
      <c r="J872" s="526" t="s">
        <v>252</v>
      </c>
      <c r="K872" s="228">
        <v>15</v>
      </c>
      <c r="L872" s="233">
        <v>2572.6999999999998</v>
      </c>
      <c r="M872" s="315">
        <v>1</v>
      </c>
      <c r="N872" s="217"/>
      <c r="O872" s="550">
        <f t="shared" si="27"/>
        <v>0</v>
      </c>
      <c r="P872" s="229">
        <v>2505015076371</v>
      </c>
      <c r="Q872" s="551"/>
      <c r="R872" s="230" t="s">
        <v>1235</v>
      </c>
      <c r="S872" s="231" t="s">
        <v>2010</v>
      </c>
      <c r="T872" s="525" t="s">
        <v>4685</v>
      </c>
    </row>
    <row r="873" spans="1:20" ht="26.4" customHeight="1">
      <c r="A873" s="444">
        <v>857</v>
      </c>
      <c r="B873" s="421">
        <v>5083</v>
      </c>
      <c r="C873" s="428" t="s">
        <v>4615</v>
      </c>
      <c r="D873" s="225"/>
      <c r="E873" s="366" t="s">
        <v>257</v>
      </c>
      <c r="F873" s="226" t="s">
        <v>4645</v>
      </c>
      <c r="G873" s="136" t="str">
        <f t="shared" si="26"/>
        <v>фото</v>
      </c>
      <c r="H873" s="357" t="s">
        <v>4671</v>
      </c>
      <c r="I873" s="215" t="s">
        <v>84</v>
      </c>
      <c r="J873" s="526" t="s">
        <v>258</v>
      </c>
      <c r="K873" s="228">
        <v>15</v>
      </c>
      <c r="L873" s="233">
        <v>3236.7999999999997</v>
      </c>
      <c r="M873" s="315">
        <v>1</v>
      </c>
      <c r="N873" s="217"/>
      <c r="O873" s="550">
        <f t="shared" si="27"/>
        <v>0</v>
      </c>
      <c r="P873" s="229">
        <v>2505015050838</v>
      </c>
      <c r="Q873" s="551" t="s">
        <v>4421</v>
      </c>
      <c r="R873" s="230" t="s">
        <v>4615</v>
      </c>
      <c r="S873" s="231" t="s">
        <v>2010</v>
      </c>
      <c r="T873" s="525" t="s">
        <v>4685</v>
      </c>
    </row>
    <row r="874" spans="1:20" ht="26.4" customHeight="1">
      <c r="A874" s="444">
        <v>858</v>
      </c>
      <c r="B874" s="421">
        <v>7641</v>
      </c>
      <c r="C874" s="428" t="s">
        <v>1236</v>
      </c>
      <c r="D874" s="225"/>
      <c r="E874" s="366" t="s">
        <v>257</v>
      </c>
      <c r="F874" s="226" t="s">
        <v>2533</v>
      </c>
      <c r="G874" s="136" t="str">
        <f t="shared" si="26"/>
        <v>фото</v>
      </c>
      <c r="H874" s="357" t="s">
        <v>1237</v>
      </c>
      <c r="I874" s="215" t="s">
        <v>315</v>
      </c>
      <c r="J874" s="526" t="s">
        <v>250</v>
      </c>
      <c r="K874" s="228">
        <v>15</v>
      </c>
      <c r="L874" s="233">
        <v>3748.7</v>
      </c>
      <c r="M874" s="315">
        <v>1</v>
      </c>
      <c r="N874" s="217"/>
      <c r="O874" s="550">
        <f t="shared" si="27"/>
        <v>0</v>
      </c>
      <c r="P874" s="229">
        <v>2505020076410</v>
      </c>
      <c r="Q874" s="551"/>
      <c r="R874" s="230" t="s">
        <v>1236</v>
      </c>
      <c r="S874" s="231" t="s">
        <v>2010</v>
      </c>
      <c r="T874" s="525" t="s">
        <v>4685</v>
      </c>
    </row>
    <row r="875" spans="1:20" ht="18.75" customHeight="1">
      <c r="A875" s="444">
        <v>859</v>
      </c>
      <c r="B875" s="30"/>
      <c r="C875" s="194"/>
      <c r="D875" s="407"/>
      <c r="E875" s="510" t="s">
        <v>1734</v>
      </c>
      <c r="F875" s="310"/>
      <c r="G875" s="309"/>
      <c r="H875" s="311"/>
      <c r="I875" s="312"/>
      <c r="J875" s="313"/>
      <c r="K875" s="549"/>
      <c r="L875" s="311"/>
      <c r="M875" s="314"/>
      <c r="N875" s="311"/>
      <c r="O875" s="311"/>
      <c r="P875" s="311"/>
      <c r="Q875" s="311"/>
      <c r="R875" s="29"/>
      <c r="T875" s="466"/>
    </row>
    <row r="876" spans="1:20" ht="17.25" customHeight="1">
      <c r="A876" s="444">
        <v>860</v>
      </c>
      <c r="B876" s="336"/>
      <c r="C876" s="427"/>
      <c r="D876" s="427"/>
      <c r="E876" s="517" t="s">
        <v>484</v>
      </c>
      <c r="F876" s="337"/>
      <c r="G876" s="513"/>
      <c r="H876" s="616"/>
      <c r="I876" s="514"/>
      <c r="J876" s="515"/>
      <c r="K876" s="515"/>
      <c r="L876" s="514"/>
      <c r="M876" s="516"/>
      <c r="N876" s="513"/>
      <c r="O876" s="552"/>
      <c r="P876" s="552"/>
      <c r="Q876" s="552"/>
      <c r="R876" s="552"/>
      <c r="S876" s="552"/>
      <c r="T876" s="524"/>
    </row>
    <row r="877" spans="1:20" ht="26.4" customHeight="1">
      <c r="A877" s="444">
        <v>861</v>
      </c>
      <c r="B877" s="421">
        <v>2262</v>
      </c>
      <c r="C877" s="428" t="s">
        <v>4616</v>
      </c>
      <c r="D877" s="225"/>
      <c r="E877" s="366" t="s">
        <v>273</v>
      </c>
      <c r="F877" s="226" t="s">
        <v>4646</v>
      </c>
      <c r="G877" s="136" t="str">
        <f t="shared" si="26"/>
        <v>фото</v>
      </c>
      <c r="H877" s="357" t="s">
        <v>4672</v>
      </c>
      <c r="I877" s="215">
        <v>60</v>
      </c>
      <c r="J877" s="526" t="s">
        <v>267</v>
      </c>
      <c r="K877" s="228">
        <v>100</v>
      </c>
      <c r="L877" s="233">
        <v>1352.6</v>
      </c>
      <c r="M877" s="315">
        <v>1</v>
      </c>
      <c r="N877" s="217"/>
      <c r="O877" s="550">
        <f t="shared" si="27"/>
        <v>0</v>
      </c>
      <c r="P877" s="229">
        <v>2505150022622</v>
      </c>
      <c r="Q877" s="551" t="s">
        <v>4421</v>
      </c>
      <c r="R877" s="230" t="s">
        <v>4616</v>
      </c>
      <c r="S877" s="231"/>
      <c r="T877" s="525" t="s">
        <v>4686</v>
      </c>
    </row>
    <row r="878" spans="1:20" ht="26.4" customHeight="1">
      <c r="A878" s="444">
        <v>862</v>
      </c>
      <c r="B878" s="421">
        <v>11955</v>
      </c>
      <c r="C878" s="428" t="s">
        <v>3778</v>
      </c>
      <c r="D878" s="225"/>
      <c r="E878" s="366" t="s">
        <v>273</v>
      </c>
      <c r="F878" s="226" t="s">
        <v>1618</v>
      </c>
      <c r="G878" s="136" t="str">
        <f t="shared" si="26"/>
        <v>фото</v>
      </c>
      <c r="H878" s="357" t="s">
        <v>3869</v>
      </c>
      <c r="I878" s="215">
        <v>60</v>
      </c>
      <c r="J878" s="526" t="s">
        <v>263</v>
      </c>
      <c r="K878" s="228">
        <v>100</v>
      </c>
      <c r="L878" s="233">
        <v>1247.5999999999999</v>
      </c>
      <c r="M878" s="315">
        <v>1</v>
      </c>
      <c r="N878" s="217"/>
      <c r="O878" s="550">
        <f t="shared" si="27"/>
        <v>0</v>
      </c>
      <c r="P878" s="229">
        <v>2505150119551</v>
      </c>
      <c r="Q878" s="551"/>
      <c r="R878" s="230" t="s">
        <v>3778</v>
      </c>
      <c r="S878" s="231"/>
      <c r="T878" s="525" t="s">
        <v>4686</v>
      </c>
    </row>
    <row r="879" spans="1:20" ht="26.4" customHeight="1">
      <c r="A879" s="444">
        <v>863</v>
      </c>
      <c r="B879" s="421">
        <v>11957</v>
      </c>
      <c r="C879" s="428" t="s">
        <v>2259</v>
      </c>
      <c r="D879" s="225"/>
      <c r="E879" s="366" t="s">
        <v>273</v>
      </c>
      <c r="F879" s="226" t="s">
        <v>2128</v>
      </c>
      <c r="G879" s="136" t="str">
        <f t="shared" si="26"/>
        <v>фото</v>
      </c>
      <c r="H879" s="357" t="s">
        <v>2185</v>
      </c>
      <c r="I879" s="215">
        <v>60</v>
      </c>
      <c r="J879" s="526" t="s">
        <v>272</v>
      </c>
      <c r="K879" s="228">
        <v>100</v>
      </c>
      <c r="L879" s="233">
        <v>1370.1</v>
      </c>
      <c r="M879" s="315">
        <v>1</v>
      </c>
      <c r="N879" s="217"/>
      <c r="O879" s="550">
        <f t="shared" si="27"/>
        <v>0</v>
      </c>
      <c r="P879" s="229">
        <v>2505150119575</v>
      </c>
      <c r="Q879" s="551"/>
      <c r="R879" s="230" t="s">
        <v>2259</v>
      </c>
      <c r="S879" s="231"/>
      <c r="T879" s="525" t="s">
        <v>4686</v>
      </c>
    </row>
    <row r="880" spans="1:20" ht="41.4">
      <c r="A880" s="444">
        <v>864</v>
      </c>
      <c r="B880" s="421">
        <v>7649</v>
      </c>
      <c r="C880" s="428" t="s">
        <v>1239</v>
      </c>
      <c r="D880" s="225"/>
      <c r="E880" s="366" t="s">
        <v>273</v>
      </c>
      <c r="F880" s="226" t="s">
        <v>486</v>
      </c>
      <c r="G880" s="136" t="str">
        <f t="shared" si="26"/>
        <v>фото</v>
      </c>
      <c r="H880" s="357" t="s">
        <v>487</v>
      </c>
      <c r="I880" s="215">
        <v>60</v>
      </c>
      <c r="J880" s="526" t="s">
        <v>275</v>
      </c>
      <c r="K880" s="228">
        <v>150</v>
      </c>
      <c r="L880" s="233">
        <v>1393.3</v>
      </c>
      <c r="M880" s="315">
        <v>1</v>
      </c>
      <c r="N880" s="217"/>
      <c r="O880" s="550">
        <f t="shared" si="27"/>
        <v>0</v>
      </c>
      <c r="P880" s="229">
        <v>2505100076491</v>
      </c>
      <c r="Q880" s="551"/>
      <c r="R880" s="230" t="s">
        <v>1239</v>
      </c>
      <c r="S880" s="231"/>
      <c r="T880" s="525" t="s">
        <v>4686</v>
      </c>
    </row>
    <row r="881" spans="1:20" ht="26.4" customHeight="1">
      <c r="A881" s="444">
        <v>865</v>
      </c>
      <c r="B881" s="421">
        <v>14994</v>
      </c>
      <c r="C881" s="428" t="s">
        <v>2534</v>
      </c>
      <c r="D881" s="225"/>
      <c r="E881" s="366" t="s">
        <v>273</v>
      </c>
      <c r="F881" s="226" t="s">
        <v>2535</v>
      </c>
      <c r="G881" s="136" t="str">
        <f t="shared" si="26"/>
        <v>фото</v>
      </c>
      <c r="H881" s="357" t="s">
        <v>2536</v>
      </c>
      <c r="I881" s="215">
        <v>60</v>
      </c>
      <c r="J881" s="526" t="s">
        <v>264</v>
      </c>
      <c r="K881" s="228">
        <v>150</v>
      </c>
      <c r="L881" s="233">
        <v>1550.8</v>
      </c>
      <c r="M881" s="315">
        <v>1</v>
      </c>
      <c r="N881" s="217"/>
      <c r="O881" s="550">
        <f t="shared" si="27"/>
        <v>0</v>
      </c>
      <c r="P881" s="229">
        <v>2505100149942</v>
      </c>
      <c r="Q881" s="551"/>
      <c r="R881" s="230" t="s">
        <v>2534</v>
      </c>
      <c r="S881" s="231"/>
      <c r="T881" s="525" t="s">
        <v>4686</v>
      </c>
    </row>
    <row r="882" spans="1:20" ht="26.4" customHeight="1">
      <c r="A882" s="444">
        <v>866</v>
      </c>
      <c r="B882" s="421">
        <v>1230</v>
      </c>
      <c r="C882" s="428" t="s">
        <v>1238</v>
      </c>
      <c r="D882" s="225"/>
      <c r="E882" s="366" t="s">
        <v>273</v>
      </c>
      <c r="F882" s="226" t="s">
        <v>488</v>
      </c>
      <c r="G882" s="136" t="str">
        <f t="shared" si="26"/>
        <v>фото</v>
      </c>
      <c r="H882" s="357" t="s">
        <v>489</v>
      </c>
      <c r="I882" s="215">
        <v>60</v>
      </c>
      <c r="J882" s="526" t="s">
        <v>275</v>
      </c>
      <c r="K882" s="228">
        <v>100</v>
      </c>
      <c r="L882" s="233">
        <v>1247.5999999999999</v>
      </c>
      <c r="M882" s="315">
        <v>1</v>
      </c>
      <c r="N882" s="217"/>
      <c r="O882" s="550">
        <f t="shared" si="27"/>
        <v>0</v>
      </c>
      <c r="P882" s="229">
        <v>2505100012307</v>
      </c>
      <c r="Q882" s="551"/>
      <c r="R882" s="230" t="s">
        <v>1238</v>
      </c>
      <c r="S882" s="231"/>
      <c r="T882" s="525" t="s">
        <v>4686</v>
      </c>
    </row>
    <row r="883" spans="1:20" ht="26.4" customHeight="1">
      <c r="A883" s="444">
        <v>867</v>
      </c>
      <c r="B883" s="421">
        <v>8936</v>
      </c>
      <c r="C883" s="428" t="s">
        <v>2537</v>
      </c>
      <c r="D883" s="225"/>
      <c r="E883" s="366" t="s">
        <v>273</v>
      </c>
      <c r="F883" s="226" t="s">
        <v>2135</v>
      </c>
      <c r="G883" s="136" t="str">
        <f t="shared" si="26"/>
        <v>фото</v>
      </c>
      <c r="H883" s="357" t="s">
        <v>3240</v>
      </c>
      <c r="I883" s="215">
        <v>60</v>
      </c>
      <c r="J883" s="526" t="s">
        <v>267</v>
      </c>
      <c r="K883" s="228">
        <v>100</v>
      </c>
      <c r="L883" s="233">
        <v>1720.1</v>
      </c>
      <c r="M883" s="315">
        <v>1</v>
      </c>
      <c r="N883" s="217"/>
      <c r="O883" s="550">
        <f t="shared" si="27"/>
        <v>0</v>
      </c>
      <c r="P883" s="229">
        <v>2505100089361</v>
      </c>
      <c r="Q883" s="551"/>
      <c r="R883" s="230" t="s">
        <v>2537</v>
      </c>
      <c r="S883" s="231"/>
      <c r="T883" s="525" t="s">
        <v>4686</v>
      </c>
    </row>
    <row r="884" spans="1:20" ht="41.4">
      <c r="A884" s="444">
        <v>868</v>
      </c>
      <c r="B884" s="421">
        <v>7811</v>
      </c>
      <c r="C884" s="428" t="s">
        <v>1240</v>
      </c>
      <c r="D884" s="225"/>
      <c r="E884" s="366" t="s">
        <v>273</v>
      </c>
      <c r="F884" s="226" t="s">
        <v>491</v>
      </c>
      <c r="G884" s="136" t="str">
        <f t="shared" si="26"/>
        <v>фото</v>
      </c>
      <c r="H884" s="357" t="s">
        <v>492</v>
      </c>
      <c r="I884" s="215">
        <v>60</v>
      </c>
      <c r="J884" s="526" t="s">
        <v>275</v>
      </c>
      <c r="K884" s="228">
        <v>100</v>
      </c>
      <c r="L884" s="233">
        <v>1475.1</v>
      </c>
      <c r="M884" s="315">
        <v>1</v>
      </c>
      <c r="N884" s="217"/>
      <c r="O884" s="550">
        <f t="shared" si="27"/>
        <v>0</v>
      </c>
      <c r="P884" s="229">
        <v>2505100078112</v>
      </c>
      <c r="Q884" s="551"/>
      <c r="R884" s="230" t="s">
        <v>1240</v>
      </c>
      <c r="S884" s="231"/>
      <c r="T884" s="525" t="s">
        <v>4686</v>
      </c>
    </row>
    <row r="885" spans="1:20" ht="26.4" customHeight="1">
      <c r="A885" s="444">
        <v>869</v>
      </c>
      <c r="B885" s="421">
        <v>2390</v>
      </c>
      <c r="C885" s="428" t="s">
        <v>3885</v>
      </c>
      <c r="D885" s="225"/>
      <c r="E885" s="366" t="s">
        <v>273</v>
      </c>
      <c r="F885" s="226" t="s">
        <v>2129</v>
      </c>
      <c r="G885" s="136" t="str">
        <f t="shared" si="26"/>
        <v>фото</v>
      </c>
      <c r="H885" s="485" t="s">
        <v>485</v>
      </c>
      <c r="I885" s="215">
        <v>60</v>
      </c>
      <c r="J885" s="526" t="s">
        <v>267</v>
      </c>
      <c r="K885" s="228">
        <v>100</v>
      </c>
      <c r="L885" s="233">
        <v>1422.6</v>
      </c>
      <c r="M885" s="315">
        <v>1</v>
      </c>
      <c r="N885" s="217"/>
      <c r="O885" s="550">
        <f t="shared" si="27"/>
        <v>0</v>
      </c>
      <c r="P885" s="229">
        <v>2505100023907</v>
      </c>
      <c r="Q885" s="551"/>
      <c r="R885" s="230" t="s">
        <v>3885</v>
      </c>
      <c r="S885" s="231"/>
      <c r="T885" s="525" t="s">
        <v>4686</v>
      </c>
    </row>
    <row r="886" spans="1:20" ht="17.25" customHeight="1">
      <c r="A886" s="444">
        <v>870</v>
      </c>
      <c r="B886" s="336"/>
      <c r="C886" s="427"/>
      <c r="D886" s="427"/>
      <c r="E886" s="517" t="s">
        <v>494</v>
      </c>
      <c r="F886" s="337"/>
      <c r="G886" s="513"/>
      <c r="H886" s="616"/>
      <c r="I886" s="514"/>
      <c r="J886" s="515"/>
      <c r="K886" s="515"/>
      <c r="L886" s="514"/>
      <c r="M886" s="516"/>
      <c r="N886" s="513"/>
      <c r="O886" s="552"/>
      <c r="P886" s="552"/>
      <c r="Q886" s="552"/>
      <c r="R886" s="552"/>
      <c r="S886" s="552"/>
      <c r="T886" s="524"/>
    </row>
    <row r="887" spans="1:20" ht="26.4" customHeight="1">
      <c r="A887" s="444">
        <v>871</v>
      </c>
      <c r="B887" s="421">
        <v>1947</v>
      </c>
      <c r="C887" s="428" t="s">
        <v>3583</v>
      </c>
      <c r="D887" s="225"/>
      <c r="E887" s="366" t="s">
        <v>13</v>
      </c>
      <c r="F887" s="226" t="s">
        <v>254</v>
      </c>
      <c r="G887" s="136" t="str">
        <f t="shared" si="26"/>
        <v>фото</v>
      </c>
      <c r="H887" s="357" t="s">
        <v>3644</v>
      </c>
      <c r="I887" s="215" t="s">
        <v>529</v>
      </c>
      <c r="J887" s="526" t="s">
        <v>256</v>
      </c>
      <c r="K887" s="228">
        <v>100</v>
      </c>
      <c r="L887" s="233">
        <v>1755.1</v>
      </c>
      <c r="M887" s="315">
        <v>1</v>
      </c>
      <c r="N887" s="217"/>
      <c r="O887" s="550">
        <f t="shared" si="27"/>
        <v>0</v>
      </c>
      <c r="P887" s="229">
        <v>2505100019474</v>
      </c>
      <c r="Q887" s="551"/>
      <c r="R887" s="230" t="s">
        <v>3583</v>
      </c>
      <c r="S887" s="231"/>
      <c r="T887" s="525" t="s">
        <v>4686</v>
      </c>
    </row>
    <row r="888" spans="1:20" ht="41.4">
      <c r="A888" s="444">
        <v>872</v>
      </c>
      <c r="B888" s="421">
        <v>11954</v>
      </c>
      <c r="C888" s="428" t="s">
        <v>8830</v>
      </c>
      <c r="D888" s="225"/>
      <c r="E888" s="366" t="s">
        <v>13</v>
      </c>
      <c r="F888" s="226" t="s">
        <v>8721</v>
      </c>
      <c r="G888" s="136" t="str">
        <f t="shared" si="26"/>
        <v>фото</v>
      </c>
      <c r="H888" s="357" t="s">
        <v>8788</v>
      </c>
      <c r="I888" s="215">
        <v>15</v>
      </c>
      <c r="J888" s="526" t="s">
        <v>264</v>
      </c>
      <c r="K888" s="228">
        <v>50</v>
      </c>
      <c r="L888" s="233">
        <v>3385.6</v>
      </c>
      <c r="M888" s="315">
        <v>1</v>
      </c>
      <c r="N888" s="217"/>
      <c r="O888" s="550">
        <f t="shared" si="27"/>
        <v>0</v>
      </c>
      <c r="P888" s="229">
        <v>2505075119544</v>
      </c>
      <c r="Q888" s="551"/>
      <c r="R888" s="230" t="s">
        <v>8830</v>
      </c>
      <c r="S888" s="231"/>
      <c r="T888" s="525" t="s">
        <v>4686</v>
      </c>
    </row>
    <row r="889" spans="1:20" ht="27.6">
      <c r="A889" s="444">
        <v>873</v>
      </c>
      <c r="B889" s="421">
        <v>7620</v>
      </c>
      <c r="C889" s="428" t="s">
        <v>1241</v>
      </c>
      <c r="D889" s="225"/>
      <c r="E889" s="366" t="s">
        <v>13</v>
      </c>
      <c r="F889" s="226" t="s">
        <v>495</v>
      </c>
      <c r="G889" s="136" t="str">
        <f t="shared" si="26"/>
        <v>фото</v>
      </c>
      <c r="H889" s="357" t="s">
        <v>496</v>
      </c>
      <c r="I889" s="215">
        <v>20</v>
      </c>
      <c r="J889" s="526" t="s">
        <v>256</v>
      </c>
      <c r="K889" s="228">
        <v>100</v>
      </c>
      <c r="L889" s="233">
        <v>2280.1</v>
      </c>
      <c r="M889" s="315">
        <v>1</v>
      </c>
      <c r="N889" s="217"/>
      <c r="O889" s="550">
        <f t="shared" si="27"/>
        <v>0</v>
      </c>
      <c r="P889" s="229">
        <v>2505100076200</v>
      </c>
      <c r="Q889" s="551"/>
      <c r="R889" s="230" t="s">
        <v>1241</v>
      </c>
      <c r="S889" s="231"/>
      <c r="T889" s="525" t="s">
        <v>4686</v>
      </c>
    </row>
    <row r="890" spans="1:20" ht="26.4" customHeight="1">
      <c r="A890" s="444">
        <v>874</v>
      </c>
      <c r="B890" s="421">
        <v>11956</v>
      </c>
      <c r="C890" s="428" t="s">
        <v>2260</v>
      </c>
      <c r="D890" s="225"/>
      <c r="E890" s="366" t="s">
        <v>13</v>
      </c>
      <c r="F890" s="226" t="s">
        <v>2130</v>
      </c>
      <c r="G890" s="136" t="str">
        <f t="shared" si="26"/>
        <v>фото</v>
      </c>
      <c r="H890" s="357" t="s">
        <v>2186</v>
      </c>
      <c r="I890" s="215">
        <v>15</v>
      </c>
      <c r="J890" s="526" t="s">
        <v>264</v>
      </c>
      <c r="K890" s="228">
        <v>100</v>
      </c>
      <c r="L890" s="233">
        <v>2070.1</v>
      </c>
      <c r="M890" s="315">
        <v>1</v>
      </c>
      <c r="N890" s="217"/>
      <c r="O890" s="550">
        <f t="shared" si="27"/>
        <v>0</v>
      </c>
      <c r="P890" s="229">
        <v>2505075119568</v>
      </c>
      <c r="Q890" s="551"/>
      <c r="R890" s="230" t="s">
        <v>2260</v>
      </c>
      <c r="S890" s="231"/>
      <c r="T890" s="525" t="s">
        <v>4686</v>
      </c>
    </row>
    <row r="891" spans="1:20" ht="26.4" customHeight="1">
      <c r="A891" s="444">
        <v>875</v>
      </c>
      <c r="B891" s="421">
        <v>7621</v>
      </c>
      <c r="C891" s="428" t="s">
        <v>1242</v>
      </c>
      <c r="D891" s="225"/>
      <c r="E891" s="366" t="s">
        <v>13</v>
      </c>
      <c r="F891" s="226" t="s">
        <v>497</v>
      </c>
      <c r="G891" s="136" t="str">
        <f t="shared" si="26"/>
        <v>фото</v>
      </c>
      <c r="H891" s="357" t="s">
        <v>498</v>
      </c>
      <c r="I891" s="215">
        <v>12</v>
      </c>
      <c r="J891" s="526" t="s">
        <v>264</v>
      </c>
      <c r="K891" s="228">
        <v>100</v>
      </c>
      <c r="L891" s="233">
        <v>1702.6</v>
      </c>
      <c r="M891" s="315">
        <v>1</v>
      </c>
      <c r="N891" s="217"/>
      <c r="O891" s="550">
        <f t="shared" si="27"/>
        <v>0</v>
      </c>
      <c r="P891" s="229">
        <v>2505100076217</v>
      </c>
      <c r="Q891" s="551"/>
      <c r="R891" s="230" t="s">
        <v>1242</v>
      </c>
      <c r="S891" s="231"/>
      <c r="T891" s="525" t="s">
        <v>4686</v>
      </c>
    </row>
    <row r="892" spans="1:20" ht="26.4" customHeight="1">
      <c r="A892" s="444">
        <v>876</v>
      </c>
      <c r="B892" s="421">
        <v>1995</v>
      </c>
      <c r="C892" s="428" t="s">
        <v>3582</v>
      </c>
      <c r="D892" s="225"/>
      <c r="E892" s="366" t="s">
        <v>13</v>
      </c>
      <c r="F892" s="226" t="s">
        <v>3619</v>
      </c>
      <c r="G892" s="136" t="str">
        <f t="shared" si="26"/>
        <v>фото</v>
      </c>
      <c r="H892" s="357" t="s">
        <v>3643</v>
      </c>
      <c r="I892" s="215">
        <v>15</v>
      </c>
      <c r="J892" s="526" t="s">
        <v>264</v>
      </c>
      <c r="K892" s="228">
        <v>100</v>
      </c>
      <c r="L892" s="233">
        <v>1702.6</v>
      </c>
      <c r="M892" s="315">
        <v>1</v>
      </c>
      <c r="N892" s="217"/>
      <c r="O892" s="550">
        <f t="shared" si="27"/>
        <v>0</v>
      </c>
      <c r="P892" s="229">
        <v>2505100019955</v>
      </c>
      <c r="Q892" s="551"/>
      <c r="R892" s="230" t="s">
        <v>3582</v>
      </c>
      <c r="S892" s="231"/>
      <c r="T892" s="525" t="s">
        <v>4686</v>
      </c>
    </row>
    <row r="893" spans="1:20" ht="55.2">
      <c r="A893" s="444">
        <v>877</v>
      </c>
      <c r="B893" s="421">
        <v>7624</v>
      </c>
      <c r="C893" s="428" t="s">
        <v>2261</v>
      </c>
      <c r="D893" s="225"/>
      <c r="E893" s="366" t="s">
        <v>13</v>
      </c>
      <c r="F893" s="226" t="s">
        <v>504</v>
      </c>
      <c r="G893" s="136" t="str">
        <f t="shared" si="26"/>
        <v>фото</v>
      </c>
      <c r="H893" s="357" t="s">
        <v>505</v>
      </c>
      <c r="I893" s="215">
        <v>15</v>
      </c>
      <c r="J893" s="526" t="s">
        <v>264</v>
      </c>
      <c r="K893" s="228">
        <v>100</v>
      </c>
      <c r="L893" s="233">
        <v>2084.1</v>
      </c>
      <c r="M893" s="315">
        <v>1</v>
      </c>
      <c r="N893" s="217"/>
      <c r="O893" s="550">
        <f t="shared" si="27"/>
        <v>0</v>
      </c>
      <c r="P893" s="229">
        <v>2505100076248</v>
      </c>
      <c r="Q893" s="551"/>
      <c r="R893" s="230" t="s">
        <v>2261</v>
      </c>
      <c r="S893" s="231"/>
      <c r="T893" s="525" t="s">
        <v>4686</v>
      </c>
    </row>
    <row r="894" spans="1:20" ht="41.4">
      <c r="A894" s="444">
        <v>878</v>
      </c>
      <c r="B894" s="421">
        <v>7626</v>
      </c>
      <c r="C894" s="428" t="s">
        <v>1243</v>
      </c>
      <c r="D894" s="225"/>
      <c r="E894" s="366" t="s">
        <v>13</v>
      </c>
      <c r="F894" s="226" t="s">
        <v>499</v>
      </c>
      <c r="G894" s="136" t="str">
        <f t="shared" si="26"/>
        <v>фото</v>
      </c>
      <c r="H894" s="357" t="s">
        <v>500</v>
      </c>
      <c r="I894" s="215">
        <v>12</v>
      </c>
      <c r="J894" s="526" t="s">
        <v>264</v>
      </c>
      <c r="K894" s="228">
        <v>100</v>
      </c>
      <c r="L894" s="233">
        <v>1702.6</v>
      </c>
      <c r="M894" s="315">
        <v>1</v>
      </c>
      <c r="N894" s="217"/>
      <c r="O894" s="550">
        <f t="shared" si="27"/>
        <v>0</v>
      </c>
      <c r="P894" s="229">
        <v>2505100076262</v>
      </c>
      <c r="Q894" s="551"/>
      <c r="R894" s="230" t="s">
        <v>1243</v>
      </c>
      <c r="S894" s="231"/>
      <c r="T894" s="525" t="s">
        <v>4686</v>
      </c>
    </row>
    <row r="895" spans="1:20" ht="26.4" customHeight="1">
      <c r="A895" s="444">
        <v>879</v>
      </c>
      <c r="B895" s="421">
        <v>7627</v>
      </c>
      <c r="C895" s="428" t="s">
        <v>1244</v>
      </c>
      <c r="D895" s="225"/>
      <c r="E895" s="366" t="s">
        <v>13</v>
      </c>
      <c r="F895" s="226" t="s">
        <v>501</v>
      </c>
      <c r="G895" s="136" t="str">
        <f t="shared" si="26"/>
        <v>фото</v>
      </c>
      <c r="H895" s="357" t="s">
        <v>502</v>
      </c>
      <c r="I895" s="215">
        <v>15</v>
      </c>
      <c r="J895" s="526" t="s">
        <v>264</v>
      </c>
      <c r="K895" s="228">
        <v>100</v>
      </c>
      <c r="L895" s="233">
        <v>1702.6</v>
      </c>
      <c r="M895" s="315">
        <v>1</v>
      </c>
      <c r="N895" s="217"/>
      <c r="O895" s="550">
        <f t="shared" si="27"/>
        <v>0</v>
      </c>
      <c r="P895" s="229">
        <v>2505100076279</v>
      </c>
      <c r="Q895" s="551"/>
      <c r="R895" s="230" t="s">
        <v>1244</v>
      </c>
      <c r="S895" s="231"/>
      <c r="T895" s="525" t="s">
        <v>4686</v>
      </c>
    </row>
    <row r="896" spans="1:20" ht="26.4" customHeight="1">
      <c r="A896" s="444">
        <v>880</v>
      </c>
      <c r="B896" s="421">
        <v>788</v>
      </c>
      <c r="C896" s="428" t="s">
        <v>3779</v>
      </c>
      <c r="D896" s="225"/>
      <c r="E896" s="366" t="s">
        <v>13</v>
      </c>
      <c r="F896" s="226" t="s">
        <v>3833</v>
      </c>
      <c r="G896" s="136" t="str">
        <f t="shared" si="26"/>
        <v>фото</v>
      </c>
      <c r="H896" s="357" t="s">
        <v>3870</v>
      </c>
      <c r="I896" s="215">
        <v>15</v>
      </c>
      <c r="J896" s="526" t="s">
        <v>264</v>
      </c>
      <c r="K896" s="228">
        <v>75</v>
      </c>
      <c r="L896" s="233">
        <v>2080.4</v>
      </c>
      <c r="M896" s="315">
        <v>1</v>
      </c>
      <c r="N896" s="217"/>
      <c r="O896" s="550">
        <f t="shared" si="27"/>
        <v>0</v>
      </c>
      <c r="P896" s="229">
        <v>2505075007889</v>
      </c>
      <c r="Q896" s="551"/>
      <c r="R896" s="230" t="s">
        <v>3779</v>
      </c>
      <c r="S896" s="231"/>
      <c r="T896" s="525" t="s">
        <v>4686</v>
      </c>
    </row>
    <row r="897" spans="1:20" ht="17.25" customHeight="1">
      <c r="A897" s="444">
        <v>881</v>
      </c>
      <c r="B897" s="336"/>
      <c r="C897" s="427"/>
      <c r="D897" s="427"/>
      <c r="E897" s="517" t="s">
        <v>503</v>
      </c>
      <c r="F897" s="337"/>
      <c r="G897" s="513"/>
      <c r="H897" s="616"/>
      <c r="I897" s="514"/>
      <c r="J897" s="515"/>
      <c r="K897" s="515"/>
      <c r="L897" s="514"/>
      <c r="M897" s="516"/>
      <c r="N897" s="513"/>
      <c r="O897" s="552"/>
      <c r="P897" s="552"/>
      <c r="Q897" s="552"/>
      <c r="R897" s="552"/>
      <c r="S897" s="552"/>
      <c r="T897" s="524"/>
    </row>
    <row r="898" spans="1:20" ht="26.4" customHeight="1">
      <c r="A898" s="444">
        <v>882</v>
      </c>
      <c r="B898" s="421">
        <v>1364</v>
      </c>
      <c r="C898" s="428" t="s">
        <v>1245</v>
      </c>
      <c r="D898" s="225"/>
      <c r="E898" s="366" t="s">
        <v>274</v>
      </c>
      <c r="F898" s="226" t="s">
        <v>88</v>
      </c>
      <c r="G898" s="136" t="str">
        <f t="shared" si="26"/>
        <v>фото</v>
      </c>
      <c r="H898" s="357" t="s">
        <v>89</v>
      </c>
      <c r="I898" s="215" t="s">
        <v>599</v>
      </c>
      <c r="J898" s="526" t="s">
        <v>256</v>
      </c>
      <c r="K898" s="228">
        <v>75</v>
      </c>
      <c r="L898" s="233">
        <v>1828.3999999999999</v>
      </c>
      <c r="M898" s="315">
        <v>1</v>
      </c>
      <c r="N898" s="217"/>
      <c r="O898" s="550">
        <f t="shared" si="27"/>
        <v>0</v>
      </c>
      <c r="P898" s="229">
        <v>2505050013645</v>
      </c>
      <c r="Q898" s="551"/>
      <c r="R898" s="230" t="s">
        <v>1245</v>
      </c>
      <c r="S898" s="231"/>
      <c r="T898" s="525" t="s">
        <v>4686</v>
      </c>
    </row>
    <row r="899" spans="1:20" ht="18.75" customHeight="1">
      <c r="A899" s="444">
        <v>883</v>
      </c>
      <c r="B899" s="30"/>
      <c r="C899" s="194"/>
      <c r="D899" s="407"/>
      <c r="E899" s="510" t="s">
        <v>506</v>
      </c>
      <c r="F899" s="310"/>
      <c r="G899" s="309"/>
      <c r="H899" s="311"/>
      <c r="I899" s="312"/>
      <c r="J899" s="313"/>
      <c r="K899" s="549"/>
      <c r="L899" s="311"/>
      <c r="M899" s="314"/>
      <c r="N899" s="311"/>
      <c r="O899" s="311"/>
      <c r="P899" s="311"/>
      <c r="Q899" s="311"/>
      <c r="R899" s="29"/>
      <c r="T899" s="466"/>
    </row>
    <row r="900" spans="1:20" ht="17.25" customHeight="1">
      <c r="A900" s="444">
        <v>884</v>
      </c>
      <c r="B900" s="336"/>
      <c r="C900" s="427"/>
      <c r="D900" s="427"/>
      <c r="E900" s="517" t="s">
        <v>506</v>
      </c>
      <c r="F900" s="337"/>
      <c r="G900" s="513"/>
      <c r="H900" s="616"/>
      <c r="I900" s="514"/>
      <c r="J900" s="515"/>
      <c r="K900" s="515"/>
      <c r="L900" s="514"/>
      <c r="M900" s="516"/>
      <c r="N900" s="513"/>
      <c r="O900" s="552"/>
      <c r="P900" s="552"/>
      <c r="Q900" s="552"/>
      <c r="R900" s="552"/>
      <c r="S900" s="552"/>
      <c r="T900" s="524"/>
    </row>
    <row r="901" spans="1:20" ht="26.4" customHeight="1">
      <c r="A901" s="444">
        <v>885</v>
      </c>
      <c r="B901" s="421">
        <v>10528</v>
      </c>
      <c r="C901" s="428" t="s">
        <v>3241</v>
      </c>
      <c r="D901" s="225"/>
      <c r="E901" s="366" t="s">
        <v>262</v>
      </c>
      <c r="F901" s="226" t="s">
        <v>3242</v>
      </c>
      <c r="G901" s="136" t="str">
        <f t="shared" si="26"/>
        <v>фото</v>
      </c>
      <c r="H901" s="485" t="s">
        <v>3194</v>
      </c>
      <c r="I901" s="215" t="s">
        <v>110</v>
      </c>
      <c r="J901" s="526" t="s">
        <v>3243</v>
      </c>
      <c r="K901" s="228">
        <v>150</v>
      </c>
      <c r="L901" s="233">
        <v>1997.1</v>
      </c>
      <c r="M901" s="315">
        <v>1</v>
      </c>
      <c r="N901" s="217"/>
      <c r="O901" s="550">
        <f t="shared" si="27"/>
        <v>0</v>
      </c>
      <c r="P901" s="229">
        <v>2505150105288</v>
      </c>
      <c r="Q901" s="551"/>
      <c r="R901" s="230" t="s">
        <v>3241</v>
      </c>
      <c r="S901" s="231"/>
      <c r="T901" s="525" t="s">
        <v>262</v>
      </c>
    </row>
    <row r="902" spans="1:20" ht="26.4" customHeight="1">
      <c r="A902" s="444">
        <v>886</v>
      </c>
      <c r="B902" s="421">
        <v>14996</v>
      </c>
      <c r="C902" s="428" t="s">
        <v>2538</v>
      </c>
      <c r="D902" s="225"/>
      <c r="E902" s="366" t="s">
        <v>262</v>
      </c>
      <c r="F902" s="226" t="s">
        <v>2539</v>
      </c>
      <c r="G902" s="136" t="str">
        <f t="shared" si="26"/>
        <v>фото</v>
      </c>
      <c r="H902" s="357" t="s">
        <v>2540</v>
      </c>
      <c r="I902" s="215">
        <v>20</v>
      </c>
      <c r="J902" s="526" t="s">
        <v>264</v>
      </c>
      <c r="K902" s="228">
        <v>150</v>
      </c>
      <c r="L902" s="233">
        <v>2075.7999999999997</v>
      </c>
      <c r="M902" s="315">
        <v>1</v>
      </c>
      <c r="N902" s="217"/>
      <c r="O902" s="550">
        <f t="shared" si="27"/>
        <v>0</v>
      </c>
      <c r="P902" s="229">
        <v>2505150149961</v>
      </c>
      <c r="Q902" s="551"/>
      <c r="R902" s="230" t="s">
        <v>2538</v>
      </c>
      <c r="S902" s="231"/>
      <c r="T902" s="525" t="s">
        <v>262</v>
      </c>
    </row>
    <row r="903" spans="1:20" ht="26.4" customHeight="1">
      <c r="A903" s="444">
        <v>887</v>
      </c>
      <c r="B903" s="421">
        <v>2006</v>
      </c>
      <c r="C903" s="428" t="s">
        <v>4617</v>
      </c>
      <c r="D903" s="225"/>
      <c r="E903" s="366" t="s">
        <v>262</v>
      </c>
      <c r="F903" s="226" t="s">
        <v>4647</v>
      </c>
      <c r="G903" s="136" t="str">
        <f t="shared" si="26"/>
        <v>фото</v>
      </c>
      <c r="H903" s="485" t="s">
        <v>4673</v>
      </c>
      <c r="I903" s="215">
        <v>20</v>
      </c>
      <c r="J903" s="526" t="s">
        <v>267</v>
      </c>
      <c r="K903" s="228">
        <v>150</v>
      </c>
      <c r="L903" s="233">
        <v>1308.1999999999998</v>
      </c>
      <c r="M903" s="315">
        <v>1</v>
      </c>
      <c r="N903" s="217"/>
      <c r="O903" s="550">
        <f t="shared" si="27"/>
        <v>0</v>
      </c>
      <c r="P903" s="229">
        <v>2505150020062</v>
      </c>
      <c r="Q903" s="551" t="s">
        <v>4421</v>
      </c>
      <c r="R903" s="230" t="s">
        <v>4617</v>
      </c>
      <c r="S903" s="231"/>
      <c r="T903" s="525" t="s">
        <v>262</v>
      </c>
    </row>
    <row r="904" spans="1:20" ht="26.4" customHeight="1">
      <c r="A904" s="444">
        <v>888</v>
      </c>
      <c r="B904" s="421">
        <v>2362</v>
      </c>
      <c r="C904" s="428" t="s">
        <v>3780</v>
      </c>
      <c r="D904" s="225"/>
      <c r="E904" s="366" t="s">
        <v>262</v>
      </c>
      <c r="F904" s="226" t="s">
        <v>3834</v>
      </c>
      <c r="G904" s="136" t="str">
        <f t="shared" si="26"/>
        <v>фото</v>
      </c>
      <c r="H904" s="357" t="s">
        <v>3871</v>
      </c>
      <c r="I904" s="215">
        <v>20</v>
      </c>
      <c r="J904" s="526" t="s">
        <v>267</v>
      </c>
      <c r="K904" s="228">
        <v>150</v>
      </c>
      <c r="L904" s="233">
        <v>1865.8</v>
      </c>
      <c r="M904" s="315">
        <v>1</v>
      </c>
      <c r="N904" s="217"/>
      <c r="O904" s="550">
        <f t="shared" si="27"/>
        <v>0</v>
      </c>
      <c r="P904" s="229">
        <v>2505150023629</v>
      </c>
      <c r="Q904" s="551"/>
      <c r="R904" s="230" t="s">
        <v>3780</v>
      </c>
      <c r="S904" s="231"/>
      <c r="T904" s="525" t="s">
        <v>262</v>
      </c>
    </row>
    <row r="905" spans="1:20" ht="26.4" customHeight="1">
      <c r="A905" s="444">
        <v>889</v>
      </c>
      <c r="B905" s="421">
        <v>7630</v>
      </c>
      <c r="C905" s="428" t="s">
        <v>1246</v>
      </c>
      <c r="D905" s="225"/>
      <c r="E905" s="366" t="s">
        <v>262</v>
      </c>
      <c r="F905" s="226" t="s">
        <v>507</v>
      </c>
      <c r="G905" s="136" t="str">
        <f t="shared" si="26"/>
        <v>фото</v>
      </c>
      <c r="H905" s="485" t="s">
        <v>508</v>
      </c>
      <c r="I905" s="215">
        <v>30</v>
      </c>
      <c r="J905" s="526" t="s">
        <v>267</v>
      </c>
      <c r="K905" s="228">
        <v>150</v>
      </c>
      <c r="L905" s="233">
        <v>1466.8</v>
      </c>
      <c r="M905" s="315">
        <v>1</v>
      </c>
      <c r="N905" s="217"/>
      <c r="O905" s="550">
        <f t="shared" si="27"/>
        <v>0</v>
      </c>
      <c r="P905" s="229">
        <v>2505150076304</v>
      </c>
      <c r="Q905" s="551"/>
      <c r="R905" s="230" t="s">
        <v>1246</v>
      </c>
      <c r="S905" s="231"/>
      <c r="T905" s="525" t="s">
        <v>262</v>
      </c>
    </row>
    <row r="906" spans="1:20" ht="26.4" customHeight="1">
      <c r="A906" s="444">
        <v>890</v>
      </c>
      <c r="B906" s="421">
        <v>7631</v>
      </c>
      <c r="C906" s="428" t="s">
        <v>1247</v>
      </c>
      <c r="D906" s="225"/>
      <c r="E906" s="366" t="s">
        <v>262</v>
      </c>
      <c r="F906" s="226" t="s">
        <v>509</v>
      </c>
      <c r="G906" s="136" t="str">
        <f t="shared" si="26"/>
        <v>фото</v>
      </c>
      <c r="H906" s="485" t="s">
        <v>90</v>
      </c>
      <c r="I906" s="215">
        <v>30</v>
      </c>
      <c r="J906" s="526" t="s">
        <v>267</v>
      </c>
      <c r="K906" s="228">
        <v>150</v>
      </c>
      <c r="L906" s="233">
        <v>1519.3</v>
      </c>
      <c r="M906" s="315">
        <v>1</v>
      </c>
      <c r="N906" s="217"/>
      <c r="O906" s="550">
        <f t="shared" si="27"/>
        <v>0</v>
      </c>
      <c r="P906" s="229">
        <v>2505150076311</v>
      </c>
      <c r="Q906" s="551"/>
      <c r="R906" s="230" t="s">
        <v>1247</v>
      </c>
      <c r="S906" s="231"/>
      <c r="T906" s="525" t="s">
        <v>262</v>
      </c>
    </row>
    <row r="907" spans="1:20" ht="26.4" customHeight="1">
      <c r="A907" s="444">
        <v>891</v>
      </c>
      <c r="B907" s="421">
        <v>7632</v>
      </c>
      <c r="C907" s="428" t="s">
        <v>1255</v>
      </c>
      <c r="D907" s="225"/>
      <c r="E907" s="366" t="s">
        <v>262</v>
      </c>
      <c r="F907" s="226" t="s">
        <v>510</v>
      </c>
      <c r="G907" s="136" t="str">
        <f t="shared" si="26"/>
        <v>фото</v>
      </c>
      <c r="H907" s="357" t="s">
        <v>91</v>
      </c>
      <c r="I907" s="215">
        <v>30</v>
      </c>
      <c r="J907" s="526" t="s">
        <v>8791</v>
      </c>
      <c r="K907" s="228">
        <v>150</v>
      </c>
      <c r="L907" s="233">
        <v>1918.3</v>
      </c>
      <c r="M907" s="315">
        <v>1</v>
      </c>
      <c r="N907" s="217"/>
      <c r="O907" s="550">
        <f t="shared" si="27"/>
        <v>0</v>
      </c>
      <c r="P907" s="229">
        <v>2505150076328</v>
      </c>
      <c r="Q907" s="551"/>
      <c r="R907" s="230" t="s">
        <v>1255</v>
      </c>
      <c r="S907" s="231"/>
      <c r="T907" s="525" t="s">
        <v>262</v>
      </c>
    </row>
    <row r="908" spans="1:20" ht="26.4" customHeight="1">
      <c r="A908" s="444">
        <v>892</v>
      </c>
      <c r="B908" s="421">
        <v>6651</v>
      </c>
      <c r="C908" s="428" t="s">
        <v>2011</v>
      </c>
      <c r="D908" s="225"/>
      <c r="E908" s="366" t="s">
        <v>262</v>
      </c>
      <c r="F908" s="226" t="s">
        <v>2012</v>
      </c>
      <c r="G908" s="136" t="str">
        <f t="shared" si="26"/>
        <v>фото</v>
      </c>
      <c r="H908" s="357" t="s">
        <v>2013</v>
      </c>
      <c r="I908" s="215">
        <v>15</v>
      </c>
      <c r="J908" s="526" t="s">
        <v>255</v>
      </c>
      <c r="K908" s="228">
        <v>75</v>
      </c>
      <c r="L908" s="233">
        <v>2749.7999999999997</v>
      </c>
      <c r="M908" s="315">
        <v>1</v>
      </c>
      <c r="N908" s="217"/>
      <c r="O908" s="550">
        <f t="shared" si="27"/>
        <v>0</v>
      </c>
      <c r="P908" s="229">
        <v>2505050066511</v>
      </c>
      <c r="Q908" s="551"/>
      <c r="R908" s="230" t="s">
        <v>2011</v>
      </c>
      <c r="S908" s="231"/>
      <c r="T908" s="525" t="s">
        <v>262</v>
      </c>
    </row>
    <row r="909" spans="1:20" ht="26.4" customHeight="1">
      <c r="A909" s="444">
        <v>893</v>
      </c>
      <c r="B909" s="421">
        <v>11961</v>
      </c>
      <c r="C909" s="428" t="s">
        <v>2262</v>
      </c>
      <c r="D909" s="225"/>
      <c r="E909" s="366" t="s">
        <v>262</v>
      </c>
      <c r="F909" s="226" t="s">
        <v>2131</v>
      </c>
      <c r="G909" s="136" t="str">
        <f t="shared" si="26"/>
        <v>фото</v>
      </c>
      <c r="H909" s="357" t="s">
        <v>2187</v>
      </c>
      <c r="I909" s="215">
        <v>20</v>
      </c>
      <c r="J909" s="526" t="s">
        <v>264</v>
      </c>
      <c r="K909" s="228">
        <v>150</v>
      </c>
      <c r="L909" s="233">
        <v>2411.7999999999997</v>
      </c>
      <c r="M909" s="315">
        <v>1</v>
      </c>
      <c r="N909" s="217"/>
      <c r="O909" s="550">
        <f t="shared" si="27"/>
        <v>0</v>
      </c>
      <c r="P909" s="229">
        <v>2505150119612</v>
      </c>
      <c r="Q909" s="551"/>
      <c r="R909" s="230" t="s">
        <v>2262</v>
      </c>
      <c r="S909" s="231"/>
      <c r="T909" s="525" t="s">
        <v>262</v>
      </c>
    </row>
    <row r="910" spans="1:20" ht="26.4" customHeight="1">
      <c r="A910" s="444">
        <v>894</v>
      </c>
      <c r="B910" s="421">
        <v>11962</v>
      </c>
      <c r="C910" s="428" t="s">
        <v>2263</v>
      </c>
      <c r="D910" s="225"/>
      <c r="E910" s="366" t="s">
        <v>262</v>
      </c>
      <c r="F910" s="226" t="s">
        <v>2132</v>
      </c>
      <c r="G910" s="136" t="str">
        <f t="shared" si="26"/>
        <v>фото</v>
      </c>
      <c r="H910" s="357" t="s">
        <v>2188</v>
      </c>
      <c r="I910" s="215">
        <v>15</v>
      </c>
      <c r="J910" s="526" t="s">
        <v>267</v>
      </c>
      <c r="K910" s="228">
        <v>150</v>
      </c>
      <c r="L910" s="233">
        <v>1624.3</v>
      </c>
      <c r="M910" s="315">
        <v>1</v>
      </c>
      <c r="N910" s="217"/>
      <c r="O910" s="550">
        <f t="shared" si="27"/>
        <v>0</v>
      </c>
      <c r="P910" s="229">
        <v>2505150119629</v>
      </c>
      <c r="Q910" s="551"/>
      <c r="R910" s="230" t="s">
        <v>2263</v>
      </c>
      <c r="S910" s="231"/>
      <c r="T910" s="525" t="s">
        <v>262</v>
      </c>
    </row>
    <row r="911" spans="1:20" ht="26.4" customHeight="1">
      <c r="A911" s="444">
        <v>895</v>
      </c>
      <c r="B911" s="421">
        <v>8646</v>
      </c>
      <c r="C911" s="428" t="s">
        <v>5330</v>
      </c>
      <c r="D911" s="225"/>
      <c r="E911" s="366" t="s">
        <v>262</v>
      </c>
      <c r="F911" s="226" t="s">
        <v>5393</v>
      </c>
      <c r="G911" s="136" t="str">
        <f t="shared" si="26"/>
        <v>фото</v>
      </c>
      <c r="H911" s="357" t="s">
        <v>5426</v>
      </c>
      <c r="I911" s="215">
        <v>40</v>
      </c>
      <c r="J911" s="526" t="s">
        <v>267</v>
      </c>
      <c r="K911" s="228">
        <v>150</v>
      </c>
      <c r="L911" s="233">
        <v>2753.1</v>
      </c>
      <c r="M911" s="315">
        <v>1</v>
      </c>
      <c r="N911" s="217"/>
      <c r="O911" s="550">
        <f t="shared" si="27"/>
        <v>0</v>
      </c>
      <c r="P911" s="229">
        <v>2505150086464</v>
      </c>
      <c r="Q911" s="551"/>
      <c r="R911" s="230" t="s">
        <v>5330</v>
      </c>
      <c r="S911" s="231"/>
      <c r="T911" s="525" t="s">
        <v>262</v>
      </c>
    </row>
    <row r="912" spans="1:20" ht="27.6">
      <c r="A912" s="444">
        <v>896</v>
      </c>
      <c r="B912" s="421">
        <v>11984</v>
      </c>
      <c r="C912" s="428" t="s">
        <v>1249</v>
      </c>
      <c r="D912" s="225"/>
      <c r="E912" s="366" t="s">
        <v>262</v>
      </c>
      <c r="F912" s="226" t="s">
        <v>512</v>
      </c>
      <c r="G912" s="136" t="str">
        <f t="shared" si="26"/>
        <v>фото</v>
      </c>
      <c r="H912" s="357" t="s">
        <v>513</v>
      </c>
      <c r="I912" s="215">
        <v>30</v>
      </c>
      <c r="J912" s="526" t="s">
        <v>267</v>
      </c>
      <c r="K912" s="228">
        <v>150</v>
      </c>
      <c r="L912" s="233">
        <v>1650.6</v>
      </c>
      <c r="M912" s="315">
        <v>1</v>
      </c>
      <c r="N912" s="217"/>
      <c r="O912" s="550">
        <f t="shared" si="27"/>
        <v>0</v>
      </c>
      <c r="P912" s="229">
        <v>2505200119845</v>
      </c>
      <c r="Q912" s="551"/>
      <c r="R912" s="230" t="s">
        <v>1249</v>
      </c>
      <c r="S912" s="231"/>
      <c r="T912" s="525" t="s">
        <v>262</v>
      </c>
    </row>
    <row r="913" spans="1:20" ht="41.4">
      <c r="A913" s="444">
        <v>897</v>
      </c>
      <c r="B913" s="421">
        <v>14924</v>
      </c>
      <c r="C913" s="428" t="s">
        <v>5477</v>
      </c>
      <c r="D913" s="225"/>
      <c r="E913" s="367" t="s">
        <v>262</v>
      </c>
      <c r="F913" s="232" t="s">
        <v>5560</v>
      </c>
      <c r="G913" s="136" t="str">
        <f t="shared" ref="G913:G976" si="28">HYPERLINK("https://www.gardenbulbs.ru/images/summer_CL/thumbnails/"&amp;C913&amp;".jpg","фото")</f>
        <v>фото</v>
      </c>
      <c r="H913" s="357" t="s">
        <v>5514</v>
      </c>
      <c r="I913" s="215">
        <v>15</v>
      </c>
      <c r="J913" s="526" t="s">
        <v>263</v>
      </c>
      <c r="K913" s="228">
        <v>150</v>
      </c>
      <c r="L913" s="233">
        <v>2788.9</v>
      </c>
      <c r="M913" s="315">
        <v>1</v>
      </c>
      <c r="N913" s="217"/>
      <c r="O913" s="550">
        <f t="shared" ref="O913:O976" si="29">IF(ISERROR(L913*N913),0,L913*N913)</f>
        <v>0</v>
      </c>
      <c r="P913" s="229">
        <v>2505150149244</v>
      </c>
      <c r="Q913" s="551" t="s">
        <v>5274</v>
      </c>
      <c r="R913" s="230" t="s">
        <v>5477</v>
      </c>
      <c r="S913" s="231"/>
      <c r="T913" s="525" t="s">
        <v>262</v>
      </c>
    </row>
    <row r="914" spans="1:20" ht="29.25" customHeight="1">
      <c r="A914" s="444">
        <v>898</v>
      </c>
      <c r="B914" s="421">
        <v>11963</v>
      </c>
      <c r="C914" s="428" t="s">
        <v>2264</v>
      </c>
      <c r="D914" s="225"/>
      <c r="E914" s="366" t="s">
        <v>262</v>
      </c>
      <c r="F914" s="226" t="s">
        <v>2133</v>
      </c>
      <c r="G914" s="136" t="str">
        <f t="shared" si="28"/>
        <v>фото</v>
      </c>
      <c r="H914" s="357" t="s">
        <v>2189</v>
      </c>
      <c r="I914" s="215">
        <v>15</v>
      </c>
      <c r="J914" s="526" t="s">
        <v>267</v>
      </c>
      <c r="K914" s="228">
        <v>150</v>
      </c>
      <c r="L914" s="233">
        <v>1892.1</v>
      </c>
      <c r="M914" s="315">
        <v>1</v>
      </c>
      <c r="N914" s="217"/>
      <c r="O914" s="550">
        <f t="shared" si="29"/>
        <v>0</v>
      </c>
      <c r="P914" s="229">
        <v>2505150119636</v>
      </c>
      <c r="Q914" s="551"/>
      <c r="R914" s="230" t="s">
        <v>2264</v>
      </c>
      <c r="S914" s="231"/>
      <c r="T914" s="525" t="s">
        <v>262</v>
      </c>
    </row>
    <row r="915" spans="1:20" ht="41.4">
      <c r="A915" s="444">
        <v>899</v>
      </c>
      <c r="B915" s="421">
        <v>8651</v>
      </c>
      <c r="C915" s="428" t="s">
        <v>3886</v>
      </c>
      <c r="D915" s="225"/>
      <c r="E915" s="366" t="s">
        <v>262</v>
      </c>
      <c r="F915" s="226" t="s">
        <v>3835</v>
      </c>
      <c r="G915" s="136" t="str">
        <f t="shared" si="28"/>
        <v>фото</v>
      </c>
      <c r="H915" s="357" t="s">
        <v>3645</v>
      </c>
      <c r="I915" s="215">
        <v>20</v>
      </c>
      <c r="J915" s="526" t="s">
        <v>532</v>
      </c>
      <c r="K915" s="228">
        <v>75</v>
      </c>
      <c r="L915" s="233">
        <v>2119.7999999999997</v>
      </c>
      <c r="M915" s="315">
        <v>1</v>
      </c>
      <c r="N915" s="217"/>
      <c r="O915" s="550">
        <f t="shared" si="29"/>
        <v>0</v>
      </c>
      <c r="P915" s="229">
        <v>2505075086518</v>
      </c>
      <c r="Q915" s="551"/>
      <c r="R915" s="230" t="s">
        <v>3886</v>
      </c>
      <c r="S915" s="231"/>
      <c r="T915" s="525" t="s">
        <v>262</v>
      </c>
    </row>
    <row r="916" spans="1:20" ht="26.4" customHeight="1">
      <c r="A916" s="444">
        <v>900</v>
      </c>
      <c r="B916" s="421">
        <v>11985</v>
      </c>
      <c r="C916" s="428" t="s">
        <v>1250</v>
      </c>
      <c r="D916" s="225"/>
      <c r="E916" s="366" t="s">
        <v>262</v>
      </c>
      <c r="F916" s="226" t="s">
        <v>511</v>
      </c>
      <c r="G916" s="136" t="str">
        <f t="shared" si="28"/>
        <v>фото</v>
      </c>
      <c r="H916" s="357" t="s">
        <v>338</v>
      </c>
      <c r="I916" s="215">
        <v>30</v>
      </c>
      <c r="J916" s="526" t="s">
        <v>256</v>
      </c>
      <c r="K916" s="228">
        <v>150</v>
      </c>
      <c r="L916" s="233">
        <v>2653.2999999999997</v>
      </c>
      <c r="M916" s="315">
        <v>1</v>
      </c>
      <c r="N916" s="217"/>
      <c r="O916" s="550">
        <f t="shared" si="29"/>
        <v>0</v>
      </c>
      <c r="P916" s="229">
        <v>2505200119852</v>
      </c>
      <c r="Q916" s="551"/>
      <c r="R916" s="230" t="s">
        <v>1250</v>
      </c>
      <c r="S916" s="231"/>
      <c r="T916" s="525" t="s">
        <v>262</v>
      </c>
    </row>
    <row r="917" spans="1:20" ht="26.4" customHeight="1">
      <c r="A917" s="444">
        <v>901</v>
      </c>
      <c r="B917" s="421">
        <v>8649</v>
      </c>
      <c r="C917" s="428" t="s">
        <v>1251</v>
      </c>
      <c r="D917" s="225"/>
      <c r="E917" s="366" t="s">
        <v>262</v>
      </c>
      <c r="F917" s="226" t="s">
        <v>514</v>
      </c>
      <c r="G917" s="136" t="str">
        <f t="shared" si="28"/>
        <v>фото</v>
      </c>
      <c r="H917" s="357" t="s">
        <v>92</v>
      </c>
      <c r="I917" s="215">
        <v>30</v>
      </c>
      <c r="J917" s="526" t="s">
        <v>263</v>
      </c>
      <c r="K917" s="228">
        <v>150</v>
      </c>
      <c r="L917" s="233">
        <v>2233.2999999999997</v>
      </c>
      <c r="M917" s="315">
        <v>1</v>
      </c>
      <c r="N917" s="217"/>
      <c r="O917" s="550">
        <f t="shared" si="29"/>
        <v>0</v>
      </c>
      <c r="P917" s="229">
        <v>2505150086495</v>
      </c>
      <c r="Q917" s="551"/>
      <c r="R917" s="230" t="s">
        <v>1251</v>
      </c>
      <c r="S917" s="231"/>
      <c r="T917" s="525" t="s">
        <v>262</v>
      </c>
    </row>
    <row r="918" spans="1:20" ht="26.4" customHeight="1">
      <c r="A918" s="444">
        <v>902</v>
      </c>
      <c r="B918" s="421">
        <v>8658</v>
      </c>
      <c r="C918" s="428" t="s">
        <v>1252</v>
      </c>
      <c r="D918" s="225"/>
      <c r="E918" s="366" t="s">
        <v>262</v>
      </c>
      <c r="F918" s="226" t="s">
        <v>515</v>
      </c>
      <c r="G918" s="136" t="str">
        <f t="shared" si="28"/>
        <v>фото</v>
      </c>
      <c r="H918" s="357" t="s">
        <v>93</v>
      </c>
      <c r="I918" s="215">
        <v>30</v>
      </c>
      <c r="J918" s="526" t="s">
        <v>263</v>
      </c>
      <c r="K918" s="228">
        <v>150</v>
      </c>
      <c r="L918" s="233">
        <v>1892.1</v>
      </c>
      <c r="M918" s="315">
        <v>1</v>
      </c>
      <c r="N918" s="217"/>
      <c r="O918" s="550">
        <f t="shared" si="29"/>
        <v>0</v>
      </c>
      <c r="P918" s="229">
        <v>2505150086587</v>
      </c>
      <c r="Q918" s="551"/>
      <c r="R918" s="230" t="s">
        <v>1252</v>
      </c>
      <c r="S918" s="231"/>
      <c r="T918" s="525" t="s">
        <v>262</v>
      </c>
    </row>
    <row r="919" spans="1:20" ht="26.4" customHeight="1">
      <c r="A919" s="444">
        <v>903</v>
      </c>
      <c r="B919" s="421">
        <v>8650</v>
      </c>
      <c r="C919" s="428" t="s">
        <v>1253</v>
      </c>
      <c r="D919" s="225"/>
      <c r="E919" s="366" t="s">
        <v>262</v>
      </c>
      <c r="F919" s="226" t="s">
        <v>94</v>
      </c>
      <c r="G919" s="136" t="str">
        <f t="shared" si="28"/>
        <v>фото</v>
      </c>
      <c r="H919" s="485" t="s">
        <v>95</v>
      </c>
      <c r="I919" s="215">
        <v>25</v>
      </c>
      <c r="J919" s="526" t="s">
        <v>264</v>
      </c>
      <c r="K919" s="228">
        <v>40</v>
      </c>
      <c r="L919" s="233">
        <v>2910.2999999999997</v>
      </c>
      <c r="M919" s="315">
        <v>1</v>
      </c>
      <c r="N919" s="217"/>
      <c r="O919" s="550">
        <f t="shared" si="29"/>
        <v>0</v>
      </c>
      <c r="P919" s="229">
        <v>2505050086502</v>
      </c>
      <c r="Q919" s="551"/>
      <c r="R919" s="230" t="s">
        <v>1253</v>
      </c>
      <c r="S919" s="231"/>
      <c r="T919" s="525" t="s">
        <v>262</v>
      </c>
    </row>
    <row r="920" spans="1:20" ht="26.4" customHeight="1">
      <c r="A920" s="444">
        <v>904</v>
      </c>
      <c r="B920" s="421">
        <v>11964</v>
      </c>
      <c r="C920" s="428" t="s">
        <v>2265</v>
      </c>
      <c r="D920" s="225"/>
      <c r="E920" s="366" t="s">
        <v>262</v>
      </c>
      <c r="F920" s="226" t="s">
        <v>2134</v>
      </c>
      <c r="G920" s="136" t="str">
        <f t="shared" si="28"/>
        <v>фото</v>
      </c>
      <c r="H920" s="485" t="s">
        <v>2190</v>
      </c>
      <c r="I920" s="215">
        <v>25</v>
      </c>
      <c r="J920" s="526" t="s">
        <v>275</v>
      </c>
      <c r="K920" s="228">
        <v>150</v>
      </c>
      <c r="L920" s="233">
        <v>2180.7999999999997</v>
      </c>
      <c r="M920" s="315">
        <v>1</v>
      </c>
      <c r="N920" s="217"/>
      <c r="O920" s="550">
        <f t="shared" si="29"/>
        <v>0</v>
      </c>
      <c r="P920" s="229">
        <v>2505150119643</v>
      </c>
      <c r="Q920" s="551"/>
      <c r="R920" s="230" t="s">
        <v>2265</v>
      </c>
      <c r="S920" s="231"/>
      <c r="T920" s="525" t="s">
        <v>262</v>
      </c>
    </row>
    <row r="921" spans="1:20" ht="26.4" customHeight="1">
      <c r="A921" s="444">
        <v>905</v>
      </c>
      <c r="B921" s="421">
        <v>14861</v>
      </c>
      <c r="C921" s="428" t="s">
        <v>5478</v>
      </c>
      <c r="D921" s="225"/>
      <c r="E921" s="367" t="s">
        <v>262</v>
      </c>
      <c r="F921" s="232" t="s">
        <v>5566</v>
      </c>
      <c r="G921" s="136" t="str">
        <f t="shared" si="28"/>
        <v>фото</v>
      </c>
      <c r="H921" s="357" t="s">
        <v>5515</v>
      </c>
      <c r="I921" s="215">
        <v>20</v>
      </c>
      <c r="J921" s="526" t="s">
        <v>532</v>
      </c>
      <c r="K921" s="228">
        <v>150</v>
      </c>
      <c r="L921" s="233">
        <v>2605.1</v>
      </c>
      <c r="M921" s="315">
        <v>1</v>
      </c>
      <c r="N921" s="217"/>
      <c r="O921" s="550">
        <f t="shared" si="29"/>
        <v>0</v>
      </c>
      <c r="P921" s="229">
        <v>2505150148612</v>
      </c>
      <c r="Q921" s="551" t="s">
        <v>5274</v>
      </c>
      <c r="R921" s="230" t="s">
        <v>5478</v>
      </c>
      <c r="S921" s="231"/>
      <c r="T921" s="525" t="s">
        <v>262</v>
      </c>
    </row>
    <row r="922" spans="1:20" ht="26.4" customHeight="1">
      <c r="A922" s="444">
        <v>906</v>
      </c>
      <c r="B922" s="421">
        <v>6027</v>
      </c>
      <c r="C922" s="428" t="s">
        <v>1254</v>
      </c>
      <c r="D922" s="225"/>
      <c r="E922" s="366" t="s">
        <v>262</v>
      </c>
      <c r="F922" s="226" t="s">
        <v>516</v>
      </c>
      <c r="G922" s="136" t="str">
        <f t="shared" si="28"/>
        <v>фото</v>
      </c>
      <c r="H922" s="485" t="s">
        <v>96</v>
      </c>
      <c r="I922" s="215">
        <v>30</v>
      </c>
      <c r="J922" s="526" t="s">
        <v>267</v>
      </c>
      <c r="K922" s="228">
        <v>150</v>
      </c>
      <c r="L922" s="233">
        <v>2075.7999999999997</v>
      </c>
      <c r="M922" s="315">
        <v>1</v>
      </c>
      <c r="N922" s="217"/>
      <c r="O922" s="550">
        <f t="shared" si="29"/>
        <v>0</v>
      </c>
      <c r="P922" s="229">
        <v>2505150060273</v>
      </c>
      <c r="Q922" s="551"/>
      <c r="R922" s="230" t="s">
        <v>1254</v>
      </c>
      <c r="S922" s="231"/>
      <c r="T922" s="525" t="s">
        <v>262</v>
      </c>
    </row>
    <row r="923" spans="1:20" ht="26.4" customHeight="1">
      <c r="A923" s="444">
        <v>907</v>
      </c>
      <c r="B923" s="421">
        <v>2415</v>
      </c>
      <c r="C923" s="428" t="s">
        <v>1256</v>
      </c>
      <c r="D923" s="225"/>
      <c r="E923" s="366" t="s">
        <v>262</v>
      </c>
      <c r="F923" s="226" t="s">
        <v>517</v>
      </c>
      <c r="G923" s="136" t="str">
        <f t="shared" si="28"/>
        <v>фото</v>
      </c>
      <c r="H923" s="357" t="s">
        <v>152</v>
      </c>
      <c r="I923" s="215">
        <v>30</v>
      </c>
      <c r="J923" s="526" t="s">
        <v>267</v>
      </c>
      <c r="K923" s="228">
        <v>150</v>
      </c>
      <c r="L923" s="233">
        <v>1886.8</v>
      </c>
      <c r="M923" s="315">
        <v>1</v>
      </c>
      <c r="N923" s="217"/>
      <c r="O923" s="550">
        <f t="shared" si="29"/>
        <v>0</v>
      </c>
      <c r="P923" s="229">
        <v>2505150024152</v>
      </c>
      <c r="Q923" s="551"/>
      <c r="R923" s="230" t="s">
        <v>1256</v>
      </c>
      <c r="S923" s="231"/>
      <c r="T923" s="525" t="s">
        <v>262</v>
      </c>
    </row>
    <row r="924" spans="1:20" ht="26.4" customHeight="1">
      <c r="A924" s="444">
        <v>908</v>
      </c>
      <c r="B924" s="421">
        <v>8652</v>
      </c>
      <c r="C924" s="428" t="s">
        <v>1248</v>
      </c>
      <c r="D924" s="225"/>
      <c r="E924" s="366" t="s">
        <v>262</v>
      </c>
      <c r="F924" s="226" t="s">
        <v>518</v>
      </c>
      <c r="G924" s="136" t="str">
        <f t="shared" si="28"/>
        <v>фото</v>
      </c>
      <c r="H924" s="607" t="s">
        <v>822</v>
      </c>
      <c r="I924" s="215">
        <v>30</v>
      </c>
      <c r="J924" s="526" t="s">
        <v>263</v>
      </c>
      <c r="K924" s="228">
        <v>150</v>
      </c>
      <c r="L924" s="233">
        <v>1755.6</v>
      </c>
      <c r="M924" s="315">
        <v>1</v>
      </c>
      <c r="N924" s="217"/>
      <c r="O924" s="550">
        <f t="shared" si="29"/>
        <v>0</v>
      </c>
      <c r="P924" s="229">
        <v>2505150086525</v>
      </c>
      <c r="Q924" s="551"/>
      <c r="R924" s="230" t="s">
        <v>1248</v>
      </c>
      <c r="S924" s="231"/>
      <c r="T924" s="525" t="s">
        <v>262</v>
      </c>
    </row>
    <row r="925" spans="1:20" ht="18.75" customHeight="1">
      <c r="A925" s="444">
        <v>909</v>
      </c>
      <c r="B925" s="30"/>
      <c r="C925" s="194"/>
      <c r="D925" s="407"/>
      <c r="E925" s="510" t="s">
        <v>519</v>
      </c>
      <c r="F925" s="310"/>
      <c r="G925" s="309"/>
      <c r="H925" s="311"/>
      <c r="I925" s="312"/>
      <c r="J925" s="313"/>
      <c r="K925" s="549"/>
      <c r="L925" s="311"/>
      <c r="M925" s="314"/>
      <c r="N925" s="311"/>
      <c r="O925" s="311"/>
      <c r="P925" s="311"/>
      <c r="Q925" s="311"/>
      <c r="R925" s="29"/>
      <c r="T925" s="466"/>
    </row>
    <row r="926" spans="1:20" ht="17.25" customHeight="1">
      <c r="A926" s="444">
        <v>910</v>
      </c>
      <c r="B926" s="336"/>
      <c r="C926" s="427"/>
      <c r="D926" s="427"/>
      <c r="E926" s="517" t="s">
        <v>519</v>
      </c>
      <c r="F926" s="337"/>
      <c r="G926" s="513"/>
      <c r="H926" s="616"/>
      <c r="I926" s="514"/>
      <c r="J926" s="515"/>
      <c r="K926" s="515"/>
      <c r="L926" s="514"/>
      <c r="M926" s="516"/>
      <c r="N926" s="513"/>
      <c r="O926" s="552"/>
      <c r="P926" s="552"/>
      <c r="Q926" s="552"/>
      <c r="R926" s="552"/>
      <c r="S926" s="552"/>
      <c r="T926" s="524"/>
    </row>
    <row r="927" spans="1:20" ht="26.4" customHeight="1">
      <c r="A927" s="444">
        <v>911</v>
      </c>
      <c r="B927" s="421">
        <v>8645</v>
      </c>
      <c r="C927" s="428" t="s">
        <v>2266</v>
      </c>
      <c r="D927" s="225"/>
      <c r="E927" s="366" t="s">
        <v>261</v>
      </c>
      <c r="F927" s="226" t="s">
        <v>520</v>
      </c>
      <c r="G927" s="136" t="str">
        <f t="shared" si="28"/>
        <v>фото</v>
      </c>
      <c r="H927" s="485" t="s">
        <v>245</v>
      </c>
      <c r="I927" s="215" t="s">
        <v>521</v>
      </c>
      <c r="J927" s="526" t="s">
        <v>252</v>
      </c>
      <c r="K927" s="228">
        <v>15</v>
      </c>
      <c r="L927" s="233">
        <v>3108.6</v>
      </c>
      <c r="M927" s="315">
        <v>1</v>
      </c>
      <c r="N927" s="217"/>
      <c r="O927" s="550">
        <f t="shared" si="29"/>
        <v>0</v>
      </c>
      <c r="P927" s="229">
        <v>2505015086455</v>
      </c>
      <c r="Q927" s="551"/>
      <c r="R927" s="230" t="s">
        <v>2266</v>
      </c>
      <c r="S927" s="231"/>
      <c r="T927" s="525" t="s">
        <v>4315</v>
      </c>
    </row>
    <row r="928" spans="1:20" ht="26.4" customHeight="1">
      <c r="A928" s="444">
        <v>912</v>
      </c>
      <c r="B928" s="421">
        <v>8656</v>
      </c>
      <c r="C928" s="428" t="s">
        <v>1257</v>
      </c>
      <c r="D928" s="225"/>
      <c r="E928" s="366" t="s">
        <v>261</v>
      </c>
      <c r="F928" s="226" t="s">
        <v>97</v>
      </c>
      <c r="G928" s="136" t="str">
        <f t="shared" si="28"/>
        <v>фото</v>
      </c>
      <c r="H928" s="485" t="s">
        <v>98</v>
      </c>
      <c r="I928" s="215">
        <v>75</v>
      </c>
      <c r="J928" s="526" t="s">
        <v>252</v>
      </c>
      <c r="K928" s="228">
        <v>15</v>
      </c>
      <c r="L928" s="233">
        <v>3310.7999999999997</v>
      </c>
      <c r="M928" s="315">
        <v>1</v>
      </c>
      <c r="N928" s="217"/>
      <c r="O928" s="550">
        <f t="shared" si="29"/>
        <v>0</v>
      </c>
      <c r="P928" s="229">
        <v>2505015086561</v>
      </c>
      <c r="Q928" s="551"/>
      <c r="R928" s="230" t="s">
        <v>1257</v>
      </c>
      <c r="S928" s="231"/>
      <c r="T928" s="525" t="s">
        <v>4315</v>
      </c>
    </row>
    <row r="929" spans="1:20" ht="26.4" customHeight="1">
      <c r="A929" s="444">
        <v>913</v>
      </c>
      <c r="B929" s="421">
        <v>8644</v>
      </c>
      <c r="C929" s="428" t="s">
        <v>3584</v>
      </c>
      <c r="D929" s="225"/>
      <c r="E929" s="366" t="s">
        <v>261</v>
      </c>
      <c r="F929" s="226" t="s">
        <v>523</v>
      </c>
      <c r="G929" s="136" t="str">
        <f t="shared" si="28"/>
        <v>фото</v>
      </c>
      <c r="H929" s="485" t="s">
        <v>288</v>
      </c>
      <c r="I929" s="215" t="s">
        <v>521</v>
      </c>
      <c r="J929" s="526" t="s">
        <v>252</v>
      </c>
      <c r="K929" s="228">
        <v>15</v>
      </c>
      <c r="L929" s="233">
        <v>4725.6000000000004</v>
      </c>
      <c r="M929" s="315">
        <v>1</v>
      </c>
      <c r="N929" s="217"/>
      <c r="O929" s="550">
        <f t="shared" si="29"/>
        <v>0</v>
      </c>
      <c r="P929" s="229">
        <v>2505015086448</v>
      </c>
      <c r="Q929" s="551"/>
      <c r="R929" s="230" t="s">
        <v>3584</v>
      </c>
      <c r="S929" s="231"/>
      <c r="T929" s="525" t="s">
        <v>4315</v>
      </c>
    </row>
    <row r="930" spans="1:20" ht="26.4" customHeight="1">
      <c r="A930" s="444">
        <v>914</v>
      </c>
      <c r="B930" s="421">
        <v>11846</v>
      </c>
      <c r="C930" s="428" t="s">
        <v>4618</v>
      </c>
      <c r="D930" s="225"/>
      <c r="E930" s="366" t="s">
        <v>261</v>
      </c>
      <c r="F930" s="226" t="s">
        <v>4648</v>
      </c>
      <c r="G930" s="136" t="str">
        <f t="shared" si="28"/>
        <v>фото</v>
      </c>
      <c r="H930" s="485" t="s">
        <v>4674</v>
      </c>
      <c r="I930" s="215">
        <v>100</v>
      </c>
      <c r="J930" s="526" t="s">
        <v>252</v>
      </c>
      <c r="K930" s="228">
        <v>15</v>
      </c>
      <c r="L930" s="233">
        <v>3940.7999999999997</v>
      </c>
      <c r="M930" s="315">
        <v>1</v>
      </c>
      <c r="N930" s="217"/>
      <c r="O930" s="550">
        <f t="shared" si="29"/>
        <v>0</v>
      </c>
      <c r="P930" s="229">
        <v>2505015118460</v>
      </c>
      <c r="Q930" s="551" t="s">
        <v>4421</v>
      </c>
      <c r="R930" s="230" t="s">
        <v>4618</v>
      </c>
      <c r="S930" s="231"/>
      <c r="T930" s="525" t="s">
        <v>4315</v>
      </c>
    </row>
    <row r="931" spans="1:20" ht="26.4" customHeight="1">
      <c r="A931" s="444">
        <v>915</v>
      </c>
      <c r="B931" s="421">
        <v>12030</v>
      </c>
      <c r="C931" s="428" t="s">
        <v>1260</v>
      </c>
      <c r="D931" s="225"/>
      <c r="E931" s="366" t="s">
        <v>261</v>
      </c>
      <c r="F931" s="226" t="s">
        <v>524</v>
      </c>
      <c r="G931" s="136" t="str">
        <f t="shared" si="28"/>
        <v>фото</v>
      </c>
      <c r="H931" s="485" t="s">
        <v>525</v>
      </c>
      <c r="I931" s="215" t="s">
        <v>526</v>
      </c>
      <c r="J931" s="526" t="s">
        <v>252</v>
      </c>
      <c r="K931" s="228">
        <v>15</v>
      </c>
      <c r="L931" s="233">
        <v>3531.2999999999997</v>
      </c>
      <c r="M931" s="315">
        <v>1</v>
      </c>
      <c r="N931" s="217"/>
      <c r="O931" s="550">
        <f t="shared" si="29"/>
        <v>0</v>
      </c>
      <c r="P931" s="229">
        <v>2505015120302</v>
      </c>
      <c r="Q931" s="551"/>
      <c r="R931" s="230" t="s">
        <v>1260</v>
      </c>
      <c r="S931" s="231"/>
      <c r="T931" s="525" t="s">
        <v>4315</v>
      </c>
    </row>
    <row r="932" spans="1:20" ht="26.4" customHeight="1">
      <c r="A932" s="444">
        <v>916</v>
      </c>
      <c r="B932" s="421">
        <v>12033</v>
      </c>
      <c r="C932" s="428" t="s">
        <v>1261</v>
      </c>
      <c r="D932" s="225"/>
      <c r="E932" s="366" t="s">
        <v>261</v>
      </c>
      <c r="F932" s="226" t="s">
        <v>527</v>
      </c>
      <c r="G932" s="136" t="str">
        <f t="shared" si="28"/>
        <v>фото</v>
      </c>
      <c r="H932" s="485" t="s">
        <v>27</v>
      </c>
      <c r="I932" s="215" t="s">
        <v>521</v>
      </c>
      <c r="J932" s="526" t="s">
        <v>252</v>
      </c>
      <c r="K932" s="228">
        <v>15</v>
      </c>
      <c r="L932" s="233">
        <v>3190</v>
      </c>
      <c r="M932" s="315">
        <v>1</v>
      </c>
      <c r="N932" s="217"/>
      <c r="O932" s="550">
        <f t="shared" si="29"/>
        <v>0</v>
      </c>
      <c r="P932" s="229">
        <v>2505015120333</v>
      </c>
      <c r="Q932" s="551"/>
      <c r="R932" s="230" t="s">
        <v>1261</v>
      </c>
      <c r="S932" s="231"/>
      <c r="T932" s="525" t="s">
        <v>4315</v>
      </c>
    </row>
    <row r="933" spans="1:20" ht="55.2">
      <c r="A933" s="444">
        <v>917</v>
      </c>
      <c r="B933" s="421">
        <v>12032</v>
      </c>
      <c r="C933" s="428" t="s">
        <v>2268</v>
      </c>
      <c r="D933" s="225"/>
      <c r="E933" s="366" t="s">
        <v>261</v>
      </c>
      <c r="F933" s="226" t="s">
        <v>1776</v>
      </c>
      <c r="G933" s="136" t="str">
        <f t="shared" si="28"/>
        <v>фото</v>
      </c>
      <c r="H933" s="485" t="s">
        <v>1817</v>
      </c>
      <c r="I933" s="215" t="s">
        <v>1818</v>
      </c>
      <c r="J933" s="526" t="s">
        <v>252</v>
      </c>
      <c r="K933" s="228">
        <v>15</v>
      </c>
      <c r="L933" s="233">
        <v>3190</v>
      </c>
      <c r="M933" s="315">
        <v>1</v>
      </c>
      <c r="N933" s="217"/>
      <c r="O933" s="550">
        <f t="shared" si="29"/>
        <v>0</v>
      </c>
      <c r="P933" s="229">
        <v>2505015120326</v>
      </c>
      <c r="Q933" s="551"/>
      <c r="R933" s="230" t="s">
        <v>2268</v>
      </c>
      <c r="S933" s="231"/>
      <c r="T933" s="525" t="s">
        <v>4315</v>
      </c>
    </row>
    <row r="934" spans="1:20" ht="69">
      <c r="A934" s="444">
        <v>918</v>
      </c>
      <c r="B934" s="421">
        <v>12036</v>
      </c>
      <c r="C934" s="428" t="s">
        <v>2269</v>
      </c>
      <c r="D934" s="225"/>
      <c r="E934" s="366" t="s">
        <v>261</v>
      </c>
      <c r="F934" s="226" t="s">
        <v>1777</v>
      </c>
      <c r="G934" s="136" t="str">
        <f t="shared" si="28"/>
        <v>фото</v>
      </c>
      <c r="H934" s="485" t="s">
        <v>1819</v>
      </c>
      <c r="I934" s="215" t="s">
        <v>1820</v>
      </c>
      <c r="J934" s="526" t="s">
        <v>252</v>
      </c>
      <c r="K934" s="228">
        <v>15</v>
      </c>
      <c r="L934" s="233">
        <v>3360.6</v>
      </c>
      <c r="M934" s="315">
        <v>1</v>
      </c>
      <c r="N934" s="217"/>
      <c r="O934" s="550">
        <f t="shared" si="29"/>
        <v>0</v>
      </c>
      <c r="P934" s="229">
        <v>2505015120364</v>
      </c>
      <c r="Q934" s="551"/>
      <c r="R934" s="230" t="s">
        <v>2269</v>
      </c>
      <c r="S934" s="231"/>
      <c r="T934" s="525" t="s">
        <v>4315</v>
      </c>
    </row>
    <row r="935" spans="1:20" ht="26.4" customHeight="1">
      <c r="A935" s="444">
        <v>919</v>
      </c>
      <c r="B935" s="421">
        <v>12027</v>
      </c>
      <c r="C935" s="428" t="s">
        <v>1258</v>
      </c>
      <c r="D935" s="225"/>
      <c r="E935" s="366" t="s">
        <v>261</v>
      </c>
      <c r="F935" s="226" t="s">
        <v>528</v>
      </c>
      <c r="G935" s="136" t="str">
        <f t="shared" si="28"/>
        <v>фото</v>
      </c>
      <c r="H935" s="485" t="s">
        <v>468</v>
      </c>
      <c r="I935" s="215" t="s">
        <v>529</v>
      </c>
      <c r="J935" s="526" t="s">
        <v>264</v>
      </c>
      <c r="K935" s="228">
        <v>100</v>
      </c>
      <c r="L935" s="233">
        <v>2608.2999999999997</v>
      </c>
      <c r="M935" s="315">
        <v>1</v>
      </c>
      <c r="N935" s="217"/>
      <c r="O935" s="550">
        <f t="shared" si="29"/>
        <v>0</v>
      </c>
      <c r="P935" s="229">
        <v>2505100120279</v>
      </c>
      <c r="Q935" s="551"/>
      <c r="R935" s="230" t="s">
        <v>1258</v>
      </c>
      <c r="S935" s="231"/>
      <c r="T935" s="525" t="s">
        <v>4315</v>
      </c>
    </row>
    <row r="936" spans="1:20" ht="26.4" customHeight="1">
      <c r="A936" s="444">
        <v>920</v>
      </c>
      <c r="B936" s="421">
        <v>12028</v>
      </c>
      <c r="C936" s="428" t="s">
        <v>1429</v>
      </c>
      <c r="D936" s="225"/>
      <c r="E936" s="366" t="s">
        <v>261</v>
      </c>
      <c r="F936" s="226" t="s">
        <v>530</v>
      </c>
      <c r="G936" s="136" t="str">
        <f t="shared" si="28"/>
        <v>фото</v>
      </c>
      <c r="H936" s="485" t="s">
        <v>531</v>
      </c>
      <c r="I936" s="215" t="s">
        <v>529</v>
      </c>
      <c r="J936" s="526" t="s">
        <v>256</v>
      </c>
      <c r="K936" s="228">
        <v>150</v>
      </c>
      <c r="L936" s="233">
        <v>2274.1999999999998</v>
      </c>
      <c r="M936" s="315">
        <v>1</v>
      </c>
      <c r="N936" s="217"/>
      <c r="O936" s="550">
        <f t="shared" si="29"/>
        <v>0</v>
      </c>
      <c r="P936" s="229">
        <v>2505150120281</v>
      </c>
      <c r="Q936" s="551"/>
      <c r="R936" s="230" t="s">
        <v>1429</v>
      </c>
      <c r="S936" s="231"/>
      <c r="T936" s="525" t="s">
        <v>4315</v>
      </c>
    </row>
    <row r="937" spans="1:20" ht="26.4" customHeight="1">
      <c r="A937" s="444">
        <v>921</v>
      </c>
      <c r="B937" s="421">
        <v>12029</v>
      </c>
      <c r="C937" s="428" t="s">
        <v>1259</v>
      </c>
      <c r="D937" s="225"/>
      <c r="E937" s="366" t="s">
        <v>261</v>
      </c>
      <c r="F937" s="226" t="s">
        <v>533</v>
      </c>
      <c r="G937" s="136" t="str">
        <f t="shared" si="28"/>
        <v>фото</v>
      </c>
      <c r="H937" s="485" t="s">
        <v>534</v>
      </c>
      <c r="I937" s="215">
        <v>20</v>
      </c>
      <c r="J937" s="526" t="s">
        <v>256</v>
      </c>
      <c r="K937" s="228">
        <v>100</v>
      </c>
      <c r="L937" s="233">
        <v>3777.2999999999997</v>
      </c>
      <c r="M937" s="315">
        <v>1</v>
      </c>
      <c r="N937" s="217"/>
      <c r="O937" s="550">
        <f t="shared" si="29"/>
        <v>0</v>
      </c>
      <c r="P937" s="229">
        <v>2505100120293</v>
      </c>
      <c r="Q937" s="551"/>
      <c r="R937" s="230" t="s">
        <v>1259</v>
      </c>
      <c r="S937" s="231"/>
      <c r="T937" s="525" t="s">
        <v>4315</v>
      </c>
    </row>
    <row r="938" spans="1:20" ht="26.4" customHeight="1">
      <c r="A938" s="444">
        <v>922</v>
      </c>
      <c r="B938" s="421">
        <v>12035</v>
      </c>
      <c r="C938" s="428" t="s">
        <v>1262</v>
      </c>
      <c r="D938" s="225"/>
      <c r="E938" s="366" t="s">
        <v>261</v>
      </c>
      <c r="F938" s="226" t="s">
        <v>535</v>
      </c>
      <c r="G938" s="136" t="str">
        <f t="shared" si="28"/>
        <v>фото</v>
      </c>
      <c r="H938" s="485" t="s">
        <v>696</v>
      </c>
      <c r="I938" s="215">
        <v>25</v>
      </c>
      <c r="J938" s="526" t="s">
        <v>275</v>
      </c>
      <c r="K938" s="228">
        <v>150</v>
      </c>
      <c r="L938" s="233">
        <v>1728.1999999999998</v>
      </c>
      <c r="M938" s="315">
        <v>1</v>
      </c>
      <c r="N938" s="217"/>
      <c r="O938" s="550">
        <f t="shared" si="29"/>
        <v>0</v>
      </c>
      <c r="P938" s="229">
        <v>2505150120359</v>
      </c>
      <c r="Q938" s="551"/>
      <c r="R938" s="230" t="s">
        <v>1262</v>
      </c>
      <c r="S938" s="231"/>
      <c r="T938" s="525" t="s">
        <v>4315</v>
      </c>
    </row>
    <row r="939" spans="1:20" ht="18.75" customHeight="1">
      <c r="A939" s="444">
        <v>923</v>
      </c>
      <c r="B939" s="30"/>
      <c r="C939" s="194"/>
      <c r="D939" s="407"/>
      <c r="E939" s="510" t="s">
        <v>1340</v>
      </c>
      <c r="F939" s="310"/>
      <c r="G939" s="309"/>
      <c r="H939" s="311"/>
      <c r="I939" s="312"/>
      <c r="J939" s="313"/>
      <c r="K939" s="549"/>
      <c r="L939" s="311"/>
      <c r="M939" s="314"/>
      <c r="N939" s="311"/>
      <c r="O939" s="311"/>
      <c r="P939" s="311"/>
      <c r="Q939" s="311"/>
      <c r="R939" s="29"/>
      <c r="T939" s="466"/>
    </row>
    <row r="940" spans="1:20" ht="17.25" customHeight="1">
      <c r="A940" s="444">
        <v>924</v>
      </c>
      <c r="B940" s="336"/>
      <c r="C940" s="427"/>
      <c r="D940" s="427"/>
      <c r="E940" s="517" t="s">
        <v>1340</v>
      </c>
      <c r="F940" s="337"/>
      <c r="G940" s="513"/>
      <c r="H940" s="616"/>
      <c r="I940" s="514"/>
      <c r="J940" s="515"/>
      <c r="K940" s="515"/>
      <c r="L940" s="514"/>
      <c r="M940" s="516"/>
      <c r="N940" s="513"/>
      <c r="O940" s="552"/>
      <c r="P940" s="552"/>
      <c r="Q940" s="552"/>
      <c r="R940" s="552"/>
      <c r="S940" s="552"/>
      <c r="T940" s="524"/>
    </row>
    <row r="941" spans="1:20" ht="26.4" customHeight="1">
      <c r="A941" s="444">
        <v>925</v>
      </c>
      <c r="B941" s="421">
        <v>9175</v>
      </c>
      <c r="C941" s="428" t="s">
        <v>1265</v>
      </c>
      <c r="D941" s="225"/>
      <c r="E941" s="366" t="s">
        <v>253</v>
      </c>
      <c r="F941" s="226" t="s">
        <v>538</v>
      </c>
      <c r="G941" s="136" t="str">
        <f t="shared" si="28"/>
        <v>фото</v>
      </c>
      <c r="H941" s="357" t="s">
        <v>254</v>
      </c>
      <c r="I941" s="215">
        <v>15</v>
      </c>
      <c r="J941" s="526" t="s">
        <v>256</v>
      </c>
      <c r="K941" s="228">
        <v>150</v>
      </c>
      <c r="L941" s="233">
        <v>1362.8</v>
      </c>
      <c r="M941" s="315">
        <v>1</v>
      </c>
      <c r="N941" s="217"/>
      <c r="O941" s="550">
        <f t="shared" si="29"/>
        <v>0</v>
      </c>
      <c r="P941" s="229">
        <v>2505200091752</v>
      </c>
      <c r="Q941" s="551"/>
      <c r="R941" s="230" t="s">
        <v>1265</v>
      </c>
      <c r="S941" s="231"/>
      <c r="T941" s="525" t="s">
        <v>4315</v>
      </c>
    </row>
    <row r="942" spans="1:20" ht="26.4" customHeight="1">
      <c r="A942" s="444">
        <v>926</v>
      </c>
      <c r="B942" s="421">
        <v>9176</v>
      </c>
      <c r="C942" s="428" t="s">
        <v>1266</v>
      </c>
      <c r="D942" s="225"/>
      <c r="E942" s="366" t="s">
        <v>253</v>
      </c>
      <c r="F942" s="226" t="s">
        <v>99</v>
      </c>
      <c r="G942" s="136" t="str">
        <f t="shared" si="28"/>
        <v>фото</v>
      </c>
      <c r="H942" s="485" t="s">
        <v>4675</v>
      </c>
      <c r="I942" s="215">
        <v>15</v>
      </c>
      <c r="J942" s="526" t="s">
        <v>256</v>
      </c>
      <c r="K942" s="228">
        <v>200</v>
      </c>
      <c r="L942" s="233">
        <v>1830.8</v>
      </c>
      <c r="M942" s="315">
        <v>1</v>
      </c>
      <c r="N942" s="217"/>
      <c r="O942" s="550">
        <f t="shared" si="29"/>
        <v>0</v>
      </c>
      <c r="P942" s="229">
        <v>2505200091769</v>
      </c>
      <c r="Q942" s="551"/>
      <c r="R942" s="230" t="s">
        <v>1266</v>
      </c>
      <c r="S942" s="231"/>
      <c r="T942" s="525" t="s">
        <v>4315</v>
      </c>
    </row>
    <row r="943" spans="1:20" ht="26.4" customHeight="1">
      <c r="A943" s="444">
        <v>927</v>
      </c>
      <c r="B943" s="421">
        <v>4264</v>
      </c>
      <c r="C943" s="428" t="s">
        <v>1861</v>
      </c>
      <c r="D943" s="225"/>
      <c r="E943" s="366" t="s">
        <v>253</v>
      </c>
      <c r="F943" s="226" t="s">
        <v>669</v>
      </c>
      <c r="G943" s="136" t="str">
        <f t="shared" si="28"/>
        <v>фото</v>
      </c>
      <c r="H943" s="485" t="s">
        <v>4676</v>
      </c>
      <c r="I943" s="215">
        <v>15</v>
      </c>
      <c r="J943" s="526" t="s">
        <v>256</v>
      </c>
      <c r="K943" s="228">
        <v>100</v>
      </c>
      <c r="L943" s="233">
        <v>1965.1</v>
      </c>
      <c r="M943" s="315">
        <v>1</v>
      </c>
      <c r="N943" s="217"/>
      <c r="O943" s="550">
        <f t="shared" si="29"/>
        <v>0</v>
      </c>
      <c r="P943" s="229">
        <v>2505100042649</v>
      </c>
      <c r="Q943" s="551"/>
      <c r="R943" s="230" t="s">
        <v>1861</v>
      </c>
      <c r="S943" s="231"/>
      <c r="T943" s="525" t="s">
        <v>4315</v>
      </c>
    </row>
    <row r="944" spans="1:20" ht="26.4" customHeight="1">
      <c r="A944" s="444">
        <v>928</v>
      </c>
      <c r="B944" s="421">
        <v>9181</v>
      </c>
      <c r="C944" s="428" t="s">
        <v>1271</v>
      </c>
      <c r="D944" s="225"/>
      <c r="E944" s="366" t="s">
        <v>253</v>
      </c>
      <c r="F944" s="226" t="s">
        <v>543</v>
      </c>
      <c r="G944" s="136" t="str">
        <f t="shared" si="28"/>
        <v>фото</v>
      </c>
      <c r="H944" s="357" t="s">
        <v>254</v>
      </c>
      <c r="I944" s="215">
        <v>15</v>
      </c>
      <c r="J944" s="526" t="s">
        <v>256</v>
      </c>
      <c r="K944" s="228">
        <v>200</v>
      </c>
      <c r="L944" s="233">
        <v>2358.7999999999997</v>
      </c>
      <c r="M944" s="315">
        <v>1</v>
      </c>
      <c r="N944" s="217"/>
      <c r="O944" s="550">
        <f t="shared" si="29"/>
        <v>0</v>
      </c>
      <c r="P944" s="229">
        <v>2505200091813</v>
      </c>
      <c r="Q944" s="551"/>
      <c r="R944" s="230" t="s">
        <v>1271</v>
      </c>
      <c r="S944" s="231"/>
      <c r="T944" s="525" t="s">
        <v>4315</v>
      </c>
    </row>
    <row r="945" spans="1:20" ht="26.4" customHeight="1">
      <c r="A945" s="444">
        <v>929</v>
      </c>
      <c r="B945" s="421">
        <v>9174</v>
      </c>
      <c r="C945" s="428" t="s">
        <v>3781</v>
      </c>
      <c r="D945" s="225"/>
      <c r="E945" s="366" t="s">
        <v>253</v>
      </c>
      <c r="F945" s="226" t="s">
        <v>3836</v>
      </c>
      <c r="G945" s="136" t="str">
        <f t="shared" si="28"/>
        <v>фото</v>
      </c>
      <c r="H945" s="357" t="s">
        <v>4535</v>
      </c>
      <c r="I945" s="215">
        <v>15</v>
      </c>
      <c r="J945" s="526" t="s">
        <v>256</v>
      </c>
      <c r="K945" s="228">
        <v>200</v>
      </c>
      <c r="L945" s="233">
        <v>2670.7999999999997</v>
      </c>
      <c r="M945" s="315">
        <v>1</v>
      </c>
      <c r="N945" s="217"/>
      <c r="O945" s="550">
        <f t="shared" si="29"/>
        <v>0</v>
      </c>
      <c r="P945" s="229">
        <v>2505200091745</v>
      </c>
      <c r="Q945" s="551"/>
      <c r="R945" s="230" t="s">
        <v>3781</v>
      </c>
      <c r="S945" s="231"/>
      <c r="T945" s="525" t="s">
        <v>4315</v>
      </c>
    </row>
    <row r="946" spans="1:20" ht="26.4" customHeight="1">
      <c r="A946" s="444">
        <v>930</v>
      </c>
      <c r="B946" s="421">
        <v>9177</v>
      </c>
      <c r="C946" s="428" t="s">
        <v>1267</v>
      </c>
      <c r="D946" s="225"/>
      <c r="E946" s="366" t="s">
        <v>253</v>
      </c>
      <c r="F946" s="226" t="s">
        <v>539</v>
      </c>
      <c r="G946" s="136" t="str">
        <f t="shared" si="28"/>
        <v>фото</v>
      </c>
      <c r="H946" s="357" t="s">
        <v>4536</v>
      </c>
      <c r="I946" s="215">
        <v>15</v>
      </c>
      <c r="J946" s="526" t="s">
        <v>275</v>
      </c>
      <c r="K946" s="228">
        <v>200</v>
      </c>
      <c r="L946" s="233">
        <v>2670.7999999999997</v>
      </c>
      <c r="M946" s="315">
        <v>1</v>
      </c>
      <c r="N946" s="217"/>
      <c r="O946" s="550">
        <f t="shared" si="29"/>
        <v>0</v>
      </c>
      <c r="P946" s="229">
        <v>2505200091776</v>
      </c>
      <c r="Q946" s="551"/>
      <c r="R946" s="230" t="s">
        <v>1267</v>
      </c>
      <c r="S946" s="231"/>
      <c r="T946" s="525" t="s">
        <v>4315</v>
      </c>
    </row>
    <row r="947" spans="1:20" ht="26.4" customHeight="1">
      <c r="A947" s="444">
        <v>931</v>
      </c>
      <c r="B947" s="421">
        <v>9179</v>
      </c>
      <c r="C947" s="428" t="s">
        <v>1269</v>
      </c>
      <c r="D947" s="225"/>
      <c r="E947" s="366" t="s">
        <v>253</v>
      </c>
      <c r="F947" s="226" t="s">
        <v>541</v>
      </c>
      <c r="G947" s="136" t="str">
        <f t="shared" si="28"/>
        <v>фото</v>
      </c>
      <c r="H947" s="357" t="s">
        <v>4538</v>
      </c>
      <c r="I947" s="215">
        <v>15</v>
      </c>
      <c r="J947" s="526" t="s">
        <v>275</v>
      </c>
      <c r="K947" s="228">
        <v>200</v>
      </c>
      <c r="L947" s="233">
        <v>2635.7999999999997</v>
      </c>
      <c r="M947" s="315">
        <v>1</v>
      </c>
      <c r="N947" s="217"/>
      <c r="O947" s="550">
        <f t="shared" si="29"/>
        <v>0</v>
      </c>
      <c r="P947" s="229">
        <v>2505200091790</v>
      </c>
      <c r="Q947" s="551"/>
      <c r="R947" s="230" t="s">
        <v>1269</v>
      </c>
      <c r="S947" s="231"/>
      <c r="T947" s="525" t="s">
        <v>4315</v>
      </c>
    </row>
    <row r="948" spans="1:20" ht="26.4" customHeight="1">
      <c r="A948" s="444">
        <v>932</v>
      </c>
      <c r="B948" s="421">
        <v>9183</v>
      </c>
      <c r="C948" s="428" t="s">
        <v>1273</v>
      </c>
      <c r="D948" s="225"/>
      <c r="E948" s="366" t="s">
        <v>253</v>
      </c>
      <c r="F948" s="226" t="s">
        <v>3249</v>
      </c>
      <c r="G948" s="136" t="str">
        <f t="shared" si="28"/>
        <v>фото</v>
      </c>
      <c r="H948" s="357" t="s">
        <v>4541</v>
      </c>
      <c r="I948" s="215">
        <v>15</v>
      </c>
      <c r="J948" s="526" t="s">
        <v>275</v>
      </c>
      <c r="K948" s="228">
        <v>200</v>
      </c>
      <c r="L948" s="233">
        <v>2635.7999999999997</v>
      </c>
      <c r="M948" s="315">
        <v>1</v>
      </c>
      <c r="N948" s="217"/>
      <c r="O948" s="550">
        <f t="shared" si="29"/>
        <v>0</v>
      </c>
      <c r="P948" s="229">
        <v>2505200091837</v>
      </c>
      <c r="Q948" s="551"/>
      <c r="R948" s="230" t="s">
        <v>1273</v>
      </c>
      <c r="S948" s="231"/>
      <c r="T948" s="525" t="s">
        <v>4315</v>
      </c>
    </row>
    <row r="949" spans="1:20" ht="26.4" customHeight="1">
      <c r="A949" s="444">
        <v>933</v>
      </c>
      <c r="B949" s="421">
        <v>9185</v>
      </c>
      <c r="C949" s="428" t="s">
        <v>1276</v>
      </c>
      <c r="D949" s="225"/>
      <c r="E949" s="366" t="s">
        <v>253</v>
      </c>
      <c r="F949" s="226" t="s">
        <v>545</v>
      </c>
      <c r="G949" s="136" t="str">
        <f t="shared" si="28"/>
        <v>фото</v>
      </c>
      <c r="H949" s="357" t="s">
        <v>4542</v>
      </c>
      <c r="I949" s="215">
        <v>15</v>
      </c>
      <c r="J949" s="526" t="s">
        <v>275</v>
      </c>
      <c r="K949" s="228">
        <v>200</v>
      </c>
      <c r="L949" s="233">
        <v>2635.7999999999997</v>
      </c>
      <c r="M949" s="315">
        <v>1</v>
      </c>
      <c r="N949" s="217"/>
      <c r="O949" s="550">
        <f t="shared" si="29"/>
        <v>0</v>
      </c>
      <c r="P949" s="229">
        <v>2505200091851</v>
      </c>
      <c r="Q949" s="551"/>
      <c r="R949" s="230" t="s">
        <v>1276</v>
      </c>
      <c r="S949" s="231"/>
      <c r="T949" s="525" t="s">
        <v>4315</v>
      </c>
    </row>
    <row r="950" spans="1:20" ht="26.4" customHeight="1">
      <c r="A950" s="444">
        <v>934</v>
      </c>
      <c r="B950" s="421">
        <v>9184</v>
      </c>
      <c r="C950" s="428" t="s">
        <v>1274</v>
      </c>
      <c r="D950" s="225"/>
      <c r="E950" s="366" t="s">
        <v>253</v>
      </c>
      <c r="F950" s="226" t="s">
        <v>3250</v>
      </c>
      <c r="G950" s="136" t="str">
        <f t="shared" si="28"/>
        <v>фото</v>
      </c>
      <c r="H950" s="357" t="s">
        <v>1275</v>
      </c>
      <c r="I950" s="215">
        <v>15</v>
      </c>
      <c r="J950" s="526" t="s">
        <v>275</v>
      </c>
      <c r="K950" s="228">
        <v>200</v>
      </c>
      <c r="L950" s="233">
        <v>2880.7999999999997</v>
      </c>
      <c r="M950" s="315">
        <v>1</v>
      </c>
      <c r="N950" s="217"/>
      <c r="O950" s="550">
        <f t="shared" si="29"/>
        <v>0</v>
      </c>
      <c r="P950" s="229">
        <v>2505200091844</v>
      </c>
      <c r="Q950" s="551"/>
      <c r="R950" s="230" t="s">
        <v>1274</v>
      </c>
      <c r="S950" s="231" t="s">
        <v>1995</v>
      </c>
      <c r="T950" s="525" t="s">
        <v>4315</v>
      </c>
    </row>
    <row r="951" spans="1:20" ht="26.4" customHeight="1">
      <c r="A951" s="444">
        <v>935</v>
      </c>
      <c r="B951" s="421">
        <v>9173</v>
      </c>
      <c r="C951" s="428" t="s">
        <v>1264</v>
      </c>
      <c r="D951" s="225"/>
      <c r="E951" s="366" t="s">
        <v>253</v>
      </c>
      <c r="F951" s="226" t="s">
        <v>537</v>
      </c>
      <c r="G951" s="136" t="str">
        <f t="shared" si="28"/>
        <v>фото</v>
      </c>
      <c r="H951" s="357" t="s">
        <v>4534</v>
      </c>
      <c r="I951" s="215">
        <v>15</v>
      </c>
      <c r="J951" s="526" t="s">
        <v>275</v>
      </c>
      <c r="K951" s="228">
        <v>200</v>
      </c>
      <c r="L951" s="233">
        <v>3020.7999999999997</v>
      </c>
      <c r="M951" s="315">
        <v>1</v>
      </c>
      <c r="N951" s="217"/>
      <c r="O951" s="550">
        <f t="shared" si="29"/>
        <v>0</v>
      </c>
      <c r="P951" s="229">
        <v>2505200091738</v>
      </c>
      <c r="Q951" s="551"/>
      <c r="R951" s="230" t="s">
        <v>1264</v>
      </c>
      <c r="S951" s="231" t="s">
        <v>1995</v>
      </c>
      <c r="T951" s="525" t="s">
        <v>4315</v>
      </c>
    </row>
    <row r="952" spans="1:20" ht="26.4" customHeight="1">
      <c r="A952" s="444">
        <v>936</v>
      </c>
      <c r="B952" s="421">
        <v>9178</v>
      </c>
      <c r="C952" s="428" t="s">
        <v>1268</v>
      </c>
      <c r="D952" s="225"/>
      <c r="E952" s="366" t="s">
        <v>253</v>
      </c>
      <c r="F952" s="226" t="s">
        <v>540</v>
      </c>
      <c r="G952" s="136" t="str">
        <f t="shared" si="28"/>
        <v>фото</v>
      </c>
      <c r="H952" s="485" t="s">
        <v>4537</v>
      </c>
      <c r="I952" s="215">
        <v>15</v>
      </c>
      <c r="J952" s="526" t="s">
        <v>275</v>
      </c>
      <c r="K952" s="228">
        <v>200</v>
      </c>
      <c r="L952" s="233">
        <v>3020.7999999999997</v>
      </c>
      <c r="M952" s="315">
        <v>1</v>
      </c>
      <c r="N952" s="217"/>
      <c r="O952" s="550">
        <f t="shared" si="29"/>
        <v>0</v>
      </c>
      <c r="P952" s="229">
        <v>2505200091783</v>
      </c>
      <c r="Q952" s="551"/>
      <c r="R952" s="230" t="s">
        <v>1268</v>
      </c>
      <c r="S952" s="231" t="s">
        <v>1995</v>
      </c>
      <c r="T952" s="525" t="s">
        <v>4315</v>
      </c>
    </row>
    <row r="953" spans="1:20" ht="26.4" customHeight="1">
      <c r="A953" s="444">
        <v>937</v>
      </c>
      <c r="B953" s="421">
        <v>9180</v>
      </c>
      <c r="C953" s="428" t="s">
        <v>1270</v>
      </c>
      <c r="D953" s="225"/>
      <c r="E953" s="366" t="s">
        <v>253</v>
      </c>
      <c r="F953" s="226" t="s">
        <v>542</v>
      </c>
      <c r="G953" s="136" t="str">
        <f t="shared" si="28"/>
        <v>фото</v>
      </c>
      <c r="H953" s="357" t="s">
        <v>4539</v>
      </c>
      <c r="I953" s="215">
        <v>15</v>
      </c>
      <c r="J953" s="526" t="s">
        <v>275</v>
      </c>
      <c r="K953" s="228">
        <v>200</v>
      </c>
      <c r="L953" s="233">
        <v>3020.7999999999997</v>
      </c>
      <c r="M953" s="315">
        <v>1</v>
      </c>
      <c r="N953" s="217"/>
      <c r="O953" s="550">
        <f t="shared" si="29"/>
        <v>0</v>
      </c>
      <c r="P953" s="229">
        <v>2505200091806</v>
      </c>
      <c r="Q953" s="551"/>
      <c r="R953" s="230" t="s">
        <v>1270</v>
      </c>
      <c r="S953" s="231" t="s">
        <v>1995</v>
      </c>
      <c r="T953" s="525" t="s">
        <v>4315</v>
      </c>
    </row>
    <row r="954" spans="1:20" ht="26.4" customHeight="1">
      <c r="A954" s="444">
        <v>938</v>
      </c>
      <c r="B954" s="421">
        <v>9182</v>
      </c>
      <c r="C954" s="428" t="s">
        <v>1272</v>
      </c>
      <c r="D954" s="225"/>
      <c r="E954" s="366" t="s">
        <v>253</v>
      </c>
      <c r="F954" s="226" t="s">
        <v>544</v>
      </c>
      <c r="G954" s="136" t="str">
        <f t="shared" si="28"/>
        <v>фото</v>
      </c>
      <c r="H954" s="357" t="s">
        <v>4540</v>
      </c>
      <c r="I954" s="215">
        <v>15</v>
      </c>
      <c r="J954" s="526" t="s">
        <v>275</v>
      </c>
      <c r="K954" s="228">
        <v>200</v>
      </c>
      <c r="L954" s="233">
        <v>3020.7999999999997</v>
      </c>
      <c r="M954" s="315">
        <v>1</v>
      </c>
      <c r="N954" s="217"/>
      <c r="O954" s="550">
        <f t="shared" si="29"/>
        <v>0</v>
      </c>
      <c r="P954" s="229">
        <v>2505200091820</v>
      </c>
      <c r="Q954" s="551"/>
      <c r="R954" s="230" t="s">
        <v>1272</v>
      </c>
      <c r="S954" s="231" t="s">
        <v>1995</v>
      </c>
      <c r="T954" s="525" t="s">
        <v>4315</v>
      </c>
    </row>
    <row r="955" spans="1:20" ht="26.4" customHeight="1">
      <c r="A955" s="444">
        <v>939</v>
      </c>
      <c r="B955" s="421">
        <v>17061</v>
      </c>
      <c r="C955" s="428" t="s">
        <v>3251</v>
      </c>
      <c r="D955" s="225"/>
      <c r="E955" s="366" t="s">
        <v>3252</v>
      </c>
      <c r="F955" s="226" t="s">
        <v>3253</v>
      </c>
      <c r="G955" s="136" t="str">
        <f t="shared" si="28"/>
        <v>фото</v>
      </c>
      <c r="H955" s="357" t="s">
        <v>3254</v>
      </c>
      <c r="I955" s="215" t="s">
        <v>551</v>
      </c>
      <c r="J955" s="526" t="s">
        <v>264</v>
      </c>
      <c r="K955" s="228">
        <v>100</v>
      </c>
      <c r="L955" s="233">
        <v>1607.3</v>
      </c>
      <c r="M955" s="315">
        <v>1</v>
      </c>
      <c r="N955" s="217"/>
      <c r="O955" s="550">
        <f t="shared" si="29"/>
        <v>0</v>
      </c>
      <c r="P955" s="229">
        <v>2505100170618</v>
      </c>
      <c r="Q955" s="551"/>
      <c r="R955" s="230" t="s">
        <v>3251</v>
      </c>
      <c r="S955" s="231"/>
      <c r="T955" s="525" t="s">
        <v>4315</v>
      </c>
    </row>
    <row r="956" spans="1:20" ht="41.4">
      <c r="A956" s="444">
        <v>940</v>
      </c>
      <c r="B956" s="421">
        <v>11992</v>
      </c>
      <c r="C956" s="428" t="s">
        <v>1622</v>
      </c>
      <c r="D956" s="225"/>
      <c r="E956" s="366" t="s">
        <v>1318</v>
      </c>
      <c r="F956" s="226" t="s">
        <v>560</v>
      </c>
      <c r="G956" s="136" t="str">
        <f t="shared" si="28"/>
        <v>фото</v>
      </c>
      <c r="H956" s="357" t="s">
        <v>1621</v>
      </c>
      <c r="I956" s="215" t="s">
        <v>618</v>
      </c>
      <c r="J956" s="526" t="s">
        <v>275</v>
      </c>
      <c r="K956" s="228">
        <v>100</v>
      </c>
      <c r="L956" s="233">
        <v>1807.6</v>
      </c>
      <c r="M956" s="315">
        <v>1</v>
      </c>
      <c r="N956" s="217"/>
      <c r="O956" s="550">
        <f t="shared" si="29"/>
        <v>0</v>
      </c>
      <c r="P956" s="229">
        <v>2505100119921</v>
      </c>
      <c r="Q956" s="551"/>
      <c r="R956" s="230" t="s">
        <v>1622</v>
      </c>
      <c r="S956" s="231" t="s">
        <v>2554</v>
      </c>
      <c r="T956" s="525" t="s">
        <v>4315</v>
      </c>
    </row>
    <row r="957" spans="1:20" ht="41.4">
      <c r="A957" s="444">
        <v>941</v>
      </c>
      <c r="B957" s="421">
        <v>11994</v>
      </c>
      <c r="C957" s="428" t="s">
        <v>1619</v>
      </c>
      <c r="D957" s="225"/>
      <c r="E957" s="366" t="s">
        <v>1318</v>
      </c>
      <c r="F957" s="226" t="s">
        <v>1620</v>
      </c>
      <c r="G957" s="136" t="str">
        <f t="shared" si="28"/>
        <v>фото</v>
      </c>
      <c r="H957" s="357" t="s">
        <v>1621</v>
      </c>
      <c r="I957" s="215" t="s">
        <v>618</v>
      </c>
      <c r="J957" s="526" t="s">
        <v>275</v>
      </c>
      <c r="K957" s="228">
        <v>100</v>
      </c>
      <c r="L957" s="233">
        <v>1807.6</v>
      </c>
      <c r="M957" s="315">
        <v>1</v>
      </c>
      <c r="N957" s="217"/>
      <c r="O957" s="550">
        <f t="shared" si="29"/>
        <v>0</v>
      </c>
      <c r="P957" s="229">
        <v>2505100119945</v>
      </c>
      <c r="Q957" s="551"/>
      <c r="R957" s="230" t="s">
        <v>1619</v>
      </c>
      <c r="S957" s="231" t="s">
        <v>2554</v>
      </c>
      <c r="T957" s="525" t="s">
        <v>4315</v>
      </c>
    </row>
    <row r="958" spans="1:20" ht="26.4" customHeight="1">
      <c r="A958" s="444">
        <v>942</v>
      </c>
      <c r="B958" s="421">
        <v>11993</v>
      </c>
      <c r="C958" s="428" t="s">
        <v>2016</v>
      </c>
      <c r="D958" s="225"/>
      <c r="E958" s="366" t="s">
        <v>1318</v>
      </c>
      <c r="F958" s="226" t="s">
        <v>570</v>
      </c>
      <c r="G958" s="136" t="str">
        <f t="shared" si="28"/>
        <v>фото</v>
      </c>
      <c r="H958" s="357" t="s">
        <v>773</v>
      </c>
      <c r="I958" s="215" t="s">
        <v>551</v>
      </c>
      <c r="J958" s="526" t="s">
        <v>275</v>
      </c>
      <c r="K958" s="228">
        <v>100</v>
      </c>
      <c r="L958" s="233">
        <v>1807.6</v>
      </c>
      <c r="M958" s="315">
        <v>1</v>
      </c>
      <c r="N958" s="217"/>
      <c r="O958" s="550">
        <f t="shared" si="29"/>
        <v>0</v>
      </c>
      <c r="P958" s="229">
        <v>2505100119938</v>
      </c>
      <c r="Q958" s="551"/>
      <c r="R958" s="230" t="s">
        <v>2016</v>
      </c>
      <c r="S958" s="231" t="s">
        <v>2554</v>
      </c>
      <c r="T958" s="525" t="s">
        <v>4315</v>
      </c>
    </row>
    <row r="959" spans="1:20" ht="26.4" customHeight="1">
      <c r="A959" s="444">
        <v>943</v>
      </c>
      <c r="B959" s="421">
        <v>11995</v>
      </c>
      <c r="C959" s="428" t="s">
        <v>1623</v>
      </c>
      <c r="D959" s="225"/>
      <c r="E959" s="366" t="s">
        <v>1318</v>
      </c>
      <c r="F959" s="226" t="s">
        <v>254</v>
      </c>
      <c r="G959" s="136" t="str">
        <f t="shared" si="28"/>
        <v>фото</v>
      </c>
      <c r="H959" s="357" t="s">
        <v>1624</v>
      </c>
      <c r="I959" s="215" t="s">
        <v>551</v>
      </c>
      <c r="J959" s="526" t="s">
        <v>275</v>
      </c>
      <c r="K959" s="228">
        <v>100</v>
      </c>
      <c r="L959" s="233">
        <v>1740.5</v>
      </c>
      <c r="M959" s="315">
        <v>1</v>
      </c>
      <c r="N959" s="217"/>
      <c r="O959" s="550">
        <f t="shared" si="29"/>
        <v>0</v>
      </c>
      <c r="P959" s="229">
        <v>2505100119952</v>
      </c>
      <c r="Q959" s="551"/>
      <c r="R959" s="230" t="s">
        <v>1623</v>
      </c>
      <c r="S959" s="231"/>
      <c r="T959" s="525" t="s">
        <v>4315</v>
      </c>
    </row>
    <row r="960" spans="1:20" ht="26.4" customHeight="1">
      <c r="A960" s="444">
        <v>944</v>
      </c>
      <c r="B960" s="421">
        <v>11996</v>
      </c>
      <c r="C960" s="428" t="s">
        <v>1277</v>
      </c>
      <c r="D960" s="225"/>
      <c r="E960" s="366" t="s">
        <v>100</v>
      </c>
      <c r="F960" s="226" t="s">
        <v>101</v>
      </c>
      <c r="G960" s="136" t="str">
        <f t="shared" si="28"/>
        <v>фото</v>
      </c>
      <c r="H960" s="357" t="s">
        <v>1278</v>
      </c>
      <c r="I960" s="215" t="s">
        <v>102</v>
      </c>
      <c r="J960" s="526" t="s">
        <v>264</v>
      </c>
      <c r="K960" s="228">
        <v>100</v>
      </c>
      <c r="L960" s="233">
        <v>1506.6</v>
      </c>
      <c r="M960" s="315">
        <v>1</v>
      </c>
      <c r="N960" s="217"/>
      <c r="O960" s="550">
        <f t="shared" si="29"/>
        <v>0</v>
      </c>
      <c r="P960" s="229">
        <v>2505100119969</v>
      </c>
      <c r="Q960" s="551"/>
      <c r="R960" s="230" t="s">
        <v>1277</v>
      </c>
      <c r="S960" s="231"/>
      <c r="T960" s="525" t="s">
        <v>4315</v>
      </c>
    </row>
    <row r="961" spans="1:20" ht="26.4" customHeight="1">
      <c r="A961" s="444">
        <v>945</v>
      </c>
      <c r="B961" s="421">
        <v>17062</v>
      </c>
      <c r="C961" s="428" t="s">
        <v>3255</v>
      </c>
      <c r="D961" s="225"/>
      <c r="E961" s="366" t="s">
        <v>3256</v>
      </c>
      <c r="F961" s="226" t="s">
        <v>3257</v>
      </c>
      <c r="G961" s="136" t="str">
        <f t="shared" si="28"/>
        <v>фото</v>
      </c>
      <c r="H961" s="357" t="s">
        <v>3258</v>
      </c>
      <c r="I961" s="215" t="s">
        <v>3259</v>
      </c>
      <c r="J961" s="526" t="s">
        <v>255</v>
      </c>
      <c r="K961" s="228">
        <v>100</v>
      </c>
      <c r="L961" s="233">
        <v>2748.2999999999997</v>
      </c>
      <c r="M961" s="315">
        <v>1</v>
      </c>
      <c r="N961" s="217"/>
      <c r="O961" s="550">
        <f t="shared" si="29"/>
        <v>0</v>
      </c>
      <c r="P961" s="229">
        <v>2505100170625</v>
      </c>
      <c r="Q961" s="551"/>
      <c r="R961" s="230" t="s">
        <v>3255</v>
      </c>
      <c r="S961" s="231"/>
      <c r="T961" s="525" t="s">
        <v>4315</v>
      </c>
    </row>
    <row r="962" spans="1:20" ht="26.4" customHeight="1">
      <c r="A962" s="444">
        <v>946</v>
      </c>
      <c r="B962" s="421">
        <v>17063</v>
      </c>
      <c r="C962" s="428" t="s">
        <v>3260</v>
      </c>
      <c r="D962" s="225"/>
      <c r="E962" s="366" t="s">
        <v>3256</v>
      </c>
      <c r="F962" s="226" t="s">
        <v>3261</v>
      </c>
      <c r="G962" s="136" t="str">
        <f t="shared" si="28"/>
        <v>фото</v>
      </c>
      <c r="H962" s="357" t="s">
        <v>3262</v>
      </c>
      <c r="I962" s="215" t="s">
        <v>3259</v>
      </c>
      <c r="J962" s="526" t="s">
        <v>255</v>
      </c>
      <c r="K962" s="228">
        <v>100</v>
      </c>
      <c r="L962" s="233">
        <v>2748.2999999999997</v>
      </c>
      <c r="M962" s="315">
        <v>1</v>
      </c>
      <c r="N962" s="217"/>
      <c r="O962" s="550">
        <f t="shared" si="29"/>
        <v>0</v>
      </c>
      <c r="P962" s="229">
        <v>2505100170632</v>
      </c>
      <c r="Q962" s="551"/>
      <c r="R962" s="230" t="s">
        <v>3260</v>
      </c>
      <c r="S962" s="231"/>
      <c r="T962" s="525" t="s">
        <v>4315</v>
      </c>
    </row>
    <row r="963" spans="1:20" ht="26.4" customHeight="1">
      <c r="A963" s="444">
        <v>947</v>
      </c>
      <c r="B963" s="421">
        <v>11997</v>
      </c>
      <c r="C963" s="428" t="s">
        <v>1279</v>
      </c>
      <c r="D963" s="225"/>
      <c r="E963" s="366" t="s">
        <v>268</v>
      </c>
      <c r="F963" s="226" t="s">
        <v>555</v>
      </c>
      <c r="G963" s="136" t="str">
        <f t="shared" si="28"/>
        <v>фото</v>
      </c>
      <c r="H963" s="357" t="s">
        <v>556</v>
      </c>
      <c r="I963" s="215" t="s">
        <v>557</v>
      </c>
      <c r="J963" s="526" t="s">
        <v>264</v>
      </c>
      <c r="K963" s="228">
        <v>100</v>
      </c>
      <c r="L963" s="233">
        <v>1892.3</v>
      </c>
      <c r="M963" s="315">
        <v>1</v>
      </c>
      <c r="N963" s="217"/>
      <c r="O963" s="550">
        <f t="shared" si="29"/>
        <v>0</v>
      </c>
      <c r="P963" s="229">
        <v>2505100119976</v>
      </c>
      <c r="Q963" s="551"/>
      <c r="R963" s="230" t="s">
        <v>1279</v>
      </c>
      <c r="S963" s="231"/>
      <c r="T963" s="525" t="s">
        <v>4315</v>
      </c>
    </row>
    <row r="964" spans="1:20" ht="31.2">
      <c r="A964" s="444">
        <v>948</v>
      </c>
      <c r="B964" s="421">
        <v>11998</v>
      </c>
      <c r="C964" s="428" t="s">
        <v>1430</v>
      </c>
      <c r="D964" s="225"/>
      <c r="E964" s="366" t="s">
        <v>2083</v>
      </c>
      <c r="F964" s="226" t="s">
        <v>1358</v>
      </c>
      <c r="G964" s="136" t="str">
        <f t="shared" si="28"/>
        <v>фото</v>
      </c>
      <c r="H964" s="357" t="s">
        <v>1391</v>
      </c>
      <c r="I964" s="215">
        <v>60</v>
      </c>
      <c r="J964" s="526" t="s">
        <v>249</v>
      </c>
      <c r="K964" s="228">
        <v>50</v>
      </c>
      <c r="L964" s="233">
        <v>2186.9</v>
      </c>
      <c r="M964" s="315">
        <v>1</v>
      </c>
      <c r="N964" s="217"/>
      <c r="O964" s="550">
        <f t="shared" si="29"/>
        <v>0</v>
      </c>
      <c r="P964" s="229">
        <v>2505050119989</v>
      </c>
      <c r="Q964" s="551"/>
      <c r="R964" s="230" t="s">
        <v>1430</v>
      </c>
      <c r="S964" s="231"/>
      <c r="T964" s="525" t="s">
        <v>4315</v>
      </c>
    </row>
    <row r="965" spans="1:20" ht="26.4" customHeight="1">
      <c r="A965" s="444">
        <v>949</v>
      </c>
      <c r="B965" s="421">
        <v>14930</v>
      </c>
      <c r="C965" s="428" t="s">
        <v>3585</v>
      </c>
      <c r="D965" s="225"/>
      <c r="E965" s="366" t="s">
        <v>251</v>
      </c>
      <c r="F965" s="226" t="s">
        <v>3620</v>
      </c>
      <c r="G965" s="136" t="str">
        <f t="shared" si="28"/>
        <v>фото</v>
      </c>
      <c r="H965" s="357" t="s">
        <v>3646</v>
      </c>
      <c r="I965" s="215">
        <v>100</v>
      </c>
      <c r="J965" s="526" t="s">
        <v>522</v>
      </c>
      <c r="K965" s="228">
        <v>10</v>
      </c>
      <c r="L965" s="233">
        <v>3275.6</v>
      </c>
      <c r="M965" s="315">
        <v>1</v>
      </c>
      <c r="N965" s="217"/>
      <c r="O965" s="550">
        <f t="shared" si="29"/>
        <v>0</v>
      </c>
      <c r="P965" s="229">
        <v>2505010149308</v>
      </c>
      <c r="Q965" s="551"/>
      <c r="R965" s="230" t="s">
        <v>3585</v>
      </c>
      <c r="S965" s="231"/>
      <c r="T965" s="525" t="s">
        <v>4315</v>
      </c>
    </row>
    <row r="966" spans="1:20" ht="26.4" customHeight="1">
      <c r="A966" s="444">
        <v>950</v>
      </c>
      <c r="B966" s="421">
        <v>17060</v>
      </c>
      <c r="C966" s="428" t="s">
        <v>3245</v>
      </c>
      <c r="D966" s="225"/>
      <c r="E966" s="366" t="s">
        <v>251</v>
      </c>
      <c r="F966" s="226" t="s">
        <v>3246</v>
      </c>
      <c r="G966" s="136" t="str">
        <f t="shared" si="28"/>
        <v>фото</v>
      </c>
      <c r="H966" s="357" t="s">
        <v>3247</v>
      </c>
      <c r="I966" s="215" t="s">
        <v>3647</v>
      </c>
      <c r="J966" s="526" t="s">
        <v>267</v>
      </c>
      <c r="K966" s="228">
        <v>100</v>
      </c>
      <c r="L966" s="233">
        <v>2065.7999999999997</v>
      </c>
      <c r="M966" s="315">
        <v>1</v>
      </c>
      <c r="N966" s="217"/>
      <c r="O966" s="550">
        <f t="shared" si="29"/>
        <v>0</v>
      </c>
      <c r="P966" s="229">
        <v>2505100170601</v>
      </c>
      <c r="Q966" s="551"/>
      <c r="R966" s="230" t="s">
        <v>3245</v>
      </c>
      <c r="S966" s="231"/>
      <c r="T966" s="525" t="s">
        <v>4315</v>
      </c>
    </row>
    <row r="967" spans="1:20" ht="26.4" customHeight="1">
      <c r="A967" s="444">
        <v>951</v>
      </c>
      <c r="B967" s="421">
        <v>12000</v>
      </c>
      <c r="C967" s="428" t="s">
        <v>1280</v>
      </c>
      <c r="D967" s="225"/>
      <c r="E967" s="366" t="s">
        <v>251</v>
      </c>
      <c r="F967" s="226" t="s">
        <v>2136</v>
      </c>
      <c r="G967" s="136" t="str">
        <f t="shared" si="28"/>
        <v>фото</v>
      </c>
      <c r="H967" s="357" t="s">
        <v>1281</v>
      </c>
      <c r="I967" s="215" t="s">
        <v>546</v>
      </c>
      <c r="J967" s="526" t="s">
        <v>5485</v>
      </c>
      <c r="K967" s="228">
        <v>100</v>
      </c>
      <c r="L967" s="233">
        <v>2239.5</v>
      </c>
      <c r="M967" s="315">
        <v>1</v>
      </c>
      <c r="N967" s="217"/>
      <c r="O967" s="550">
        <f t="shared" si="29"/>
        <v>0</v>
      </c>
      <c r="P967" s="229">
        <v>2505100120002</v>
      </c>
      <c r="Q967" s="551"/>
      <c r="R967" s="230" t="s">
        <v>1280</v>
      </c>
      <c r="S967" s="231"/>
      <c r="T967" s="525" t="s">
        <v>4315</v>
      </c>
    </row>
    <row r="968" spans="1:20" ht="26.4" customHeight="1">
      <c r="A968" s="444">
        <v>952</v>
      </c>
      <c r="B968" s="421">
        <v>1287</v>
      </c>
      <c r="C968" s="428" t="s">
        <v>3586</v>
      </c>
      <c r="D968" s="225"/>
      <c r="E968" s="366" t="s">
        <v>251</v>
      </c>
      <c r="F968" s="226" t="s">
        <v>818</v>
      </c>
      <c r="G968" s="136" t="str">
        <f t="shared" si="28"/>
        <v>фото</v>
      </c>
      <c r="H968" s="357" t="s">
        <v>3648</v>
      </c>
      <c r="I968" s="215">
        <v>60</v>
      </c>
      <c r="J968" s="526" t="s">
        <v>2014</v>
      </c>
      <c r="K968" s="228">
        <v>75</v>
      </c>
      <c r="L968" s="233">
        <v>2077.1999999999998</v>
      </c>
      <c r="M968" s="315">
        <v>1</v>
      </c>
      <c r="N968" s="217"/>
      <c r="O968" s="550">
        <f t="shared" si="29"/>
        <v>0</v>
      </c>
      <c r="P968" s="229">
        <v>2505075012876</v>
      </c>
      <c r="Q968" s="551"/>
      <c r="R968" s="230" t="s">
        <v>3586</v>
      </c>
      <c r="S968" s="231"/>
      <c r="T968" s="525" t="s">
        <v>4315</v>
      </c>
    </row>
    <row r="969" spans="1:20" ht="26.4" customHeight="1">
      <c r="A969" s="444">
        <v>953</v>
      </c>
      <c r="B969" s="421">
        <v>12001</v>
      </c>
      <c r="C969" s="428" t="s">
        <v>1282</v>
      </c>
      <c r="D969" s="225"/>
      <c r="E969" s="366" t="s">
        <v>251</v>
      </c>
      <c r="F969" s="226" t="s">
        <v>547</v>
      </c>
      <c r="G969" s="136" t="str">
        <f t="shared" si="28"/>
        <v>фото</v>
      </c>
      <c r="H969" s="600" t="s">
        <v>548</v>
      </c>
      <c r="I969" s="215">
        <v>125</v>
      </c>
      <c r="J969" s="526" t="s">
        <v>5486</v>
      </c>
      <c r="K969" s="228">
        <v>15</v>
      </c>
      <c r="L969" s="233">
        <v>1575.1999999999998</v>
      </c>
      <c r="M969" s="315">
        <v>1</v>
      </c>
      <c r="N969" s="217"/>
      <c r="O969" s="550">
        <f t="shared" si="29"/>
        <v>0</v>
      </c>
      <c r="P969" s="229">
        <v>2505015120012</v>
      </c>
      <c r="Q969" s="551"/>
      <c r="R969" s="230" t="s">
        <v>1282</v>
      </c>
      <c r="S969" s="231"/>
      <c r="T969" s="525" t="s">
        <v>4315</v>
      </c>
    </row>
    <row r="970" spans="1:20" ht="27.6">
      <c r="A970" s="444">
        <v>954</v>
      </c>
      <c r="B970" s="421">
        <v>14997</v>
      </c>
      <c r="C970" s="428" t="s">
        <v>2541</v>
      </c>
      <c r="D970" s="225"/>
      <c r="E970" s="366" t="s">
        <v>251</v>
      </c>
      <c r="F970" s="226" t="s">
        <v>2542</v>
      </c>
      <c r="G970" s="136" t="str">
        <f t="shared" si="28"/>
        <v>фото</v>
      </c>
      <c r="H970" s="357" t="s">
        <v>2543</v>
      </c>
      <c r="I970" s="215">
        <v>100</v>
      </c>
      <c r="J970" s="526" t="s">
        <v>252</v>
      </c>
      <c r="K970" s="228">
        <v>10</v>
      </c>
      <c r="L970" s="233">
        <v>3060.4</v>
      </c>
      <c r="M970" s="315">
        <v>1</v>
      </c>
      <c r="N970" s="217"/>
      <c r="O970" s="550">
        <f t="shared" si="29"/>
        <v>0</v>
      </c>
      <c r="P970" s="229">
        <v>2505010149971</v>
      </c>
      <c r="Q970" s="551"/>
      <c r="R970" s="230" t="s">
        <v>2541</v>
      </c>
      <c r="S970" s="231"/>
      <c r="T970" s="525" t="s">
        <v>4315</v>
      </c>
    </row>
    <row r="971" spans="1:20" ht="26.4" customHeight="1">
      <c r="A971" s="444">
        <v>955</v>
      </c>
      <c r="B971" s="421">
        <v>12002</v>
      </c>
      <c r="C971" s="428" t="s">
        <v>1283</v>
      </c>
      <c r="D971" s="225"/>
      <c r="E971" s="366" t="s">
        <v>251</v>
      </c>
      <c r="F971" s="226" t="s">
        <v>549</v>
      </c>
      <c r="G971" s="136" t="str">
        <f t="shared" si="28"/>
        <v>фото</v>
      </c>
      <c r="H971" s="357" t="s">
        <v>278</v>
      </c>
      <c r="I971" s="215">
        <v>40</v>
      </c>
      <c r="J971" s="526" t="s">
        <v>4544</v>
      </c>
      <c r="K971" s="228">
        <v>150</v>
      </c>
      <c r="L971" s="233">
        <v>2043.1999999999998</v>
      </c>
      <c r="M971" s="315">
        <v>1</v>
      </c>
      <c r="N971" s="217"/>
      <c r="O971" s="550">
        <f t="shared" si="29"/>
        <v>0</v>
      </c>
      <c r="P971" s="229">
        <v>2505150120021</v>
      </c>
      <c r="Q971" s="551"/>
      <c r="R971" s="230" t="s">
        <v>1283</v>
      </c>
      <c r="S971" s="231"/>
      <c r="T971" s="525" t="s">
        <v>4315</v>
      </c>
    </row>
    <row r="972" spans="1:20" ht="26.4" customHeight="1">
      <c r="A972" s="444">
        <v>956</v>
      </c>
      <c r="B972" s="421">
        <v>12003</v>
      </c>
      <c r="C972" s="428" t="s">
        <v>2544</v>
      </c>
      <c r="D972" s="225"/>
      <c r="E972" s="366" t="s">
        <v>251</v>
      </c>
      <c r="F972" s="226" t="s">
        <v>2137</v>
      </c>
      <c r="G972" s="136" t="str">
        <f t="shared" si="28"/>
        <v>фото</v>
      </c>
      <c r="H972" s="357" t="s">
        <v>2191</v>
      </c>
      <c r="I972" s="215">
        <v>30</v>
      </c>
      <c r="J972" s="526" t="s">
        <v>264</v>
      </c>
      <c r="K972" s="228">
        <v>75</v>
      </c>
      <c r="L972" s="233">
        <v>2329.7999999999997</v>
      </c>
      <c r="M972" s="315">
        <v>1</v>
      </c>
      <c r="N972" s="217"/>
      <c r="O972" s="550">
        <f t="shared" si="29"/>
        <v>0</v>
      </c>
      <c r="P972" s="229">
        <v>2505075120038</v>
      </c>
      <c r="Q972" s="551"/>
      <c r="R972" s="230" t="s">
        <v>2544</v>
      </c>
      <c r="S972" s="231"/>
      <c r="T972" s="525" t="s">
        <v>4315</v>
      </c>
    </row>
    <row r="973" spans="1:20" ht="41.4">
      <c r="A973" s="444">
        <v>957</v>
      </c>
      <c r="B973" s="421">
        <v>6356</v>
      </c>
      <c r="C973" s="428" t="s">
        <v>3587</v>
      </c>
      <c r="D973" s="225"/>
      <c r="E973" s="366" t="s">
        <v>251</v>
      </c>
      <c r="F973" s="226" t="s">
        <v>3621</v>
      </c>
      <c r="G973" s="136" t="str">
        <f t="shared" si="28"/>
        <v>фото</v>
      </c>
      <c r="H973" s="357" t="s">
        <v>3649</v>
      </c>
      <c r="I973" s="215">
        <v>25</v>
      </c>
      <c r="J973" s="526" t="s">
        <v>248</v>
      </c>
      <c r="K973" s="228">
        <v>50</v>
      </c>
      <c r="L973" s="233">
        <v>1607.3</v>
      </c>
      <c r="M973" s="315">
        <v>1</v>
      </c>
      <c r="N973" s="217"/>
      <c r="O973" s="550">
        <f t="shared" si="29"/>
        <v>0</v>
      </c>
      <c r="P973" s="229">
        <v>2505050063565</v>
      </c>
      <c r="Q973" s="551"/>
      <c r="R973" s="230" t="s">
        <v>3587</v>
      </c>
      <c r="S973" s="231"/>
      <c r="T973" s="525" t="s">
        <v>4315</v>
      </c>
    </row>
    <row r="974" spans="1:20" ht="26.4" customHeight="1">
      <c r="A974" s="444">
        <v>958</v>
      </c>
      <c r="B974" s="421">
        <v>11999</v>
      </c>
      <c r="C974" s="428" t="s">
        <v>3782</v>
      </c>
      <c r="D974" s="225"/>
      <c r="E974" s="366" t="s">
        <v>251</v>
      </c>
      <c r="F974" s="226" t="s">
        <v>5567</v>
      </c>
      <c r="G974" s="136" t="str">
        <f t="shared" si="28"/>
        <v>фото</v>
      </c>
      <c r="H974" s="600" t="s">
        <v>3872</v>
      </c>
      <c r="I974" s="215" t="s">
        <v>551</v>
      </c>
      <c r="J974" s="526" t="s">
        <v>248</v>
      </c>
      <c r="K974" s="228">
        <v>50</v>
      </c>
      <c r="L974" s="233">
        <v>2256.9</v>
      </c>
      <c r="M974" s="315">
        <v>1</v>
      </c>
      <c r="N974" s="217"/>
      <c r="O974" s="550">
        <f t="shared" si="29"/>
        <v>0</v>
      </c>
      <c r="P974" s="229">
        <v>2505050119996</v>
      </c>
      <c r="Q974" s="551"/>
      <c r="R974" s="230" t="s">
        <v>3782</v>
      </c>
      <c r="S974" s="231"/>
      <c r="T974" s="525" t="s">
        <v>4315</v>
      </c>
    </row>
    <row r="975" spans="1:20" ht="26.4" customHeight="1">
      <c r="A975" s="444">
        <v>959</v>
      </c>
      <c r="B975" s="421">
        <v>14925</v>
      </c>
      <c r="C975" s="428" t="s">
        <v>5479</v>
      </c>
      <c r="D975" s="225"/>
      <c r="E975" s="367" t="s">
        <v>251</v>
      </c>
      <c r="F975" s="232" t="s">
        <v>5568</v>
      </c>
      <c r="G975" s="136" t="str">
        <f t="shared" si="28"/>
        <v>фото</v>
      </c>
      <c r="H975" s="357" t="s">
        <v>5516</v>
      </c>
      <c r="I975" s="215">
        <v>30</v>
      </c>
      <c r="J975" s="526" t="s">
        <v>248</v>
      </c>
      <c r="K975" s="228">
        <v>50</v>
      </c>
      <c r="L975" s="233">
        <v>2092.1</v>
      </c>
      <c r="M975" s="315">
        <v>1</v>
      </c>
      <c r="N975" s="217"/>
      <c r="O975" s="550">
        <f t="shared" si="29"/>
        <v>0</v>
      </c>
      <c r="P975" s="229">
        <v>2505050149252</v>
      </c>
      <c r="Q975" s="551" t="s">
        <v>5274</v>
      </c>
      <c r="R975" s="230" t="s">
        <v>5479</v>
      </c>
      <c r="S975" s="231"/>
      <c r="T975" s="525" t="s">
        <v>4315</v>
      </c>
    </row>
    <row r="976" spans="1:20" ht="26.4" customHeight="1">
      <c r="A976" s="444">
        <v>960</v>
      </c>
      <c r="B976" s="421">
        <v>12004</v>
      </c>
      <c r="C976" s="428" t="s">
        <v>1284</v>
      </c>
      <c r="D976" s="225"/>
      <c r="E976" s="366" t="s">
        <v>251</v>
      </c>
      <c r="F976" s="226" t="s">
        <v>550</v>
      </c>
      <c r="G976" s="136" t="str">
        <f t="shared" si="28"/>
        <v>фото</v>
      </c>
      <c r="H976" s="357" t="s">
        <v>1821</v>
      </c>
      <c r="I976" s="215">
        <v>50</v>
      </c>
      <c r="J976" s="526" t="s">
        <v>248</v>
      </c>
      <c r="K976" s="228">
        <v>75</v>
      </c>
      <c r="L976" s="233">
        <v>1896.6</v>
      </c>
      <c r="M976" s="315">
        <v>1</v>
      </c>
      <c r="N976" s="217"/>
      <c r="O976" s="550">
        <f t="shared" si="29"/>
        <v>0</v>
      </c>
      <c r="P976" s="229">
        <v>2505075120045</v>
      </c>
      <c r="Q976" s="551"/>
      <c r="R976" s="230" t="s">
        <v>1284</v>
      </c>
      <c r="S976" s="231"/>
      <c r="T976" s="525" t="s">
        <v>4315</v>
      </c>
    </row>
    <row r="977" spans="1:20" ht="26.4" customHeight="1">
      <c r="A977" s="444">
        <v>961</v>
      </c>
      <c r="B977" s="421">
        <v>2191</v>
      </c>
      <c r="C977" s="428" t="s">
        <v>1285</v>
      </c>
      <c r="D977" s="225"/>
      <c r="E977" s="366" t="s">
        <v>251</v>
      </c>
      <c r="F977" s="226" t="s">
        <v>552</v>
      </c>
      <c r="G977" s="136" t="str">
        <f t="shared" ref="G977:G1040" si="30">HYPERLINK("https://www.gardenbulbs.ru/images/summer_CL/thumbnails/"&amp;C977&amp;".jpg","фото")</f>
        <v>фото</v>
      </c>
      <c r="H977" s="357" t="s">
        <v>1286</v>
      </c>
      <c r="I977" s="215">
        <v>60</v>
      </c>
      <c r="J977" s="526" t="s">
        <v>264</v>
      </c>
      <c r="K977" s="228">
        <v>150</v>
      </c>
      <c r="L977" s="233">
        <v>1302.8999999999999</v>
      </c>
      <c r="M977" s="315">
        <v>1</v>
      </c>
      <c r="N977" s="217"/>
      <c r="O977" s="550">
        <f t="shared" ref="O977:O1040" si="31">IF(ISERROR(L977*N977),0,L977*N977)</f>
        <v>0</v>
      </c>
      <c r="P977" s="229">
        <v>2505150021915</v>
      </c>
      <c r="Q977" s="551"/>
      <c r="R977" s="230" t="s">
        <v>1285</v>
      </c>
      <c r="S977" s="231"/>
      <c r="T977" s="525" t="s">
        <v>4315</v>
      </c>
    </row>
    <row r="978" spans="1:20" ht="26.4" customHeight="1">
      <c r="A978" s="444">
        <v>962</v>
      </c>
      <c r="B978" s="421">
        <v>15512</v>
      </c>
      <c r="C978" s="428" t="s">
        <v>5480</v>
      </c>
      <c r="D978" s="225"/>
      <c r="E978" s="367" t="s">
        <v>251</v>
      </c>
      <c r="F978" s="232" t="s">
        <v>5569</v>
      </c>
      <c r="G978" s="136" t="str">
        <f t="shared" si="30"/>
        <v>фото</v>
      </c>
      <c r="H978" s="357" t="s">
        <v>5517</v>
      </c>
      <c r="I978" s="215">
        <v>70</v>
      </c>
      <c r="J978" s="526" t="s">
        <v>252</v>
      </c>
      <c r="K978" s="228">
        <v>15</v>
      </c>
      <c r="L978" s="233">
        <v>3299.7999999999997</v>
      </c>
      <c r="M978" s="315">
        <v>1</v>
      </c>
      <c r="N978" s="217"/>
      <c r="O978" s="550">
        <f t="shared" si="31"/>
        <v>0</v>
      </c>
      <c r="P978" s="229">
        <v>2505015155120</v>
      </c>
      <c r="Q978" s="551" t="s">
        <v>5274</v>
      </c>
      <c r="R978" s="230" t="s">
        <v>5480</v>
      </c>
      <c r="S978" s="231"/>
      <c r="T978" s="525" t="s">
        <v>4315</v>
      </c>
    </row>
    <row r="979" spans="1:20" ht="26.4" customHeight="1">
      <c r="A979" s="444">
        <v>963</v>
      </c>
      <c r="B979" s="421">
        <v>12005</v>
      </c>
      <c r="C979" s="428" t="s">
        <v>1287</v>
      </c>
      <c r="D979" s="225"/>
      <c r="E979" s="366" t="s">
        <v>251</v>
      </c>
      <c r="F979" s="226" t="s">
        <v>553</v>
      </c>
      <c r="G979" s="136" t="str">
        <f t="shared" si="30"/>
        <v>фото</v>
      </c>
      <c r="H979" s="357" t="s">
        <v>152</v>
      </c>
      <c r="I979" s="215">
        <v>100</v>
      </c>
      <c r="J979" s="526" t="s">
        <v>250</v>
      </c>
      <c r="K979" s="228">
        <v>15</v>
      </c>
      <c r="L979" s="233">
        <v>1798.8</v>
      </c>
      <c r="M979" s="315">
        <v>1</v>
      </c>
      <c r="N979" s="217"/>
      <c r="O979" s="550">
        <f t="shared" si="31"/>
        <v>0</v>
      </c>
      <c r="P979" s="229">
        <v>2505015120050</v>
      </c>
      <c r="Q979" s="551"/>
      <c r="R979" s="230" t="s">
        <v>1287</v>
      </c>
      <c r="S979" s="231"/>
      <c r="T979" s="525" t="s">
        <v>4315</v>
      </c>
    </row>
    <row r="980" spans="1:20" ht="26.4" customHeight="1">
      <c r="A980" s="444">
        <v>964</v>
      </c>
      <c r="B980" s="421">
        <v>12007</v>
      </c>
      <c r="C980" s="428" t="s">
        <v>1288</v>
      </c>
      <c r="D980" s="225"/>
      <c r="E980" s="366" t="s">
        <v>251</v>
      </c>
      <c r="F980" s="226" t="s">
        <v>103</v>
      </c>
      <c r="G980" s="136" t="str">
        <f t="shared" si="30"/>
        <v>фото</v>
      </c>
      <c r="H980" s="357" t="s">
        <v>3873</v>
      </c>
      <c r="I980" s="215" t="s">
        <v>551</v>
      </c>
      <c r="J980" s="526" t="s">
        <v>255</v>
      </c>
      <c r="K980" s="228">
        <v>200</v>
      </c>
      <c r="L980" s="233">
        <v>920.80000000000007</v>
      </c>
      <c r="M980" s="315">
        <v>1</v>
      </c>
      <c r="N980" s="217"/>
      <c r="O980" s="550">
        <f t="shared" si="31"/>
        <v>0</v>
      </c>
      <c r="P980" s="229">
        <v>2505200120070</v>
      </c>
      <c r="Q980" s="551"/>
      <c r="R980" s="230" t="s">
        <v>1288</v>
      </c>
      <c r="S980" s="231"/>
      <c r="T980" s="525" t="s">
        <v>4315</v>
      </c>
    </row>
    <row r="981" spans="1:20" ht="26.4" customHeight="1">
      <c r="A981" s="444">
        <v>965</v>
      </c>
      <c r="B981" s="421">
        <v>14998</v>
      </c>
      <c r="C981" s="428" t="s">
        <v>2545</v>
      </c>
      <c r="D981" s="225"/>
      <c r="E981" s="366" t="s">
        <v>251</v>
      </c>
      <c r="F981" s="226" t="s">
        <v>2546</v>
      </c>
      <c r="G981" s="136" t="str">
        <f t="shared" si="30"/>
        <v>фото</v>
      </c>
      <c r="H981" s="357" t="s">
        <v>2547</v>
      </c>
      <c r="I981" s="215">
        <v>35</v>
      </c>
      <c r="J981" s="526" t="s">
        <v>255</v>
      </c>
      <c r="K981" s="228">
        <v>200</v>
      </c>
      <c r="L981" s="233">
        <v>1142</v>
      </c>
      <c r="M981" s="315">
        <v>1</v>
      </c>
      <c r="N981" s="217"/>
      <c r="O981" s="550">
        <f t="shared" si="31"/>
        <v>0</v>
      </c>
      <c r="P981" s="229">
        <v>2505200149989</v>
      </c>
      <c r="Q981" s="551"/>
      <c r="R981" s="230" t="s">
        <v>2545</v>
      </c>
      <c r="S981" s="231"/>
      <c r="T981" s="525" t="s">
        <v>4315</v>
      </c>
    </row>
    <row r="982" spans="1:20" ht="26.4" customHeight="1">
      <c r="A982" s="444">
        <v>966</v>
      </c>
      <c r="B982" s="421">
        <v>14999</v>
      </c>
      <c r="C982" s="428" t="s">
        <v>4523</v>
      </c>
      <c r="D982" s="225"/>
      <c r="E982" s="366" t="s">
        <v>251</v>
      </c>
      <c r="F982" s="226" t="s">
        <v>4529</v>
      </c>
      <c r="G982" s="136" t="str">
        <f t="shared" si="30"/>
        <v>фото</v>
      </c>
      <c r="H982" s="357" t="s">
        <v>4543</v>
      </c>
      <c r="I982" s="215">
        <v>20</v>
      </c>
      <c r="J982" s="526" t="s">
        <v>4544</v>
      </c>
      <c r="K982" s="228">
        <v>200</v>
      </c>
      <c r="L982" s="233">
        <v>2227</v>
      </c>
      <c r="M982" s="315">
        <v>1</v>
      </c>
      <c r="N982" s="217"/>
      <c r="O982" s="550">
        <f t="shared" si="31"/>
        <v>0</v>
      </c>
      <c r="P982" s="229">
        <v>2505200149996</v>
      </c>
      <c r="Q982" s="551"/>
      <c r="R982" s="230" t="s">
        <v>4523</v>
      </c>
      <c r="S982" s="231"/>
      <c r="T982" s="525" t="s">
        <v>4315</v>
      </c>
    </row>
    <row r="983" spans="1:20" ht="41.4">
      <c r="A983" s="444">
        <v>967</v>
      </c>
      <c r="B983" s="421">
        <v>15516</v>
      </c>
      <c r="C983" s="428" t="s">
        <v>5481</v>
      </c>
      <c r="D983" s="225"/>
      <c r="E983" s="367" t="s">
        <v>251</v>
      </c>
      <c r="F983" s="232" t="s">
        <v>5570</v>
      </c>
      <c r="G983" s="136" t="str">
        <f t="shared" si="30"/>
        <v>фото</v>
      </c>
      <c r="H983" s="357" t="s">
        <v>5518</v>
      </c>
      <c r="I983" s="215">
        <v>70</v>
      </c>
      <c r="J983" s="526" t="s">
        <v>830</v>
      </c>
      <c r="K983" s="228">
        <v>15</v>
      </c>
      <c r="L983" s="233">
        <v>3333.9</v>
      </c>
      <c r="M983" s="315">
        <v>1</v>
      </c>
      <c r="N983" s="217"/>
      <c r="O983" s="550">
        <f t="shared" si="31"/>
        <v>0</v>
      </c>
      <c r="P983" s="229">
        <v>2505015155168</v>
      </c>
      <c r="Q983" s="551" t="s">
        <v>5274</v>
      </c>
      <c r="R983" s="230" t="s">
        <v>5481</v>
      </c>
      <c r="S983" s="231"/>
      <c r="T983" s="525" t="s">
        <v>4315</v>
      </c>
    </row>
    <row r="984" spans="1:20" ht="26.4" customHeight="1">
      <c r="A984" s="444">
        <v>968</v>
      </c>
      <c r="B984" s="421">
        <v>12008</v>
      </c>
      <c r="C984" s="428" t="s">
        <v>2270</v>
      </c>
      <c r="D984" s="225"/>
      <c r="E984" s="366" t="s">
        <v>251</v>
      </c>
      <c r="F984" s="226" t="s">
        <v>2138</v>
      </c>
      <c r="G984" s="136" t="str">
        <f t="shared" si="30"/>
        <v>фото</v>
      </c>
      <c r="H984" s="357" t="s">
        <v>2192</v>
      </c>
      <c r="I984" s="215">
        <v>60</v>
      </c>
      <c r="J984" s="526" t="s">
        <v>252</v>
      </c>
      <c r="K984" s="228">
        <v>15</v>
      </c>
      <c r="L984" s="233">
        <v>2941.7999999999997</v>
      </c>
      <c r="M984" s="315">
        <v>1</v>
      </c>
      <c r="N984" s="217"/>
      <c r="O984" s="550">
        <f t="shared" si="31"/>
        <v>0</v>
      </c>
      <c r="P984" s="229">
        <v>2505015120081</v>
      </c>
      <c r="Q984" s="551"/>
      <c r="R984" s="230" t="s">
        <v>2270</v>
      </c>
      <c r="S984" s="231"/>
      <c r="T984" s="525" t="s">
        <v>4315</v>
      </c>
    </row>
    <row r="985" spans="1:20" ht="26.4" customHeight="1">
      <c r="A985" s="444">
        <v>969</v>
      </c>
      <c r="B985" s="421">
        <v>12009</v>
      </c>
      <c r="C985" s="428" t="s">
        <v>1289</v>
      </c>
      <c r="D985" s="225"/>
      <c r="E985" s="366" t="s">
        <v>251</v>
      </c>
      <c r="F985" s="226" t="s">
        <v>490</v>
      </c>
      <c r="G985" s="136" t="str">
        <f t="shared" si="30"/>
        <v>фото</v>
      </c>
      <c r="H985" s="357" t="s">
        <v>281</v>
      </c>
      <c r="I985" s="215" t="s">
        <v>554</v>
      </c>
      <c r="J985" s="526" t="s">
        <v>248</v>
      </c>
      <c r="K985" s="228">
        <v>50</v>
      </c>
      <c r="L985" s="233">
        <v>1259.3999999999999</v>
      </c>
      <c r="M985" s="315">
        <v>1</v>
      </c>
      <c r="N985" s="217"/>
      <c r="O985" s="550">
        <f t="shared" si="31"/>
        <v>0</v>
      </c>
      <c r="P985" s="229">
        <v>2505050120091</v>
      </c>
      <c r="Q985" s="551"/>
      <c r="R985" s="230" t="s">
        <v>1289</v>
      </c>
      <c r="S985" s="231"/>
      <c r="T985" s="525" t="s">
        <v>4315</v>
      </c>
    </row>
    <row r="986" spans="1:20" ht="26.4" customHeight="1">
      <c r="A986" s="444">
        <v>970</v>
      </c>
      <c r="B986" s="421">
        <v>2250</v>
      </c>
      <c r="C986" s="428" t="s">
        <v>3588</v>
      </c>
      <c r="D986" s="225"/>
      <c r="E986" s="366" t="s">
        <v>251</v>
      </c>
      <c r="F986" s="226" t="s">
        <v>3622</v>
      </c>
      <c r="G986" s="136" t="str">
        <f t="shared" si="30"/>
        <v>фото</v>
      </c>
      <c r="H986" s="357" t="s">
        <v>3650</v>
      </c>
      <c r="I986" s="215" t="s">
        <v>3651</v>
      </c>
      <c r="J986" s="526" t="s">
        <v>255</v>
      </c>
      <c r="K986" s="228">
        <v>150</v>
      </c>
      <c r="L986" s="233">
        <v>1250.3999999999999</v>
      </c>
      <c r="M986" s="315">
        <v>1</v>
      </c>
      <c r="N986" s="217"/>
      <c r="O986" s="550">
        <f t="shared" si="31"/>
        <v>0</v>
      </c>
      <c r="P986" s="229">
        <v>2505150022509</v>
      </c>
      <c r="Q986" s="551"/>
      <c r="R986" s="230" t="s">
        <v>3588</v>
      </c>
      <c r="S986" s="231"/>
      <c r="T986" s="525" t="s">
        <v>4315</v>
      </c>
    </row>
    <row r="987" spans="1:20" ht="41.4">
      <c r="A987" s="444">
        <v>971</v>
      </c>
      <c r="B987" s="421">
        <v>15001</v>
      </c>
      <c r="C987" s="428" t="s">
        <v>2548</v>
      </c>
      <c r="D987" s="225"/>
      <c r="E987" s="366" t="s">
        <v>251</v>
      </c>
      <c r="F987" s="226" t="s">
        <v>2549</v>
      </c>
      <c r="G987" s="136" t="str">
        <f t="shared" si="30"/>
        <v>фото</v>
      </c>
      <c r="H987" s="357" t="s">
        <v>3248</v>
      </c>
      <c r="I987" s="215" t="s">
        <v>2550</v>
      </c>
      <c r="J987" s="526" t="s">
        <v>277</v>
      </c>
      <c r="K987" s="228">
        <v>25</v>
      </c>
      <c r="L987" s="233">
        <v>1776.1</v>
      </c>
      <c r="M987" s="315">
        <v>1</v>
      </c>
      <c r="N987" s="217"/>
      <c r="O987" s="550">
        <f t="shared" si="31"/>
        <v>0</v>
      </c>
      <c r="P987" s="229">
        <v>2505025150016</v>
      </c>
      <c r="Q987" s="551"/>
      <c r="R987" s="230" t="s">
        <v>2548</v>
      </c>
      <c r="S987" s="231"/>
      <c r="T987" s="525" t="s">
        <v>4315</v>
      </c>
    </row>
    <row r="988" spans="1:20" ht="26.4" customHeight="1">
      <c r="A988" s="444">
        <v>972</v>
      </c>
      <c r="B988" s="421">
        <v>15519</v>
      </c>
      <c r="C988" s="428" t="s">
        <v>8840</v>
      </c>
      <c r="D988" s="225"/>
      <c r="E988" s="367" t="s">
        <v>251</v>
      </c>
      <c r="F988" s="232" t="s">
        <v>5571</v>
      </c>
      <c r="G988" s="136" t="str">
        <f t="shared" si="30"/>
        <v>фото</v>
      </c>
      <c r="H988" s="357" t="s">
        <v>5519</v>
      </c>
      <c r="I988" s="215">
        <v>80</v>
      </c>
      <c r="J988" s="526" t="s">
        <v>2199</v>
      </c>
      <c r="K988" s="228">
        <v>25</v>
      </c>
      <c r="L988" s="233">
        <v>3239.1</v>
      </c>
      <c r="M988" s="315">
        <v>1</v>
      </c>
      <c r="N988" s="217"/>
      <c r="O988" s="550">
        <f t="shared" si="31"/>
        <v>0</v>
      </c>
      <c r="P988" s="229">
        <v>2505025155196</v>
      </c>
      <c r="Q988" s="551" t="s">
        <v>5274</v>
      </c>
      <c r="R988" s="230" t="s">
        <v>8840</v>
      </c>
      <c r="S988" s="231"/>
      <c r="T988" s="525" t="s">
        <v>4315</v>
      </c>
    </row>
    <row r="989" spans="1:20" ht="26.4" customHeight="1">
      <c r="A989" s="444">
        <v>973</v>
      </c>
      <c r="B989" s="421">
        <v>12015</v>
      </c>
      <c r="C989" s="428" t="s">
        <v>1290</v>
      </c>
      <c r="D989" s="225"/>
      <c r="E989" s="366" t="s">
        <v>251</v>
      </c>
      <c r="F989" s="226" t="s">
        <v>104</v>
      </c>
      <c r="G989" s="136" t="str">
        <f t="shared" si="30"/>
        <v>фото</v>
      </c>
      <c r="H989" s="357" t="s">
        <v>105</v>
      </c>
      <c r="I989" s="215" t="s">
        <v>106</v>
      </c>
      <c r="J989" s="526" t="s">
        <v>255</v>
      </c>
      <c r="K989" s="228">
        <v>150</v>
      </c>
      <c r="L989" s="233">
        <v>2859</v>
      </c>
      <c r="M989" s="315">
        <v>1</v>
      </c>
      <c r="N989" s="217"/>
      <c r="O989" s="550">
        <f t="shared" si="31"/>
        <v>0</v>
      </c>
      <c r="P989" s="229">
        <v>2505150120151</v>
      </c>
      <c r="Q989" s="551"/>
      <c r="R989" s="230" t="s">
        <v>1290</v>
      </c>
      <c r="S989" s="231"/>
      <c r="T989" s="525" t="s">
        <v>4315</v>
      </c>
    </row>
    <row r="990" spans="1:20" ht="26.4" customHeight="1">
      <c r="A990" s="444">
        <v>974</v>
      </c>
      <c r="B990" s="421">
        <v>12016</v>
      </c>
      <c r="C990" s="428" t="s">
        <v>1291</v>
      </c>
      <c r="D990" s="225"/>
      <c r="E990" s="366" t="s">
        <v>251</v>
      </c>
      <c r="F990" s="226" t="s">
        <v>107</v>
      </c>
      <c r="G990" s="136" t="str">
        <f t="shared" si="30"/>
        <v>фото</v>
      </c>
      <c r="H990" s="357" t="s">
        <v>1822</v>
      </c>
      <c r="I990" s="215">
        <v>70</v>
      </c>
      <c r="J990" s="526" t="s">
        <v>248</v>
      </c>
      <c r="K990" s="228">
        <v>75</v>
      </c>
      <c r="L990" s="233">
        <v>2037.8</v>
      </c>
      <c r="M990" s="315">
        <v>1</v>
      </c>
      <c r="N990" s="217"/>
      <c r="O990" s="550">
        <f t="shared" si="31"/>
        <v>0</v>
      </c>
      <c r="P990" s="229">
        <v>2505075120168</v>
      </c>
      <c r="Q990" s="551"/>
      <c r="R990" s="230" t="s">
        <v>1291</v>
      </c>
      <c r="S990" s="231"/>
      <c r="T990" s="525" t="s">
        <v>4315</v>
      </c>
    </row>
    <row r="991" spans="1:20" ht="26.4" customHeight="1">
      <c r="A991" s="444">
        <v>975</v>
      </c>
      <c r="B991" s="421">
        <v>11980</v>
      </c>
      <c r="C991" s="428" t="s">
        <v>2275</v>
      </c>
      <c r="D991" s="225"/>
      <c r="E991" s="366" t="s">
        <v>108</v>
      </c>
      <c r="F991" s="226" t="s">
        <v>2143</v>
      </c>
      <c r="G991" s="136" t="str">
        <f t="shared" si="30"/>
        <v>фото</v>
      </c>
      <c r="H991" s="357" t="s">
        <v>2197</v>
      </c>
      <c r="I991" s="215" t="s">
        <v>84</v>
      </c>
      <c r="J991" s="526" t="s">
        <v>264</v>
      </c>
      <c r="K991" s="228">
        <v>100</v>
      </c>
      <c r="L991" s="233">
        <v>3518.2999999999997</v>
      </c>
      <c r="M991" s="315">
        <v>1</v>
      </c>
      <c r="N991" s="217"/>
      <c r="O991" s="550">
        <f t="shared" si="31"/>
        <v>0</v>
      </c>
      <c r="P991" s="229">
        <v>2505100119808</v>
      </c>
      <c r="Q991" s="551"/>
      <c r="R991" s="230" t="s">
        <v>2275</v>
      </c>
      <c r="S991" s="231"/>
      <c r="T991" s="525" t="s">
        <v>4315</v>
      </c>
    </row>
    <row r="992" spans="1:20" ht="55.2">
      <c r="A992" s="444">
        <v>976</v>
      </c>
      <c r="B992" s="421">
        <v>7823</v>
      </c>
      <c r="C992" s="428" t="s">
        <v>1292</v>
      </c>
      <c r="D992" s="225"/>
      <c r="E992" s="366" t="s">
        <v>108</v>
      </c>
      <c r="F992" s="226" t="s">
        <v>109</v>
      </c>
      <c r="G992" s="136" t="str">
        <f t="shared" si="30"/>
        <v>фото</v>
      </c>
      <c r="H992" s="357" t="s">
        <v>1293</v>
      </c>
      <c r="I992" s="215" t="s">
        <v>110</v>
      </c>
      <c r="J992" s="526" t="s">
        <v>8792</v>
      </c>
      <c r="K992" s="228">
        <v>150</v>
      </c>
      <c r="L992" s="233">
        <v>1100.3</v>
      </c>
      <c r="M992" s="315">
        <v>1</v>
      </c>
      <c r="N992" s="217"/>
      <c r="O992" s="550">
        <f t="shared" si="31"/>
        <v>0</v>
      </c>
      <c r="P992" s="229">
        <v>2505150078230</v>
      </c>
      <c r="Q992" s="551"/>
      <c r="R992" s="230" t="s">
        <v>1292</v>
      </c>
      <c r="S992" s="231"/>
      <c r="T992" s="525" t="s">
        <v>4315</v>
      </c>
    </row>
    <row r="993" spans="1:20" ht="55.2">
      <c r="A993" s="444">
        <v>977</v>
      </c>
      <c r="B993" s="421">
        <v>9506</v>
      </c>
      <c r="C993" s="428" t="s">
        <v>2276</v>
      </c>
      <c r="D993" s="225"/>
      <c r="E993" s="366" t="s">
        <v>108</v>
      </c>
      <c r="F993" s="226" t="s">
        <v>2144</v>
      </c>
      <c r="G993" s="136" t="str">
        <f t="shared" si="30"/>
        <v>фото</v>
      </c>
      <c r="H993" s="357" t="s">
        <v>2198</v>
      </c>
      <c r="I993" s="215" t="s">
        <v>84</v>
      </c>
      <c r="J993" s="526" t="s">
        <v>259</v>
      </c>
      <c r="K993" s="228">
        <v>30</v>
      </c>
      <c r="L993" s="233">
        <v>2386.2999999999997</v>
      </c>
      <c r="M993" s="315">
        <v>1</v>
      </c>
      <c r="N993" s="217"/>
      <c r="O993" s="550">
        <f t="shared" si="31"/>
        <v>0</v>
      </c>
      <c r="P993" s="229">
        <v>2505030095067</v>
      </c>
      <c r="Q993" s="551"/>
      <c r="R993" s="230" t="s">
        <v>2276</v>
      </c>
      <c r="S993" s="231"/>
      <c r="T993" s="525" t="s">
        <v>4315</v>
      </c>
    </row>
    <row r="994" spans="1:20" ht="41.4">
      <c r="A994" s="444">
        <v>978</v>
      </c>
      <c r="B994" s="421">
        <v>13995</v>
      </c>
      <c r="C994" s="428" t="s">
        <v>8831</v>
      </c>
      <c r="D994" s="225"/>
      <c r="E994" s="367" t="s">
        <v>108</v>
      </c>
      <c r="F994" s="232" t="s">
        <v>8722</v>
      </c>
      <c r="G994" s="136" t="str">
        <f t="shared" si="30"/>
        <v>фото</v>
      </c>
      <c r="H994" s="357" t="s">
        <v>8789</v>
      </c>
      <c r="I994" s="215" t="s">
        <v>612</v>
      </c>
      <c r="J994" s="526" t="s">
        <v>259</v>
      </c>
      <c r="K994" s="228">
        <v>30</v>
      </c>
      <c r="L994" s="233">
        <v>2528.1</v>
      </c>
      <c r="M994" s="315">
        <v>1</v>
      </c>
      <c r="N994" s="217"/>
      <c r="O994" s="550">
        <f t="shared" si="31"/>
        <v>0</v>
      </c>
      <c r="P994" s="229">
        <v>2505030139952</v>
      </c>
      <c r="Q994" s="619" t="s">
        <v>6474</v>
      </c>
      <c r="R994" s="230" t="s">
        <v>8831</v>
      </c>
      <c r="S994" s="231"/>
      <c r="T994" s="525" t="s">
        <v>4315</v>
      </c>
    </row>
    <row r="995" spans="1:20" ht="55.2">
      <c r="A995" s="444">
        <v>979</v>
      </c>
      <c r="B995" s="421">
        <v>11895</v>
      </c>
      <c r="C995" s="428" t="s">
        <v>4619</v>
      </c>
      <c r="D995" s="225"/>
      <c r="E995" s="366" t="s">
        <v>558</v>
      </c>
      <c r="F995" s="226" t="s">
        <v>4649</v>
      </c>
      <c r="G995" s="136" t="str">
        <f t="shared" si="30"/>
        <v>фото</v>
      </c>
      <c r="H995" s="357" t="s">
        <v>4677</v>
      </c>
      <c r="I995" s="215">
        <v>20</v>
      </c>
      <c r="J995" s="526" t="s">
        <v>264</v>
      </c>
      <c r="K995" s="228">
        <v>100</v>
      </c>
      <c r="L995" s="233">
        <v>8768.3000000000011</v>
      </c>
      <c r="M995" s="315">
        <v>1</v>
      </c>
      <c r="N995" s="217"/>
      <c r="O995" s="550">
        <f t="shared" si="31"/>
        <v>0</v>
      </c>
      <c r="P995" s="229">
        <v>2505100118955</v>
      </c>
      <c r="Q995" s="551" t="s">
        <v>4421</v>
      </c>
      <c r="R995" s="230" t="s">
        <v>4619</v>
      </c>
      <c r="S995" s="231"/>
      <c r="T995" s="525" t="s">
        <v>4315</v>
      </c>
    </row>
    <row r="996" spans="1:20" ht="26.4" customHeight="1">
      <c r="A996" s="444">
        <v>980</v>
      </c>
      <c r="B996" s="421">
        <v>12018</v>
      </c>
      <c r="C996" s="428" t="s">
        <v>1294</v>
      </c>
      <c r="D996" s="225"/>
      <c r="E996" s="366" t="s">
        <v>558</v>
      </c>
      <c r="F996" s="226" t="s">
        <v>559</v>
      </c>
      <c r="G996" s="136" t="str">
        <f t="shared" si="30"/>
        <v>фото</v>
      </c>
      <c r="H996" s="357" t="s">
        <v>1295</v>
      </c>
      <c r="I996" s="215">
        <v>15</v>
      </c>
      <c r="J996" s="526" t="s">
        <v>256</v>
      </c>
      <c r="K996" s="228">
        <v>100</v>
      </c>
      <c r="L996" s="233">
        <v>4340.8</v>
      </c>
      <c r="M996" s="315">
        <v>1</v>
      </c>
      <c r="N996" s="217"/>
      <c r="O996" s="550">
        <f t="shared" si="31"/>
        <v>0</v>
      </c>
      <c r="P996" s="229">
        <v>2505100120187</v>
      </c>
      <c r="Q996" s="551"/>
      <c r="R996" s="230" t="s">
        <v>1294</v>
      </c>
      <c r="S996" s="231"/>
      <c r="T996" s="525" t="s">
        <v>4315</v>
      </c>
    </row>
    <row r="997" spans="1:20" ht="26.4" customHeight="1">
      <c r="A997" s="444">
        <v>981</v>
      </c>
      <c r="B997" s="421">
        <v>1734</v>
      </c>
      <c r="C997" s="428" t="s">
        <v>2015</v>
      </c>
      <c r="D997" s="225"/>
      <c r="E997" s="366" t="s">
        <v>558</v>
      </c>
      <c r="F997" s="226" t="s">
        <v>1547</v>
      </c>
      <c r="G997" s="136" t="str">
        <f t="shared" si="30"/>
        <v>фото</v>
      </c>
      <c r="H997" s="357" t="s">
        <v>152</v>
      </c>
      <c r="I997" s="215">
        <v>20</v>
      </c>
      <c r="J997" s="526" t="s">
        <v>264</v>
      </c>
      <c r="K997" s="228">
        <v>100</v>
      </c>
      <c r="L997" s="233">
        <v>4445.8</v>
      </c>
      <c r="M997" s="315">
        <v>1</v>
      </c>
      <c r="N997" s="217"/>
      <c r="O997" s="550">
        <f t="shared" si="31"/>
        <v>0</v>
      </c>
      <c r="P997" s="229">
        <v>2505100017340</v>
      </c>
      <c r="Q997" s="551"/>
      <c r="R997" s="230" t="s">
        <v>2015</v>
      </c>
      <c r="S997" s="231"/>
      <c r="T997" s="525" t="s">
        <v>4315</v>
      </c>
    </row>
    <row r="998" spans="1:20" ht="26.4" customHeight="1">
      <c r="A998" s="444">
        <v>982</v>
      </c>
      <c r="B998" s="421">
        <v>11979</v>
      </c>
      <c r="C998" s="428" t="s">
        <v>2274</v>
      </c>
      <c r="D998" s="225"/>
      <c r="E998" s="366" t="s">
        <v>558</v>
      </c>
      <c r="F998" s="226" t="s">
        <v>2142</v>
      </c>
      <c r="G998" s="136" t="str">
        <f t="shared" si="30"/>
        <v>фото</v>
      </c>
      <c r="H998" s="357" t="s">
        <v>2196</v>
      </c>
      <c r="I998" s="215">
        <v>20</v>
      </c>
      <c r="J998" s="526" t="s">
        <v>275</v>
      </c>
      <c r="K998" s="228">
        <v>100</v>
      </c>
      <c r="L998" s="233">
        <v>2275.7999999999997</v>
      </c>
      <c r="M998" s="315">
        <v>1</v>
      </c>
      <c r="N998" s="217"/>
      <c r="O998" s="550">
        <f t="shared" si="31"/>
        <v>0</v>
      </c>
      <c r="P998" s="229">
        <v>2505100119792</v>
      </c>
      <c r="Q998" s="551"/>
      <c r="R998" s="230" t="s">
        <v>2274</v>
      </c>
      <c r="S998" s="231"/>
      <c r="T998" s="525" t="s">
        <v>4315</v>
      </c>
    </row>
    <row r="999" spans="1:20" ht="26.4" customHeight="1">
      <c r="A999" s="444">
        <v>983</v>
      </c>
      <c r="B999" s="421">
        <v>12019</v>
      </c>
      <c r="C999" s="428" t="s">
        <v>1296</v>
      </c>
      <c r="D999" s="225"/>
      <c r="E999" s="366" t="s">
        <v>276</v>
      </c>
      <c r="F999" s="226" t="s">
        <v>111</v>
      </c>
      <c r="G999" s="136" t="str">
        <f t="shared" si="30"/>
        <v>фото</v>
      </c>
      <c r="H999" s="357" t="s">
        <v>112</v>
      </c>
      <c r="I999" s="215" t="s">
        <v>84</v>
      </c>
      <c r="J999" s="526" t="s">
        <v>264</v>
      </c>
      <c r="K999" s="228">
        <v>150</v>
      </c>
      <c r="L999" s="233">
        <v>1029.8999999999999</v>
      </c>
      <c r="M999" s="315">
        <v>1</v>
      </c>
      <c r="N999" s="217"/>
      <c r="O999" s="550">
        <f t="shared" si="31"/>
        <v>0</v>
      </c>
      <c r="P999" s="229">
        <v>2505150120199</v>
      </c>
      <c r="Q999" s="551"/>
      <c r="R999" s="230" t="s">
        <v>1296</v>
      </c>
      <c r="S999" s="231"/>
      <c r="T999" s="525" t="s">
        <v>4315</v>
      </c>
    </row>
    <row r="1000" spans="1:20" ht="26.4" customHeight="1">
      <c r="A1000" s="444">
        <v>984</v>
      </c>
      <c r="B1000" s="421">
        <v>5150</v>
      </c>
      <c r="C1000" s="428" t="s">
        <v>3263</v>
      </c>
      <c r="D1000" s="225"/>
      <c r="E1000" s="366" t="s">
        <v>276</v>
      </c>
      <c r="F1000" s="226" t="s">
        <v>113</v>
      </c>
      <c r="G1000" s="136" t="str">
        <f t="shared" si="30"/>
        <v>фото</v>
      </c>
      <c r="H1000" s="357" t="s">
        <v>152</v>
      </c>
      <c r="I1000" s="215" t="s">
        <v>84</v>
      </c>
      <c r="J1000" s="526" t="s">
        <v>256</v>
      </c>
      <c r="K1000" s="228">
        <v>150</v>
      </c>
      <c r="L1000" s="233">
        <v>1266.1999999999998</v>
      </c>
      <c r="M1000" s="315">
        <v>1</v>
      </c>
      <c r="N1000" s="217"/>
      <c r="O1000" s="550">
        <f t="shared" si="31"/>
        <v>0</v>
      </c>
      <c r="P1000" s="229">
        <v>2505150051509</v>
      </c>
      <c r="Q1000" s="551"/>
      <c r="R1000" s="230" t="s">
        <v>3263</v>
      </c>
      <c r="S1000" s="231"/>
      <c r="T1000" s="525" t="s">
        <v>4315</v>
      </c>
    </row>
    <row r="1001" spans="1:20" ht="26.4" customHeight="1">
      <c r="A1001" s="444">
        <v>985</v>
      </c>
      <c r="B1001" s="421">
        <v>9218</v>
      </c>
      <c r="C1001" s="428" t="s">
        <v>1304</v>
      </c>
      <c r="D1001" s="225"/>
      <c r="E1001" s="366" t="s">
        <v>265</v>
      </c>
      <c r="F1001" s="226" t="s">
        <v>565</v>
      </c>
      <c r="G1001" s="136" t="str">
        <f t="shared" si="30"/>
        <v>фото</v>
      </c>
      <c r="H1001" s="357" t="s">
        <v>254</v>
      </c>
      <c r="I1001" s="215" t="s">
        <v>557</v>
      </c>
      <c r="J1001" s="526" t="s">
        <v>267</v>
      </c>
      <c r="K1001" s="228">
        <v>200</v>
      </c>
      <c r="L1001" s="233">
        <v>2434.5</v>
      </c>
      <c r="M1001" s="315">
        <v>1</v>
      </c>
      <c r="N1001" s="217"/>
      <c r="O1001" s="550">
        <f t="shared" si="31"/>
        <v>0</v>
      </c>
      <c r="P1001" s="229">
        <v>2505200092186</v>
      </c>
      <c r="Q1001" s="551"/>
      <c r="R1001" s="230" t="s">
        <v>1304</v>
      </c>
      <c r="S1001" s="231"/>
      <c r="T1001" s="525" t="s">
        <v>4315</v>
      </c>
    </row>
    <row r="1002" spans="1:20" ht="26.4" customHeight="1">
      <c r="A1002" s="444">
        <v>986</v>
      </c>
      <c r="B1002" s="421">
        <v>9208</v>
      </c>
      <c r="C1002" s="428" t="s">
        <v>1297</v>
      </c>
      <c r="D1002" s="225"/>
      <c r="E1002" s="366" t="s">
        <v>265</v>
      </c>
      <c r="F1002" s="226" t="s">
        <v>560</v>
      </c>
      <c r="G1002" s="136" t="str">
        <f t="shared" si="30"/>
        <v>фото</v>
      </c>
      <c r="H1002" s="357" t="s">
        <v>152</v>
      </c>
      <c r="I1002" s="215" t="s">
        <v>557</v>
      </c>
      <c r="J1002" s="526" t="s">
        <v>275</v>
      </c>
      <c r="K1002" s="228">
        <v>200</v>
      </c>
      <c r="L1002" s="233">
        <v>2536.6</v>
      </c>
      <c r="M1002" s="315">
        <v>1</v>
      </c>
      <c r="N1002" s="217"/>
      <c r="O1002" s="550">
        <f t="shared" si="31"/>
        <v>0</v>
      </c>
      <c r="P1002" s="229">
        <v>2505200092087</v>
      </c>
      <c r="Q1002" s="551"/>
      <c r="R1002" s="230" t="s">
        <v>1297</v>
      </c>
      <c r="S1002" s="231"/>
      <c r="T1002" s="525" t="s">
        <v>4315</v>
      </c>
    </row>
    <row r="1003" spans="1:20" ht="26.4" customHeight="1">
      <c r="A1003" s="444">
        <v>987</v>
      </c>
      <c r="B1003" s="421">
        <v>9209</v>
      </c>
      <c r="C1003" s="428" t="s">
        <v>1298</v>
      </c>
      <c r="D1003" s="225"/>
      <c r="E1003" s="366" t="s">
        <v>265</v>
      </c>
      <c r="F1003" s="226" t="s">
        <v>561</v>
      </c>
      <c r="G1003" s="136" t="str">
        <f t="shared" si="30"/>
        <v>фото</v>
      </c>
      <c r="H1003" s="357" t="s">
        <v>288</v>
      </c>
      <c r="I1003" s="215" t="s">
        <v>557</v>
      </c>
      <c r="J1003" s="526" t="s">
        <v>275</v>
      </c>
      <c r="K1003" s="228">
        <v>200</v>
      </c>
      <c r="L1003" s="233">
        <v>2536.6</v>
      </c>
      <c r="M1003" s="315">
        <v>1</v>
      </c>
      <c r="N1003" s="217"/>
      <c r="O1003" s="550">
        <f t="shared" si="31"/>
        <v>0</v>
      </c>
      <c r="P1003" s="229">
        <v>2505200092094</v>
      </c>
      <c r="Q1003" s="551"/>
      <c r="R1003" s="230" t="s">
        <v>1298</v>
      </c>
      <c r="S1003" s="231"/>
      <c r="T1003" s="525" t="s">
        <v>4315</v>
      </c>
    </row>
    <row r="1004" spans="1:20" ht="26.4" customHeight="1">
      <c r="A1004" s="444">
        <v>988</v>
      </c>
      <c r="B1004" s="421">
        <v>9210</v>
      </c>
      <c r="C1004" s="428" t="s">
        <v>1299</v>
      </c>
      <c r="D1004" s="225"/>
      <c r="E1004" s="366" t="s">
        <v>265</v>
      </c>
      <c r="F1004" s="226" t="s">
        <v>562</v>
      </c>
      <c r="G1004" s="136" t="str">
        <f t="shared" si="30"/>
        <v>фото</v>
      </c>
      <c r="H1004" s="357" t="s">
        <v>21</v>
      </c>
      <c r="I1004" s="215" t="s">
        <v>557</v>
      </c>
      <c r="J1004" s="526" t="s">
        <v>275</v>
      </c>
      <c r="K1004" s="228">
        <v>200</v>
      </c>
      <c r="L1004" s="233">
        <v>2536.6</v>
      </c>
      <c r="M1004" s="315">
        <v>1</v>
      </c>
      <c r="N1004" s="217"/>
      <c r="O1004" s="550">
        <f t="shared" si="31"/>
        <v>0</v>
      </c>
      <c r="P1004" s="229">
        <v>2505200092100</v>
      </c>
      <c r="Q1004" s="551"/>
      <c r="R1004" s="230" t="s">
        <v>1299</v>
      </c>
      <c r="S1004" s="231"/>
      <c r="T1004" s="525" t="s">
        <v>4315</v>
      </c>
    </row>
    <row r="1005" spans="1:20" ht="26.4" customHeight="1">
      <c r="A1005" s="444">
        <v>989</v>
      </c>
      <c r="B1005" s="421">
        <v>9211</v>
      </c>
      <c r="C1005" s="428" t="s">
        <v>1300</v>
      </c>
      <c r="D1005" s="225"/>
      <c r="E1005" s="366" t="s">
        <v>265</v>
      </c>
      <c r="F1005" s="226" t="s">
        <v>563</v>
      </c>
      <c r="G1005" s="136" t="str">
        <f t="shared" si="30"/>
        <v>фото</v>
      </c>
      <c r="H1005" s="357" t="s">
        <v>245</v>
      </c>
      <c r="I1005" s="215" t="s">
        <v>557</v>
      </c>
      <c r="J1005" s="526" t="s">
        <v>275</v>
      </c>
      <c r="K1005" s="228">
        <v>200</v>
      </c>
      <c r="L1005" s="233">
        <v>2571.6</v>
      </c>
      <c r="M1005" s="315">
        <v>1</v>
      </c>
      <c r="N1005" s="217"/>
      <c r="O1005" s="550">
        <f t="shared" si="31"/>
        <v>0</v>
      </c>
      <c r="P1005" s="229">
        <v>2505200092117</v>
      </c>
      <c r="Q1005" s="551"/>
      <c r="R1005" s="230" t="s">
        <v>1300</v>
      </c>
      <c r="S1005" s="231"/>
      <c r="T1005" s="525" t="s">
        <v>4315</v>
      </c>
    </row>
    <row r="1006" spans="1:20" ht="26.4" customHeight="1">
      <c r="A1006" s="444">
        <v>990</v>
      </c>
      <c r="B1006" s="421">
        <v>9216</v>
      </c>
      <c r="C1006" s="428" t="s">
        <v>1431</v>
      </c>
      <c r="D1006" s="225"/>
      <c r="E1006" s="366" t="s">
        <v>265</v>
      </c>
      <c r="F1006" s="226" t="s">
        <v>1302</v>
      </c>
      <c r="G1006" s="136" t="str">
        <f t="shared" si="30"/>
        <v>фото</v>
      </c>
      <c r="H1006" s="485" t="s">
        <v>1303</v>
      </c>
      <c r="I1006" s="215" t="s">
        <v>557</v>
      </c>
      <c r="J1006" s="526" t="s">
        <v>275</v>
      </c>
      <c r="K1006" s="228">
        <v>200</v>
      </c>
      <c r="L1006" s="233">
        <v>2536.6</v>
      </c>
      <c r="M1006" s="315">
        <v>1</v>
      </c>
      <c r="N1006" s="217"/>
      <c r="O1006" s="550">
        <f t="shared" si="31"/>
        <v>0</v>
      </c>
      <c r="P1006" s="229">
        <v>2505200092162</v>
      </c>
      <c r="Q1006" s="551"/>
      <c r="R1006" s="230" t="s">
        <v>1431</v>
      </c>
      <c r="S1006" s="231"/>
      <c r="T1006" s="525" t="s">
        <v>4315</v>
      </c>
    </row>
    <row r="1007" spans="1:20" ht="26.4" customHeight="1">
      <c r="A1007" s="444">
        <v>991</v>
      </c>
      <c r="B1007" s="421">
        <v>9217</v>
      </c>
      <c r="C1007" s="428" t="s">
        <v>1301</v>
      </c>
      <c r="D1007" s="225"/>
      <c r="E1007" s="366" t="s">
        <v>265</v>
      </c>
      <c r="F1007" s="226" t="s">
        <v>564</v>
      </c>
      <c r="G1007" s="136" t="str">
        <f t="shared" si="30"/>
        <v>фото</v>
      </c>
      <c r="H1007" s="357" t="s">
        <v>149</v>
      </c>
      <c r="I1007" s="215" t="s">
        <v>557</v>
      </c>
      <c r="J1007" s="526" t="s">
        <v>275</v>
      </c>
      <c r="K1007" s="228">
        <v>200</v>
      </c>
      <c r="L1007" s="233">
        <v>2536.6</v>
      </c>
      <c r="M1007" s="315">
        <v>1</v>
      </c>
      <c r="N1007" s="217"/>
      <c r="O1007" s="550">
        <f t="shared" si="31"/>
        <v>0</v>
      </c>
      <c r="P1007" s="229">
        <v>2505200092179</v>
      </c>
      <c r="Q1007" s="551"/>
      <c r="R1007" s="230" t="s">
        <v>1301</v>
      </c>
      <c r="S1007" s="231"/>
      <c r="T1007" s="525" t="s">
        <v>4315</v>
      </c>
    </row>
    <row r="1008" spans="1:20" ht="26.4" customHeight="1">
      <c r="A1008" s="444">
        <v>992</v>
      </c>
      <c r="B1008" s="421">
        <v>9215</v>
      </c>
      <c r="C1008" s="428" t="s">
        <v>3783</v>
      </c>
      <c r="D1008" s="225"/>
      <c r="E1008" s="366" t="s">
        <v>265</v>
      </c>
      <c r="F1008" s="226" t="s">
        <v>3837</v>
      </c>
      <c r="G1008" s="136" t="str">
        <f t="shared" si="30"/>
        <v>фото</v>
      </c>
      <c r="H1008" s="357" t="s">
        <v>3874</v>
      </c>
      <c r="I1008" s="215" t="s">
        <v>116</v>
      </c>
      <c r="J1008" s="526" t="s">
        <v>256</v>
      </c>
      <c r="K1008" s="228">
        <v>200</v>
      </c>
      <c r="L1008" s="233">
        <v>2682.2999999999997</v>
      </c>
      <c r="M1008" s="315">
        <v>1</v>
      </c>
      <c r="N1008" s="217"/>
      <c r="O1008" s="550">
        <f t="shared" si="31"/>
        <v>0</v>
      </c>
      <c r="P1008" s="229">
        <v>2505200092155</v>
      </c>
      <c r="Q1008" s="551"/>
      <c r="R1008" s="230" t="s">
        <v>3783</v>
      </c>
      <c r="S1008" s="231"/>
      <c r="T1008" s="525" t="s">
        <v>4315</v>
      </c>
    </row>
    <row r="1009" spans="1:20" ht="26.4" customHeight="1">
      <c r="A1009" s="444">
        <v>993</v>
      </c>
      <c r="B1009" s="421">
        <v>9212</v>
      </c>
      <c r="C1009" s="428" t="s">
        <v>2017</v>
      </c>
      <c r="D1009" s="225"/>
      <c r="E1009" s="366" t="s">
        <v>265</v>
      </c>
      <c r="F1009" s="226" t="s">
        <v>2018</v>
      </c>
      <c r="G1009" s="136" t="str">
        <f t="shared" si="30"/>
        <v>фото</v>
      </c>
      <c r="H1009" s="357" t="s">
        <v>2019</v>
      </c>
      <c r="I1009" s="215" t="s">
        <v>116</v>
      </c>
      <c r="J1009" s="526" t="s">
        <v>256</v>
      </c>
      <c r="K1009" s="228">
        <v>200</v>
      </c>
      <c r="L1009" s="233">
        <v>2682.2999999999997</v>
      </c>
      <c r="M1009" s="315">
        <v>1</v>
      </c>
      <c r="N1009" s="217"/>
      <c r="O1009" s="550">
        <f t="shared" si="31"/>
        <v>0</v>
      </c>
      <c r="P1009" s="229">
        <v>2505200092124</v>
      </c>
      <c r="Q1009" s="551"/>
      <c r="R1009" s="230" t="s">
        <v>2017</v>
      </c>
      <c r="S1009" s="231"/>
      <c r="T1009" s="525" t="s">
        <v>4315</v>
      </c>
    </row>
    <row r="1010" spans="1:20" ht="26.4" customHeight="1">
      <c r="A1010" s="444">
        <v>994</v>
      </c>
      <c r="B1010" s="421">
        <v>9213</v>
      </c>
      <c r="C1010" s="428" t="s">
        <v>2020</v>
      </c>
      <c r="D1010" s="225"/>
      <c r="E1010" s="366" t="s">
        <v>265</v>
      </c>
      <c r="F1010" s="226" t="s">
        <v>2021</v>
      </c>
      <c r="G1010" s="136" t="str">
        <f t="shared" si="30"/>
        <v>фото</v>
      </c>
      <c r="H1010" s="357" t="s">
        <v>2022</v>
      </c>
      <c r="I1010" s="215" t="s">
        <v>116</v>
      </c>
      <c r="J1010" s="526" t="s">
        <v>256</v>
      </c>
      <c r="K1010" s="228">
        <v>200</v>
      </c>
      <c r="L1010" s="233">
        <v>2682.2999999999997</v>
      </c>
      <c r="M1010" s="315">
        <v>1</v>
      </c>
      <c r="N1010" s="217"/>
      <c r="O1010" s="550">
        <f t="shared" si="31"/>
        <v>0</v>
      </c>
      <c r="P1010" s="229">
        <v>2505200092131</v>
      </c>
      <c r="Q1010" s="551"/>
      <c r="R1010" s="230" t="s">
        <v>2020</v>
      </c>
      <c r="S1010" s="231"/>
      <c r="T1010" s="525" t="s">
        <v>4315</v>
      </c>
    </row>
    <row r="1011" spans="1:20" ht="26.4" customHeight="1">
      <c r="A1011" s="444">
        <v>995</v>
      </c>
      <c r="B1011" s="421">
        <v>9214</v>
      </c>
      <c r="C1011" s="428" t="s">
        <v>2023</v>
      </c>
      <c r="D1011" s="225"/>
      <c r="E1011" s="366" t="s">
        <v>265</v>
      </c>
      <c r="F1011" s="226" t="s">
        <v>2024</v>
      </c>
      <c r="G1011" s="136" t="str">
        <f t="shared" si="30"/>
        <v>фото</v>
      </c>
      <c r="H1011" s="357" t="s">
        <v>2025</v>
      </c>
      <c r="I1011" s="215" t="s">
        <v>116</v>
      </c>
      <c r="J1011" s="526" t="s">
        <v>256</v>
      </c>
      <c r="K1011" s="228">
        <v>200</v>
      </c>
      <c r="L1011" s="233">
        <v>2682.2999999999997</v>
      </c>
      <c r="M1011" s="315">
        <v>1</v>
      </c>
      <c r="N1011" s="217"/>
      <c r="O1011" s="550">
        <f t="shared" si="31"/>
        <v>0</v>
      </c>
      <c r="P1011" s="229">
        <v>2505200092148</v>
      </c>
      <c r="Q1011" s="551"/>
      <c r="R1011" s="230" t="s">
        <v>2023</v>
      </c>
      <c r="S1011" s="231"/>
      <c r="T1011" s="525" t="s">
        <v>4315</v>
      </c>
    </row>
    <row r="1012" spans="1:20" ht="26.4" customHeight="1">
      <c r="A1012" s="444">
        <v>996</v>
      </c>
      <c r="B1012" s="421">
        <v>12020</v>
      </c>
      <c r="C1012" s="428" t="s">
        <v>1628</v>
      </c>
      <c r="D1012" s="225"/>
      <c r="E1012" s="366" t="s">
        <v>266</v>
      </c>
      <c r="F1012" s="226" t="s">
        <v>1308</v>
      </c>
      <c r="G1012" s="136" t="str">
        <f t="shared" si="30"/>
        <v>фото</v>
      </c>
      <c r="H1012" s="357" t="s">
        <v>1309</v>
      </c>
      <c r="I1012" s="215" t="s">
        <v>551</v>
      </c>
      <c r="J1012" s="526" t="s">
        <v>255</v>
      </c>
      <c r="K1012" s="228">
        <v>200</v>
      </c>
      <c r="L1012" s="233">
        <v>2486</v>
      </c>
      <c r="M1012" s="315">
        <v>1</v>
      </c>
      <c r="N1012" s="217"/>
      <c r="O1012" s="550">
        <f t="shared" si="31"/>
        <v>0</v>
      </c>
      <c r="P1012" s="229">
        <v>2505200120209</v>
      </c>
      <c r="Q1012" s="551"/>
      <c r="R1012" s="230" t="s">
        <v>1628</v>
      </c>
      <c r="S1012" s="231"/>
      <c r="T1012" s="525" t="s">
        <v>4315</v>
      </c>
    </row>
    <row r="1013" spans="1:20" ht="26.4" customHeight="1">
      <c r="A1013" s="444">
        <v>997</v>
      </c>
      <c r="B1013" s="421">
        <v>8668</v>
      </c>
      <c r="C1013" s="428" t="s">
        <v>1306</v>
      </c>
      <c r="D1013" s="225"/>
      <c r="E1013" s="366" t="s">
        <v>266</v>
      </c>
      <c r="F1013" s="226" t="s">
        <v>568</v>
      </c>
      <c r="G1013" s="136" t="str">
        <f t="shared" si="30"/>
        <v>фото</v>
      </c>
      <c r="H1013" s="357" t="s">
        <v>1823</v>
      </c>
      <c r="I1013" s="215" t="s">
        <v>557</v>
      </c>
      <c r="J1013" s="526" t="s">
        <v>264</v>
      </c>
      <c r="K1013" s="228">
        <v>200</v>
      </c>
      <c r="L1013" s="233">
        <v>5216</v>
      </c>
      <c r="M1013" s="315">
        <v>1</v>
      </c>
      <c r="N1013" s="217"/>
      <c r="O1013" s="550">
        <f t="shared" si="31"/>
        <v>0</v>
      </c>
      <c r="P1013" s="229">
        <v>2505200120216</v>
      </c>
      <c r="Q1013" s="551"/>
      <c r="R1013" s="230" t="s">
        <v>1306</v>
      </c>
      <c r="S1013" s="231"/>
      <c r="T1013" s="525" t="s">
        <v>4315</v>
      </c>
    </row>
    <row r="1014" spans="1:20" ht="26.4" customHeight="1">
      <c r="A1014" s="444">
        <v>998</v>
      </c>
      <c r="B1014" s="421">
        <v>12022</v>
      </c>
      <c r="C1014" s="428" t="s">
        <v>1307</v>
      </c>
      <c r="D1014" s="225"/>
      <c r="E1014" s="366" t="s">
        <v>266</v>
      </c>
      <c r="F1014" s="226" t="s">
        <v>569</v>
      </c>
      <c r="G1014" s="136" t="str">
        <f t="shared" si="30"/>
        <v>фото</v>
      </c>
      <c r="H1014" s="357" t="s">
        <v>152</v>
      </c>
      <c r="I1014" s="215" t="s">
        <v>551</v>
      </c>
      <c r="J1014" s="526" t="s">
        <v>532</v>
      </c>
      <c r="K1014" s="228">
        <v>100</v>
      </c>
      <c r="L1014" s="233">
        <v>2994.1</v>
      </c>
      <c r="M1014" s="315">
        <v>1</v>
      </c>
      <c r="N1014" s="217"/>
      <c r="O1014" s="550">
        <f t="shared" si="31"/>
        <v>0</v>
      </c>
      <c r="P1014" s="229">
        <v>2505100120224</v>
      </c>
      <c r="Q1014" s="551"/>
      <c r="R1014" s="230" t="s">
        <v>1307</v>
      </c>
      <c r="S1014" s="231"/>
      <c r="T1014" s="525" t="s">
        <v>4315</v>
      </c>
    </row>
    <row r="1015" spans="1:20" ht="26.4" customHeight="1">
      <c r="A1015" s="444">
        <v>999</v>
      </c>
      <c r="B1015" s="421">
        <v>12024</v>
      </c>
      <c r="C1015" s="428" t="s">
        <v>1629</v>
      </c>
      <c r="D1015" s="225"/>
      <c r="E1015" s="366" t="s">
        <v>266</v>
      </c>
      <c r="F1015" s="226" t="s">
        <v>571</v>
      </c>
      <c r="G1015" s="136" t="str">
        <f t="shared" si="30"/>
        <v>фото</v>
      </c>
      <c r="H1015" s="357" t="s">
        <v>572</v>
      </c>
      <c r="I1015" s="215" t="s">
        <v>551</v>
      </c>
      <c r="J1015" s="526" t="s">
        <v>267</v>
      </c>
      <c r="K1015" s="228">
        <v>150</v>
      </c>
      <c r="L1015" s="233">
        <v>1780.6999999999998</v>
      </c>
      <c r="M1015" s="315">
        <v>1</v>
      </c>
      <c r="N1015" s="217"/>
      <c r="O1015" s="550">
        <f t="shared" si="31"/>
        <v>0</v>
      </c>
      <c r="P1015" s="229">
        <v>2505150120243</v>
      </c>
      <c r="Q1015" s="551"/>
      <c r="R1015" s="230" t="s">
        <v>1629</v>
      </c>
      <c r="S1015" s="231"/>
      <c r="T1015" s="525" t="s">
        <v>4315</v>
      </c>
    </row>
    <row r="1016" spans="1:20" ht="26.4" customHeight="1">
      <c r="A1016" s="444">
        <v>1000</v>
      </c>
      <c r="B1016" s="421">
        <v>12023</v>
      </c>
      <c r="C1016" s="428" t="s">
        <v>2026</v>
      </c>
      <c r="D1016" s="225"/>
      <c r="E1016" s="366" t="s">
        <v>266</v>
      </c>
      <c r="F1016" s="226" t="s">
        <v>2027</v>
      </c>
      <c r="G1016" s="136" t="str">
        <f t="shared" si="30"/>
        <v>фото</v>
      </c>
      <c r="H1016" s="357" t="s">
        <v>2028</v>
      </c>
      <c r="I1016" s="215">
        <v>20</v>
      </c>
      <c r="J1016" s="526" t="s">
        <v>267</v>
      </c>
      <c r="K1016" s="228">
        <v>150</v>
      </c>
      <c r="L1016" s="233">
        <v>1964.3999999999999</v>
      </c>
      <c r="M1016" s="315">
        <v>1</v>
      </c>
      <c r="N1016" s="217"/>
      <c r="O1016" s="550">
        <f t="shared" si="31"/>
        <v>0</v>
      </c>
      <c r="P1016" s="229">
        <v>2505150120236</v>
      </c>
      <c r="Q1016" s="551"/>
      <c r="R1016" s="230" t="s">
        <v>2026</v>
      </c>
      <c r="S1016" s="231"/>
      <c r="T1016" s="525" t="s">
        <v>4315</v>
      </c>
    </row>
    <row r="1017" spans="1:20" ht="26.4" customHeight="1">
      <c r="A1017" s="444">
        <v>1001</v>
      </c>
      <c r="B1017" s="421">
        <v>15004</v>
      </c>
      <c r="C1017" s="428" t="s">
        <v>2555</v>
      </c>
      <c r="D1017" s="225"/>
      <c r="E1017" s="366" t="s">
        <v>266</v>
      </c>
      <c r="F1017" s="226" t="s">
        <v>2121</v>
      </c>
      <c r="G1017" s="136" t="str">
        <f t="shared" si="30"/>
        <v>фото</v>
      </c>
      <c r="H1017" s="357" t="s">
        <v>822</v>
      </c>
      <c r="I1017" s="215" t="s">
        <v>529</v>
      </c>
      <c r="J1017" s="526" t="s">
        <v>263</v>
      </c>
      <c r="K1017" s="228">
        <v>100</v>
      </c>
      <c r="L1017" s="233">
        <v>2713.2999999999997</v>
      </c>
      <c r="M1017" s="315">
        <v>1</v>
      </c>
      <c r="N1017" s="217"/>
      <c r="O1017" s="550">
        <f t="shared" si="31"/>
        <v>0</v>
      </c>
      <c r="P1017" s="229">
        <v>2505100150047</v>
      </c>
      <c r="Q1017" s="551"/>
      <c r="R1017" s="230" t="s">
        <v>2555</v>
      </c>
      <c r="S1017" s="231"/>
      <c r="T1017" s="525" t="s">
        <v>4315</v>
      </c>
    </row>
    <row r="1018" spans="1:20" ht="26.4" customHeight="1">
      <c r="A1018" s="444">
        <v>1002</v>
      </c>
      <c r="B1018" s="421">
        <v>9220</v>
      </c>
      <c r="C1018" s="428" t="s">
        <v>1305</v>
      </c>
      <c r="D1018" s="225"/>
      <c r="E1018" s="366" t="s">
        <v>566</v>
      </c>
      <c r="F1018" s="226" t="s">
        <v>567</v>
      </c>
      <c r="G1018" s="136" t="str">
        <f t="shared" si="30"/>
        <v>фото</v>
      </c>
      <c r="H1018" s="357" t="s">
        <v>254</v>
      </c>
      <c r="I1018" s="215" t="s">
        <v>557</v>
      </c>
      <c r="J1018" s="526" t="s">
        <v>255</v>
      </c>
      <c r="K1018" s="228">
        <v>200</v>
      </c>
      <c r="L1018" s="233">
        <v>1358.3</v>
      </c>
      <c r="M1018" s="315">
        <v>1</v>
      </c>
      <c r="N1018" s="217"/>
      <c r="O1018" s="550">
        <f t="shared" si="31"/>
        <v>0</v>
      </c>
      <c r="P1018" s="229">
        <v>2505200092209</v>
      </c>
      <c r="Q1018" s="551"/>
      <c r="R1018" s="230" t="s">
        <v>1305</v>
      </c>
      <c r="S1018" s="231"/>
      <c r="T1018" s="525" t="s">
        <v>4315</v>
      </c>
    </row>
    <row r="1019" spans="1:20" ht="26.4" customHeight="1">
      <c r="A1019" s="444">
        <v>1003</v>
      </c>
      <c r="B1019" s="421">
        <v>9227</v>
      </c>
      <c r="C1019" s="428" t="s">
        <v>1310</v>
      </c>
      <c r="D1019" s="225"/>
      <c r="E1019" s="366" t="s">
        <v>15</v>
      </c>
      <c r="F1019" s="226" t="s">
        <v>114</v>
      </c>
      <c r="G1019" s="136" t="str">
        <f t="shared" si="30"/>
        <v>фото</v>
      </c>
      <c r="H1019" s="357" t="s">
        <v>115</v>
      </c>
      <c r="I1019" s="215" t="s">
        <v>557</v>
      </c>
      <c r="J1019" s="526" t="s">
        <v>255</v>
      </c>
      <c r="K1019" s="228">
        <v>100</v>
      </c>
      <c r="L1019" s="233">
        <v>2485.7999999999997</v>
      </c>
      <c r="M1019" s="315">
        <v>1</v>
      </c>
      <c r="N1019" s="217"/>
      <c r="O1019" s="550">
        <f t="shared" si="31"/>
        <v>0</v>
      </c>
      <c r="P1019" s="229">
        <v>2505100092279</v>
      </c>
      <c r="Q1019" s="551"/>
      <c r="R1019" s="230" t="s">
        <v>1310</v>
      </c>
      <c r="S1019" s="231"/>
      <c r="T1019" s="525" t="s">
        <v>4315</v>
      </c>
    </row>
    <row r="1020" spans="1:20" ht="26.4" customHeight="1">
      <c r="A1020" s="444">
        <v>1004</v>
      </c>
      <c r="B1020" s="421">
        <v>9228</v>
      </c>
      <c r="C1020" s="428" t="s">
        <v>1312</v>
      </c>
      <c r="D1020" s="225"/>
      <c r="E1020" s="366" t="s">
        <v>260</v>
      </c>
      <c r="F1020" s="226" t="s">
        <v>574</v>
      </c>
      <c r="G1020" s="136" t="str">
        <f t="shared" si="30"/>
        <v>фото</v>
      </c>
      <c r="H1020" s="357" t="s">
        <v>575</v>
      </c>
      <c r="I1020" s="215" t="s">
        <v>573</v>
      </c>
      <c r="J1020" s="526" t="s">
        <v>256</v>
      </c>
      <c r="K1020" s="228">
        <v>200</v>
      </c>
      <c r="L1020" s="233">
        <v>3002.4</v>
      </c>
      <c r="M1020" s="315">
        <v>1</v>
      </c>
      <c r="N1020" s="217"/>
      <c r="O1020" s="550">
        <f t="shared" si="31"/>
        <v>0</v>
      </c>
      <c r="P1020" s="229">
        <v>2505200092285</v>
      </c>
      <c r="Q1020" s="551"/>
      <c r="R1020" s="230" t="s">
        <v>1312</v>
      </c>
      <c r="S1020" s="231"/>
      <c r="T1020" s="525" t="s">
        <v>4315</v>
      </c>
    </row>
    <row r="1021" spans="1:20" ht="26.4" customHeight="1">
      <c r="A1021" s="444">
        <v>1005</v>
      </c>
      <c r="B1021" s="421">
        <v>9234</v>
      </c>
      <c r="C1021" s="428" t="s">
        <v>1311</v>
      </c>
      <c r="D1021" s="225"/>
      <c r="E1021" s="366" t="s">
        <v>260</v>
      </c>
      <c r="F1021" s="226" t="s">
        <v>565</v>
      </c>
      <c r="G1021" s="136" t="str">
        <f t="shared" si="30"/>
        <v>фото</v>
      </c>
      <c r="H1021" s="357" t="s">
        <v>254</v>
      </c>
      <c r="I1021" s="215" t="s">
        <v>573</v>
      </c>
      <c r="J1021" s="526" t="s">
        <v>256</v>
      </c>
      <c r="K1021" s="228">
        <v>200</v>
      </c>
      <c r="L1021" s="233">
        <v>3002.4</v>
      </c>
      <c r="M1021" s="315">
        <v>1</v>
      </c>
      <c r="N1021" s="217"/>
      <c r="O1021" s="550">
        <f t="shared" si="31"/>
        <v>0</v>
      </c>
      <c r="P1021" s="229">
        <v>2505200092346</v>
      </c>
      <c r="Q1021" s="551"/>
      <c r="R1021" s="230" t="s">
        <v>1311</v>
      </c>
      <c r="S1021" s="231"/>
      <c r="T1021" s="525" t="s">
        <v>4315</v>
      </c>
    </row>
    <row r="1022" spans="1:20" ht="26.4" customHeight="1">
      <c r="A1022" s="444">
        <v>1006</v>
      </c>
      <c r="B1022" s="421">
        <v>9229</v>
      </c>
      <c r="C1022" s="428" t="s">
        <v>8832</v>
      </c>
      <c r="D1022" s="225"/>
      <c r="E1022" s="366" t="s">
        <v>260</v>
      </c>
      <c r="F1022" s="226" t="s">
        <v>8723</v>
      </c>
      <c r="G1022" s="136" t="str">
        <f t="shared" si="30"/>
        <v>фото</v>
      </c>
      <c r="H1022" s="357" t="s">
        <v>152</v>
      </c>
      <c r="I1022" s="215" t="s">
        <v>573</v>
      </c>
      <c r="J1022" s="526" t="s">
        <v>256</v>
      </c>
      <c r="K1022" s="228">
        <v>200</v>
      </c>
      <c r="L1022" s="233">
        <v>1952.3999999999999</v>
      </c>
      <c r="M1022" s="315">
        <v>1</v>
      </c>
      <c r="N1022" s="217"/>
      <c r="O1022" s="550">
        <f t="shared" si="31"/>
        <v>0</v>
      </c>
      <c r="P1022" s="229">
        <v>2505200092292</v>
      </c>
      <c r="Q1022" s="551"/>
      <c r="R1022" s="230" t="s">
        <v>8832</v>
      </c>
      <c r="S1022" s="231"/>
      <c r="T1022" s="525" t="s">
        <v>4315</v>
      </c>
    </row>
    <row r="1023" spans="1:20" ht="26.4" customHeight="1">
      <c r="A1023" s="444">
        <v>1007</v>
      </c>
      <c r="B1023" s="421">
        <v>9230</v>
      </c>
      <c r="C1023" s="428" t="s">
        <v>8833</v>
      </c>
      <c r="D1023" s="225"/>
      <c r="E1023" s="366" t="s">
        <v>260</v>
      </c>
      <c r="F1023" s="226" t="s">
        <v>8724</v>
      </c>
      <c r="G1023" s="136" t="str">
        <f t="shared" si="30"/>
        <v>фото</v>
      </c>
      <c r="H1023" s="357" t="s">
        <v>288</v>
      </c>
      <c r="I1023" s="215" t="s">
        <v>573</v>
      </c>
      <c r="J1023" s="526" t="s">
        <v>256</v>
      </c>
      <c r="K1023" s="228">
        <v>200</v>
      </c>
      <c r="L1023" s="233">
        <v>1952.3999999999999</v>
      </c>
      <c r="M1023" s="315">
        <v>1</v>
      </c>
      <c r="N1023" s="217"/>
      <c r="O1023" s="550">
        <f t="shared" si="31"/>
        <v>0</v>
      </c>
      <c r="P1023" s="229">
        <v>2505200092308</v>
      </c>
      <c r="Q1023" s="551"/>
      <c r="R1023" s="230" t="s">
        <v>8833</v>
      </c>
      <c r="S1023" s="231"/>
      <c r="T1023" s="525" t="s">
        <v>4315</v>
      </c>
    </row>
    <row r="1024" spans="1:20" ht="26.4" customHeight="1">
      <c r="A1024" s="444">
        <v>1008</v>
      </c>
      <c r="B1024" s="421">
        <v>9231</v>
      </c>
      <c r="C1024" s="428" t="s">
        <v>8834</v>
      </c>
      <c r="D1024" s="225"/>
      <c r="E1024" s="366" t="s">
        <v>260</v>
      </c>
      <c r="F1024" s="226" t="s">
        <v>8725</v>
      </c>
      <c r="G1024" s="136" t="str">
        <f t="shared" si="30"/>
        <v>фото</v>
      </c>
      <c r="H1024" s="357" t="s">
        <v>21</v>
      </c>
      <c r="I1024" s="215" t="s">
        <v>573</v>
      </c>
      <c r="J1024" s="526" t="s">
        <v>256</v>
      </c>
      <c r="K1024" s="228">
        <v>200</v>
      </c>
      <c r="L1024" s="233">
        <v>1952.3999999999999</v>
      </c>
      <c r="M1024" s="315">
        <v>1</v>
      </c>
      <c r="N1024" s="217"/>
      <c r="O1024" s="550">
        <f t="shared" si="31"/>
        <v>0</v>
      </c>
      <c r="P1024" s="229">
        <v>2505200092315</v>
      </c>
      <c r="Q1024" s="551"/>
      <c r="R1024" s="230" t="s">
        <v>8834</v>
      </c>
      <c r="S1024" s="231"/>
      <c r="T1024" s="525" t="s">
        <v>4315</v>
      </c>
    </row>
    <row r="1025" spans="1:20" ht="26.4" customHeight="1">
      <c r="A1025" s="444">
        <v>1009</v>
      </c>
      <c r="B1025" s="421">
        <v>9232</v>
      </c>
      <c r="C1025" s="428" t="s">
        <v>8835</v>
      </c>
      <c r="D1025" s="225"/>
      <c r="E1025" s="366" t="s">
        <v>260</v>
      </c>
      <c r="F1025" s="226" t="s">
        <v>8726</v>
      </c>
      <c r="G1025" s="136" t="str">
        <f t="shared" si="30"/>
        <v>фото</v>
      </c>
      <c r="H1025" s="357" t="s">
        <v>149</v>
      </c>
      <c r="I1025" s="215" t="s">
        <v>573</v>
      </c>
      <c r="J1025" s="526" t="s">
        <v>256</v>
      </c>
      <c r="K1025" s="228">
        <v>200</v>
      </c>
      <c r="L1025" s="233">
        <v>1952.3999999999999</v>
      </c>
      <c r="M1025" s="315">
        <v>1</v>
      </c>
      <c r="N1025" s="217"/>
      <c r="O1025" s="550">
        <f t="shared" si="31"/>
        <v>0</v>
      </c>
      <c r="P1025" s="229">
        <v>2505200092322</v>
      </c>
      <c r="Q1025" s="551"/>
      <c r="R1025" s="230" t="s">
        <v>8835</v>
      </c>
      <c r="S1025" s="231"/>
      <c r="T1025" s="525" t="s">
        <v>4315</v>
      </c>
    </row>
    <row r="1026" spans="1:20" ht="26.4" customHeight="1">
      <c r="A1026" s="444">
        <v>1010</v>
      </c>
      <c r="B1026" s="421">
        <v>9233</v>
      </c>
      <c r="C1026" s="428" t="s">
        <v>8836</v>
      </c>
      <c r="D1026" s="225"/>
      <c r="E1026" s="366" t="s">
        <v>260</v>
      </c>
      <c r="F1026" s="226" t="s">
        <v>8727</v>
      </c>
      <c r="G1026" s="136" t="str">
        <f t="shared" si="30"/>
        <v>фото</v>
      </c>
      <c r="H1026" s="357" t="s">
        <v>822</v>
      </c>
      <c r="I1026" s="215" t="s">
        <v>573</v>
      </c>
      <c r="J1026" s="526" t="s">
        <v>256</v>
      </c>
      <c r="K1026" s="228">
        <v>200</v>
      </c>
      <c r="L1026" s="233">
        <v>1952.3999999999999</v>
      </c>
      <c r="M1026" s="315">
        <v>1</v>
      </c>
      <c r="N1026" s="217"/>
      <c r="O1026" s="550">
        <f t="shared" si="31"/>
        <v>0</v>
      </c>
      <c r="P1026" s="229">
        <v>2505200092339</v>
      </c>
      <c r="Q1026" s="551"/>
      <c r="R1026" s="230" t="s">
        <v>8836</v>
      </c>
      <c r="S1026" s="231"/>
      <c r="T1026" s="525" t="s">
        <v>4315</v>
      </c>
    </row>
    <row r="1027" spans="1:20" ht="26.4" customHeight="1">
      <c r="A1027" s="444">
        <v>1011</v>
      </c>
      <c r="B1027" s="421">
        <v>1204</v>
      </c>
      <c r="C1027" s="428" t="s">
        <v>3590</v>
      </c>
      <c r="D1027" s="225"/>
      <c r="E1027" s="366" t="s">
        <v>269</v>
      </c>
      <c r="F1027" s="226" t="s">
        <v>3624</v>
      </c>
      <c r="G1027" s="136" t="str">
        <f t="shared" si="30"/>
        <v>фото</v>
      </c>
      <c r="H1027" s="357" t="s">
        <v>822</v>
      </c>
      <c r="I1027" s="215" t="s">
        <v>84</v>
      </c>
      <c r="J1027" s="526" t="s">
        <v>255</v>
      </c>
      <c r="K1027" s="228">
        <v>150</v>
      </c>
      <c r="L1027" s="233">
        <v>1360.6999999999998</v>
      </c>
      <c r="M1027" s="315">
        <v>1</v>
      </c>
      <c r="N1027" s="217"/>
      <c r="O1027" s="550">
        <f t="shared" si="31"/>
        <v>0</v>
      </c>
      <c r="P1027" s="229">
        <v>2505150012043</v>
      </c>
      <c r="Q1027" s="551"/>
      <c r="R1027" s="230" t="s">
        <v>3590</v>
      </c>
      <c r="S1027" s="231" t="s">
        <v>2551</v>
      </c>
      <c r="T1027" s="525" t="s">
        <v>4315</v>
      </c>
    </row>
    <row r="1028" spans="1:20" ht="41.4">
      <c r="A1028" s="444">
        <v>1012</v>
      </c>
      <c r="B1028" s="421">
        <v>12037</v>
      </c>
      <c r="C1028" s="428" t="s">
        <v>1313</v>
      </c>
      <c r="D1028" s="225"/>
      <c r="E1028" s="366" t="s">
        <v>269</v>
      </c>
      <c r="F1028" s="226" t="s">
        <v>576</v>
      </c>
      <c r="G1028" s="136" t="str">
        <f t="shared" si="30"/>
        <v>фото</v>
      </c>
      <c r="H1028" s="357" t="s">
        <v>2194</v>
      </c>
      <c r="I1028" s="215" t="s">
        <v>581</v>
      </c>
      <c r="J1028" s="526" t="s">
        <v>256</v>
      </c>
      <c r="K1028" s="228">
        <v>100</v>
      </c>
      <c r="L1028" s="233">
        <v>1755.1</v>
      </c>
      <c r="M1028" s="315">
        <v>1</v>
      </c>
      <c r="N1028" s="217"/>
      <c r="O1028" s="550">
        <f t="shared" si="31"/>
        <v>0</v>
      </c>
      <c r="P1028" s="229">
        <v>2505100120378</v>
      </c>
      <c r="Q1028" s="551"/>
      <c r="R1028" s="230" t="s">
        <v>1313</v>
      </c>
      <c r="S1028" s="231" t="s">
        <v>2551</v>
      </c>
      <c r="T1028" s="525" t="s">
        <v>4315</v>
      </c>
    </row>
    <row r="1029" spans="1:20" ht="26.4" customHeight="1">
      <c r="A1029" s="444">
        <v>1013</v>
      </c>
      <c r="B1029" s="421">
        <v>1143</v>
      </c>
      <c r="C1029" s="428" t="s">
        <v>3589</v>
      </c>
      <c r="D1029" s="225"/>
      <c r="E1029" s="366" t="s">
        <v>269</v>
      </c>
      <c r="F1029" s="226" t="s">
        <v>3623</v>
      </c>
      <c r="G1029" s="136" t="str">
        <f t="shared" si="30"/>
        <v>фото</v>
      </c>
      <c r="H1029" s="357" t="s">
        <v>3652</v>
      </c>
      <c r="I1029" s="215" t="s">
        <v>581</v>
      </c>
      <c r="J1029" s="526" t="s">
        <v>256</v>
      </c>
      <c r="K1029" s="228">
        <v>150</v>
      </c>
      <c r="L1029" s="233">
        <v>1728.1999999999998</v>
      </c>
      <c r="M1029" s="315">
        <v>1</v>
      </c>
      <c r="N1029" s="217"/>
      <c r="O1029" s="550">
        <f t="shared" si="31"/>
        <v>0</v>
      </c>
      <c r="P1029" s="229">
        <v>2505150011435</v>
      </c>
      <c r="Q1029" s="551"/>
      <c r="R1029" s="230" t="s">
        <v>3589</v>
      </c>
      <c r="S1029" s="231" t="s">
        <v>2551</v>
      </c>
      <c r="T1029" s="525" t="s">
        <v>4315</v>
      </c>
    </row>
    <row r="1030" spans="1:20" ht="26.4" customHeight="1">
      <c r="A1030" s="444">
        <v>1014</v>
      </c>
      <c r="B1030" s="421">
        <v>12039</v>
      </c>
      <c r="C1030" s="428" t="s">
        <v>1633</v>
      </c>
      <c r="D1030" s="225"/>
      <c r="E1030" s="366" t="s">
        <v>269</v>
      </c>
      <c r="F1030" s="226" t="s">
        <v>577</v>
      </c>
      <c r="G1030" s="136" t="str">
        <f t="shared" si="30"/>
        <v>фото</v>
      </c>
      <c r="H1030" s="357" t="s">
        <v>773</v>
      </c>
      <c r="I1030" s="215" t="s">
        <v>581</v>
      </c>
      <c r="J1030" s="526" t="s">
        <v>255</v>
      </c>
      <c r="K1030" s="228">
        <v>150</v>
      </c>
      <c r="L1030" s="233">
        <v>1491.8999999999999</v>
      </c>
      <c r="M1030" s="315">
        <v>1</v>
      </c>
      <c r="N1030" s="217"/>
      <c r="O1030" s="550">
        <f t="shared" si="31"/>
        <v>0</v>
      </c>
      <c r="P1030" s="229">
        <v>2505150120397</v>
      </c>
      <c r="Q1030" s="551"/>
      <c r="R1030" s="230" t="s">
        <v>1633</v>
      </c>
      <c r="S1030" s="231" t="s">
        <v>2551</v>
      </c>
      <c r="T1030" s="525" t="s">
        <v>4315</v>
      </c>
    </row>
    <row r="1031" spans="1:20" ht="26.4" customHeight="1">
      <c r="A1031" s="444">
        <v>1015</v>
      </c>
      <c r="B1031" s="421">
        <v>11977</v>
      </c>
      <c r="C1031" s="428" t="s">
        <v>2272</v>
      </c>
      <c r="D1031" s="225"/>
      <c r="E1031" s="366" t="s">
        <v>269</v>
      </c>
      <c r="F1031" s="226" t="s">
        <v>2140</v>
      </c>
      <c r="G1031" s="136" t="str">
        <f t="shared" si="30"/>
        <v>фото</v>
      </c>
      <c r="H1031" s="357" t="s">
        <v>1314</v>
      </c>
      <c r="I1031" s="215" t="s">
        <v>84</v>
      </c>
      <c r="J1031" s="526" t="s">
        <v>255</v>
      </c>
      <c r="K1031" s="228">
        <v>150</v>
      </c>
      <c r="L1031" s="233">
        <v>1203.1999999999998</v>
      </c>
      <c r="M1031" s="315">
        <v>1</v>
      </c>
      <c r="N1031" s="217"/>
      <c r="O1031" s="550">
        <f t="shared" si="31"/>
        <v>0</v>
      </c>
      <c r="P1031" s="229">
        <v>2505150119773</v>
      </c>
      <c r="Q1031" s="551"/>
      <c r="R1031" s="230" t="s">
        <v>2272</v>
      </c>
      <c r="S1031" s="231" t="s">
        <v>2551</v>
      </c>
      <c r="T1031" s="525" t="s">
        <v>4315</v>
      </c>
    </row>
    <row r="1032" spans="1:20" ht="26.4" customHeight="1">
      <c r="A1032" s="444">
        <v>1016</v>
      </c>
      <c r="B1032" s="421">
        <v>11976</v>
      </c>
      <c r="C1032" s="428" t="s">
        <v>2271</v>
      </c>
      <c r="D1032" s="225"/>
      <c r="E1032" s="366" t="s">
        <v>269</v>
      </c>
      <c r="F1032" s="226" t="s">
        <v>2139</v>
      </c>
      <c r="G1032" s="136" t="str">
        <f t="shared" si="30"/>
        <v>фото</v>
      </c>
      <c r="H1032" s="357" t="s">
        <v>2193</v>
      </c>
      <c r="I1032" s="215" t="s">
        <v>84</v>
      </c>
      <c r="J1032" s="526" t="s">
        <v>255</v>
      </c>
      <c r="K1032" s="228">
        <v>150</v>
      </c>
      <c r="L1032" s="233">
        <v>1518.1999999999998</v>
      </c>
      <c r="M1032" s="315">
        <v>1</v>
      </c>
      <c r="N1032" s="217"/>
      <c r="O1032" s="550">
        <f t="shared" si="31"/>
        <v>0</v>
      </c>
      <c r="P1032" s="229">
        <v>2505150119766</v>
      </c>
      <c r="Q1032" s="551"/>
      <c r="R1032" s="230" t="s">
        <v>2271</v>
      </c>
      <c r="S1032" s="231" t="s">
        <v>2551</v>
      </c>
      <c r="T1032" s="525" t="s">
        <v>4315</v>
      </c>
    </row>
    <row r="1033" spans="1:20" ht="26.4" customHeight="1">
      <c r="A1033" s="444">
        <v>1017</v>
      </c>
      <c r="B1033" s="421">
        <v>15002</v>
      </c>
      <c r="C1033" s="428" t="s">
        <v>2552</v>
      </c>
      <c r="D1033" s="225"/>
      <c r="E1033" s="366" t="s">
        <v>269</v>
      </c>
      <c r="F1033" s="226" t="s">
        <v>2553</v>
      </c>
      <c r="G1033" s="136" t="str">
        <f t="shared" si="30"/>
        <v>фото</v>
      </c>
      <c r="H1033" s="357" t="s">
        <v>2353</v>
      </c>
      <c r="I1033" s="215" t="s">
        <v>84</v>
      </c>
      <c r="J1033" s="526" t="s">
        <v>255</v>
      </c>
      <c r="K1033" s="228">
        <v>150</v>
      </c>
      <c r="L1033" s="233">
        <v>1990.6999999999998</v>
      </c>
      <c r="M1033" s="315">
        <v>1</v>
      </c>
      <c r="N1033" s="217"/>
      <c r="O1033" s="550">
        <f t="shared" si="31"/>
        <v>0</v>
      </c>
      <c r="P1033" s="229">
        <v>2505150150028</v>
      </c>
      <c r="Q1033" s="551"/>
      <c r="R1033" s="230" t="s">
        <v>2552</v>
      </c>
      <c r="S1033" s="231" t="s">
        <v>2551</v>
      </c>
      <c r="T1033" s="525" t="s">
        <v>4315</v>
      </c>
    </row>
    <row r="1034" spans="1:20" ht="26.4" customHeight="1">
      <c r="A1034" s="444">
        <v>1018</v>
      </c>
      <c r="B1034" s="421">
        <v>12038</v>
      </c>
      <c r="C1034" s="428" t="s">
        <v>1630</v>
      </c>
      <c r="D1034" s="225"/>
      <c r="E1034" s="366" t="s">
        <v>269</v>
      </c>
      <c r="F1034" s="226" t="s">
        <v>818</v>
      </c>
      <c r="G1034" s="136" t="str">
        <f t="shared" si="30"/>
        <v>фото</v>
      </c>
      <c r="H1034" s="357" t="s">
        <v>279</v>
      </c>
      <c r="I1034" s="215" t="s">
        <v>84</v>
      </c>
      <c r="J1034" s="526" t="s">
        <v>255</v>
      </c>
      <c r="K1034" s="228">
        <v>150</v>
      </c>
      <c r="L1034" s="233">
        <v>1570.6999999999998</v>
      </c>
      <c r="M1034" s="315">
        <v>1</v>
      </c>
      <c r="N1034" s="217"/>
      <c r="O1034" s="550">
        <f t="shared" si="31"/>
        <v>0</v>
      </c>
      <c r="P1034" s="229">
        <v>2505150120380</v>
      </c>
      <c r="Q1034" s="551"/>
      <c r="R1034" s="230" t="s">
        <v>1630</v>
      </c>
      <c r="S1034" s="231" t="s">
        <v>2551</v>
      </c>
      <c r="T1034" s="525" t="s">
        <v>4315</v>
      </c>
    </row>
    <row r="1035" spans="1:20" ht="26.4" customHeight="1">
      <c r="A1035" s="444">
        <v>1019</v>
      </c>
      <c r="B1035" s="421">
        <v>12040</v>
      </c>
      <c r="C1035" s="428" t="s">
        <v>1631</v>
      </c>
      <c r="D1035" s="225"/>
      <c r="E1035" s="366" t="s">
        <v>269</v>
      </c>
      <c r="F1035" s="226" t="s">
        <v>565</v>
      </c>
      <c r="G1035" s="136" t="str">
        <f t="shared" si="30"/>
        <v>фото</v>
      </c>
      <c r="H1035" s="357" t="s">
        <v>1632</v>
      </c>
      <c r="I1035" s="215" t="s">
        <v>599</v>
      </c>
      <c r="J1035" s="526" t="s">
        <v>255</v>
      </c>
      <c r="K1035" s="228">
        <v>150</v>
      </c>
      <c r="L1035" s="233">
        <v>1701.8999999999999</v>
      </c>
      <c r="M1035" s="315">
        <v>1</v>
      </c>
      <c r="N1035" s="217"/>
      <c r="O1035" s="550">
        <f t="shared" si="31"/>
        <v>0</v>
      </c>
      <c r="P1035" s="229">
        <v>2505150120403</v>
      </c>
      <c r="Q1035" s="551"/>
      <c r="R1035" s="230" t="s">
        <v>1631</v>
      </c>
      <c r="S1035" s="231"/>
      <c r="T1035" s="525" t="s">
        <v>4315</v>
      </c>
    </row>
    <row r="1036" spans="1:20" ht="26.4" customHeight="1">
      <c r="A1036" s="444">
        <v>1020</v>
      </c>
      <c r="B1036" s="421">
        <v>1211</v>
      </c>
      <c r="C1036" s="428" t="s">
        <v>1862</v>
      </c>
      <c r="D1036" s="225"/>
      <c r="E1036" s="366" t="s">
        <v>16</v>
      </c>
      <c r="F1036" s="226" t="s">
        <v>1778</v>
      </c>
      <c r="G1036" s="136" t="str">
        <f t="shared" si="30"/>
        <v>фото</v>
      </c>
      <c r="H1036" s="357" t="s">
        <v>1824</v>
      </c>
      <c r="I1036" s="215">
        <v>20</v>
      </c>
      <c r="J1036" s="526" t="s">
        <v>255</v>
      </c>
      <c r="K1036" s="228">
        <v>100</v>
      </c>
      <c r="L1036" s="233">
        <v>2503.2999999999997</v>
      </c>
      <c r="M1036" s="315">
        <v>1</v>
      </c>
      <c r="N1036" s="217"/>
      <c r="O1036" s="550">
        <f t="shared" si="31"/>
        <v>0</v>
      </c>
      <c r="P1036" s="229">
        <v>2505100012116</v>
      </c>
      <c r="Q1036" s="551"/>
      <c r="R1036" s="230" t="s">
        <v>1862</v>
      </c>
      <c r="S1036" s="231"/>
      <c r="T1036" s="525" t="s">
        <v>4315</v>
      </c>
    </row>
    <row r="1037" spans="1:20" ht="31.2">
      <c r="A1037" s="444">
        <v>1021</v>
      </c>
      <c r="B1037" s="421">
        <v>11978</v>
      </c>
      <c r="C1037" s="428" t="s">
        <v>2273</v>
      </c>
      <c r="D1037" s="225"/>
      <c r="E1037" s="366" t="s">
        <v>16</v>
      </c>
      <c r="F1037" s="226" t="s">
        <v>2141</v>
      </c>
      <c r="G1037" s="136" t="str">
        <f t="shared" si="30"/>
        <v>фото</v>
      </c>
      <c r="H1037" s="357" t="s">
        <v>2195</v>
      </c>
      <c r="I1037" s="215">
        <v>20</v>
      </c>
      <c r="J1037" s="526" t="s">
        <v>255</v>
      </c>
      <c r="K1037" s="228">
        <v>50</v>
      </c>
      <c r="L1037" s="233">
        <v>2239.4</v>
      </c>
      <c r="M1037" s="315">
        <v>1</v>
      </c>
      <c r="N1037" s="217"/>
      <c r="O1037" s="550">
        <f t="shared" si="31"/>
        <v>0</v>
      </c>
      <c r="P1037" s="229">
        <v>2505050119781</v>
      </c>
      <c r="Q1037" s="551"/>
      <c r="R1037" s="230" t="s">
        <v>2273</v>
      </c>
      <c r="S1037" s="231"/>
      <c r="T1037" s="525" t="s">
        <v>4315</v>
      </c>
    </row>
    <row r="1038" spans="1:20" ht="26.4" customHeight="1">
      <c r="A1038" s="444">
        <v>1022</v>
      </c>
      <c r="B1038" s="421">
        <v>12047</v>
      </c>
      <c r="C1038" s="428" t="s">
        <v>1863</v>
      </c>
      <c r="D1038" s="225"/>
      <c r="E1038" s="366" t="s">
        <v>578</v>
      </c>
      <c r="F1038" s="226" t="s">
        <v>1779</v>
      </c>
      <c r="G1038" s="136" t="str">
        <f t="shared" si="30"/>
        <v>фото</v>
      </c>
      <c r="H1038" s="357" t="s">
        <v>1825</v>
      </c>
      <c r="I1038" s="215">
        <v>25</v>
      </c>
      <c r="J1038" s="526" t="s">
        <v>259</v>
      </c>
      <c r="K1038" s="228">
        <v>40</v>
      </c>
      <c r="L1038" s="233">
        <v>2931.2999999999997</v>
      </c>
      <c r="M1038" s="315">
        <v>1</v>
      </c>
      <c r="N1038" s="217"/>
      <c r="O1038" s="550">
        <f t="shared" si="31"/>
        <v>0</v>
      </c>
      <c r="P1038" s="229">
        <v>2505030120479</v>
      </c>
      <c r="Q1038" s="551"/>
      <c r="R1038" s="230" t="s">
        <v>1863</v>
      </c>
      <c r="S1038" s="231"/>
      <c r="T1038" s="525" t="s">
        <v>4315</v>
      </c>
    </row>
    <row r="1039" spans="1:20" ht="26.4" customHeight="1">
      <c r="A1039" s="444">
        <v>1023</v>
      </c>
      <c r="B1039" s="421">
        <v>12048</v>
      </c>
      <c r="C1039" s="428" t="s">
        <v>1316</v>
      </c>
      <c r="D1039" s="225"/>
      <c r="E1039" s="366" t="s">
        <v>578</v>
      </c>
      <c r="F1039" s="226" t="s">
        <v>579</v>
      </c>
      <c r="G1039" s="136" t="str">
        <f t="shared" si="30"/>
        <v>фото</v>
      </c>
      <c r="H1039" s="357" t="s">
        <v>580</v>
      </c>
      <c r="I1039" s="215" t="s">
        <v>581</v>
      </c>
      <c r="J1039" s="526" t="s">
        <v>259</v>
      </c>
      <c r="K1039" s="228">
        <v>40</v>
      </c>
      <c r="L1039" s="233">
        <v>2728.2999999999997</v>
      </c>
      <c r="M1039" s="315">
        <v>1</v>
      </c>
      <c r="N1039" s="217"/>
      <c r="O1039" s="550">
        <f t="shared" si="31"/>
        <v>0</v>
      </c>
      <c r="P1039" s="229">
        <v>2505030120486</v>
      </c>
      <c r="Q1039" s="551"/>
      <c r="R1039" s="230" t="s">
        <v>1316</v>
      </c>
      <c r="S1039" s="231"/>
      <c r="T1039" s="525" t="s">
        <v>4315</v>
      </c>
    </row>
    <row r="1040" spans="1:20" ht="26.4" customHeight="1">
      <c r="A1040" s="444">
        <v>1024</v>
      </c>
      <c r="B1040" s="421">
        <v>12049</v>
      </c>
      <c r="C1040" s="428" t="s">
        <v>1319</v>
      </c>
      <c r="D1040" s="225"/>
      <c r="E1040" s="366" t="s">
        <v>578</v>
      </c>
      <c r="F1040" s="226" t="s">
        <v>493</v>
      </c>
      <c r="G1040" s="136" t="str">
        <f t="shared" si="30"/>
        <v>фото</v>
      </c>
      <c r="H1040" s="357" t="s">
        <v>1315</v>
      </c>
      <c r="I1040" s="215">
        <v>30</v>
      </c>
      <c r="J1040" s="526" t="s">
        <v>259</v>
      </c>
      <c r="K1040" s="228">
        <v>40</v>
      </c>
      <c r="L1040" s="233">
        <v>3547.2999999999997</v>
      </c>
      <c r="M1040" s="315">
        <v>1</v>
      </c>
      <c r="N1040" s="217"/>
      <c r="O1040" s="550">
        <f t="shared" si="31"/>
        <v>0</v>
      </c>
      <c r="P1040" s="229">
        <v>2505030120493</v>
      </c>
      <c r="Q1040" s="551"/>
      <c r="R1040" s="230" t="s">
        <v>1319</v>
      </c>
      <c r="S1040" s="231"/>
      <c r="T1040" s="525" t="s">
        <v>4315</v>
      </c>
    </row>
    <row r="1041" spans="1:21" ht="7.5" customHeight="1">
      <c r="A1041" s="444">
        <v>1025</v>
      </c>
      <c r="B1041" s="135"/>
      <c r="C1041" s="135"/>
      <c r="D1041" s="135"/>
      <c r="E1041" s="135"/>
      <c r="F1041" s="135"/>
      <c r="G1041" s="135"/>
      <c r="H1041" s="135"/>
      <c r="I1041" s="135"/>
      <c r="J1041" s="135"/>
      <c r="K1041" s="135"/>
      <c r="L1041" s="135"/>
      <c r="M1041" s="135"/>
      <c r="N1041" s="135"/>
      <c r="O1041" s="135"/>
      <c r="P1041" s="263"/>
      <c r="Q1041" s="135"/>
      <c r="R1041" s="135"/>
      <c r="S1041" s="139"/>
      <c r="T1041" s="138"/>
      <c r="U1041" s="146"/>
    </row>
    <row r="1042" spans="1:21" ht="19.5" customHeight="1">
      <c r="A1042" s="444">
        <v>1026</v>
      </c>
      <c r="B1042" s="174"/>
      <c r="C1042" s="235"/>
      <c r="D1042" s="235"/>
      <c r="E1042" s="236"/>
      <c r="F1042" s="237" t="s">
        <v>2556</v>
      </c>
      <c r="G1042" s="238"/>
      <c r="H1042" s="239"/>
      <c r="I1042" s="239"/>
      <c r="J1042" s="239"/>
      <c r="K1042" s="239"/>
      <c r="L1042" s="240"/>
      <c r="M1042" s="240"/>
      <c r="N1042" s="239"/>
      <c r="O1042" s="241"/>
      <c r="P1042" s="264"/>
      <c r="Q1042" s="239"/>
      <c r="R1042" s="137"/>
      <c r="S1042" s="139"/>
      <c r="T1042" s="138"/>
      <c r="U1042" s="175"/>
    </row>
    <row r="1043" spans="1:21" ht="15.6">
      <c r="A1043" s="444">
        <v>1027</v>
      </c>
      <c r="B1043" s="137"/>
      <c r="C1043" s="137"/>
      <c r="D1043" s="137"/>
      <c r="E1043" s="177" t="s">
        <v>2557</v>
      </c>
      <c r="F1043" s="137"/>
      <c r="G1043" s="137"/>
      <c r="H1043" s="137"/>
      <c r="I1043" s="137"/>
      <c r="J1043" s="137"/>
      <c r="K1043" s="137"/>
      <c r="L1043" s="137"/>
      <c r="M1043" s="137"/>
      <c r="N1043" s="137"/>
      <c r="O1043" s="176"/>
      <c r="P1043" s="263"/>
      <c r="Q1043" s="137"/>
      <c r="R1043" s="175"/>
      <c r="S1043" s="170"/>
      <c r="T1043" s="179"/>
      <c r="U1043" s="175"/>
    </row>
    <row r="1044" spans="1:21" ht="7.5" customHeight="1">
      <c r="A1044" s="444">
        <v>1028</v>
      </c>
      <c r="B1044" s="135"/>
      <c r="C1044" s="135"/>
      <c r="D1044" s="135"/>
      <c r="E1044" s="135"/>
      <c r="F1044" s="135"/>
      <c r="G1044" s="135"/>
      <c r="H1044" s="135"/>
      <c r="I1044" s="135"/>
      <c r="J1044" s="135"/>
      <c r="K1044" s="135"/>
      <c r="L1044" s="135"/>
      <c r="M1044" s="135"/>
      <c r="N1044" s="53"/>
      <c r="O1044" s="135"/>
      <c r="P1044" s="263"/>
      <c r="Q1044" s="135"/>
      <c r="R1044" s="135"/>
      <c r="S1044" s="170"/>
      <c r="T1044" s="179"/>
      <c r="U1044" s="146"/>
    </row>
    <row r="1045" spans="1:21" ht="15.6">
      <c r="A1045" s="444">
        <v>1029</v>
      </c>
      <c r="B1045" s="621">
        <v>17145</v>
      </c>
      <c r="C1045" s="243" t="s">
        <v>3397</v>
      </c>
      <c r="D1045" s="622"/>
      <c r="E1045" s="623" t="s">
        <v>3267</v>
      </c>
      <c r="F1045" s="624"/>
      <c r="G1045" s="624"/>
      <c r="H1045" s="624"/>
      <c r="I1045" s="624"/>
      <c r="J1045" s="625"/>
      <c r="K1045" s="626">
        <v>340</v>
      </c>
      <c r="L1045" s="487">
        <v>17953</v>
      </c>
      <c r="M1045" s="315">
        <v>1</v>
      </c>
      <c r="N1045" s="217"/>
      <c r="O1045" s="302">
        <f t="shared" ref="O1045" si="32">IF(ISERROR(L1045*N1045),0,L1045*N1045)</f>
        <v>0</v>
      </c>
      <c r="P1045" s="256">
        <v>4607105172081</v>
      </c>
      <c r="Q1045" s="255"/>
      <c r="R1045" s="249" t="s">
        <v>3397</v>
      </c>
      <c r="T1045" s="345" t="s">
        <v>4697</v>
      </c>
    </row>
    <row r="1046" spans="1:21" ht="15.6">
      <c r="A1046" s="444">
        <v>1030</v>
      </c>
      <c r="B1046" s="250"/>
      <c r="C1046" s="251" t="s">
        <v>3397</v>
      </c>
      <c r="D1046" s="250"/>
      <c r="E1046" s="252" t="s">
        <v>8841</v>
      </c>
      <c r="F1046" s="250"/>
      <c r="G1046" s="250"/>
      <c r="H1046" s="250"/>
      <c r="I1046" s="250"/>
      <c r="J1046" s="279" t="s">
        <v>244</v>
      </c>
      <c r="K1046" s="253">
        <v>40</v>
      </c>
      <c r="L1046" s="254"/>
      <c r="M1046" s="254"/>
      <c r="N1046" s="250"/>
      <c r="O1046" s="250"/>
      <c r="P1046" s="265"/>
      <c r="Q1046" s="248"/>
      <c r="R1046" s="249" t="s">
        <v>8793</v>
      </c>
    </row>
    <row r="1047" spans="1:21" ht="15.6">
      <c r="A1047" s="444">
        <v>1031</v>
      </c>
      <c r="B1047" s="250"/>
      <c r="C1047" s="251"/>
      <c r="D1047" s="250"/>
      <c r="E1047" s="252" t="s">
        <v>3271</v>
      </c>
      <c r="F1047" s="250"/>
      <c r="G1047" s="250"/>
      <c r="H1047" s="250"/>
      <c r="I1047" s="250"/>
      <c r="J1047" s="279" t="s">
        <v>243</v>
      </c>
      <c r="K1047" s="253">
        <v>40</v>
      </c>
      <c r="L1047" s="254"/>
      <c r="M1047" s="254"/>
      <c r="N1047" s="250"/>
      <c r="O1047" s="250"/>
      <c r="P1047" s="265"/>
      <c r="Q1047" s="250"/>
      <c r="R1047" s="249" t="s">
        <v>2204</v>
      </c>
    </row>
    <row r="1048" spans="1:21" ht="15.6">
      <c r="A1048" s="444">
        <v>1032</v>
      </c>
      <c r="B1048" s="250"/>
      <c r="C1048" s="251"/>
      <c r="D1048" s="250"/>
      <c r="E1048" s="252" t="s">
        <v>3269</v>
      </c>
      <c r="F1048" s="250"/>
      <c r="G1048" s="250"/>
      <c r="H1048" s="250"/>
      <c r="I1048" s="250"/>
      <c r="J1048" s="279" t="s">
        <v>244</v>
      </c>
      <c r="K1048" s="253">
        <v>40</v>
      </c>
      <c r="L1048" s="254"/>
      <c r="M1048" s="254"/>
      <c r="N1048" s="250"/>
      <c r="O1048" s="250"/>
      <c r="P1048" s="265"/>
      <c r="Q1048" s="250"/>
      <c r="R1048" s="249" t="s">
        <v>2402</v>
      </c>
    </row>
    <row r="1049" spans="1:21" ht="15.6">
      <c r="A1049" s="444">
        <v>1033</v>
      </c>
      <c r="B1049" s="250"/>
      <c r="C1049" s="251"/>
      <c r="D1049" s="250"/>
      <c r="E1049" s="252" t="s">
        <v>4688</v>
      </c>
      <c r="F1049" s="250"/>
      <c r="G1049" s="250"/>
      <c r="H1049" s="250"/>
      <c r="I1049" s="250"/>
      <c r="J1049" s="279" t="s">
        <v>244</v>
      </c>
      <c r="K1049" s="253">
        <v>50</v>
      </c>
      <c r="L1049" s="254"/>
      <c r="M1049" s="254"/>
      <c r="N1049" s="250"/>
      <c r="O1049" s="250"/>
      <c r="P1049" s="265"/>
      <c r="Q1049" s="250"/>
      <c r="R1049" s="249" t="s">
        <v>4519</v>
      </c>
    </row>
    <row r="1050" spans="1:21" ht="15.6">
      <c r="A1050" s="444">
        <v>1034</v>
      </c>
      <c r="B1050" s="250"/>
      <c r="C1050" s="251"/>
      <c r="D1050" s="250"/>
      <c r="E1050" s="252" t="s">
        <v>3270</v>
      </c>
      <c r="F1050" s="250"/>
      <c r="G1050" s="250"/>
      <c r="H1050" s="250"/>
      <c r="I1050" s="250"/>
      <c r="J1050" s="279" t="s">
        <v>244</v>
      </c>
      <c r="K1050" s="253">
        <v>40</v>
      </c>
      <c r="L1050" s="254"/>
      <c r="M1050" s="254"/>
      <c r="N1050" s="250"/>
      <c r="O1050" s="250"/>
      <c r="P1050" s="265"/>
      <c r="Q1050" s="250"/>
      <c r="R1050" s="249" t="s">
        <v>3145</v>
      </c>
    </row>
    <row r="1051" spans="1:21" ht="15.6">
      <c r="A1051" s="444">
        <v>1035</v>
      </c>
      <c r="B1051" s="250"/>
      <c r="C1051" s="251"/>
      <c r="D1051" s="250"/>
      <c r="E1051" s="252" t="s">
        <v>3272</v>
      </c>
      <c r="F1051" s="250"/>
      <c r="G1051" s="250"/>
      <c r="H1051" s="250"/>
      <c r="I1051" s="250"/>
      <c r="J1051" s="279" t="s">
        <v>244</v>
      </c>
      <c r="K1051" s="253">
        <v>40</v>
      </c>
      <c r="L1051" s="254"/>
      <c r="M1051" s="254"/>
      <c r="N1051" s="250"/>
      <c r="O1051" s="250"/>
      <c r="P1051" s="265"/>
      <c r="Q1051" s="250"/>
      <c r="R1051" s="249" t="s">
        <v>1514</v>
      </c>
    </row>
    <row r="1052" spans="1:21" ht="15.6">
      <c r="A1052" s="444">
        <v>1036</v>
      </c>
      <c r="B1052" s="250"/>
      <c r="C1052" s="251"/>
      <c r="D1052" s="250"/>
      <c r="E1052" s="252" t="s">
        <v>8842</v>
      </c>
      <c r="F1052" s="250"/>
      <c r="G1052" s="250"/>
      <c r="H1052" s="250"/>
      <c r="I1052" s="250"/>
      <c r="J1052" s="279" t="s">
        <v>244</v>
      </c>
      <c r="K1052" s="253">
        <v>40</v>
      </c>
      <c r="L1052" s="254"/>
      <c r="M1052" s="254"/>
      <c r="N1052" s="250"/>
      <c r="O1052" s="250"/>
      <c r="P1052" s="265"/>
      <c r="Q1052" s="250"/>
      <c r="R1052" s="249" t="s">
        <v>5290</v>
      </c>
    </row>
    <row r="1053" spans="1:21" ht="15.6">
      <c r="A1053" s="444">
        <v>1037</v>
      </c>
      <c r="B1053" s="250"/>
      <c r="C1053" s="251"/>
      <c r="D1053" s="250"/>
      <c r="E1053" s="252" t="s">
        <v>3268</v>
      </c>
      <c r="F1053" s="250"/>
      <c r="G1053" s="250"/>
      <c r="H1053" s="250"/>
      <c r="I1053" s="250"/>
      <c r="J1053" s="279" t="s">
        <v>244</v>
      </c>
      <c r="K1053" s="253">
        <v>50</v>
      </c>
      <c r="L1053" s="254"/>
      <c r="M1053" s="254"/>
      <c r="N1053" s="250"/>
      <c r="O1053" s="250"/>
      <c r="P1053" s="265"/>
      <c r="Q1053" s="250"/>
      <c r="R1053" s="249" t="s">
        <v>895</v>
      </c>
    </row>
    <row r="1054" spans="1:21">
      <c r="A1054" s="444">
        <v>1038</v>
      </c>
      <c r="B1054" s="53"/>
      <c r="C1054" s="53"/>
      <c r="D1054" s="5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266"/>
    </row>
    <row r="1055" spans="1:21" ht="15.6">
      <c r="A1055" s="444">
        <v>1039</v>
      </c>
      <c r="B1055" s="621">
        <v>17146</v>
      </c>
      <c r="C1055" s="243" t="s">
        <v>3398</v>
      </c>
      <c r="D1055" s="622"/>
      <c r="E1055" s="623" t="s">
        <v>3273</v>
      </c>
      <c r="F1055" s="624"/>
      <c r="G1055" s="624"/>
      <c r="H1055" s="624"/>
      <c r="I1055" s="624"/>
      <c r="J1055" s="625"/>
      <c r="K1055" s="626">
        <v>420</v>
      </c>
      <c r="L1055" s="487">
        <v>20531</v>
      </c>
      <c r="M1055" s="315">
        <v>1</v>
      </c>
      <c r="N1055" s="217"/>
      <c r="O1055" s="302">
        <f t="shared" ref="O1055" si="33">IF(ISERROR(L1055*N1055),0,L1055*N1055)</f>
        <v>0</v>
      </c>
      <c r="P1055" s="256">
        <v>4607105172098</v>
      </c>
      <c r="Q1055" s="255"/>
      <c r="R1055" s="249" t="s">
        <v>3398</v>
      </c>
      <c r="T1055" s="345" t="s">
        <v>4698</v>
      </c>
    </row>
    <row r="1056" spans="1:21" ht="15.6">
      <c r="A1056" s="444">
        <v>1040</v>
      </c>
      <c r="B1056" s="250"/>
      <c r="C1056" s="251" t="s">
        <v>3398</v>
      </c>
      <c r="D1056" s="250"/>
      <c r="E1056" s="252" t="s">
        <v>3274</v>
      </c>
      <c r="F1056" s="250"/>
      <c r="G1056" s="250"/>
      <c r="H1056" s="250"/>
      <c r="I1056" s="250"/>
      <c r="J1056" s="279" t="s">
        <v>244</v>
      </c>
      <c r="K1056" s="253">
        <v>60</v>
      </c>
      <c r="L1056" s="254"/>
      <c r="M1056" s="254"/>
      <c r="N1056" s="250"/>
      <c r="O1056" s="250"/>
      <c r="P1056" s="265"/>
      <c r="Q1056" s="250"/>
      <c r="R1056" s="249" t="s">
        <v>888</v>
      </c>
    </row>
    <row r="1057" spans="1:20" ht="15.6">
      <c r="A1057" s="444">
        <v>1041</v>
      </c>
      <c r="B1057" s="250"/>
      <c r="C1057" s="251"/>
      <c r="D1057" s="250"/>
      <c r="E1057" s="252" t="s">
        <v>3275</v>
      </c>
      <c r="F1057" s="250"/>
      <c r="G1057" s="250"/>
      <c r="H1057" s="250"/>
      <c r="I1057" s="250"/>
      <c r="J1057" s="279" t="s">
        <v>244</v>
      </c>
      <c r="K1057" s="253">
        <v>50</v>
      </c>
      <c r="L1057" s="254"/>
      <c r="M1057" s="254"/>
      <c r="N1057" s="250"/>
      <c r="O1057" s="250"/>
      <c r="P1057" s="265"/>
      <c r="Q1057" s="250"/>
      <c r="R1057" s="249" t="s">
        <v>1512</v>
      </c>
    </row>
    <row r="1058" spans="1:20" ht="15.6">
      <c r="A1058" s="444">
        <v>1042</v>
      </c>
      <c r="B1058" s="250"/>
      <c r="C1058" s="251"/>
      <c r="D1058" s="250"/>
      <c r="E1058" s="252" t="s">
        <v>3279</v>
      </c>
      <c r="F1058" s="250"/>
      <c r="G1058" s="250"/>
      <c r="H1058" s="250"/>
      <c r="I1058" s="250"/>
      <c r="J1058" s="279" t="s">
        <v>243</v>
      </c>
      <c r="K1058" s="253">
        <v>70</v>
      </c>
      <c r="L1058" s="254"/>
      <c r="M1058" s="254"/>
      <c r="N1058" s="250"/>
      <c r="O1058" s="250"/>
      <c r="P1058" s="265"/>
      <c r="Q1058" s="250"/>
      <c r="R1058" s="249" t="s">
        <v>913</v>
      </c>
    </row>
    <row r="1059" spans="1:20" ht="15.6">
      <c r="A1059" s="444">
        <v>1043</v>
      </c>
      <c r="B1059" s="250"/>
      <c r="C1059" s="251"/>
      <c r="D1059" s="250"/>
      <c r="E1059" s="252" t="s">
        <v>8843</v>
      </c>
      <c r="F1059" s="250"/>
      <c r="G1059" s="250"/>
      <c r="H1059" s="250"/>
      <c r="I1059" s="250"/>
      <c r="J1059" s="279" t="s">
        <v>244</v>
      </c>
      <c r="K1059" s="253">
        <v>50</v>
      </c>
      <c r="L1059" s="254"/>
      <c r="M1059" s="254"/>
      <c r="N1059" s="250"/>
      <c r="O1059" s="250"/>
      <c r="P1059" s="265"/>
      <c r="Q1059" s="250"/>
      <c r="R1059" s="249" t="s">
        <v>3561</v>
      </c>
    </row>
    <row r="1060" spans="1:20" ht="15.6">
      <c r="A1060" s="444">
        <v>1044</v>
      </c>
      <c r="B1060" s="250"/>
      <c r="C1060" s="251"/>
      <c r="D1060" s="250"/>
      <c r="E1060" s="252" t="s">
        <v>3666</v>
      </c>
      <c r="F1060" s="250"/>
      <c r="G1060" s="250"/>
      <c r="H1060" s="250"/>
      <c r="I1060" s="250"/>
      <c r="J1060" s="279" t="s">
        <v>244</v>
      </c>
      <c r="K1060" s="253">
        <v>40</v>
      </c>
      <c r="L1060" s="254"/>
      <c r="M1060" s="254"/>
      <c r="N1060" s="250"/>
      <c r="O1060" s="250"/>
      <c r="P1060" s="265"/>
      <c r="Q1060" s="250"/>
      <c r="R1060" s="249" t="s">
        <v>3553</v>
      </c>
    </row>
    <row r="1061" spans="1:20" ht="15.6">
      <c r="A1061" s="444">
        <v>1045</v>
      </c>
      <c r="B1061" s="250"/>
      <c r="C1061" s="251"/>
      <c r="D1061" s="250"/>
      <c r="E1061" s="252" t="s">
        <v>8844</v>
      </c>
      <c r="F1061" s="250"/>
      <c r="G1061" s="250"/>
      <c r="H1061" s="250"/>
      <c r="I1061" s="250"/>
      <c r="J1061" s="279" t="s">
        <v>244</v>
      </c>
      <c r="K1061" s="253">
        <v>50</v>
      </c>
      <c r="L1061" s="254"/>
      <c r="M1061" s="254"/>
      <c r="N1061" s="250"/>
      <c r="O1061" s="250"/>
      <c r="P1061" s="265"/>
      <c r="Q1061" s="250"/>
      <c r="R1061" s="249" t="s">
        <v>5433</v>
      </c>
    </row>
    <row r="1062" spans="1:20" ht="15.6">
      <c r="A1062" s="444">
        <v>1046</v>
      </c>
      <c r="B1062" s="250"/>
      <c r="C1062" s="251"/>
      <c r="D1062" s="250"/>
      <c r="E1062" s="252" t="s">
        <v>3278</v>
      </c>
      <c r="F1062" s="250"/>
      <c r="G1062" s="250"/>
      <c r="H1062" s="250"/>
      <c r="I1062" s="250"/>
      <c r="J1062" s="279" t="s">
        <v>244</v>
      </c>
      <c r="K1062" s="253">
        <v>50</v>
      </c>
      <c r="L1062" s="254"/>
      <c r="M1062" s="254"/>
      <c r="N1062" s="250"/>
      <c r="O1062" s="250"/>
      <c r="P1062" s="265"/>
      <c r="Q1062" s="250"/>
      <c r="R1062" s="249" t="s">
        <v>1832</v>
      </c>
    </row>
    <row r="1063" spans="1:20" ht="15.6">
      <c r="A1063" s="444">
        <v>1047</v>
      </c>
      <c r="B1063" s="250"/>
      <c r="C1063" s="251"/>
      <c r="D1063" s="250"/>
      <c r="E1063" s="252" t="s">
        <v>3277</v>
      </c>
      <c r="F1063" s="250"/>
      <c r="G1063" s="250"/>
      <c r="H1063" s="250"/>
      <c r="I1063" s="250"/>
      <c r="J1063" s="279" t="s">
        <v>244</v>
      </c>
      <c r="K1063" s="253">
        <v>50</v>
      </c>
      <c r="L1063" s="254"/>
      <c r="M1063" s="254"/>
      <c r="N1063" s="250"/>
      <c r="O1063" s="250"/>
      <c r="P1063" s="265"/>
      <c r="Q1063" s="250"/>
      <c r="R1063" s="249" t="s">
        <v>897</v>
      </c>
    </row>
    <row r="1064" spans="1:20">
      <c r="A1064" s="444">
        <v>1048</v>
      </c>
      <c r="B1064" s="53"/>
      <c r="C1064" s="53"/>
      <c r="D1064" s="5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266"/>
    </row>
    <row r="1065" spans="1:20" ht="15.6">
      <c r="A1065" s="444">
        <v>1049</v>
      </c>
      <c r="B1065" s="621">
        <v>15980</v>
      </c>
      <c r="C1065" s="243" t="s">
        <v>5661</v>
      </c>
      <c r="D1065" s="622"/>
      <c r="E1065" s="623" t="s">
        <v>5583</v>
      </c>
      <c r="F1065" s="624"/>
      <c r="G1065" s="624"/>
      <c r="H1065" s="624"/>
      <c r="I1065" s="624"/>
      <c r="J1065" s="625"/>
      <c r="K1065" s="626">
        <v>390</v>
      </c>
      <c r="L1065" s="487">
        <v>20427</v>
      </c>
      <c r="M1065" s="315">
        <v>1</v>
      </c>
      <c r="N1065" s="217"/>
      <c r="O1065" s="302">
        <f t="shared" ref="O1065" si="34">IF(ISERROR(L1065*N1065),0,L1065*N1065)</f>
        <v>0</v>
      </c>
      <c r="P1065" s="256">
        <v>4607109934463</v>
      </c>
      <c r="Q1065" s="248" t="s">
        <v>583</v>
      </c>
      <c r="R1065" s="249" t="s">
        <v>5661</v>
      </c>
      <c r="T1065" s="345" t="s">
        <v>8897</v>
      </c>
    </row>
    <row r="1066" spans="1:20" ht="15.6">
      <c r="A1066" s="444">
        <v>1050</v>
      </c>
      <c r="B1066" s="250"/>
      <c r="C1066" s="251" t="s">
        <v>5661</v>
      </c>
      <c r="D1066" s="250"/>
      <c r="E1066" s="252" t="s">
        <v>5584</v>
      </c>
      <c r="F1066" s="250"/>
      <c r="G1066" s="250"/>
      <c r="H1066" s="250"/>
      <c r="I1066" s="250"/>
      <c r="J1066" s="279" t="s">
        <v>244</v>
      </c>
      <c r="K1066" s="253">
        <v>50</v>
      </c>
      <c r="L1066" s="254"/>
      <c r="M1066" s="254"/>
      <c r="N1066" s="250"/>
      <c r="O1066" s="250"/>
      <c r="P1066" s="265"/>
      <c r="Q1066" s="248"/>
      <c r="R1066" s="249" t="s">
        <v>3549</v>
      </c>
    </row>
    <row r="1067" spans="1:20" ht="15.6">
      <c r="A1067" s="444">
        <v>1051</v>
      </c>
      <c r="B1067" s="250"/>
      <c r="C1067" s="251"/>
      <c r="D1067" s="250"/>
      <c r="E1067" s="252" t="s">
        <v>5585</v>
      </c>
      <c r="F1067" s="250"/>
      <c r="G1067" s="250"/>
      <c r="H1067" s="250"/>
      <c r="I1067" s="250"/>
      <c r="J1067" s="279" t="s">
        <v>244</v>
      </c>
      <c r="K1067" s="253">
        <v>50</v>
      </c>
      <c r="L1067" s="254"/>
      <c r="M1067" s="254"/>
      <c r="N1067" s="250"/>
      <c r="O1067" s="250"/>
      <c r="P1067" s="265"/>
      <c r="Q1067" s="250"/>
      <c r="R1067" s="249" t="s">
        <v>5301</v>
      </c>
    </row>
    <row r="1068" spans="1:20" ht="15.6">
      <c r="A1068" s="444">
        <v>1052</v>
      </c>
      <c r="B1068" s="250"/>
      <c r="C1068" s="251"/>
      <c r="D1068" s="250"/>
      <c r="E1068" s="252" t="s">
        <v>5586</v>
      </c>
      <c r="F1068" s="250"/>
      <c r="G1068" s="250"/>
      <c r="H1068" s="250"/>
      <c r="I1068" s="250"/>
      <c r="J1068" s="279" t="s">
        <v>244</v>
      </c>
      <c r="K1068" s="253">
        <v>40</v>
      </c>
      <c r="L1068" s="254"/>
      <c r="M1068" s="254"/>
      <c r="N1068" s="250"/>
      <c r="O1068" s="250"/>
      <c r="P1068" s="265"/>
      <c r="Q1068" s="250"/>
      <c r="R1068" s="249" t="s">
        <v>5662</v>
      </c>
    </row>
    <row r="1069" spans="1:20" ht="15.6">
      <c r="A1069" s="444">
        <v>1053</v>
      </c>
      <c r="B1069" s="250"/>
      <c r="C1069" s="251"/>
      <c r="D1069" s="250"/>
      <c r="E1069" s="252" t="s">
        <v>5587</v>
      </c>
      <c r="F1069" s="250"/>
      <c r="G1069" s="250"/>
      <c r="H1069" s="250"/>
      <c r="I1069" s="250"/>
      <c r="J1069" s="279" t="s">
        <v>244</v>
      </c>
      <c r="K1069" s="253">
        <v>40</v>
      </c>
      <c r="L1069" s="254"/>
      <c r="M1069" s="254"/>
      <c r="N1069" s="250"/>
      <c r="O1069" s="250"/>
      <c r="P1069" s="265"/>
      <c r="Q1069" s="250"/>
      <c r="R1069" s="249" t="s">
        <v>3748</v>
      </c>
    </row>
    <row r="1070" spans="1:20" ht="15.6">
      <c r="A1070" s="444">
        <v>1054</v>
      </c>
      <c r="B1070" s="250"/>
      <c r="C1070" s="251"/>
      <c r="D1070" s="250"/>
      <c r="E1070" s="252" t="s">
        <v>5588</v>
      </c>
      <c r="F1070" s="250"/>
      <c r="G1070" s="250"/>
      <c r="H1070" s="250"/>
      <c r="I1070" s="250"/>
      <c r="J1070" s="279" t="s">
        <v>244</v>
      </c>
      <c r="K1070" s="253">
        <v>50</v>
      </c>
      <c r="L1070" s="254"/>
      <c r="M1070" s="254"/>
      <c r="N1070" s="250"/>
      <c r="O1070" s="250"/>
      <c r="P1070" s="265"/>
      <c r="Q1070" s="250"/>
      <c r="R1070" s="249" t="s">
        <v>1949</v>
      </c>
    </row>
    <row r="1071" spans="1:20" ht="15.6">
      <c r="A1071" s="444">
        <v>1055</v>
      </c>
      <c r="B1071" s="250"/>
      <c r="C1071" s="251"/>
      <c r="D1071" s="250"/>
      <c r="E1071" s="252" t="s">
        <v>5589</v>
      </c>
      <c r="F1071" s="250"/>
      <c r="G1071" s="250"/>
      <c r="H1071" s="250"/>
      <c r="I1071" s="250"/>
      <c r="J1071" s="279" t="s">
        <v>244</v>
      </c>
      <c r="K1071" s="253">
        <v>50</v>
      </c>
      <c r="L1071" s="254"/>
      <c r="M1071" s="254"/>
      <c r="N1071" s="250"/>
      <c r="O1071" s="250"/>
      <c r="P1071" s="265"/>
      <c r="Q1071" s="250"/>
      <c r="R1071" s="249" t="s">
        <v>5292</v>
      </c>
    </row>
    <row r="1072" spans="1:20" ht="15.6">
      <c r="A1072" s="444">
        <v>1056</v>
      </c>
      <c r="B1072" s="250"/>
      <c r="C1072" s="251"/>
      <c r="D1072" s="250"/>
      <c r="E1072" s="252" t="s">
        <v>5590</v>
      </c>
      <c r="F1072" s="250"/>
      <c r="G1072" s="250"/>
      <c r="H1072" s="250"/>
      <c r="I1072" s="250"/>
      <c r="J1072" s="279" t="s">
        <v>244</v>
      </c>
      <c r="K1072" s="253">
        <v>60</v>
      </c>
      <c r="L1072" s="254"/>
      <c r="M1072" s="254"/>
      <c r="N1072" s="250"/>
      <c r="O1072" s="250"/>
      <c r="P1072" s="265"/>
      <c r="Q1072" s="250"/>
      <c r="R1072" s="249" t="s">
        <v>1846</v>
      </c>
    </row>
    <row r="1073" spans="1:20" ht="15.6">
      <c r="A1073" s="444">
        <v>1057</v>
      </c>
      <c r="B1073" s="250"/>
      <c r="C1073" s="251"/>
      <c r="D1073" s="250"/>
      <c r="E1073" s="252" t="s">
        <v>5591</v>
      </c>
      <c r="F1073" s="250"/>
      <c r="G1073" s="250"/>
      <c r="H1073" s="250"/>
      <c r="I1073" s="250"/>
      <c r="J1073" s="279" t="s">
        <v>244</v>
      </c>
      <c r="K1073" s="253">
        <v>50</v>
      </c>
      <c r="L1073" s="254"/>
      <c r="M1073" s="254"/>
      <c r="N1073" s="250"/>
      <c r="O1073" s="250"/>
      <c r="P1073" s="265"/>
      <c r="Q1073" s="250"/>
      <c r="R1073" s="249" t="s">
        <v>5300</v>
      </c>
    </row>
    <row r="1074" spans="1:20">
      <c r="A1074" s="444">
        <v>1058</v>
      </c>
      <c r="B1074" s="53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266"/>
    </row>
    <row r="1075" spans="1:20" ht="15.6">
      <c r="A1075" s="444">
        <v>1059</v>
      </c>
      <c r="B1075" s="621">
        <v>2935</v>
      </c>
      <c r="C1075" s="243" t="s">
        <v>5663</v>
      </c>
      <c r="D1075" s="622"/>
      <c r="E1075" s="623" t="s">
        <v>5592</v>
      </c>
      <c r="F1075" s="624"/>
      <c r="G1075" s="624"/>
      <c r="H1075" s="624"/>
      <c r="I1075" s="624"/>
      <c r="J1075" s="625"/>
      <c r="K1075" s="626">
        <v>410</v>
      </c>
      <c r="L1075" s="487">
        <v>22300</v>
      </c>
      <c r="M1075" s="315">
        <v>1</v>
      </c>
      <c r="N1075" s="217"/>
      <c r="O1075" s="302">
        <f t="shared" ref="O1075" si="35">IF(ISERROR(L1075*N1075),0,L1075*N1075)</f>
        <v>0</v>
      </c>
      <c r="P1075" s="256">
        <v>4607109947401</v>
      </c>
      <c r="Q1075" s="248" t="s">
        <v>583</v>
      </c>
      <c r="R1075" s="249" t="s">
        <v>5663</v>
      </c>
      <c r="T1075" s="345" t="s">
        <v>8898</v>
      </c>
    </row>
    <row r="1076" spans="1:20" ht="15.6">
      <c r="A1076" s="444">
        <v>1060</v>
      </c>
      <c r="B1076" s="250"/>
      <c r="C1076" s="251" t="s">
        <v>5663</v>
      </c>
      <c r="D1076" s="250"/>
      <c r="E1076" s="252" t="s">
        <v>5593</v>
      </c>
      <c r="F1076" s="250"/>
      <c r="G1076" s="250"/>
      <c r="H1076" s="250"/>
      <c r="I1076" s="250"/>
      <c r="J1076" s="279" t="s">
        <v>244</v>
      </c>
      <c r="K1076" s="253">
        <v>50</v>
      </c>
      <c r="L1076" s="254"/>
      <c r="M1076" s="254"/>
      <c r="N1076" s="250"/>
      <c r="O1076" s="250"/>
      <c r="P1076" s="265"/>
      <c r="Q1076" s="248"/>
      <c r="R1076" s="249" t="s">
        <v>5279</v>
      </c>
    </row>
    <row r="1077" spans="1:20" ht="15.6">
      <c r="A1077" s="444">
        <v>1061</v>
      </c>
      <c r="B1077" s="250"/>
      <c r="C1077" s="251"/>
      <c r="D1077" s="250"/>
      <c r="E1077" s="252" t="s">
        <v>5594</v>
      </c>
      <c r="F1077" s="250"/>
      <c r="G1077" s="250"/>
      <c r="H1077" s="250"/>
      <c r="I1077" s="250"/>
      <c r="J1077" s="279" t="s">
        <v>244</v>
      </c>
      <c r="K1077" s="253">
        <v>50</v>
      </c>
      <c r="L1077" s="254"/>
      <c r="M1077" s="254"/>
      <c r="N1077" s="250"/>
      <c r="O1077" s="250"/>
      <c r="P1077" s="265"/>
      <c r="Q1077" s="250"/>
      <c r="R1077" s="249" t="s">
        <v>5280</v>
      </c>
    </row>
    <row r="1078" spans="1:20" ht="15.6">
      <c r="A1078" s="444">
        <v>1062</v>
      </c>
      <c r="B1078" s="250"/>
      <c r="C1078" s="251"/>
      <c r="D1078" s="250"/>
      <c r="E1078" s="252" t="s">
        <v>5595</v>
      </c>
      <c r="F1078" s="250"/>
      <c r="G1078" s="250"/>
      <c r="H1078" s="250"/>
      <c r="I1078" s="250"/>
      <c r="J1078" s="279" t="s">
        <v>244</v>
      </c>
      <c r="K1078" s="253">
        <v>50</v>
      </c>
      <c r="L1078" s="254"/>
      <c r="M1078" s="254"/>
      <c r="N1078" s="250"/>
      <c r="O1078" s="250"/>
      <c r="P1078" s="265"/>
      <c r="Q1078" s="250"/>
      <c r="R1078" s="249" t="s">
        <v>889</v>
      </c>
    </row>
    <row r="1079" spans="1:20" ht="15.6">
      <c r="A1079" s="444">
        <v>1063</v>
      </c>
      <c r="B1079" s="250"/>
      <c r="C1079" s="251"/>
      <c r="D1079" s="250"/>
      <c r="E1079" s="252" t="s">
        <v>8845</v>
      </c>
      <c r="F1079" s="250"/>
      <c r="G1079" s="250"/>
      <c r="H1079" s="250"/>
      <c r="I1079" s="250"/>
      <c r="J1079" s="279" t="s">
        <v>244</v>
      </c>
      <c r="K1079" s="253">
        <v>50</v>
      </c>
      <c r="L1079" s="254"/>
      <c r="M1079" s="254"/>
      <c r="N1079" s="250"/>
      <c r="O1079" s="250"/>
      <c r="P1079" s="265"/>
      <c r="Q1079" s="250"/>
      <c r="R1079" s="249" t="s">
        <v>3552</v>
      </c>
    </row>
    <row r="1080" spans="1:20" ht="15.6">
      <c r="A1080" s="444">
        <v>1064</v>
      </c>
      <c r="B1080" s="250"/>
      <c r="C1080" s="251"/>
      <c r="D1080" s="250"/>
      <c r="E1080" s="252" t="s">
        <v>5597</v>
      </c>
      <c r="F1080" s="250"/>
      <c r="G1080" s="250"/>
      <c r="H1080" s="250"/>
      <c r="I1080" s="250"/>
      <c r="J1080" s="279" t="s">
        <v>244</v>
      </c>
      <c r="K1080" s="253">
        <v>50</v>
      </c>
      <c r="L1080" s="254"/>
      <c r="M1080" s="254"/>
      <c r="N1080" s="250"/>
      <c r="O1080" s="250"/>
      <c r="P1080" s="265"/>
      <c r="Q1080" s="250"/>
      <c r="R1080" s="249" t="s">
        <v>5283</v>
      </c>
    </row>
    <row r="1081" spans="1:20" ht="15.6">
      <c r="A1081" s="444">
        <v>1065</v>
      </c>
      <c r="B1081" s="250"/>
      <c r="C1081" s="251"/>
      <c r="D1081" s="250"/>
      <c r="E1081" s="252" t="s">
        <v>5598</v>
      </c>
      <c r="F1081" s="250"/>
      <c r="G1081" s="250"/>
      <c r="H1081" s="250"/>
      <c r="I1081" s="250"/>
      <c r="J1081" s="279" t="s">
        <v>244</v>
      </c>
      <c r="K1081" s="253">
        <v>50</v>
      </c>
      <c r="L1081" s="254"/>
      <c r="M1081" s="254"/>
      <c r="N1081" s="250"/>
      <c r="O1081" s="250"/>
      <c r="P1081" s="265"/>
      <c r="Q1081" s="250"/>
      <c r="R1081" s="249" t="s">
        <v>3143</v>
      </c>
    </row>
    <row r="1082" spans="1:20" ht="15.6">
      <c r="A1082" s="444">
        <v>1066</v>
      </c>
      <c r="B1082" s="250"/>
      <c r="C1082" s="251"/>
      <c r="D1082" s="250"/>
      <c r="E1082" s="252" t="s">
        <v>5599</v>
      </c>
      <c r="F1082" s="250"/>
      <c r="G1082" s="250"/>
      <c r="H1082" s="250"/>
      <c r="I1082" s="250"/>
      <c r="J1082" s="279" t="s">
        <v>244</v>
      </c>
      <c r="K1082" s="253">
        <v>50</v>
      </c>
      <c r="L1082" s="254"/>
      <c r="M1082" s="254"/>
      <c r="N1082" s="250"/>
      <c r="O1082" s="250"/>
      <c r="P1082" s="265"/>
      <c r="Q1082" s="250"/>
      <c r="R1082" s="249" t="s">
        <v>5437</v>
      </c>
    </row>
    <row r="1083" spans="1:20" ht="15.6">
      <c r="A1083" s="444">
        <v>1067</v>
      </c>
      <c r="B1083" s="250"/>
      <c r="C1083" s="251"/>
      <c r="D1083" s="250"/>
      <c r="E1083" s="252" t="s">
        <v>5600</v>
      </c>
      <c r="F1083" s="250"/>
      <c r="G1083" s="250"/>
      <c r="H1083" s="250"/>
      <c r="I1083" s="250"/>
      <c r="J1083" s="279" t="s">
        <v>244</v>
      </c>
      <c r="K1083" s="253">
        <v>60</v>
      </c>
      <c r="L1083" s="254"/>
      <c r="M1083" s="254"/>
      <c r="N1083" s="250"/>
      <c r="O1083" s="250"/>
      <c r="P1083" s="265"/>
      <c r="Q1083" s="250"/>
      <c r="R1083" s="249" t="s">
        <v>5289</v>
      </c>
    </row>
    <row r="1084" spans="1:20">
      <c r="A1084" s="444">
        <v>1068</v>
      </c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266"/>
    </row>
    <row r="1085" spans="1:20" ht="15.6">
      <c r="A1085" s="444">
        <v>1069</v>
      </c>
      <c r="B1085" s="621">
        <v>15012</v>
      </c>
      <c r="C1085" s="243" t="s">
        <v>5664</v>
      </c>
      <c r="D1085" s="622"/>
      <c r="E1085" s="623" t="s">
        <v>5601</v>
      </c>
      <c r="F1085" s="624"/>
      <c r="G1085" s="624"/>
      <c r="H1085" s="624"/>
      <c r="I1085" s="624"/>
      <c r="J1085" s="625"/>
      <c r="K1085" s="626">
        <v>390</v>
      </c>
      <c r="L1085" s="487">
        <v>20453</v>
      </c>
      <c r="M1085" s="315">
        <v>1</v>
      </c>
      <c r="N1085" s="217"/>
      <c r="O1085" s="302">
        <f t="shared" ref="O1085" si="36">IF(ISERROR(L1085*N1085),0,L1085*N1085)</f>
        <v>0</v>
      </c>
      <c r="P1085" s="256">
        <v>4607105161153</v>
      </c>
      <c r="Q1085" s="255"/>
      <c r="R1085" s="249" t="s">
        <v>5664</v>
      </c>
      <c r="T1085" s="345" t="s">
        <v>8899</v>
      </c>
    </row>
    <row r="1086" spans="1:20" ht="15.6">
      <c r="A1086" s="444">
        <v>1070</v>
      </c>
      <c r="B1086" s="250"/>
      <c r="C1086" s="251" t="s">
        <v>5664</v>
      </c>
      <c r="D1086" s="250"/>
      <c r="E1086" s="252" t="s">
        <v>3670</v>
      </c>
      <c r="F1086" s="250"/>
      <c r="G1086" s="250"/>
      <c r="H1086" s="250"/>
      <c r="I1086" s="250"/>
      <c r="J1086" s="279" t="s">
        <v>244</v>
      </c>
      <c r="K1086" s="253">
        <v>40</v>
      </c>
      <c r="L1086" s="254"/>
      <c r="M1086" s="254"/>
      <c r="N1086" s="250"/>
      <c r="O1086" s="250"/>
      <c r="P1086" s="265"/>
      <c r="Q1086" s="250"/>
      <c r="R1086" s="249" t="s">
        <v>3137</v>
      </c>
    </row>
    <row r="1087" spans="1:20" ht="15.6">
      <c r="A1087" s="444">
        <v>1071</v>
      </c>
      <c r="B1087" s="250"/>
      <c r="C1087" s="251"/>
      <c r="D1087" s="250"/>
      <c r="E1087" s="252" t="s">
        <v>2609</v>
      </c>
      <c r="F1087" s="250"/>
      <c r="G1087" s="250"/>
      <c r="H1087" s="250"/>
      <c r="I1087" s="250"/>
      <c r="J1087" s="279" t="s">
        <v>244</v>
      </c>
      <c r="K1087" s="253">
        <v>50</v>
      </c>
      <c r="L1087" s="254"/>
      <c r="M1087" s="254"/>
      <c r="N1087" s="250"/>
      <c r="O1087" s="250"/>
      <c r="P1087" s="265"/>
      <c r="Q1087" s="250"/>
      <c r="R1087" s="249" t="s">
        <v>891</v>
      </c>
    </row>
    <row r="1088" spans="1:20" ht="15.6">
      <c r="A1088" s="444">
        <v>1072</v>
      </c>
      <c r="B1088" s="250"/>
      <c r="C1088" s="251"/>
      <c r="D1088" s="250"/>
      <c r="E1088" s="252" t="s">
        <v>2610</v>
      </c>
      <c r="F1088" s="250"/>
      <c r="G1088" s="250"/>
      <c r="H1088" s="250"/>
      <c r="I1088" s="250"/>
      <c r="J1088" s="279" t="s">
        <v>280</v>
      </c>
      <c r="K1088" s="253">
        <v>50</v>
      </c>
      <c r="L1088" s="254"/>
      <c r="M1088" s="254"/>
      <c r="N1088" s="250"/>
      <c r="O1088" s="250"/>
      <c r="P1088" s="265"/>
      <c r="Q1088" s="250"/>
      <c r="R1088" s="249" t="s">
        <v>1827</v>
      </c>
    </row>
    <row r="1089" spans="1:20" ht="15.6">
      <c r="A1089" s="444">
        <v>1073</v>
      </c>
      <c r="B1089" s="250"/>
      <c r="C1089" s="251"/>
      <c r="D1089" s="250"/>
      <c r="E1089" s="252" t="s">
        <v>2611</v>
      </c>
      <c r="F1089" s="250"/>
      <c r="G1089" s="250"/>
      <c r="H1089" s="250"/>
      <c r="I1089" s="250"/>
      <c r="J1089" s="279" t="s">
        <v>244</v>
      </c>
      <c r="K1089" s="253">
        <v>50</v>
      </c>
      <c r="L1089" s="254"/>
      <c r="M1089" s="254"/>
      <c r="N1089" s="250"/>
      <c r="O1089" s="250"/>
      <c r="P1089" s="265"/>
      <c r="Q1089" s="250"/>
      <c r="R1089" s="249" t="s">
        <v>899</v>
      </c>
    </row>
    <row r="1090" spans="1:20" ht="15.6">
      <c r="A1090" s="444">
        <v>1074</v>
      </c>
      <c r="B1090" s="250"/>
      <c r="C1090" s="251"/>
      <c r="D1090" s="250"/>
      <c r="E1090" s="252" t="s">
        <v>2612</v>
      </c>
      <c r="F1090" s="250"/>
      <c r="G1090" s="250"/>
      <c r="H1090" s="250"/>
      <c r="I1090" s="250"/>
      <c r="J1090" s="279" t="s">
        <v>244</v>
      </c>
      <c r="K1090" s="253">
        <v>50</v>
      </c>
      <c r="L1090" s="254"/>
      <c r="M1090" s="254"/>
      <c r="N1090" s="250"/>
      <c r="O1090" s="250"/>
      <c r="P1090" s="265"/>
      <c r="Q1090" s="250"/>
      <c r="R1090" s="249" t="s">
        <v>2203</v>
      </c>
    </row>
    <row r="1091" spans="1:20" ht="15.6">
      <c r="A1091" s="444">
        <v>1075</v>
      </c>
      <c r="B1091" s="250"/>
      <c r="C1091" s="251"/>
      <c r="D1091" s="250"/>
      <c r="E1091" s="252" t="s">
        <v>2613</v>
      </c>
      <c r="F1091" s="250"/>
      <c r="G1091" s="250"/>
      <c r="H1091" s="250"/>
      <c r="I1091" s="250"/>
      <c r="J1091" s="279" t="s">
        <v>244</v>
      </c>
      <c r="K1091" s="253">
        <v>50</v>
      </c>
      <c r="L1091" s="254"/>
      <c r="M1091" s="254"/>
      <c r="N1091" s="250"/>
      <c r="O1091" s="250"/>
      <c r="P1091" s="265"/>
      <c r="Q1091" s="250"/>
      <c r="R1091" s="249" t="s">
        <v>905</v>
      </c>
    </row>
    <row r="1092" spans="1:20" ht="15.6">
      <c r="A1092" s="444">
        <v>1076</v>
      </c>
      <c r="B1092" s="250"/>
      <c r="C1092" s="251"/>
      <c r="D1092" s="250"/>
      <c r="E1092" s="252" t="s">
        <v>2614</v>
      </c>
      <c r="F1092" s="250"/>
      <c r="G1092" s="250"/>
      <c r="H1092" s="250"/>
      <c r="I1092" s="250"/>
      <c r="J1092" s="279" t="s">
        <v>244</v>
      </c>
      <c r="K1092" s="253">
        <v>50</v>
      </c>
      <c r="L1092" s="254"/>
      <c r="M1092" s="254"/>
      <c r="N1092" s="250"/>
      <c r="O1092" s="250"/>
      <c r="P1092" s="265"/>
      <c r="Q1092" s="250"/>
      <c r="R1092" s="249" t="s">
        <v>911</v>
      </c>
    </row>
    <row r="1093" spans="1:20" ht="15.6">
      <c r="A1093" s="444">
        <v>1077</v>
      </c>
      <c r="B1093" s="250"/>
      <c r="C1093" s="251"/>
      <c r="D1093" s="250"/>
      <c r="E1093" s="252" t="s">
        <v>2615</v>
      </c>
      <c r="F1093" s="250"/>
      <c r="G1093" s="250"/>
      <c r="H1093" s="250"/>
      <c r="I1093" s="250"/>
      <c r="J1093" s="279" t="s">
        <v>244</v>
      </c>
      <c r="K1093" s="253">
        <v>50</v>
      </c>
      <c r="L1093" s="254"/>
      <c r="M1093" s="254"/>
      <c r="N1093" s="250"/>
      <c r="O1093" s="250"/>
      <c r="P1093" s="265"/>
      <c r="Q1093" s="250"/>
      <c r="R1093" s="249" t="s">
        <v>898</v>
      </c>
    </row>
    <row r="1094" spans="1:20">
      <c r="A1094" s="444">
        <v>1078</v>
      </c>
      <c r="B1094" s="53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266"/>
    </row>
    <row r="1095" spans="1:20" ht="15.6">
      <c r="A1095" s="444">
        <v>1079</v>
      </c>
      <c r="B1095" s="621">
        <v>17158</v>
      </c>
      <c r="C1095" s="243" t="s">
        <v>3408</v>
      </c>
      <c r="D1095" s="622"/>
      <c r="E1095" s="623" t="s">
        <v>4324</v>
      </c>
      <c r="F1095" s="624"/>
      <c r="G1095" s="624"/>
      <c r="H1095" s="624"/>
      <c r="I1095" s="624"/>
      <c r="J1095" s="625"/>
      <c r="K1095" s="626">
        <v>420</v>
      </c>
      <c r="L1095" s="487">
        <v>22798</v>
      </c>
      <c r="M1095" s="315">
        <v>1</v>
      </c>
      <c r="N1095" s="217"/>
      <c r="O1095" s="302">
        <f t="shared" ref="O1095" si="37">IF(ISERROR(L1095*N1095),0,L1095*N1095)</f>
        <v>0</v>
      </c>
      <c r="P1095" s="256">
        <v>4607105172210</v>
      </c>
      <c r="Q1095" s="255"/>
      <c r="R1095" s="249" t="s">
        <v>3408</v>
      </c>
      <c r="T1095" s="345" t="s">
        <v>4717</v>
      </c>
    </row>
    <row r="1096" spans="1:20" ht="15.6">
      <c r="A1096" s="444">
        <v>1080</v>
      </c>
      <c r="B1096" s="250"/>
      <c r="C1096" s="251" t="s">
        <v>3408</v>
      </c>
      <c r="D1096" s="250"/>
      <c r="E1096" s="252" t="s">
        <v>5602</v>
      </c>
      <c r="F1096" s="250"/>
      <c r="G1096" s="250"/>
      <c r="H1096" s="250"/>
      <c r="I1096" s="250"/>
      <c r="J1096" s="279" t="s">
        <v>244</v>
      </c>
      <c r="K1096" s="253">
        <v>50</v>
      </c>
      <c r="L1096" s="254"/>
      <c r="M1096" s="254"/>
      <c r="N1096" s="250"/>
      <c r="O1096" s="250"/>
      <c r="P1096" s="265"/>
      <c r="Q1096" s="250"/>
      <c r="R1096" s="249" t="s">
        <v>5447</v>
      </c>
    </row>
    <row r="1097" spans="1:20" ht="15.6">
      <c r="A1097" s="444">
        <v>1081</v>
      </c>
      <c r="B1097" s="250"/>
      <c r="C1097" s="251"/>
      <c r="D1097" s="250"/>
      <c r="E1097" s="252" t="s">
        <v>4326</v>
      </c>
      <c r="F1097" s="250"/>
      <c r="G1097" s="250"/>
      <c r="H1097" s="250"/>
      <c r="I1097" s="250"/>
      <c r="J1097" s="279" t="s">
        <v>244</v>
      </c>
      <c r="K1097" s="253">
        <v>50</v>
      </c>
      <c r="L1097" s="254"/>
      <c r="M1097" s="254"/>
      <c r="N1097" s="250"/>
      <c r="O1097" s="250"/>
      <c r="P1097" s="265"/>
      <c r="Q1097" s="250"/>
      <c r="R1097" s="249" t="s">
        <v>3739</v>
      </c>
    </row>
    <row r="1098" spans="1:20" ht="15.6">
      <c r="A1098" s="444">
        <v>1082</v>
      </c>
      <c r="B1098" s="250"/>
      <c r="C1098" s="251"/>
      <c r="D1098" s="250"/>
      <c r="E1098" s="252" t="s">
        <v>4327</v>
      </c>
      <c r="F1098" s="250"/>
      <c r="G1098" s="250"/>
      <c r="H1098" s="250"/>
      <c r="I1098" s="250"/>
      <c r="J1098" s="279" t="s">
        <v>244</v>
      </c>
      <c r="K1098" s="253">
        <v>60</v>
      </c>
      <c r="L1098" s="254"/>
      <c r="M1098" s="254"/>
      <c r="N1098" s="250"/>
      <c r="O1098" s="250"/>
      <c r="P1098" s="265"/>
      <c r="Q1098" s="250"/>
      <c r="R1098" s="249" t="s">
        <v>3747</v>
      </c>
    </row>
    <row r="1099" spans="1:20" ht="15.6">
      <c r="A1099" s="444">
        <v>1083</v>
      </c>
      <c r="B1099" s="250"/>
      <c r="C1099" s="251"/>
      <c r="D1099" s="250"/>
      <c r="E1099" s="252" t="s">
        <v>5603</v>
      </c>
      <c r="F1099" s="250"/>
      <c r="G1099" s="250"/>
      <c r="H1099" s="250"/>
      <c r="I1099" s="250"/>
      <c r="J1099" s="279" t="s">
        <v>244</v>
      </c>
      <c r="K1099" s="253">
        <v>50</v>
      </c>
      <c r="L1099" s="254"/>
      <c r="M1099" s="254"/>
      <c r="N1099" s="250"/>
      <c r="O1099" s="250"/>
      <c r="P1099" s="265"/>
      <c r="Q1099" s="250"/>
      <c r="R1099" s="249" t="s">
        <v>906</v>
      </c>
    </row>
    <row r="1100" spans="1:20" ht="15.6">
      <c r="A1100" s="444">
        <v>1084</v>
      </c>
      <c r="B1100" s="250"/>
      <c r="C1100" s="251"/>
      <c r="D1100" s="250"/>
      <c r="E1100" s="252" t="s">
        <v>8846</v>
      </c>
      <c r="F1100" s="250"/>
      <c r="G1100" s="250"/>
      <c r="H1100" s="250"/>
      <c r="I1100" s="250"/>
      <c r="J1100" s="279" t="s">
        <v>244</v>
      </c>
      <c r="K1100" s="253">
        <v>60</v>
      </c>
      <c r="L1100" s="254"/>
      <c r="M1100" s="254"/>
      <c r="N1100" s="250"/>
      <c r="O1100" s="250"/>
      <c r="P1100" s="265"/>
      <c r="Q1100" s="250"/>
      <c r="R1100" s="249" t="s">
        <v>5440</v>
      </c>
    </row>
    <row r="1101" spans="1:20" ht="15.6">
      <c r="A1101" s="444">
        <v>1085</v>
      </c>
      <c r="B1101" s="250"/>
      <c r="C1101" s="251"/>
      <c r="D1101" s="250"/>
      <c r="E1101" s="252" t="s">
        <v>4328</v>
      </c>
      <c r="F1101" s="250"/>
      <c r="G1101" s="250"/>
      <c r="H1101" s="250"/>
      <c r="I1101" s="250"/>
      <c r="J1101" s="279" t="s">
        <v>244</v>
      </c>
      <c r="K1101" s="253">
        <v>60</v>
      </c>
      <c r="L1101" s="254"/>
      <c r="M1101" s="254"/>
      <c r="N1101" s="250"/>
      <c r="O1101" s="250"/>
      <c r="P1101" s="265"/>
      <c r="Q1101" s="250"/>
      <c r="R1101" s="249" t="s">
        <v>3741</v>
      </c>
    </row>
    <row r="1102" spans="1:20" ht="15.6">
      <c r="A1102" s="444">
        <v>1086</v>
      </c>
      <c r="B1102" s="250"/>
      <c r="C1102" s="251"/>
      <c r="D1102" s="250"/>
      <c r="E1102" s="252" t="s">
        <v>4329</v>
      </c>
      <c r="F1102" s="250"/>
      <c r="G1102" s="250"/>
      <c r="H1102" s="250"/>
      <c r="I1102" s="250"/>
      <c r="J1102" s="279" t="s">
        <v>244</v>
      </c>
      <c r="K1102" s="253">
        <v>40</v>
      </c>
      <c r="L1102" s="254"/>
      <c r="M1102" s="254"/>
      <c r="N1102" s="250"/>
      <c r="O1102" s="250"/>
      <c r="P1102" s="265"/>
      <c r="Q1102" s="250"/>
      <c r="R1102" s="249" t="s">
        <v>3744</v>
      </c>
    </row>
    <row r="1103" spans="1:20" ht="15.6">
      <c r="A1103" s="444">
        <v>1087</v>
      </c>
      <c r="B1103" s="250"/>
      <c r="C1103" s="251"/>
      <c r="D1103" s="250"/>
      <c r="E1103" s="252" t="s">
        <v>4320</v>
      </c>
      <c r="F1103" s="250"/>
      <c r="G1103" s="250"/>
      <c r="H1103" s="250"/>
      <c r="I1103" s="250"/>
      <c r="J1103" s="279" t="s">
        <v>280</v>
      </c>
      <c r="K1103" s="253">
        <v>50</v>
      </c>
      <c r="L1103" s="254"/>
      <c r="M1103" s="254"/>
      <c r="N1103" s="250"/>
      <c r="O1103" s="250"/>
      <c r="P1103" s="265"/>
      <c r="Q1103" s="250"/>
      <c r="R1103" s="249" t="s">
        <v>910</v>
      </c>
    </row>
    <row r="1104" spans="1:20">
      <c r="A1104" s="444">
        <v>1088</v>
      </c>
      <c r="B1104" s="53"/>
      <c r="C1104" s="53"/>
      <c r="D1104" s="5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266"/>
    </row>
    <row r="1105" spans="1:20" ht="15.6">
      <c r="A1105" s="444">
        <v>1089</v>
      </c>
      <c r="B1105" s="621">
        <v>12293</v>
      </c>
      <c r="C1105" s="243" t="s">
        <v>4355</v>
      </c>
      <c r="D1105" s="622"/>
      <c r="E1105" s="623" t="s">
        <v>4317</v>
      </c>
      <c r="F1105" s="624"/>
      <c r="G1105" s="624"/>
      <c r="H1105" s="624"/>
      <c r="I1105" s="624"/>
      <c r="J1105" s="625"/>
      <c r="K1105" s="626">
        <v>390</v>
      </c>
      <c r="L1105" s="487">
        <v>20141</v>
      </c>
      <c r="M1105" s="315">
        <v>1</v>
      </c>
      <c r="N1105" s="217"/>
      <c r="O1105" s="302">
        <f t="shared" ref="O1105" si="38">IF(ISERROR(L1105*N1105),0,L1105*N1105)</f>
        <v>0</v>
      </c>
      <c r="P1105" s="256">
        <v>4607109938973</v>
      </c>
      <c r="Q1105" s="255"/>
      <c r="R1105" s="249" t="s">
        <v>4355</v>
      </c>
      <c r="T1105" s="345" t="s">
        <v>4699</v>
      </c>
    </row>
    <row r="1106" spans="1:20" ht="15.6">
      <c r="A1106" s="444">
        <v>1090</v>
      </c>
      <c r="B1106" s="250"/>
      <c r="C1106" s="251" t="s">
        <v>4355</v>
      </c>
      <c r="D1106" s="250"/>
      <c r="E1106" s="252" t="s">
        <v>8847</v>
      </c>
      <c r="F1106" s="250"/>
      <c r="G1106" s="250"/>
      <c r="H1106" s="250"/>
      <c r="I1106" s="250"/>
      <c r="J1106" s="279" t="s">
        <v>244</v>
      </c>
      <c r="K1106" s="253">
        <v>50</v>
      </c>
      <c r="L1106" s="254"/>
      <c r="M1106" s="254"/>
      <c r="N1106" s="250"/>
      <c r="O1106" s="250"/>
      <c r="P1106" s="265"/>
      <c r="Q1106" s="250"/>
      <c r="R1106" s="249" t="s">
        <v>8539</v>
      </c>
    </row>
    <row r="1107" spans="1:20" ht="15.6">
      <c r="A1107" s="444">
        <v>1091</v>
      </c>
      <c r="B1107" s="250"/>
      <c r="C1107" s="251"/>
      <c r="D1107" s="250"/>
      <c r="E1107" s="252" t="s">
        <v>8848</v>
      </c>
      <c r="F1107" s="250"/>
      <c r="G1107" s="250"/>
      <c r="H1107" s="250"/>
      <c r="I1107" s="250"/>
      <c r="J1107" s="279" t="s">
        <v>244</v>
      </c>
      <c r="K1107" s="253">
        <v>50</v>
      </c>
      <c r="L1107" s="254"/>
      <c r="M1107" s="254"/>
      <c r="N1107" s="250"/>
      <c r="O1107" s="250"/>
      <c r="P1107" s="265"/>
      <c r="Q1107" s="250"/>
      <c r="R1107" s="249" t="s">
        <v>3564</v>
      </c>
    </row>
    <row r="1108" spans="1:20" ht="15.6">
      <c r="A1108" s="444">
        <v>1092</v>
      </c>
      <c r="B1108" s="250"/>
      <c r="C1108" s="251"/>
      <c r="D1108" s="250"/>
      <c r="E1108" s="252" t="s">
        <v>8849</v>
      </c>
      <c r="F1108" s="250"/>
      <c r="G1108" s="250"/>
      <c r="H1108" s="250"/>
      <c r="I1108" s="250"/>
      <c r="J1108" s="279" t="s">
        <v>244</v>
      </c>
      <c r="K1108" s="253">
        <v>50</v>
      </c>
      <c r="L1108" s="254"/>
      <c r="M1108" s="254"/>
      <c r="N1108" s="250"/>
      <c r="O1108" s="250"/>
      <c r="P1108" s="265"/>
      <c r="Q1108" s="250"/>
      <c r="R1108" s="249" t="s">
        <v>8540</v>
      </c>
    </row>
    <row r="1109" spans="1:20" ht="15.6">
      <c r="A1109" s="444">
        <v>1093</v>
      </c>
      <c r="B1109" s="250"/>
      <c r="C1109" s="251"/>
      <c r="D1109" s="250"/>
      <c r="E1109" s="252" t="s">
        <v>4318</v>
      </c>
      <c r="F1109" s="250"/>
      <c r="G1109" s="250"/>
      <c r="H1109" s="250"/>
      <c r="I1109" s="250"/>
      <c r="J1109" s="279" t="s">
        <v>244</v>
      </c>
      <c r="K1109" s="253">
        <v>40</v>
      </c>
      <c r="L1109" s="254"/>
      <c r="M1109" s="254"/>
      <c r="N1109" s="250"/>
      <c r="O1109" s="250"/>
      <c r="P1109" s="265"/>
      <c r="Q1109" s="250"/>
      <c r="R1109" s="249" t="s">
        <v>3749</v>
      </c>
    </row>
    <row r="1110" spans="1:20" ht="15.6">
      <c r="A1110" s="444">
        <v>1094</v>
      </c>
      <c r="B1110" s="250"/>
      <c r="C1110" s="251"/>
      <c r="D1110" s="250"/>
      <c r="E1110" s="252" t="s">
        <v>4319</v>
      </c>
      <c r="F1110" s="250"/>
      <c r="G1110" s="250"/>
      <c r="H1110" s="250"/>
      <c r="I1110" s="250"/>
      <c r="J1110" s="279" t="s">
        <v>244</v>
      </c>
      <c r="K1110" s="253">
        <v>50</v>
      </c>
      <c r="L1110" s="254"/>
      <c r="M1110" s="254"/>
      <c r="N1110" s="250"/>
      <c r="O1110" s="250"/>
      <c r="P1110" s="265"/>
      <c r="Q1110" s="250"/>
      <c r="R1110" s="249" t="s">
        <v>3743</v>
      </c>
    </row>
    <row r="1111" spans="1:20" ht="15.6">
      <c r="A1111" s="444">
        <v>1095</v>
      </c>
      <c r="B1111" s="250"/>
      <c r="C1111" s="251"/>
      <c r="D1111" s="250"/>
      <c r="E1111" s="252" t="s">
        <v>3364</v>
      </c>
      <c r="F1111" s="250"/>
      <c r="G1111" s="250"/>
      <c r="H1111" s="250"/>
      <c r="I1111" s="250"/>
      <c r="J1111" s="279" t="s">
        <v>244</v>
      </c>
      <c r="K1111" s="253">
        <v>50</v>
      </c>
      <c r="L1111" s="254"/>
      <c r="M1111" s="254"/>
      <c r="N1111" s="250"/>
      <c r="O1111" s="250"/>
      <c r="P1111" s="265"/>
      <c r="Q1111" s="250"/>
      <c r="R1111" s="249" t="s">
        <v>928</v>
      </c>
    </row>
    <row r="1112" spans="1:20" ht="15.6">
      <c r="A1112" s="444">
        <v>1096</v>
      </c>
      <c r="B1112" s="250"/>
      <c r="C1112" s="251"/>
      <c r="D1112" s="250"/>
      <c r="E1112" s="252" t="s">
        <v>4321</v>
      </c>
      <c r="F1112" s="250"/>
      <c r="G1112" s="250"/>
      <c r="H1112" s="250"/>
      <c r="I1112" s="250"/>
      <c r="J1112" s="279" t="s">
        <v>244</v>
      </c>
      <c r="K1112" s="253">
        <v>50</v>
      </c>
      <c r="L1112" s="254"/>
      <c r="M1112" s="254"/>
      <c r="N1112" s="250"/>
      <c r="O1112" s="250"/>
      <c r="P1112" s="265"/>
      <c r="Q1112" s="250"/>
      <c r="R1112" s="249" t="s">
        <v>1392</v>
      </c>
    </row>
    <row r="1113" spans="1:20" ht="15.6">
      <c r="A1113" s="444">
        <v>1097</v>
      </c>
      <c r="B1113" s="250"/>
      <c r="C1113" s="251"/>
      <c r="D1113" s="250"/>
      <c r="E1113" s="252" t="s">
        <v>8850</v>
      </c>
      <c r="F1113" s="250"/>
      <c r="G1113" s="250"/>
      <c r="H1113" s="250"/>
      <c r="I1113" s="250"/>
      <c r="J1113" s="279" t="s">
        <v>244</v>
      </c>
      <c r="K1113" s="253">
        <v>50</v>
      </c>
      <c r="L1113" s="254"/>
      <c r="M1113" s="254"/>
      <c r="N1113" s="250"/>
      <c r="O1113" s="250"/>
      <c r="P1113" s="265"/>
      <c r="Q1113" s="250"/>
      <c r="R1113" s="249" t="s">
        <v>5460</v>
      </c>
    </row>
    <row r="1114" spans="1:20">
      <c r="A1114" s="444">
        <v>1098</v>
      </c>
      <c r="B1114" s="53"/>
      <c r="C1114" s="53"/>
      <c r="D1114" s="5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266"/>
    </row>
    <row r="1115" spans="1:20" ht="15.6">
      <c r="A1115" s="444">
        <v>1099</v>
      </c>
      <c r="B1115" s="621">
        <v>4257</v>
      </c>
      <c r="C1115" s="243" t="s">
        <v>4689</v>
      </c>
      <c r="D1115" s="622"/>
      <c r="E1115" s="623" t="s">
        <v>4690</v>
      </c>
      <c r="F1115" s="624"/>
      <c r="G1115" s="624"/>
      <c r="H1115" s="624"/>
      <c r="I1115" s="624"/>
      <c r="J1115" s="625"/>
      <c r="K1115" s="626">
        <v>420</v>
      </c>
      <c r="L1115" s="487">
        <v>24160</v>
      </c>
      <c r="M1115" s="315">
        <v>1</v>
      </c>
      <c r="N1115" s="217"/>
      <c r="O1115" s="302">
        <f t="shared" ref="O1115" si="39">IF(ISERROR(L1115*N1115),0,L1115*N1115)</f>
        <v>0</v>
      </c>
      <c r="P1115" s="256">
        <v>4607109967584</v>
      </c>
      <c r="Q1115" s="255"/>
      <c r="R1115" s="249" t="s">
        <v>4689</v>
      </c>
      <c r="T1115" s="345" t="s">
        <v>4700</v>
      </c>
    </row>
    <row r="1116" spans="1:20" ht="15.6">
      <c r="A1116" s="444">
        <v>1100</v>
      </c>
      <c r="B1116" s="250"/>
      <c r="C1116" s="251" t="s">
        <v>4689</v>
      </c>
      <c r="D1116" s="250"/>
      <c r="E1116" s="252" t="s">
        <v>4691</v>
      </c>
      <c r="F1116" s="250"/>
      <c r="G1116" s="250"/>
      <c r="H1116" s="250"/>
      <c r="I1116" s="250"/>
      <c r="J1116" s="279" t="s">
        <v>280</v>
      </c>
      <c r="K1116" s="253">
        <v>40</v>
      </c>
      <c r="L1116" s="254"/>
      <c r="M1116" s="254"/>
      <c r="N1116" s="250"/>
      <c r="O1116" s="250"/>
      <c r="P1116" s="265"/>
      <c r="Q1116" s="250"/>
      <c r="R1116" s="249" t="s">
        <v>3551</v>
      </c>
    </row>
    <row r="1117" spans="1:20" ht="15.6">
      <c r="A1117" s="444">
        <v>1101</v>
      </c>
      <c r="B1117" s="250"/>
      <c r="C1117" s="251"/>
      <c r="D1117" s="250"/>
      <c r="E1117" s="252" t="s">
        <v>4692</v>
      </c>
      <c r="F1117" s="250"/>
      <c r="G1117" s="250"/>
      <c r="H1117" s="250"/>
      <c r="I1117" s="250"/>
      <c r="J1117" s="279" t="s">
        <v>244</v>
      </c>
      <c r="K1117" s="253">
        <v>60</v>
      </c>
      <c r="L1117" s="254"/>
      <c r="M1117" s="254"/>
      <c r="N1117" s="250"/>
      <c r="O1117" s="250"/>
      <c r="P1117" s="265"/>
      <c r="Q1117" s="250"/>
      <c r="R1117" s="249" t="s">
        <v>947</v>
      </c>
    </row>
    <row r="1118" spans="1:20" ht="15.6">
      <c r="A1118" s="444">
        <v>1102</v>
      </c>
      <c r="B1118" s="250"/>
      <c r="C1118" s="251"/>
      <c r="D1118" s="250"/>
      <c r="E1118" s="252" t="s">
        <v>4693</v>
      </c>
      <c r="F1118" s="250"/>
      <c r="G1118" s="250"/>
      <c r="H1118" s="250"/>
      <c r="I1118" s="250"/>
      <c r="J1118" s="279" t="s">
        <v>244</v>
      </c>
      <c r="K1118" s="253">
        <v>60</v>
      </c>
      <c r="L1118" s="254"/>
      <c r="M1118" s="254"/>
      <c r="N1118" s="250"/>
      <c r="O1118" s="250"/>
      <c r="P1118" s="265"/>
      <c r="Q1118" s="250"/>
      <c r="R1118" s="249" t="s">
        <v>3750</v>
      </c>
    </row>
    <row r="1119" spans="1:20" ht="15.6">
      <c r="A1119" s="444">
        <v>1103</v>
      </c>
      <c r="B1119" s="250"/>
      <c r="C1119" s="251"/>
      <c r="D1119" s="250"/>
      <c r="E1119" s="252" t="s">
        <v>4694</v>
      </c>
      <c r="F1119" s="250"/>
      <c r="G1119" s="250"/>
      <c r="H1119" s="250"/>
      <c r="I1119" s="250"/>
      <c r="J1119" s="279" t="s">
        <v>244</v>
      </c>
      <c r="K1119" s="253">
        <v>60</v>
      </c>
      <c r="L1119" s="254"/>
      <c r="M1119" s="254"/>
      <c r="N1119" s="250"/>
      <c r="O1119" s="250"/>
      <c r="P1119" s="265"/>
      <c r="Q1119" s="250"/>
      <c r="R1119" s="249" t="s">
        <v>3745</v>
      </c>
    </row>
    <row r="1120" spans="1:20" ht="15.6">
      <c r="A1120" s="444">
        <v>1104</v>
      </c>
      <c r="B1120" s="250"/>
      <c r="C1120" s="251"/>
      <c r="D1120" s="250"/>
      <c r="E1120" s="252" t="s">
        <v>8851</v>
      </c>
      <c r="F1120" s="250"/>
      <c r="G1120" s="250"/>
      <c r="H1120" s="250"/>
      <c r="I1120" s="250"/>
      <c r="J1120" s="279" t="s">
        <v>244</v>
      </c>
      <c r="K1120" s="253">
        <v>60</v>
      </c>
      <c r="L1120" s="254"/>
      <c r="M1120" s="254"/>
      <c r="N1120" s="250"/>
      <c r="O1120" s="250"/>
      <c r="P1120" s="265"/>
      <c r="Q1120" s="250"/>
      <c r="R1120" s="249" t="s">
        <v>8542</v>
      </c>
    </row>
    <row r="1121" spans="1:20" ht="15.6">
      <c r="A1121" s="444">
        <v>1105</v>
      </c>
      <c r="B1121" s="250"/>
      <c r="C1121" s="251"/>
      <c r="D1121" s="250"/>
      <c r="E1121" s="252" t="s">
        <v>5604</v>
      </c>
      <c r="F1121" s="250"/>
      <c r="G1121" s="250"/>
      <c r="H1121" s="250"/>
      <c r="I1121" s="250"/>
      <c r="J1121" s="279" t="s">
        <v>244</v>
      </c>
      <c r="K1121" s="253">
        <v>30</v>
      </c>
      <c r="L1121" s="254"/>
      <c r="M1121" s="254"/>
      <c r="N1121" s="250"/>
      <c r="O1121" s="250"/>
      <c r="P1121" s="265"/>
      <c r="Q1121" s="250"/>
      <c r="R1121" s="249" t="s">
        <v>5665</v>
      </c>
    </row>
    <row r="1122" spans="1:20" ht="15.6">
      <c r="A1122" s="444">
        <v>1106</v>
      </c>
      <c r="B1122" s="250"/>
      <c r="C1122" s="251"/>
      <c r="D1122" s="250"/>
      <c r="E1122" s="252" t="s">
        <v>4695</v>
      </c>
      <c r="F1122" s="250"/>
      <c r="G1122" s="250"/>
      <c r="H1122" s="250"/>
      <c r="I1122" s="250"/>
      <c r="J1122" s="279" t="s">
        <v>244</v>
      </c>
      <c r="K1122" s="253">
        <v>60</v>
      </c>
      <c r="L1122" s="254"/>
      <c r="M1122" s="254"/>
      <c r="N1122" s="250"/>
      <c r="O1122" s="250"/>
      <c r="P1122" s="265"/>
      <c r="Q1122" s="250"/>
      <c r="R1122" s="249" t="s">
        <v>944</v>
      </c>
    </row>
    <row r="1123" spans="1:20" ht="15.6">
      <c r="A1123" s="444">
        <v>1107</v>
      </c>
      <c r="B1123" s="250"/>
      <c r="C1123" s="251"/>
      <c r="D1123" s="250"/>
      <c r="E1123" s="252" t="s">
        <v>4696</v>
      </c>
      <c r="F1123" s="250"/>
      <c r="G1123" s="250"/>
      <c r="H1123" s="250"/>
      <c r="I1123" s="250"/>
      <c r="J1123" s="279" t="s">
        <v>244</v>
      </c>
      <c r="K1123" s="253">
        <v>50</v>
      </c>
      <c r="L1123" s="254"/>
      <c r="M1123" s="254"/>
      <c r="N1123" s="250"/>
      <c r="O1123" s="250"/>
      <c r="P1123" s="265"/>
      <c r="Q1123" s="250"/>
      <c r="R1123" s="249" t="s">
        <v>3556</v>
      </c>
    </row>
    <row r="1124" spans="1:20">
      <c r="A1124" s="444">
        <v>1108</v>
      </c>
      <c r="B1124" s="53"/>
      <c r="C1124" s="53"/>
      <c r="D1124" s="5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266"/>
    </row>
    <row r="1125" spans="1:20" ht="15.6">
      <c r="A1125" s="444">
        <v>1109</v>
      </c>
      <c r="B1125" s="621">
        <v>7598</v>
      </c>
      <c r="C1125" s="243" t="s">
        <v>5666</v>
      </c>
      <c r="D1125" s="622"/>
      <c r="E1125" s="623" t="s">
        <v>5605</v>
      </c>
      <c r="F1125" s="624"/>
      <c r="G1125" s="624"/>
      <c r="H1125" s="624"/>
      <c r="I1125" s="624"/>
      <c r="J1125" s="625"/>
      <c r="K1125" s="626">
        <v>295</v>
      </c>
      <c r="L1125" s="487">
        <v>21689</v>
      </c>
      <c r="M1125" s="315">
        <v>1</v>
      </c>
      <c r="N1125" s="217"/>
      <c r="O1125" s="302">
        <f t="shared" ref="O1125" si="40">IF(ISERROR(L1125*N1125),0,L1125*N1125)</f>
        <v>0</v>
      </c>
      <c r="P1125" s="256">
        <v>4607109948941</v>
      </c>
      <c r="Q1125" s="248" t="s">
        <v>583</v>
      </c>
      <c r="R1125" s="249" t="s">
        <v>5666</v>
      </c>
      <c r="T1125" s="345" t="s">
        <v>8900</v>
      </c>
    </row>
    <row r="1126" spans="1:20" ht="15.6">
      <c r="A1126" s="444">
        <v>1110</v>
      </c>
      <c r="B1126" s="250"/>
      <c r="C1126" s="251" t="s">
        <v>5666</v>
      </c>
      <c r="D1126" s="250"/>
      <c r="E1126" s="252" t="s">
        <v>5606</v>
      </c>
      <c r="F1126" s="250"/>
      <c r="G1126" s="250"/>
      <c r="H1126" s="250"/>
      <c r="I1126" s="250"/>
      <c r="J1126" s="279" t="s">
        <v>280</v>
      </c>
      <c r="K1126" s="253">
        <v>40</v>
      </c>
      <c r="L1126" s="254"/>
      <c r="M1126" s="254"/>
      <c r="N1126" s="250"/>
      <c r="O1126" s="250"/>
      <c r="P1126" s="265"/>
      <c r="Q1126" s="250"/>
      <c r="R1126" s="249" t="s">
        <v>901</v>
      </c>
    </row>
    <row r="1127" spans="1:20" ht="15.6">
      <c r="A1127" s="444">
        <v>1111</v>
      </c>
      <c r="B1127" s="250"/>
      <c r="C1127" s="251"/>
      <c r="D1127" s="250"/>
      <c r="E1127" s="252" t="s">
        <v>5607</v>
      </c>
      <c r="F1127" s="250"/>
      <c r="G1127" s="250"/>
      <c r="H1127" s="250"/>
      <c r="I1127" s="250"/>
      <c r="J1127" s="279" t="s">
        <v>280</v>
      </c>
      <c r="K1127" s="253">
        <v>30</v>
      </c>
      <c r="L1127" s="254"/>
      <c r="M1127" s="254"/>
      <c r="N1127" s="250"/>
      <c r="O1127" s="250"/>
      <c r="P1127" s="265"/>
      <c r="Q1127" s="250"/>
      <c r="R1127" s="249" t="s">
        <v>2278</v>
      </c>
    </row>
    <row r="1128" spans="1:20" ht="15.6">
      <c r="A1128" s="444">
        <v>1112</v>
      </c>
      <c r="B1128" s="250"/>
      <c r="C1128" s="251"/>
      <c r="D1128" s="250"/>
      <c r="E1128" s="252" t="s">
        <v>5608</v>
      </c>
      <c r="F1128" s="250"/>
      <c r="G1128" s="250"/>
      <c r="H1128" s="250"/>
      <c r="I1128" s="250"/>
      <c r="J1128" s="279" t="s">
        <v>280</v>
      </c>
      <c r="K1128" s="253">
        <v>30</v>
      </c>
      <c r="L1128" s="254"/>
      <c r="M1128" s="254"/>
      <c r="N1128" s="250"/>
      <c r="O1128" s="250"/>
      <c r="P1128" s="265"/>
      <c r="Q1128" s="250"/>
      <c r="R1128" s="249" t="s">
        <v>3135</v>
      </c>
    </row>
    <row r="1129" spans="1:20" ht="15.6">
      <c r="A1129" s="444">
        <v>1113</v>
      </c>
      <c r="B1129" s="250"/>
      <c r="C1129" s="251"/>
      <c r="D1129" s="250"/>
      <c r="E1129" s="252" t="s">
        <v>5609</v>
      </c>
      <c r="F1129" s="250"/>
      <c r="G1129" s="250"/>
      <c r="H1129" s="250"/>
      <c r="I1129" s="250"/>
      <c r="J1129" s="279" t="s">
        <v>244</v>
      </c>
      <c r="K1129" s="253">
        <v>30</v>
      </c>
      <c r="L1129" s="254"/>
      <c r="M1129" s="254"/>
      <c r="N1129" s="250"/>
      <c r="O1129" s="250"/>
      <c r="P1129" s="265"/>
      <c r="Q1129" s="250"/>
      <c r="R1129" s="249" t="s">
        <v>5281</v>
      </c>
    </row>
    <row r="1130" spans="1:20" ht="15.6">
      <c r="A1130" s="444">
        <v>1114</v>
      </c>
      <c r="B1130" s="250"/>
      <c r="C1130" s="251"/>
      <c r="D1130" s="250"/>
      <c r="E1130" s="252" t="s">
        <v>5610</v>
      </c>
      <c r="F1130" s="250"/>
      <c r="G1130" s="250"/>
      <c r="H1130" s="250"/>
      <c r="I1130" s="250"/>
      <c r="J1130" s="279" t="s">
        <v>277</v>
      </c>
      <c r="K1130" s="253">
        <v>40</v>
      </c>
      <c r="L1130" s="254"/>
      <c r="M1130" s="254"/>
      <c r="N1130" s="250"/>
      <c r="O1130" s="250"/>
      <c r="P1130" s="265"/>
      <c r="Q1130" s="250"/>
      <c r="R1130" s="249" t="s">
        <v>3555</v>
      </c>
    </row>
    <row r="1131" spans="1:20" ht="15.6">
      <c r="A1131" s="444">
        <v>1115</v>
      </c>
      <c r="B1131" s="250"/>
      <c r="C1131" s="251"/>
      <c r="D1131" s="250"/>
      <c r="E1131" s="252" t="s">
        <v>8852</v>
      </c>
      <c r="F1131" s="250"/>
      <c r="G1131" s="250"/>
      <c r="H1131" s="250"/>
      <c r="I1131" s="250"/>
      <c r="J1131" s="279" t="s">
        <v>244</v>
      </c>
      <c r="K1131" s="253">
        <v>35</v>
      </c>
      <c r="L1131" s="254"/>
      <c r="M1131" s="254"/>
      <c r="N1131" s="250"/>
      <c r="O1131" s="250"/>
      <c r="P1131" s="265"/>
      <c r="Q1131" s="250"/>
      <c r="R1131" s="249" t="s">
        <v>5284</v>
      </c>
    </row>
    <row r="1132" spans="1:20" ht="15.6">
      <c r="A1132" s="444">
        <v>1116</v>
      </c>
      <c r="B1132" s="250"/>
      <c r="C1132" s="251"/>
      <c r="D1132" s="250"/>
      <c r="E1132" s="252" t="s">
        <v>8853</v>
      </c>
      <c r="F1132" s="250"/>
      <c r="G1132" s="250"/>
      <c r="H1132" s="250"/>
      <c r="I1132" s="250"/>
      <c r="J1132" s="279" t="s">
        <v>244</v>
      </c>
      <c r="K1132" s="253">
        <v>50</v>
      </c>
      <c r="L1132" s="254"/>
      <c r="M1132" s="254"/>
      <c r="N1132" s="250"/>
      <c r="O1132" s="250"/>
      <c r="P1132" s="265"/>
      <c r="Q1132" s="250"/>
      <c r="R1132" s="249" t="s">
        <v>5435</v>
      </c>
    </row>
    <row r="1133" spans="1:20" ht="15.6">
      <c r="A1133" s="444">
        <v>1117</v>
      </c>
      <c r="B1133" s="250"/>
      <c r="C1133" s="251"/>
      <c r="D1133" s="250"/>
      <c r="E1133" s="252" t="s">
        <v>5611</v>
      </c>
      <c r="F1133" s="250"/>
      <c r="G1133" s="250"/>
      <c r="H1133" s="250"/>
      <c r="I1133" s="250"/>
      <c r="J1133" s="279" t="s">
        <v>244</v>
      </c>
      <c r="K1133" s="253">
        <v>40</v>
      </c>
      <c r="L1133" s="254"/>
      <c r="M1133" s="254"/>
      <c r="N1133" s="250"/>
      <c r="O1133" s="250"/>
      <c r="P1133" s="265"/>
      <c r="Q1133" s="250"/>
      <c r="R1133" s="249" t="s">
        <v>5288</v>
      </c>
    </row>
    <row r="1134" spans="1:20">
      <c r="A1134" s="444">
        <v>1118</v>
      </c>
      <c r="B1134" s="53"/>
      <c r="C1134" s="53"/>
      <c r="D1134" s="5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266"/>
    </row>
    <row r="1135" spans="1:20" ht="15.6">
      <c r="A1135" s="444">
        <v>1119</v>
      </c>
      <c r="B1135" s="621">
        <v>14034</v>
      </c>
      <c r="C1135" s="243" t="s">
        <v>8893</v>
      </c>
      <c r="D1135" s="622"/>
      <c r="E1135" s="623" t="s">
        <v>8854</v>
      </c>
      <c r="F1135" s="624"/>
      <c r="G1135" s="624"/>
      <c r="H1135" s="624"/>
      <c r="I1135" s="624"/>
      <c r="J1135" s="625"/>
      <c r="K1135" s="626">
        <v>400</v>
      </c>
      <c r="L1135" s="487">
        <v>24459</v>
      </c>
      <c r="M1135" s="315">
        <v>1</v>
      </c>
      <c r="N1135" s="217"/>
      <c r="O1135" s="302">
        <f t="shared" ref="O1135" si="41">IF(ISERROR(L1135*N1135),0,L1135*N1135)</f>
        <v>0</v>
      </c>
      <c r="P1135" s="256">
        <v>4607109922033</v>
      </c>
      <c r="Q1135" s="255" t="s">
        <v>583</v>
      </c>
      <c r="R1135" s="249" t="s">
        <v>8893</v>
      </c>
      <c r="T1135" s="345" t="s">
        <v>8901</v>
      </c>
    </row>
    <row r="1136" spans="1:20" ht="15.6">
      <c r="A1136" s="444">
        <v>1120</v>
      </c>
      <c r="B1136" s="250"/>
      <c r="C1136" s="251" t="s">
        <v>8893</v>
      </c>
      <c r="D1136" s="250"/>
      <c r="E1136" s="252" t="s">
        <v>8855</v>
      </c>
      <c r="F1136" s="250"/>
      <c r="G1136" s="250"/>
      <c r="H1136" s="250"/>
      <c r="I1136" s="250"/>
      <c r="J1136" s="279" t="s">
        <v>244</v>
      </c>
      <c r="K1136" s="253">
        <v>60</v>
      </c>
      <c r="L1136" s="254"/>
      <c r="M1136" s="254"/>
      <c r="N1136" s="250"/>
      <c r="O1136" s="250"/>
      <c r="P1136" s="265"/>
      <c r="Q1136" s="250"/>
      <c r="R1136" s="249" t="s">
        <v>3550</v>
      </c>
    </row>
    <row r="1137" spans="1:20" ht="15.6">
      <c r="A1137" s="444">
        <v>1121</v>
      </c>
      <c r="B1137" s="250"/>
      <c r="C1137" s="251"/>
      <c r="D1137" s="250"/>
      <c r="E1137" s="252" t="s">
        <v>8856</v>
      </c>
      <c r="F1137" s="250"/>
      <c r="G1137" s="250"/>
      <c r="H1137" s="250"/>
      <c r="I1137" s="250"/>
      <c r="J1137" s="279" t="s">
        <v>244</v>
      </c>
      <c r="K1137" s="253">
        <v>40</v>
      </c>
      <c r="L1137" s="254"/>
      <c r="M1137" s="254"/>
      <c r="N1137" s="250"/>
      <c r="O1137" s="250"/>
      <c r="P1137" s="265"/>
      <c r="Q1137" s="250"/>
      <c r="R1137" s="249" t="s">
        <v>3738</v>
      </c>
    </row>
    <row r="1138" spans="1:20" ht="15.6">
      <c r="A1138" s="444">
        <v>1122</v>
      </c>
      <c r="B1138" s="250"/>
      <c r="C1138" s="251"/>
      <c r="D1138" s="250"/>
      <c r="E1138" s="252" t="s">
        <v>8857</v>
      </c>
      <c r="F1138" s="250"/>
      <c r="G1138" s="250"/>
      <c r="H1138" s="250"/>
      <c r="I1138" s="250"/>
      <c r="J1138" s="279" t="s">
        <v>244</v>
      </c>
      <c r="K1138" s="253">
        <v>40</v>
      </c>
      <c r="L1138" s="254"/>
      <c r="M1138" s="254"/>
      <c r="N1138" s="250"/>
      <c r="O1138" s="250"/>
      <c r="P1138" s="265"/>
      <c r="Q1138" s="250"/>
      <c r="R1138" s="249" t="s">
        <v>5979</v>
      </c>
    </row>
    <row r="1139" spans="1:20" ht="15.6">
      <c r="A1139" s="444">
        <v>1123</v>
      </c>
      <c r="B1139" s="250"/>
      <c r="C1139" s="251"/>
      <c r="D1139" s="250"/>
      <c r="E1139" s="252" t="s">
        <v>8858</v>
      </c>
      <c r="F1139" s="250"/>
      <c r="G1139" s="250"/>
      <c r="H1139" s="250"/>
      <c r="I1139" s="250"/>
      <c r="J1139" s="279" t="s">
        <v>244</v>
      </c>
      <c r="K1139" s="253">
        <v>60</v>
      </c>
      <c r="L1139" s="254"/>
      <c r="M1139" s="254"/>
      <c r="N1139" s="250"/>
      <c r="O1139" s="250"/>
      <c r="P1139" s="265"/>
      <c r="Q1139" s="250"/>
      <c r="R1139" s="249" t="s">
        <v>3554</v>
      </c>
    </row>
    <row r="1140" spans="1:20" ht="15.6">
      <c r="A1140" s="444">
        <v>1124</v>
      </c>
      <c r="B1140" s="250"/>
      <c r="C1140" s="251"/>
      <c r="D1140" s="250"/>
      <c r="E1140" s="252" t="s">
        <v>8859</v>
      </c>
      <c r="F1140" s="250"/>
      <c r="G1140" s="250"/>
      <c r="H1140" s="250"/>
      <c r="I1140" s="250"/>
      <c r="J1140" s="279" t="s">
        <v>244</v>
      </c>
      <c r="K1140" s="253">
        <v>50</v>
      </c>
      <c r="L1140" s="254"/>
      <c r="M1140" s="254"/>
      <c r="N1140" s="250"/>
      <c r="O1140" s="250"/>
      <c r="P1140" s="265"/>
      <c r="Q1140" s="250"/>
      <c r="R1140" s="249" t="s">
        <v>8794</v>
      </c>
    </row>
    <row r="1141" spans="1:20" ht="15.6">
      <c r="A1141" s="444">
        <v>1125</v>
      </c>
      <c r="B1141" s="250"/>
      <c r="C1141" s="251"/>
      <c r="D1141" s="250"/>
      <c r="E1141" s="252" t="s">
        <v>8860</v>
      </c>
      <c r="F1141" s="250"/>
      <c r="G1141" s="250"/>
      <c r="H1141" s="250"/>
      <c r="I1141" s="250"/>
      <c r="J1141" s="279" t="s">
        <v>244</v>
      </c>
      <c r="K1141" s="253">
        <v>50</v>
      </c>
      <c r="L1141" s="254"/>
      <c r="M1141" s="254"/>
      <c r="N1141" s="250"/>
      <c r="O1141" s="250"/>
      <c r="P1141" s="265"/>
      <c r="Q1141" s="250"/>
      <c r="R1141" s="249" t="s">
        <v>2404</v>
      </c>
    </row>
    <row r="1142" spans="1:20" ht="15.6">
      <c r="A1142" s="444">
        <v>1126</v>
      </c>
      <c r="B1142" s="250"/>
      <c r="C1142" s="251"/>
      <c r="D1142" s="250"/>
      <c r="E1142" s="252" t="s">
        <v>8861</v>
      </c>
      <c r="F1142" s="250"/>
      <c r="G1142" s="250"/>
      <c r="H1142" s="250"/>
      <c r="I1142" s="250"/>
      <c r="J1142" s="279" t="s">
        <v>244</v>
      </c>
      <c r="K1142" s="253">
        <v>50</v>
      </c>
      <c r="L1142" s="254"/>
      <c r="M1142" s="254"/>
      <c r="N1142" s="250"/>
      <c r="O1142" s="250"/>
      <c r="P1142" s="265"/>
      <c r="Q1142" s="250"/>
      <c r="R1142" s="249" t="s">
        <v>5436</v>
      </c>
    </row>
    <row r="1143" spans="1:20" ht="15.6">
      <c r="A1143" s="444">
        <v>1127</v>
      </c>
      <c r="B1143" s="250"/>
      <c r="C1143" s="251"/>
      <c r="D1143" s="250"/>
      <c r="E1143" s="252" t="s">
        <v>8862</v>
      </c>
      <c r="F1143" s="250"/>
      <c r="G1143" s="250"/>
      <c r="H1143" s="250"/>
      <c r="I1143" s="250"/>
      <c r="J1143" s="279" t="s">
        <v>244</v>
      </c>
      <c r="K1143" s="253">
        <v>50</v>
      </c>
      <c r="L1143" s="254"/>
      <c r="M1143" s="254"/>
      <c r="N1143" s="250"/>
      <c r="O1143" s="250"/>
      <c r="P1143" s="265"/>
      <c r="Q1143" s="250"/>
      <c r="R1143" s="249" t="s">
        <v>5275</v>
      </c>
    </row>
    <row r="1144" spans="1:20">
      <c r="A1144" s="444">
        <v>1128</v>
      </c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266"/>
    </row>
    <row r="1145" spans="1:20" ht="15.6">
      <c r="A1145" s="444">
        <v>1129</v>
      </c>
      <c r="B1145" s="621">
        <v>15005</v>
      </c>
      <c r="C1145" s="243" t="s">
        <v>2558</v>
      </c>
      <c r="D1145" s="622"/>
      <c r="E1145" s="623" t="s">
        <v>3280</v>
      </c>
      <c r="F1145" s="624"/>
      <c r="G1145" s="624"/>
      <c r="H1145" s="624"/>
      <c r="I1145" s="624"/>
      <c r="J1145" s="625"/>
      <c r="K1145" s="626">
        <v>400</v>
      </c>
      <c r="L1145" s="487">
        <v>19481</v>
      </c>
      <c r="M1145" s="315">
        <v>1</v>
      </c>
      <c r="N1145" s="217"/>
      <c r="O1145" s="302">
        <f t="shared" ref="O1145" si="42">IF(ISERROR(L1145*N1145),0,L1145*N1145)</f>
        <v>0</v>
      </c>
      <c r="P1145" s="256">
        <v>4607105161085</v>
      </c>
      <c r="Q1145" s="255"/>
      <c r="R1145" s="249" t="s">
        <v>2558</v>
      </c>
      <c r="T1145" s="345" t="s">
        <v>4701</v>
      </c>
    </row>
    <row r="1146" spans="1:20" ht="15.6">
      <c r="A1146" s="444">
        <v>1130</v>
      </c>
      <c r="B1146" s="250"/>
      <c r="C1146" s="251" t="s">
        <v>2558</v>
      </c>
      <c r="D1146" s="250"/>
      <c r="E1146" s="252" t="s">
        <v>2559</v>
      </c>
      <c r="F1146" s="250"/>
      <c r="G1146" s="250"/>
      <c r="H1146" s="250"/>
      <c r="I1146" s="250"/>
      <c r="J1146" s="279" t="s">
        <v>244</v>
      </c>
      <c r="K1146" s="253">
        <v>50</v>
      </c>
      <c r="L1146" s="254"/>
      <c r="M1146" s="254"/>
      <c r="N1146" s="250"/>
      <c r="O1146" s="250"/>
      <c r="P1146" s="265"/>
      <c r="Q1146" s="250"/>
      <c r="R1146" s="249" t="s">
        <v>914</v>
      </c>
    </row>
    <row r="1147" spans="1:20" ht="15.6">
      <c r="A1147" s="444">
        <v>1131</v>
      </c>
      <c r="B1147" s="250"/>
      <c r="C1147" s="251"/>
      <c r="D1147" s="250"/>
      <c r="E1147" s="252" t="s">
        <v>4322</v>
      </c>
      <c r="F1147" s="250"/>
      <c r="G1147" s="250"/>
      <c r="H1147" s="250"/>
      <c r="I1147" s="250"/>
      <c r="J1147" s="279" t="s">
        <v>244</v>
      </c>
      <c r="K1147" s="253">
        <v>50</v>
      </c>
      <c r="L1147" s="254"/>
      <c r="M1147" s="254"/>
      <c r="N1147" s="250"/>
      <c r="O1147" s="250"/>
      <c r="P1147" s="265"/>
      <c r="Q1147" s="250"/>
      <c r="R1147" s="249" t="s">
        <v>2205</v>
      </c>
    </row>
    <row r="1148" spans="1:20" ht="15.6">
      <c r="A1148" s="444">
        <v>1132</v>
      </c>
      <c r="B1148" s="250"/>
      <c r="C1148" s="251"/>
      <c r="D1148" s="250"/>
      <c r="E1148" s="252" t="s">
        <v>2560</v>
      </c>
      <c r="F1148" s="250"/>
      <c r="G1148" s="250"/>
      <c r="H1148" s="250"/>
      <c r="I1148" s="250"/>
      <c r="J1148" s="279" t="s">
        <v>244</v>
      </c>
      <c r="K1148" s="253">
        <v>50</v>
      </c>
      <c r="L1148" s="254"/>
      <c r="M1148" s="254"/>
      <c r="N1148" s="250"/>
      <c r="O1148" s="250"/>
      <c r="P1148" s="265"/>
      <c r="Q1148" s="250"/>
      <c r="R1148" s="249" t="s">
        <v>1519</v>
      </c>
    </row>
    <row r="1149" spans="1:20" ht="15.6">
      <c r="A1149" s="444">
        <v>1133</v>
      </c>
      <c r="B1149" s="250"/>
      <c r="C1149" s="251"/>
      <c r="D1149" s="250"/>
      <c r="E1149" s="252" t="s">
        <v>2561</v>
      </c>
      <c r="F1149" s="250"/>
      <c r="G1149" s="250"/>
      <c r="H1149" s="250"/>
      <c r="I1149" s="250"/>
      <c r="J1149" s="279" t="s">
        <v>244</v>
      </c>
      <c r="K1149" s="253">
        <v>50</v>
      </c>
      <c r="L1149" s="254"/>
      <c r="M1149" s="254"/>
      <c r="N1149" s="250"/>
      <c r="O1149" s="250"/>
      <c r="P1149" s="265"/>
      <c r="Q1149" s="250"/>
      <c r="R1149" s="249" t="s">
        <v>921</v>
      </c>
    </row>
    <row r="1150" spans="1:20" ht="15.6">
      <c r="A1150" s="444">
        <v>1134</v>
      </c>
      <c r="B1150" s="250"/>
      <c r="C1150" s="251"/>
      <c r="D1150" s="250"/>
      <c r="E1150" s="252" t="s">
        <v>3281</v>
      </c>
      <c r="F1150" s="250"/>
      <c r="G1150" s="250"/>
      <c r="H1150" s="250"/>
      <c r="I1150" s="250"/>
      <c r="J1150" s="279" t="s">
        <v>244</v>
      </c>
      <c r="K1150" s="253">
        <v>50</v>
      </c>
      <c r="L1150" s="254"/>
      <c r="M1150" s="254"/>
      <c r="N1150" s="250"/>
      <c r="O1150" s="250"/>
      <c r="P1150" s="265"/>
      <c r="Q1150" s="250"/>
      <c r="R1150" s="249" t="s">
        <v>926</v>
      </c>
    </row>
    <row r="1151" spans="1:20" ht="15.6">
      <c r="A1151" s="444">
        <v>1135</v>
      </c>
      <c r="B1151" s="250"/>
      <c r="C1151" s="251"/>
      <c r="D1151" s="250"/>
      <c r="E1151" s="252" t="s">
        <v>2562</v>
      </c>
      <c r="F1151" s="250"/>
      <c r="G1151" s="250"/>
      <c r="H1151" s="250"/>
      <c r="I1151" s="250"/>
      <c r="J1151" s="279" t="s">
        <v>244</v>
      </c>
      <c r="K1151" s="253">
        <v>50</v>
      </c>
      <c r="L1151" s="254"/>
      <c r="M1151" s="254"/>
      <c r="N1151" s="250"/>
      <c r="O1151" s="250"/>
      <c r="P1151" s="265"/>
      <c r="Q1151" s="250"/>
      <c r="R1151" s="249" t="s">
        <v>1524</v>
      </c>
    </row>
    <row r="1152" spans="1:20" ht="15.6">
      <c r="A1152" s="444">
        <v>1136</v>
      </c>
      <c r="B1152" s="250"/>
      <c r="C1152" s="251"/>
      <c r="D1152" s="250"/>
      <c r="E1152" s="252" t="s">
        <v>2563</v>
      </c>
      <c r="F1152" s="250"/>
      <c r="G1152" s="250"/>
      <c r="H1152" s="250"/>
      <c r="I1152" s="250"/>
      <c r="J1152" s="279" t="s">
        <v>244</v>
      </c>
      <c r="K1152" s="253">
        <v>50</v>
      </c>
      <c r="L1152" s="254"/>
      <c r="M1152" s="254"/>
      <c r="N1152" s="250"/>
      <c r="O1152" s="250"/>
      <c r="P1152" s="265"/>
      <c r="Q1152" s="250"/>
      <c r="R1152" s="249" t="s">
        <v>2210</v>
      </c>
    </row>
    <row r="1153" spans="1:20" ht="15.6">
      <c r="A1153" s="444">
        <v>1137</v>
      </c>
      <c r="B1153" s="250"/>
      <c r="C1153" s="251"/>
      <c r="D1153" s="250"/>
      <c r="E1153" s="252" t="s">
        <v>2564</v>
      </c>
      <c r="F1153" s="250"/>
      <c r="G1153" s="250"/>
      <c r="H1153" s="250"/>
      <c r="I1153" s="250"/>
      <c r="J1153" s="279" t="s">
        <v>244</v>
      </c>
      <c r="K1153" s="253">
        <v>50</v>
      </c>
      <c r="L1153" s="254"/>
      <c r="M1153" s="254"/>
      <c r="N1153" s="250"/>
      <c r="O1153" s="250"/>
      <c r="P1153" s="265"/>
      <c r="Q1153" s="250"/>
      <c r="R1153" s="249" t="s">
        <v>1520</v>
      </c>
    </row>
    <row r="1154" spans="1:20">
      <c r="A1154" s="444">
        <v>1138</v>
      </c>
      <c r="B1154" s="53"/>
      <c r="C1154" s="53"/>
      <c r="D1154" s="5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266"/>
    </row>
    <row r="1155" spans="1:20" ht="15.6">
      <c r="A1155" s="444">
        <v>1139</v>
      </c>
      <c r="B1155" s="621">
        <v>15006</v>
      </c>
      <c r="C1155" s="243" t="s">
        <v>2565</v>
      </c>
      <c r="D1155" s="622"/>
      <c r="E1155" s="623" t="s">
        <v>3282</v>
      </c>
      <c r="F1155" s="624"/>
      <c r="G1155" s="624"/>
      <c r="H1155" s="624"/>
      <c r="I1155" s="624"/>
      <c r="J1155" s="625"/>
      <c r="K1155" s="626">
        <v>440</v>
      </c>
      <c r="L1155" s="487">
        <v>21696</v>
      </c>
      <c r="M1155" s="315">
        <v>1</v>
      </c>
      <c r="N1155" s="217"/>
      <c r="O1155" s="302">
        <f t="shared" ref="O1155" si="43">IF(ISERROR(L1155*N1155),0,L1155*N1155)</f>
        <v>0</v>
      </c>
      <c r="P1155" s="256">
        <v>4607105161092</v>
      </c>
      <c r="Q1155" s="255"/>
      <c r="R1155" s="249" t="s">
        <v>2565</v>
      </c>
      <c r="T1155" s="345" t="s">
        <v>4704</v>
      </c>
    </row>
    <row r="1156" spans="1:20" ht="15.6">
      <c r="A1156" s="444">
        <v>1140</v>
      </c>
      <c r="B1156" s="250"/>
      <c r="C1156" s="251" t="s">
        <v>2565</v>
      </c>
      <c r="D1156" s="250"/>
      <c r="E1156" s="252" t="s">
        <v>9120</v>
      </c>
      <c r="F1156" s="250"/>
      <c r="G1156" s="250"/>
      <c r="H1156" s="250"/>
      <c r="I1156" s="250"/>
      <c r="J1156" s="279" t="s">
        <v>244</v>
      </c>
      <c r="K1156" s="253">
        <v>50</v>
      </c>
      <c r="L1156" s="254"/>
      <c r="M1156" s="254"/>
      <c r="N1156" s="250"/>
      <c r="O1156" s="250"/>
      <c r="P1156" s="265"/>
      <c r="Q1156" s="250"/>
      <c r="R1156" s="249" t="s">
        <v>8804</v>
      </c>
    </row>
    <row r="1157" spans="1:20" ht="15.6">
      <c r="A1157" s="444">
        <v>1141</v>
      </c>
      <c r="B1157" s="250"/>
      <c r="C1157" s="251"/>
      <c r="D1157" s="250"/>
      <c r="E1157" s="252" t="s">
        <v>5612</v>
      </c>
      <c r="F1157" s="250"/>
      <c r="G1157" s="250"/>
      <c r="H1157" s="250"/>
      <c r="I1157" s="250"/>
      <c r="J1157" s="279" t="s">
        <v>243</v>
      </c>
      <c r="K1157" s="253">
        <v>60</v>
      </c>
      <c r="L1157" s="254"/>
      <c r="M1157" s="254"/>
      <c r="N1157" s="250"/>
      <c r="O1157" s="250"/>
      <c r="P1157" s="265"/>
      <c r="Q1157" s="250"/>
      <c r="R1157" s="249" t="s">
        <v>5667</v>
      </c>
    </row>
    <row r="1158" spans="1:20" ht="15.6">
      <c r="A1158" s="444">
        <v>1142</v>
      </c>
      <c r="B1158" s="250"/>
      <c r="C1158" s="251"/>
      <c r="D1158" s="250"/>
      <c r="E1158" s="252" t="s">
        <v>2566</v>
      </c>
      <c r="F1158" s="250"/>
      <c r="G1158" s="250"/>
      <c r="H1158" s="250"/>
      <c r="I1158" s="250"/>
      <c r="J1158" s="279" t="s">
        <v>244</v>
      </c>
      <c r="K1158" s="253">
        <v>50</v>
      </c>
      <c r="L1158" s="254"/>
      <c r="M1158" s="254"/>
      <c r="N1158" s="250"/>
      <c r="O1158" s="250"/>
      <c r="P1158" s="265"/>
      <c r="Q1158" s="250"/>
      <c r="R1158" s="249" t="s">
        <v>1394</v>
      </c>
    </row>
    <row r="1159" spans="1:20" ht="15.6">
      <c r="A1159" s="444">
        <v>1143</v>
      </c>
      <c r="B1159" s="250"/>
      <c r="C1159" s="251"/>
      <c r="D1159" s="250"/>
      <c r="E1159" s="252" t="s">
        <v>2567</v>
      </c>
      <c r="F1159" s="250"/>
      <c r="G1159" s="250"/>
      <c r="H1159" s="250"/>
      <c r="I1159" s="250"/>
      <c r="J1159" s="279" t="s">
        <v>244</v>
      </c>
      <c r="K1159" s="253">
        <v>50</v>
      </c>
      <c r="L1159" s="254"/>
      <c r="M1159" s="254"/>
      <c r="N1159" s="250"/>
      <c r="O1159" s="250"/>
      <c r="P1159" s="265"/>
      <c r="Q1159" s="250"/>
      <c r="R1159" s="249" t="s">
        <v>924</v>
      </c>
    </row>
    <row r="1160" spans="1:20" ht="15.6">
      <c r="A1160" s="444">
        <v>1144</v>
      </c>
      <c r="B1160" s="250"/>
      <c r="C1160" s="251"/>
      <c r="D1160" s="250"/>
      <c r="E1160" s="252" t="s">
        <v>2568</v>
      </c>
      <c r="F1160" s="250"/>
      <c r="G1160" s="250"/>
      <c r="H1160" s="250"/>
      <c r="I1160" s="250"/>
      <c r="J1160" s="279" t="s">
        <v>244</v>
      </c>
      <c r="K1160" s="253">
        <v>50</v>
      </c>
      <c r="L1160" s="254"/>
      <c r="M1160" s="254"/>
      <c r="N1160" s="250"/>
      <c r="O1160" s="250"/>
      <c r="P1160" s="265"/>
      <c r="Q1160" s="250"/>
      <c r="R1160" s="249" t="s">
        <v>2209</v>
      </c>
    </row>
    <row r="1161" spans="1:20" ht="15.6">
      <c r="A1161" s="444">
        <v>1145</v>
      </c>
      <c r="B1161" s="250"/>
      <c r="C1161" s="251"/>
      <c r="D1161" s="250"/>
      <c r="E1161" s="252" t="s">
        <v>2569</v>
      </c>
      <c r="F1161" s="250"/>
      <c r="G1161" s="250"/>
      <c r="H1161" s="250"/>
      <c r="I1161" s="250"/>
      <c r="J1161" s="279" t="s">
        <v>244</v>
      </c>
      <c r="K1161" s="253">
        <v>60</v>
      </c>
      <c r="L1161" s="254"/>
      <c r="M1161" s="254"/>
      <c r="N1161" s="250"/>
      <c r="O1161" s="250"/>
      <c r="P1161" s="265"/>
      <c r="Q1161" s="250"/>
      <c r="R1161" s="249" t="s">
        <v>927</v>
      </c>
    </row>
    <row r="1162" spans="1:20" ht="15.6">
      <c r="A1162" s="444">
        <v>1146</v>
      </c>
      <c r="B1162" s="250"/>
      <c r="C1162" s="251"/>
      <c r="D1162" s="250"/>
      <c r="E1162" s="252" t="s">
        <v>2570</v>
      </c>
      <c r="F1162" s="250"/>
      <c r="G1162" s="250"/>
      <c r="H1162" s="250"/>
      <c r="I1162" s="250"/>
      <c r="J1162" s="279" t="s">
        <v>243</v>
      </c>
      <c r="K1162" s="253">
        <v>60</v>
      </c>
      <c r="L1162" s="254"/>
      <c r="M1162" s="254"/>
      <c r="N1162" s="250"/>
      <c r="O1162" s="250"/>
      <c r="P1162" s="265"/>
      <c r="Q1162" s="250"/>
      <c r="R1162" s="249" t="s">
        <v>1835</v>
      </c>
    </row>
    <row r="1163" spans="1:20" ht="15.6">
      <c r="A1163" s="444">
        <v>1147</v>
      </c>
      <c r="B1163" s="250"/>
      <c r="C1163" s="251"/>
      <c r="D1163" s="250"/>
      <c r="E1163" s="252" t="s">
        <v>2571</v>
      </c>
      <c r="F1163" s="250"/>
      <c r="G1163" s="250"/>
      <c r="H1163" s="250"/>
      <c r="I1163" s="250"/>
      <c r="J1163" s="279" t="s">
        <v>244</v>
      </c>
      <c r="K1163" s="253">
        <v>60</v>
      </c>
      <c r="L1163" s="254"/>
      <c r="M1163" s="254"/>
      <c r="N1163" s="250"/>
      <c r="O1163" s="250"/>
      <c r="P1163" s="265"/>
      <c r="Q1163" s="250"/>
      <c r="R1163" s="249" t="s">
        <v>1834</v>
      </c>
    </row>
    <row r="1164" spans="1:20">
      <c r="A1164" s="444">
        <v>1148</v>
      </c>
      <c r="B1164" s="53"/>
      <c r="C1164" s="53"/>
      <c r="D1164" s="53"/>
      <c r="E1164" s="53"/>
      <c r="F1164" s="53"/>
      <c r="G1164" s="53"/>
      <c r="H1164" s="53"/>
      <c r="I1164" s="53"/>
      <c r="J1164" s="53"/>
      <c r="K1164" s="53"/>
      <c r="L1164" s="53"/>
      <c r="M1164" s="53"/>
      <c r="N1164" s="53"/>
      <c r="O1164" s="53"/>
      <c r="P1164" s="266"/>
    </row>
    <row r="1165" spans="1:20" ht="15.6">
      <c r="A1165" s="444">
        <v>1149</v>
      </c>
      <c r="B1165" s="621">
        <v>17147</v>
      </c>
      <c r="C1165" s="243" t="s">
        <v>3399</v>
      </c>
      <c r="D1165" s="622"/>
      <c r="E1165" s="623" t="s">
        <v>3283</v>
      </c>
      <c r="F1165" s="624"/>
      <c r="G1165" s="624"/>
      <c r="H1165" s="624"/>
      <c r="I1165" s="624"/>
      <c r="J1165" s="625"/>
      <c r="K1165" s="626">
        <v>410</v>
      </c>
      <c r="L1165" s="487">
        <v>20564</v>
      </c>
      <c r="M1165" s="315">
        <v>1</v>
      </c>
      <c r="N1165" s="217"/>
      <c r="O1165" s="302">
        <f t="shared" ref="O1165" si="44">IF(ISERROR(L1165*N1165),0,L1165*N1165)</f>
        <v>0</v>
      </c>
      <c r="P1165" s="256">
        <v>4607105172104</v>
      </c>
      <c r="Q1165" s="255"/>
      <c r="R1165" s="249" t="s">
        <v>3399</v>
      </c>
      <c r="T1165" s="345" t="s">
        <v>4705</v>
      </c>
    </row>
    <row r="1166" spans="1:20" ht="15.6">
      <c r="A1166" s="444">
        <v>1150</v>
      </c>
      <c r="B1166" s="250"/>
      <c r="C1166" s="251" t="s">
        <v>3399</v>
      </c>
      <c r="D1166" s="250"/>
      <c r="E1166" s="252" t="s">
        <v>3284</v>
      </c>
      <c r="F1166" s="250"/>
      <c r="G1166" s="250"/>
      <c r="H1166" s="250"/>
      <c r="I1166" s="250"/>
      <c r="J1166" s="279" t="s">
        <v>243</v>
      </c>
      <c r="K1166" s="253">
        <v>60</v>
      </c>
      <c r="L1166" s="254"/>
      <c r="M1166" s="254"/>
      <c r="N1166" s="250"/>
      <c r="O1166" s="250"/>
      <c r="P1166" s="265"/>
      <c r="Q1166" s="248"/>
      <c r="R1166" s="249" t="s">
        <v>915</v>
      </c>
    </row>
    <row r="1167" spans="1:20" ht="15.6">
      <c r="A1167" s="444">
        <v>1151</v>
      </c>
      <c r="B1167" s="250"/>
      <c r="C1167" s="251"/>
      <c r="D1167" s="250"/>
      <c r="E1167" s="252" t="s">
        <v>3289</v>
      </c>
      <c r="F1167" s="250"/>
      <c r="G1167" s="250"/>
      <c r="H1167" s="250"/>
      <c r="I1167" s="250"/>
      <c r="J1167" s="279" t="s">
        <v>244</v>
      </c>
      <c r="K1167" s="253">
        <v>50</v>
      </c>
      <c r="L1167" s="254"/>
      <c r="M1167" s="254"/>
      <c r="N1167" s="250"/>
      <c r="O1167" s="250"/>
      <c r="P1167" s="265"/>
      <c r="Q1167" s="250"/>
      <c r="R1167" s="249" t="s">
        <v>2407</v>
      </c>
    </row>
    <row r="1168" spans="1:20" ht="15.6">
      <c r="A1168" s="444">
        <v>1152</v>
      </c>
      <c r="B1168" s="250"/>
      <c r="C1168" s="251"/>
      <c r="D1168" s="250"/>
      <c r="E1168" s="252" t="s">
        <v>3290</v>
      </c>
      <c r="F1168" s="250"/>
      <c r="G1168" s="250"/>
      <c r="H1168" s="250"/>
      <c r="I1168" s="250"/>
      <c r="J1168" s="279" t="s">
        <v>244</v>
      </c>
      <c r="K1168" s="253">
        <v>50</v>
      </c>
      <c r="L1168" s="254"/>
      <c r="M1168" s="254"/>
      <c r="N1168" s="250"/>
      <c r="O1168" s="250"/>
      <c r="P1168" s="265"/>
      <c r="Q1168" s="250"/>
      <c r="R1168" s="249" t="s">
        <v>1957</v>
      </c>
    </row>
    <row r="1169" spans="1:20" ht="15.6">
      <c r="A1169" s="444">
        <v>1153</v>
      </c>
      <c r="B1169" s="250"/>
      <c r="C1169" s="251"/>
      <c r="D1169" s="250"/>
      <c r="E1169" s="252" t="s">
        <v>3285</v>
      </c>
      <c r="F1169" s="250"/>
      <c r="G1169" s="250"/>
      <c r="H1169" s="250"/>
      <c r="I1169" s="250"/>
      <c r="J1169" s="279" t="s">
        <v>244</v>
      </c>
      <c r="K1169" s="253">
        <v>50</v>
      </c>
      <c r="L1169" s="254"/>
      <c r="M1169" s="254"/>
      <c r="N1169" s="250"/>
      <c r="O1169" s="250"/>
      <c r="P1169" s="265"/>
      <c r="Q1169" s="250"/>
      <c r="R1169" s="249" t="s">
        <v>2206</v>
      </c>
    </row>
    <row r="1170" spans="1:20" ht="15.6">
      <c r="A1170" s="444">
        <v>1154</v>
      </c>
      <c r="B1170" s="250"/>
      <c r="C1170" s="251"/>
      <c r="D1170" s="250"/>
      <c r="E1170" s="252" t="s">
        <v>3286</v>
      </c>
      <c r="F1170" s="250"/>
      <c r="G1170" s="250"/>
      <c r="H1170" s="250"/>
      <c r="I1170" s="250"/>
      <c r="J1170" s="279" t="s">
        <v>244</v>
      </c>
      <c r="K1170" s="253">
        <v>50</v>
      </c>
      <c r="L1170" s="254"/>
      <c r="M1170" s="254"/>
      <c r="N1170" s="250"/>
      <c r="O1170" s="250"/>
      <c r="P1170" s="265"/>
      <c r="Q1170" s="250"/>
      <c r="R1170" s="249" t="s">
        <v>922</v>
      </c>
    </row>
    <row r="1171" spans="1:20" ht="15.6">
      <c r="A1171" s="444">
        <v>1155</v>
      </c>
      <c r="B1171" s="250"/>
      <c r="C1171" s="251"/>
      <c r="D1171" s="250"/>
      <c r="E1171" s="252" t="s">
        <v>5613</v>
      </c>
      <c r="F1171" s="250"/>
      <c r="G1171" s="250"/>
      <c r="H1171" s="250"/>
      <c r="I1171" s="250"/>
      <c r="J1171" s="279" t="s">
        <v>244</v>
      </c>
      <c r="K1171" s="253">
        <v>50</v>
      </c>
      <c r="L1171" s="254"/>
      <c r="M1171" s="254"/>
      <c r="N1171" s="250"/>
      <c r="O1171" s="250"/>
      <c r="P1171" s="265"/>
      <c r="Q1171" s="250"/>
      <c r="R1171" s="249" t="s">
        <v>918</v>
      </c>
    </row>
    <row r="1172" spans="1:20" ht="15.6">
      <c r="A1172" s="444">
        <v>1156</v>
      </c>
      <c r="B1172" s="250"/>
      <c r="C1172" s="251"/>
      <c r="D1172" s="250"/>
      <c r="E1172" s="252" t="s">
        <v>3287</v>
      </c>
      <c r="F1172" s="250"/>
      <c r="G1172" s="250"/>
      <c r="H1172" s="250"/>
      <c r="I1172" s="250"/>
      <c r="J1172" s="279" t="s">
        <v>244</v>
      </c>
      <c r="K1172" s="253">
        <v>50</v>
      </c>
      <c r="L1172" s="254"/>
      <c r="M1172" s="254"/>
      <c r="N1172" s="250"/>
      <c r="O1172" s="250"/>
      <c r="P1172" s="265"/>
      <c r="Q1172" s="250"/>
      <c r="R1172" s="249" t="s">
        <v>923</v>
      </c>
    </row>
    <row r="1173" spans="1:20" ht="15.6">
      <c r="A1173" s="444">
        <v>1157</v>
      </c>
      <c r="B1173" s="250"/>
      <c r="C1173" s="251"/>
      <c r="D1173" s="250"/>
      <c r="E1173" s="252" t="s">
        <v>3288</v>
      </c>
      <c r="F1173" s="250"/>
      <c r="G1173" s="250"/>
      <c r="H1173" s="250"/>
      <c r="I1173" s="250"/>
      <c r="J1173" s="279" t="s">
        <v>244</v>
      </c>
      <c r="K1173" s="253">
        <v>50</v>
      </c>
      <c r="L1173" s="254"/>
      <c r="M1173" s="254"/>
      <c r="N1173" s="250"/>
      <c r="O1173" s="250"/>
      <c r="P1173" s="265"/>
      <c r="Q1173" s="250"/>
      <c r="R1173" s="249" t="s">
        <v>2410</v>
      </c>
    </row>
    <row r="1174" spans="1:20">
      <c r="A1174" s="444">
        <v>1158</v>
      </c>
      <c r="B1174" s="53"/>
      <c r="C1174" s="53"/>
      <c r="D1174" s="53"/>
      <c r="E1174" s="53"/>
      <c r="F1174" s="53"/>
      <c r="G1174" s="53"/>
      <c r="H1174" s="53"/>
      <c r="I1174" s="53"/>
      <c r="J1174" s="53"/>
      <c r="K1174" s="53"/>
      <c r="L1174" s="53"/>
      <c r="M1174" s="53"/>
      <c r="N1174" s="53"/>
      <c r="O1174" s="53"/>
      <c r="P1174" s="266"/>
    </row>
    <row r="1175" spans="1:20" ht="15.6">
      <c r="A1175" s="444">
        <v>1159</v>
      </c>
      <c r="B1175" s="621">
        <v>15007</v>
      </c>
      <c r="C1175" s="243" t="s">
        <v>2572</v>
      </c>
      <c r="D1175" s="622"/>
      <c r="E1175" s="623" t="s">
        <v>3291</v>
      </c>
      <c r="F1175" s="624"/>
      <c r="G1175" s="624"/>
      <c r="H1175" s="624"/>
      <c r="I1175" s="624"/>
      <c r="J1175" s="625"/>
      <c r="K1175" s="626">
        <v>420</v>
      </c>
      <c r="L1175" s="487">
        <v>20846</v>
      </c>
      <c r="M1175" s="315">
        <v>1</v>
      </c>
      <c r="N1175" s="217"/>
      <c r="O1175" s="302">
        <f t="shared" ref="O1175" si="45">IF(ISERROR(L1175*N1175),0,L1175*N1175)</f>
        <v>0</v>
      </c>
      <c r="P1175" s="256">
        <v>4607105161108</v>
      </c>
      <c r="Q1175" s="255"/>
      <c r="R1175" s="249" t="s">
        <v>2572</v>
      </c>
      <c r="T1175" s="345" t="s">
        <v>4706</v>
      </c>
    </row>
    <row r="1176" spans="1:20" ht="15.6">
      <c r="A1176" s="444">
        <v>1160</v>
      </c>
      <c r="B1176" s="250"/>
      <c r="C1176" s="251" t="s">
        <v>2572</v>
      </c>
      <c r="D1176" s="250"/>
      <c r="E1176" s="252" t="s">
        <v>2573</v>
      </c>
      <c r="F1176" s="250"/>
      <c r="G1176" s="250"/>
      <c r="H1176" s="250"/>
      <c r="I1176" s="250"/>
      <c r="J1176" s="279" t="s">
        <v>244</v>
      </c>
      <c r="K1176" s="253">
        <v>50</v>
      </c>
      <c r="L1176" s="254"/>
      <c r="M1176" s="254"/>
      <c r="N1176" s="250"/>
      <c r="O1176" s="250"/>
      <c r="P1176" s="265"/>
      <c r="Q1176" s="250"/>
      <c r="R1176" s="249" t="s">
        <v>887</v>
      </c>
    </row>
    <row r="1177" spans="1:20" ht="15.6">
      <c r="A1177" s="444">
        <v>1161</v>
      </c>
      <c r="B1177" s="250"/>
      <c r="C1177" s="251"/>
      <c r="D1177" s="250"/>
      <c r="E1177" s="252" t="s">
        <v>3667</v>
      </c>
      <c r="F1177" s="250"/>
      <c r="G1177" s="250"/>
      <c r="H1177" s="250"/>
      <c r="I1177" s="250"/>
      <c r="J1177" s="279" t="s">
        <v>244</v>
      </c>
      <c r="K1177" s="253">
        <v>50</v>
      </c>
      <c r="L1177" s="254"/>
      <c r="M1177" s="254"/>
      <c r="N1177" s="250"/>
      <c r="O1177" s="250"/>
      <c r="P1177" s="265"/>
      <c r="Q1177" s="250"/>
      <c r="R1177" s="249" t="s">
        <v>1826</v>
      </c>
    </row>
    <row r="1178" spans="1:20" ht="15.6">
      <c r="A1178" s="444">
        <v>1162</v>
      </c>
      <c r="B1178" s="250"/>
      <c r="C1178" s="251"/>
      <c r="D1178" s="250"/>
      <c r="E1178" s="252" t="s">
        <v>2574</v>
      </c>
      <c r="F1178" s="250"/>
      <c r="G1178" s="250"/>
      <c r="H1178" s="250"/>
      <c r="I1178" s="250"/>
      <c r="J1178" s="279" t="s">
        <v>244</v>
      </c>
      <c r="K1178" s="253">
        <v>50</v>
      </c>
      <c r="L1178" s="254"/>
      <c r="M1178" s="254"/>
      <c r="N1178" s="250"/>
      <c r="O1178" s="250"/>
      <c r="P1178" s="265"/>
      <c r="Q1178" s="250"/>
      <c r="R1178" s="249" t="s">
        <v>890</v>
      </c>
    </row>
    <row r="1179" spans="1:20" ht="15.6">
      <c r="A1179" s="444">
        <v>1163</v>
      </c>
      <c r="B1179" s="250"/>
      <c r="C1179" s="251"/>
      <c r="D1179" s="250"/>
      <c r="E1179" s="252" t="s">
        <v>8863</v>
      </c>
      <c r="F1179" s="250"/>
      <c r="G1179" s="250"/>
      <c r="H1179" s="250"/>
      <c r="I1179" s="250"/>
      <c r="J1179" s="279" t="s">
        <v>244</v>
      </c>
      <c r="K1179" s="253">
        <v>50</v>
      </c>
      <c r="L1179" s="254"/>
      <c r="M1179" s="254"/>
      <c r="N1179" s="250"/>
      <c r="O1179" s="250"/>
      <c r="P1179" s="265"/>
      <c r="Q1179" s="250"/>
      <c r="R1179" s="249" t="s">
        <v>1511</v>
      </c>
    </row>
    <row r="1180" spans="1:20" ht="15.6">
      <c r="A1180" s="444">
        <v>1164</v>
      </c>
      <c r="B1180" s="250"/>
      <c r="C1180" s="251"/>
      <c r="D1180" s="250"/>
      <c r="E1180" s="252" t="s">
        <v>2575</v>
      </c>
      <c r="F1180" s="250"/>
      <c r="G1180" s="250"/>
      <c r="H1180" s="250"/>
      <c r="I1180" s="250"/>
      <c r="J1180" s="279" t="s">
        <v>244</v>
      </c>
      <c r="K1180" s="253">
        <v>60</v>
      </c>
      <c r="L1180" s="254"/>
      <c r="M1180" s="254"/>
      <c r="N1180" s="250"/>
      <c r="O1180" s="250"/>
      <c r="P1180" s="265"/>
      <c r="Q1180" s="250"/>
      <c r="R1180" s="249" t="s">
        <v>900</v>
      </c>
    </row>
    <row r="1181" spans="1:20" ht="15.6">
      <c r="A1181" s="444">
        <v>1165</v>
      </c>
      <c r="B1181" s="250"/>
      <c r="C1181" s="251"/>
      <c r="D1181" s="250"/>
      <c r="E1181" s="252" t="s">
        <v>3293</v>
      </c>
      <c r="F1181" s="250"/>
      <c r="G1181" s="250"/>
      <c r="H1181" s="250"/>
      <c r="I1181" s="250"/>
      <c r="J1181" s="279" t="s">
        <v>244</v>
      </c>
      <c r="K1181" s="253">
        <v>50</v>
      </c>
      <c r="L1181" s="254"/>
      <c r="M1181" s="254"/>
      <c r="N1181" s="250"/>
      <c r="O1181" s="250"/>
      <c r="P1181" s="265"/>
      <c r="Q1181" s="250"/>
      <c r="R1181" s="249" t="s">
        <v>3292</v>
      </c>
    </row>
    <row r="1182" spans="1:20" ht="15.6">
      <c r="A1182" s="444">
        <v>1166</v>
      </c>
      <c r="B1182" s="250"/>
      <c r="C1182" s="251"/>
      <c r="D1182" s="250"/>
      <c r="E1182" s="252" t="s">
        <v>2576</v>
      </c>
      <c r="F1182" s="250"/>
      <c r="G1182" s="250"/>
      <c r="H1182" s="250"/>
      <c r="I1182" s="250"/>
      <c r="J1182" s="279" t="s">
        <v>280</v>
      </c>
      <c r="K1182" s="253">
        <v>50</v>
      </c>
      <c r="L1182" s="254"/>
      <c r="M1182" s="254"/>
      <c r="N1182" s="250"/>
      <c r="O1182" s="250"/>
      <c r="P1182" s="265"/>
      <c r="Q1182" s="250"/>
      <c r="R1182" s="249" t="s">
        <v>909</v>
      </c>
    </row>
    <row r="1183" spans="1:20" ht="15.6">
      <c r="A1183" s="444">
        <v>1167</v>
      </c>
      <c r="B1183" s="250"/>
      <c r="C1183" s="251"/>
      <c r="D1183" s="250"/>
      <c r="E1183" s="252" t="s">
        <v>2577</v>
      </c>
      <c r="F1183" s="250"/>
      <c r="G1183" s="250"/>
      <c r="H1183" s="250"/>
      <c r="I1183" s="250"/>
      <c r="J1183" s="279" t="s">
        <v>244</v>
      </c>
      <c r="K1183" s="253">
        <v>60</v>
      </c>
      <c r="L1183" s="254"/>
      <c r="M1183" s="254"/>
      <c r="N1183" s="250"/>
      <c r="O1183" s="250"/>
      <c r="P1183" s="265"/>
      <c r="Q1183" s="250"/>
      <c r="R1183" s="249" t="s">
        <v>1395</v>
      </c>
    </row>
    <row r="1184" spans="1:20">
      <c r="A1184" s="444">
        <v>1168</v>
      </c>
      <c r="B1184" s="53"/>
      <c r="C1184" s="53"/>
      <c r="D1184" s="53"/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  <c r="O1184" s="53"/>
      <c r="P1184" s="266"/>
    </row>
    <row r="1185" spans="1:20" ht="15.6">
      <c r="A1185" s="444">
        <v>1169</v>
      </c>
      <c r="B1185" s="621">
        <v>15008</v>
      </c>
      <c r="C1185" s="243" t="s">
        <v>2578</v>
      </c>
      <c r="D1185" s="622"/>
      <c r="E1185" s="623" t="s">
        <v>3294</v>
      </c>
      <c r="F1185" s="624"/>
      <c r="G1185" s="624"/>
      <c r="H1185" s="624"/>
      <c r="I1185" s="624"/>
      <c r="J1185" s="625"/>
      <c r="K1185" s="626">
        <v>470</v>
      </c>
      <c r="L1185" s="487">
        <v>21796</v>
      </c>
      <c r="M1185" s="315">
        <v>1</v>
      </c>
      <c r="N1185" s="217"/>
      <c r="O1185" s="302">
        <f t="shared" ref="O1185" si="46">IF(ISERROR(L1185*N1185),0,L1185*N1185)</f>
        <v>0</v>
      </c>
      <c r="P1185" s="256">
        <v>4607105161115</v>
      </c>
      <c r="Q1185" s="248"/>
      <c r="R1185" s="249" t="s">
        <v>2578</v>
      </c>
      <c r="T1185" s="345" t="s">
        <v>4707</v>
      </c>
    </row>
    <row r="1186" spans="1:20" ht="15.6">
      <c r="A1186" s="444">
        <v>1170</v>
      </c>
      <c r="B1186" s="250"/>
      <c r="C1186" s="251" t="s">
        <v>2578</v>
      </c>
      <c r="D1186" s="250"/>
      <c r="E1186" s="252" t="s">
        <v>2579</v>
      </c>
      <c r="F1186" s="250"/>
      <c r="G1186" s="250"/>
      <c r="H1186" s="250"/>
      <c r="I1186" s="250"/>
      <c r="J1186" s="279" t="s">
        <v>244</v>
      </c>
      <c r="K1186" s="253">
        <v>50</v>
      </c>
      <c r="L1186" s="254"/>
      <c r="M1186" s="254"/>
      <c r="N1186" s="250"/>
      <c r="O1186" s="250"/>
      <c r="P1186" s="265"/>
      <c r="Q1186" s="250"/>
      <c r="R1186" s="249" t="s">
        <v>934</v>
      </c>
    </row>
    <row r="1187" spans="1:20" ht="15.6">
      <c r="A1187" s="444">
        <v>1171</v>
      </c>
      <c r="B1187" s="250"/>
      <c r="C1187" s="251"/>
      <c r="D1187" s="250"/>
      <c r="E1187" s="252" t="s">
        <v>2580</v>
      </c>
      <c r="F1187" s="250"/>
      <c r="G1187" s="250"/>
      <c r="H1187" s="250"/>
      <c r="I1187" s="250"/>
      <c r="J1187" s="279" t="s">
        <v>244</v>
      </c>
      <c r="K1187" s="253">
        <v>50</v>
      </c>
      <c r="L1187" s="254"/>
      <c r="M1187" s="254"/>
      <c r="N1187" s="250"/>
      <c r="O1187" s="250"/>
      <c r="P1187" s="265"/>
      <c r="Q1187" s="250"/>
      <c r="R1187" s="249" t="s">
        <v>936</v>
      </c>
    </row>
    <row r="1188" spans="1:20" ht="15.6">
      <c r="A1188" s="444">
        <v>1172</v>
      </c>
      <c r="B1188" s="250"/>
      <c r="C1188" s="251"/>
      <c r="D1188" s="250"/>
      <c r="E1188" s="252" t="s">
        <v>2581</v>
      </c>
      <c r="F1188" s="250"/>
      <c r="G1188" s="250"/>
      <c r="H1188" s="250"/>
      <c r="I1188" s="250"/>
      <c r="J1188" s="279" t="s">
        <v>244</v>
      </c>
      <c r="K1188" s="253">
        <v>60</v>
      </c>
      <c r="L1188" s="254"/>
      <c r="M1188" s="254"/>
      <c r="N1188" s="250"/>
      <c r="O1188" s="250"/>
      <c r="P1188" s="265"/>
      <c r="Q1188" s="250"/>
      <c r="R1188" s="249" t="s">
        <v>937</v>
      </c>
    </row>
    <row r="1189" spans="1:20" ht="15.6">
      <c r="A1189" s="444">
        <v>1173</v>
      </c>
      <c r="B1189" s="250"/>
      <c r="C1189" s="251"/>
      <c r="D1189" s="250"/>
      <c r="E1189" s="252" t="s">
        <v>2582</v>
      </c>
      <c r="F1189" s="250"/>
      <c r="G1189" s="250"/>
      <c r="H1189" s="250"/>
      <c r="I1189" s="250"/>
      <c r="J1189" s="279" t="s">
        <v>244</v>
      </c>
      <c r="K1189" s="253">
        <v>60</v>
      </c>
      <c r="L1189" s="254"/>
      <c r="M1189" s="254"/>
      <c r="N1189" s="250"/>
      <c r="O1189" s="250"/>
      <c r="P1189" s="265"/>
      <c r="Q1189" s="250"/>
      <c r="R1189" s="249" t="s">
        <v>1399</v>
      </c>
    </row>
    <row r="1190" spans="1:20" ht="15.6">
      <c r="A1190" s="444">
        <v>1174</v>
      </c>
      <c r="B1190" s="250"/>
      <c r="C1190" s="251"/>
      <c r="D1190" s="250"/>
      <c r="E1190" s="252" t="s">
        <v>8864</v>
      </c>
      <c r="F1190" s="250"/>
      <c r="G1190" s="250"/>
      <c r="H1190" s="250"/>
      <c r="I1190" s="250"/>
      <c r="J1190" s="279" t="s">
        <v>244</v>
      </c>
      <c r="K1190" s="253">
        <v>50</v>
      </c>
      <c r="L1190" s="254"/>
      <c r="M1190" s="254"/>
      <c r="N1190" s="250"/>
      <c r="O1190" s="250"/>
      <c r="P1190" s="265"/>
      <c r="Q1190" s="250"/>
      <c r="R1190" s="249" t="s">
        <v>943</v>
      </c>
    </row>
    <row r="1191" spans="1:20" ht="15.6">
      <c r="A1191" s="444">
        <v>1175</v>
      </c>
      <c r="B1191" s="250"/>
      <c r="C1191" s="251"/>
      <c r="D1191" s="250"/>
      <c r="E1191" s="252" t="s">
        <v>3668</v>
      </c>
      <c r="F1191" s="250"/>
      <c r="G1191" s="250"/>
      <c r="H1191" s="250"/>
      <c r="I1191" s="250"/>
      <c r="J1191" s="279" t="s">
        <v>243</v>
      </c>
      <c r="K1191" s="253">
        <v>60</v>
      </c>
      <c r="L1191" s="254"/>
      <c r="M1191" s="254"/>
      <c r="N1191" s="250"/>
      <c r="O1191" s="250"/>
      <c r="P1191" s="265"/>
      <c r="Q1191" s="250"/>
      <c r="R1191" s="249" t="s">
        <v>3141</v>
      </c>
    </row>
    <row r="1192" spans="1:20" ht="15.6">
      <c r="A1192" s="444">
        <v>1176</v>
      </c>
      <c r="B1192" s="250"/>
      <c r="C1192" s="251"/>
      <c r="D1192" s="250"/>
      <c r="E1192" s="252" t="s">
        <v>2584</v>
      </c>
      <c r="F1192" s="250"/>
      <c r="G1192" s="250"/>
      <c r="H1192" s="250"/>
      <c r="I1192" s="250"/>
      <c r="J1192" s="279" t="s">
        <v>244</v>
      </c>
      <c r="K1192" s="253">
        <v>60</v>
      </c>
      <c r="L1192" s="254"/>
      <c r="M1192" s="254"/>
      <c r="N1192" s="250"/>
      <c r="O1192" s="250"/>
      <c r="P1192" s="265"/>
      <c r="Q1192" s="250"/>
      <c r="R1192" s="249" t="s">
        <v>1952</v>
      </c>
    </row>
    <row r="1193" spans="1:20" ht="15.6">
      <c r="A1193" s="444">
        <v>1177</v>
      </c>
      <c r="B1193" s="250"/>
      <c r="C1193" s="251"/>
      <c r="D1193" s="250"/>
      <c r="E1193" s="252" t="s">
        <v>2585</v>
      </c>
      <c r="F1193" s="250"/>
      <c r="G1193" s="250"/>
      <c r="H1193" s="250"/>
      <c r="I1193" s="250"/>
      <c r="J1193" s="279" t="s">
        <v>244</v>
      </c>
      <c r="K1193" s="253">
        <v>80</v>
      </c>
      <c r="L1193" s="254"/>
      <c r="M1193" s="254"/>
      <c r="N1193" s="250"/>
      <c r="O1193" s="250"/>
      <c r="P1193" s="265"/>
      <c r="Q1193" s="250"/>
      <c r="R1193" s="249" t="s">
        <v>2213</v>
      </c>
    </row>
    <row r="1194" spans="1:20">
      <c r="A1194" s="444">
        <v>1178</v>
      </c>
      <c r="B1194" s="53"/>
      <c r="C1194" s="53"/>
      <c r="D1194" s="53"/>
      <c r="E1194" s="53"/>
      <c r="F1194" s="53"/>
      <c r="G1194" s="53"/>
      <c r="H1194" s="53"/>
      <c r="I1194" s="53"/>
      <c r="J1194" s="53"/>
      <c r="K1194" s="53"/>
      <c r="L1194" s="53"/>
      <c r="M1194" s="53"/>
      <c r="N1194" s="53"/>
      <c r="O1194" s="53"/>
      <c r="P1194" s="266"/>
    </row>
    <row r="1195" spans="1:20" ht="15.6">
      <c r="A1195" s="444">
        <v>1179</v>
      </c>
      <c r="B1195" s="621">
        <v>15009</v>
      </c>
      <c r="C1195" s="243" t="s">
        <v>2586</v>
      </c>
      <c r="D1195" s="622"/>
      <c r="E1195" s="623" t="s">
        <v>3295</v>
      </c>
      <c r="F1195" s="624"/>
      <c r="G1195" s="624"/>
      <c r="H1195" s="624"/>
      <c r="I1195" s="624"/>
      <c r="J1195" s="625"/>
      <c r="K1195" s="626">
        <v>400</v>
      </c>
      <c r="L1195" s="487">
        <v>19689</v>
      </c>
      <c r="M1195" s="315">
        <v>1</v>
      </c>
      <c r="N1195" s="217"/>
      <c r="O1195" s="302">
        <f t="shared" ref="O1195" si="47">IF(ISERROR(L1195*N1195),0,L1195*N1195)</f>
        <v>0</v>
      </c>
      <c r="P1195" s="256">
        <v>4607105161122</v>
      </c>
      <c r="Q1195" s="255"/>
      <c r="R1195" s="249" t="s">
        <v>2586</v>
      </c>
      <c r="T1195" s="345" t="s">
        <v>4708</v>
      </c>
    </row>
    <row r="1196" spans="1:20" ht="15.6">
      <c r="A1196" s="444">
        <v>1180</v>
      </c>
      <c r="B1196" s="250"/>
      <c r="C1196" s="251" t="s">
        <v>2586</v>
      </c>
      <c r="D1196" s="250"/>
      <c r="E1196" s="252" t="s">
        <v>2587</v>
      </c>
      <c r="F1196" s="250"/>
      <c r="G1196" s="250"/>
      <c r="H1196" s="250"/>
      <c r="I1196" s="250"/>
      <c r="J1196" s="279" t="s">
        <v>244</v>
      </c>
      <c r="K1196" s="253">
        <v>50</v>
      </c>
      <c r="L1196" s="254"/>
      <c r="M1196" s="254"/>
      <c r="N1196" s="250"/>
      <c r="O1196" s="250"/>
      <c r="P1196" s="265"/>
      <c r="Q1196" s="250"/>
      <c r="R1196" s="249" t="s">
        <v>933</v>
      </c>
    </row>
    <row r="1197" spans="1:20" ht="15.6">
      <c r="A1197" s="444">
        <v>1181</v>
      </c>
      <c r="B1197" s="250"/>
      <c r="C1197" s="251"/>
      <c r="D1197" s="250"/>
      <c r="E1197" s="252" t="s">
        <v>5614</v>
      </c>
      <c r="F1197" s="250"/>
      <c r="G1197" s="250"/>
      <c r="H1197" s="250"/>
      <c r="I1197" s="250"/>
      <c r="J1197" s="279" t="s">
        <v>244</v>
      </c>
      <c r="K1197" s="253">
        <v>50</v>
      </c>
      <c r="L1197" s="254"/>
      <c r="M1197" s="254"/>
      <c r="N1197" s="250"/>
      <c r="O1197" s="250"/>
      <c r="P1197" s="265"/>
      <c r="Q1197" s="250"/>
      <c r="R1197" s="249" t="s">
        <v>3170</v>
      </c>
    </row>
    <row r="1198" spans="1:20" ht="15.6">
      <c r="A1198" s="444">
        <v>1182</v>
      </c>
      <c r="B1198" s="250"/>
      <c r="C1198" s="251"/>
      <c r="D1198" s="250"/>
      <c r="E1198" s="252" t="s">
        <v>3296</v>
      </c>
      <c r="F1198" s="250"/>
      <c r="G1198" s="250"/>
      <c r="H1198" s="250"/>
      <c r="I1198" s="250"/>
      <c r="J1198" s="279" t="s">
        <v>244</v>
      </c>
      <c r="K1198" s="253">
        <v>50</v>
      </c>
      <c r="L1198" s="254"/>
      <c r="M1198" s="254"/>
      <c r="N1198" s="250"/>
      <c r="O1198" s="250"/>
      <c r="P1198" s="265"/>
      <c r="Q1198" s="250"/>
      <c r="R1198" s="249" t="s">
        <v>1948</v>
      </c>
    </row>
    <row r="1199" spans="1:20" ht="15.6">
      <c r="A1199" s="444">
        <v>1183</v>
      </c>
      <c r="B1199" s="250"/>
      <c r="C1199" s="251"/>
      <c r="D1199" s="250"/>
      <c r="E1199" s="252" t="s">
        <v>4702</v>
      </c>
      <c r="F1199" s="250"/>
      <c r="G1199" s="250"/>
      <c r="H1199" s="250"/>
      <c r="I1199" s="250"/>
      <c r="J1199" s="279" t="s">
        <v>277</v>
      </c>
      <c r="K1199" s="253">
        <v>50</v>
      </c>
      <c r="L1199" s="254"/>
      <c r="M1199" s="254"/>
      <c r="N1199" s="250"/>
      <c r="O1199" s="250"/>
      <c r="P1199" s="265"/>
      <c r="Q1199" s="250"/>
      <c r="R1199" s="249" t="s">
        <v>3751</v>
      </c>
    </row>
    <row r="1200" spans="1:20" ht="15.6">
      <c r="A1200" s="444">
        <v>1184</v>
      </c>
      <c r="B1200" s="250"/>
      <c r="C1200" s="251"/>
      <c r="D1200" s="250"/>
      <c r="E1200" s="252" t="s">
        <v>3669</v>
      </c>
      <c r="F1200" s="250"/>
      <c r="G1200" s="250"/>
      <c r="H1200" s="250"/>
      <c r="I1200" s="250"/>
      <c r="J1200" s="279" t="s">
        <v>244</v>
      </c>
      <c r="K1200" s="253">
        <v>50</v>
      </c>
      <c r="L1200" s="254"/>
      <c r="M1200" s="254"/>
      <c r="N1200" s="250"/>
      <c r="O1200" s="250"/>
      <c r="P1200" s="265"/>
      <c r="Q1200" s="250"/>
      <c r="R1200" s="249" t="s">
        <v>952</v>
      </c>
    </row>
    <row r="1201" spans="1:20" ht="15.6">
      <c r="A1201" s="444">
        <v>1185</v>
      </c>
      <c r="B1201" s="250"/>
      <c r="C1201" s="251"/>
      <c r="D1201" s="250"/>
      <c r="E1201" s="252" t="s">
        <v>2588</v>
      </c>
      <c r="F1201" s="250"/>
      <c r="G1201" s="250"/>
      <c r="H1201" s="250"/>
      <c r="I1201" s="250"/>
      <c r="J1201" s="279" t="s">
        <v>244</v>
      </c>
      <c r="K1201" s="253">
        <v>50</v>
      </c>
      <c r="L1201" s="254"/>
      <c r="M1201" s="254"/>
      <c r="N1201" s="250"/>
      <c r="O1201" s="250"/>
      <c r="P1201" s="265"/>
      <c r="Q1201" s="250"/>
      <c r="R1201" s="249" t="s">
        <v>953</v>
      </c>
    </row>
    <row r="1202" spans="1:20" ht="15.6">
      <c r="A1202" s="444">
        <v>1186</v>
      </c>
      <c r="B1202" s="250"/>
      <c r="C1202" s="251"/>
      <c r="D1202" s="250"/>
      <c r="E1202" s="252" t="s">
        <v>2589</v>
      </c>
      <c r="F1202" s="250"/>
      <c r="G1202" s="250"/>
      <c r="H1202" s="250"/>
      <c r="I1202" s="250"/>
      <c r="J1202" s="279" t="s">
        <v>244</v>
      </c>
      <c r="K1202" s="253">
        <v>50</v>
      </c>
      <c r="L1202" s="254"/>
      <c r="M1202" s="254"/>
      <c r="N1202" s="250"/>
      <c r="O1202" s="250"/>
      <c r="P1202" s="265"/>
      <c r="Q1202" s="250"/>
      <c r="R1202" s="249" t="s">
        <v>955</v>
      </c>
    </row>
    <row r="1203" spans="1:20" ht="15.6">
      <c r="A1203" s="444">
        <v>1187</v>
      </c>
      <c r="B1203" s="250"/>
      <c r="C1203" s="251"/>
      <c r="D1203" s="250"/>
      <c r="E1203" s="252" t="s">
        <v>2590</v>
      </c>
      <c r="F1203" s="250"/>
      <c r="G1203" s="250"/>
      <c r="H1203" s="250"/>
      <c r="I1203" s="250"/>
      <c r="J1203" s="279" t="s">
        <v>244</v>
      </c>
      <c r="K1203" s="253">
        <v>50</v>
      </c>
      <c r="L1203" s="254"/>
      <c r="M1203" s="254"/>
      <c r="N1203" s="250"/>
      <c r="O1203" s="250"/>
      <c r="P1203" s="265"/>
      <c r="Q1203" s="250"/>
      <c r="R1203" s="249" t="s">
        <v>958</v>
      </c>
    </row>
    <row r="1204" spans="1:20">
      <c r="A1204" s="444">
        <v>1188</v>
      </c>
      <c r="B1204" s="53"/>
      <c r="C1204" s="53"/>
      <c r="D1204" s="53"/>
      <c r="E1204" s="53"/>
      <c r="F1204" s="53"/>
      <c r="G1204" s="53"/>
      <c r="H1204" s="53"/>
      <c r="I1204" s="53"/>
      <c r="J1204" s="53"/>
      <c r="K1204" s="53"/>
      <c r="L1204" s="53"/>
      <c r="M1204" s="53"/>
      <c r="N1204" s="53"/>
      <c r="O1204" s="53"/>
      <c r="P1204" s="266"/>
    </row>
    <row r="1205" spans="1:20" ht="15.6">
      <c r="A1205" s="444">
        <v>1189</v>
      </c>
      <c r="B1205" s="621">
        <v>17148</v>
      </c>
      <c r="C1205" s="243" t="s">
        <v>3400</v>
      </c>
      <c r="D1205" s="622"/>
      <c r="E1205" s="623" t="s">
        <v>3297</v>
      </c>
      <c r="F1205" s="624"/>
      <c r="G1205" s="624"/>
      <c r="H1205" s="624"/>
      <c r="I1205" s="624"/>
      <c r="J1205" s="625"/>
      <c r="K1205" s="626">
        <v>400</v>
      </c>
      <c r="L1205" s="487">
        <v>20210</v>
      </c>
      <c r="M1205" s="315">
        <v>1</v>
      </c>
      <c r="N1205" s="217"/>
      <c r="O1205" s="302">
        <f t="shared" ref="O1205" si="48">IF(ISERROR(L1205*N1205),0,L1205*N1205)</f>
        <v>0</v>
      </c>
      <c r="P1205" s="256">
        <v>4607105172111</v>
      </c>
      <c r="Q1205" s="255"/>
      <c r="R1205" s="249" t="s">
        <v>3400</v>
      </c>
      <c r="T1205" s="345" t="s">
        <v>4709</v>
      </c>
    </row>
    <row r="1206" spans="1:20" ht="15.6">
      <c r="A1206" s="444">
        <v>1190</v>
      </c>
      <c r="B1206" s="250"/>
      <c r="C1206" s="251" t="s">
        <v>3400</v>
      </c>
      <c r="D1206" s="250"/>
      <c r="E1206" s="252" t="s">
        <v>3298</v>
      </c>
      <c r="F1206" s="250"/>
      <c r="G1206" s="250"/>
      <c r="H1206" s="250"/>
      <c r="I1206" s="250"/>
      <c r="J1206" s="279" t="s">
        <v>244</v>
      </c>
      <c r="K1206" s="253">
        <v>50</v>
      </c>
      <c r="L1206" s="254"/>
      <c r="M1206" s="254"/>
      <c r="N1206" s="250"/>
      <c r="O1206" s="250"/>
      <c r="P1206" s="265"/>
      <c r="Q1206" s="250"/>
      <c r="R1206" s="249" t="s">
        <v>2414</v>
      </c>
    </row>
    <row r="1207" spans="1:20" ht="15.6">
      <c r="A1207" s="444">
        <v>1191</v>
      </c>
      <c r="B1207" s="250"/>
      <c r="C1207" s="251"/>
      <c r="D1207" s="250"/>
      <c r="E1207" s="252" t="s">
        <v>3300</v>
      </c>
      <c r="F1207" s="250"/>
      <c r="G1207" s="250"/>
      <c r="H1207" s="250"/>
      <c r="I1207" s="250"/>
      <c r="J1207" s="279" t="s">
        <v>244</v>
      </c>
      <c r="K1207" s="253">
        <v>50</v>
      </c>
      <c r="L1207" s="254"/>
      <c r="M1207" s="254"/>
      <c r="N1207" s="250"/>
      <c r="O1207" s="250"/>
      <c r="P1207" s="265"/>
      <c r="Q1207" s="250"/>
      <c r="R1207" s="249" t="s">
        <v>3299</v>
      </c>
    </row>
    <row r="1208" spans="1:20" ht="15.6">
      <c r="A1208" s="444">
        <v>1192</v>
      </c>
      <c r="B1208" s="250"/>
      <c r="C1208" s="251"/>
      <c r="D1208" s="250"/>
      <c r="E1208" s="252" t="s">
        <v>3301</v>
      </c>
      <c r="F1208" s="250"/>
      <c r="G1208" s="250"/>
      <c r="H1208" s="250"/>
      <c r="I1208" s="250"/>
      <c r="J1208" s="279" t="s">
        <v>244</v>
      </c>
      <c r="K1208" s="253">
        <v>30</v>
      </c>
      <c r="L1208" s="254"/>
      <c r="M1208" s="254"/>
      <c r="N1208" s="250"/>
      <c r="O1208" s="250"/>
      <c r="P1208" s="265"/>
      <c r="Q1208" s="250"/>
      <c r="R1208" s="249" t="s">
        <v>2212</v>
      </c>
    </row>
    <row r="1209" spans="1:20" ht="15.6">
      <c r="A1209" s="444">
        <v>1193</v>
      </c>
      <c r="B1209" s="250"/>
      <c r="C1209" s="251"/>
      <c r="D1209" s="250"/>
      <c r="E1209" s="252" t="s">
        <v>3302</v>
      </c>
      <c r="F1209" s="250"/>
      <c r="G1209" s="250"/>
      <c r="H1209" s="250"/>
      <c r="I1209" s="250"/>
      <c r="J1209" s="279" t="s">
        <v>244</v>
      </c>
      <c r="K1209" s="253">
        <v>50</v>
      </c>
      <c r="L1209" s="254"/>
      <c r="M1209" s="254"/>
      <c r="N1209" s="250"/>
      <c r="O1209" s="250"/>
      <c r="P1209" s="265"/>
      <c r="Q1209" s="250"/>
      <c r="R1209" s="249" t="s">
        <v>942</v>
      </c>
    </row>
    <row r="1210" spans="1:20" ht="15.6">
      <c r="A1210" s="444">
        <v>1194</v>
      </c>
      <c r="B1210" s="250"/>
      <c r="C1210" s="251"/>
      <c r="D1210" s="250"/>
      <c r="E1210" s="252" t="s">
        <v>3306</v>
      </c>
      <c r="F1210" s="250"/>
      <c r="G1210" s="250"/>
      <c r="H1210" s="250"/>
      <c r="I1210" s="250"/>
      <c r="J1210" s="279" t="s">
        <v>243</v>
      </c>
      <c r="K1210" s="253">
        <v>70</v>
      </c>
      <c r="L1210" s="254"/>
      <c r="M1210" s="254"/>
      <c r="N1210" s="250"/>
      <c r="O1210" s="250"/>
      <c r="P1210" s="265"/>
      <c r="Q1210" s="250"/>
      <c r="R1210" s="249" t="s">
        <v>962</v>
      </c>
    </row>
    <row r="1211" spans="1:20" ht="15.6">
      <c r="A1211" s="444">
        <v>1195</v>
      </c>
      <c r="B1211" s="250"/>
      <c r="C1211" s="251"/>
      <c r="D1211" s="250"/>
      <c r="E1211" s="252" t="s">
        <v>3304</v>
      </c>
      <c r="F1211" s="250"/>
      <c r="G1211" s="250"/>
      <c r="H1211" s="250"/>
      <c r="I1211" s="250"/>
      <c r="J1211" s="279" t="s">
        <v>244</v>
      </c>
      <c r="K1211" s="253">
        <v>50</v>
      </c>
      <c r="L1211" s="254"/>
      <c r="M1211" s="254"/>
      <c r="N1211" s="250"/>
      <c r="O1211" s="250"/>
      <c r="P1211" s="265"/>
      <c r="Q1211" s="250"/>
      <c r="R1211" s="249" t="s">
        <v>956</v>
      </c>
    </row>
    <row r="1212" spans="1:20" ht="15.6">
      <c r="A1212" s="444">
        <v>1196</v>
      </c>
      <c r="B1212" s="250"/>
      <c r="C1212" s="251"/>
      <c r="D1212" s="250"/>
      <c r="E1212" s="252" t="s">
        <v>3305</v>
      </c>
      <c r="F1212" s="250"/>
      <c r="G1212" s="250"/>
      <c r="H1212" s="250"/>
      <c r="I1212" s="250"/>
      <c r="J1212" s="279" t="s">
        <v>244</v>
      </c>
      <c r="K1212" s="253">
        <v>50</v>
      </c>
      <c r="L1212" s="254"/>
      <c r="M1212" s="254"/>
      <c r="N1212" s="250"/>
      <c r="O1212" s="250"/>
      <c r="P1212" s="265"/>
      <c r="Q1212" s="250"/>
      <c r="R1212" s="249" t="s">
        <v>961</v>
      </c>
    </row>
    <row r="1213" spans="1:20" ht="15.6">
      <c r="A1213" s="444">
        <v>1197</v>
      </c>
      <c r="B1213" s="250"/>
      <c r="C1213" s="251"/>
      <c r="D1213" s="250"/>
      <c r="E1213" s="252" t="s">
        <v>3303</v>
      </c>
      <c r="F1213" s="250"/>
      <c r="G1213" s="250"/>
      <c r="H1213" s="250"/>
      <c r="I1213" s="250"/>
      <c r="J1213" s="279" t="s">
        <v>244</v>
      </c>
      <c r="K1213" s="253">
        <v>50</v>
      </c>
      <c r="L1213" s="254"/>
      <c r="M1213" s="254"/>
      <c r="N1213" s="250"/>
      <c r="O1213" s="250"/>
      <c r="P1213" s="265"/>
      <c r="Q1213" s="250"/>
      <c r="R1213" s="249" t="s">
        <v>945</v>
      </c>
    </row>
    <row r="1214" spans="1:20">
      <c r="A1214" s="444">
        <v>1198</v>
      </c>
      <c r="B1214" s="53"/>
      <c r="C1214" s="53"/>
      <c r="D1214" s="53"/>
      <c r="E1214" s="53"/>
      <c r="F1214" s="53"/>
      <c r="G1214" s="53"/>
      <c r="H1214" s="53"/>
      <c r="I1214" s="53"/>
      <c r="J1214" s="53"/>
      <c r="K1214" s="53"/>
      <c r="L1214" s="53"/>
      <c r="M1214" s="53"/>
      <c r="N1214" s="53"/>
      <c r="O1214" s="53"/>
      <c r="P1214" s="266"/>
    </row>
    <row r="1215" spans="1:20" ht="15.6">
      <c r="A1215" s="444">
        <v>1199</v>
      </c>
      <c r="B1215" s="621">
        <v>3635</v>
      </c>
      <c r="C1215" s="243" t="s">
        <v>8894</v>
      </c>
      <c r="D1215" s="622"/>
      <c r="E1215" s="623" t="s">
        <v>8865</v>
      </c>
      <c r="F1215" s="624"/>
      <c r="G1215" s="624"/>
      <c r="H1215" s="624"/>
      <c r="I1215" s="624"/>
      <c r="J1215" s="625"/>
      <c r="K1215" s="626">
        <v>380</v>
      </c>
      <c r="L1215" s="487">
        <v>22041</v>
      </c>
      <c r="M1215" s="315">
        <v>1</v>
      </c>
      <c r="N1215" s="217"/>
      <c r="O1215" s="302">
        <f t="shared" ref="O1215" si="49">IF(ISERROR(L1215*N1215),0,L1215*N1215)</f>
        <v>0</v>
      </c>
      <c r="P1215" s="256">
        <v>4607109957691</v>
      </c>
      <c r="Q1215" s="255"/>
      <c r="R1215" s="249" t="s">
        <v>8894</v>
      </c>
      <c r="T1215" s="345" t="s">
        <v>8902</v>
      </c>
    </row>
    <row r="1216" spans="1:20" ht="15.6">
      <c r="A1216" s="444">
        <v>1200</v>
      </c>
      <c r="B1216" s="250"/>
      <c r="C1216" s="251" t="s">
        <v>8894</v>
      </c>
      <c r="D1216" s="250"/>
      <c r="E1216" s="252" t="s">
        <v>8866</v>
      </c>
      <c r="F1216" s="250"/>
      <c r="G1216" s="250"/>
      <c r="H1216" s="250"/>
      <c r="I1216" s="250"/>
      <c r="J1216" s="279" t="s">
        <v>244</v>
      </c>
      <c r="K1216" s="253">
        <v>40</v>
      </c>
      <c r="L1216" s="254"/>
      <c r="M1216" s="254"/>
      <c r="N1216" s="250"/>
      <c r="O1216" s="250"/>
      <c r="P1216" s="265"/>
      <c r="Q1216" s="250"/>
      <c r="R1216" s="249" t="s">
        <v>5448</v>
      </c>
    </row>
    <row r="1217" spans="1:20" ht="15.6">
      <c r="A1217" s="444">
        <v>1201</v>
      </c>
      <c r="B1217" s="250"/>
      <c r="C1217" s="251"/>
      <c r="D1217" s="250"/>
      <c r="E1217" s="252" t="s">
        <v>3276</v>
      </c>
      <c r="F1217" s="250"/>
      <c r="G1217" s="250"/>
      <c r="H1217" s="250"/>
      <c r="I1217" s="250"/>
      <c r="J1217" s="279" t="s">
        <v>244</v>
      </c>
      <c r="K1217" s="253">
        <v>50</v>
      </c>
      <c r="L1217" s="254"/>
      <c r="M1217" s="254"/>
      <c r="N1217" s="250"/>
      <c r="O1217" s="250"/>
      <c r="P1217" s="265"/>
      <c r="Q1217" s="250"/>
      <c r="R1217" s="249" t="s">
        <v>1513</v>
      </c>
    </row>
    <row r="1218" spans="1:20" ht="15.6">
      <c r="A1218" s="444">
        <v>1202</v>
      </c>
      <c r="B1218" s="250"/>
      <c r="C1218" s="251"/>
      <c r="D1218" s="250"/>
      <c r="E1218" s="252" t="s">
        <v>2583</v>
      </c>
      <c r="F1218" s="250"/>
      <c r="G1218" s="250"/>
      <c r="H1218" s="250"/>
      <c r="I1218" s="250"/>
      <c r="J1218" s="279" t="s">
        <v>244</v>
      </c>
      <c r="K1218" s="253">
        <v>50</v>
      </c>
      <c r="L1218" s="254"/>
      <c r="M1218" s="254"/>
      <c r="N1218" s="250"/>
      <c r="O1218" s="250"/>
      <c r="P1218" s="265"/>
      <c r="Q1218" s="250"/>
      <c r="R1218" s="249" t="s">
        <v>939</v>
      </c>
    </row>
    <row r="1219" spans="1:20" ht="15.6">
      <c r="A1219" s="444">
        <v>1203</v>
      </c>
      <c r="B1219" s="250"/>
      <c r="C1219" s="251"/>
      <c r="D1219" s="250"/>
      <c r="E1219" s="252" t="s">
        <v>8867</v>
      </c>
      <c r="F1219" s="250"/>
      <c r="G1219" s="250"/>
      <c r="H1219" s="250"/>
      <c r="I1219" s="250"/>
      <c r="J1219" s="279" t="s">
        <v>244</v>
      </c>
      <c r="K1219" s="253">
        <v>50</v>
      </c>
      <c r="L1219" s="254"/>
      <c r="M1219" s="254"/>
      <c r="N1219" s="250"/>
      <c r="O1219" s="250"/>
      <c r="P1219" s="265"/>
      <c r="Q1219" s="250"/>
      <c r="R1219" s="249" t="s">
        <v>8541</v>
      </c>
    </row>
    <row r="1220" spans="1:20" ht="15.6">
      <c r="A1220" s="444">
        <v>1204</v>
      </c>
      <c r="B1220" s="250"/>
      <c r="C1220" s="251"/>
      <c r="D1220" s="250"/>
      <c r="E1220" s="252" t="s">
        <v>8868</v>
      </c>
      <c r="F1220" s="250"/>
      <c r="G1220" s="250"/>
      <c r="H1220" s="250"/>
      <c r="I1220" s="250"/>
      <c r="J1220" s="279" t="s">
        <v>244</v>
      </c>
      <c r="K1220" s="253">
        <v>50</v>
      </c>
      <c r="L1220" s="254"/>
      <c r="M1220" s="254"/>
      <c r="N1220" s="250"/>
      <c r="O1220" s="250"/>
      <c r="P1220" s="265"/>
      <c r="Q1220" s="250"/>
      <c r="R1220" s="249" t="s">
        <v>8805</v>
      </c>
    </row>
    <row r="1221" spans="1:20" ht="15.6">
      <c r="A1221" s="444">
        <v>1205</v>
      </c>
      <c r="B1221" s="250"/>
      <c r="C1221" s="251"/>
      <c r="D1221" s="250"/>
      <c r="E1221" s="252" t="s">
        <v>8869</v>
      </c>
      <c r="F1221" s="250"/>
      <c r="G1221" s="250"/>
      <c r="H1221" s="250"/>
      <c r="I1221" s="250"/>
      <c r="J1221" s="279" t="s">
        <v>244</v>
      </c>
      <c r="K1221" s="253">
        <v>50</v>
      </c>
      <c r="L1221" s="254"/>
      <c r="M1221" s="254"/>
      <c r="N1221" s="250"/>
      <c r="O1221" s="250"/>
      <c r="P1221" s="265"/>
      <c r="Q1221" s="250"/>
      <c r="R1221" s="249" t="s">
        <v>5450</v>
      </c>
    </row>
    <row r="1222" spans="1:20" ht="15.6">
      <c r="A1222" s="444">
        <v>1206</v>
      </c>
      <c r="B1222" s="250"/>
      <c r="C1222" s="251"/>
      <c r="D1222" s="250"/>
      <c r="E1222" s="252" t="s">
        <v>8870</v>
      </c>
      <c r="F1222" s="250"/>
      <c r="G1222" s="250"/>
      <c r="H1222" s="250"/>
      <c r="I1222" s="250"/>
      <c r="J1222" s="279" t="s">
        <v>244</v>
      </c>
      <c r="K1222" s="253">
        <v>50</v>
      </c>
      <c r="L1222" s="254"/>
      <c r="M1222" s="254"/>
      <c r="N1222" s="250"/>
      <c r="O1222" s="250"/>
      <c r="P1222" s="265"/>
      <c r="Q1222" s="250"/>
      <c r="R1222" s="249" t="s">
        <v>5455</v>
      </c>
    </row>
    <row r="1223" spans="1:20" ht="15.6">
      <c r="A1223" s="444">
        <v>1207</v>
      </c>
      <c r="B1223" s="250"/>
      <c r="C1223" s="251"/>
      <c r="D1223" s="250"/>
      <c r="E1223" s="252" t="s">
        <v>8871</v>
      </c>
      <c r="F1223" s="250"/>
      <c r="G1223" s="250"/>
      <c r="H1223" s="250"/>
      <c r="I1223" s="250"/>
      <c r="J1223" s="279" t="s">
        <v>244</v>
      </c>
      <c r="K1223" s="253">
        <v>40</v>
      </c>
      <c r="L1223" s="254"/>
      <c r="M1223" s="254"/>
      <c r="N1223" s="250"/>
      <c r="O1223" s="250"/>
      <c r="P1223" s="265"/>
      <c r="Q1223" s="250"/>
      <c r="R1223" s="249" t="s">
        <v>8895</v>
      </c>
    </row>
    <row r="1224" spans="1:20">
      <c r="A1224" s="444">
        <v>1208</v>
      </c>
      <c r="B1224" s="53"/>
      <c r="C1224" s="53"/>
      <c r="D1224" s="53"/>
      <c r="E1224" s="53"/>
      <c r="F1224" s="53"/>
      <c r="G1224" s="53"/>
      <c r="H1224" s="53"/>
      <c r="I1224" s="53"/>
      <c r="J1224" s="53"/>
      <c r="K1224" s="53"/>
      <c r="L1224" s="53"/>
      <c r="M1224" s="53"/>
      <c r="N1224" s="53"/>
      <c r="O1224" s="53"/>
      <c r="P1224" s="266"/>
    </row>
    <row r="1225" spans="1:20" ht="15.6">
      <c r="A1225" s="444">
        <v>1209</v>
      </c>
      <c r="B1225" s="621">
        <v>15010</v>
      </c>
      <c r="C1225" s="243" t="s">
        <v>2591</v>
      </c>
      <c r="D1225" s="622"/>
      <c r="E1225" s="623" t="s">
        <v>3317</v>
      </c>
      <c r="F1225" s="624"/>
      <c r="G1225" s="624"/>
      <c r="H1225" s="624"/>
      <c r="I1225" s="624"/>
      <c r="J1225" s="625"/>
      <c r="K1225" s="626">
        <v>410</v>
      </c>
      <c r="L1225" s="487">
        <v>20296</v>
      </c>
      <c r="M1225" s="315">
        <v>1</v>
      </c>
      <c r="N1225" s="217"/>
      <c r="O1225" s="302">
        <f t="shared" ref="O1225" si="50">IF(ISERROR(L1225*N1225),0,L1225*N1225)</f>
        <v>0</v>
      </c>
      <c r="P1225" s="256">
        <v>4607105161139</v>
      </c>
      <c r="Q1225" s="248"/>
      <c r="R1225" s="249" t="s">
        <v>2591</v>
      </c>
      <c r="T1225" s="345" t="s">
        <v>4713</v>
      </c>
    </row>
    <row r="1226" spans="1:20" ht="15.6">
      <c r="A1226" s="444">
        <v>1210</v>
      </c>
      <c r="B1226" s="250"/>
      <c r="C1226" s="251" t="s">
        <v>2591</v>
      </c>
      <c r="D1226" s="250"/>
      <c r="E1226" s="252" t="s">
        <v>2592</v>
      </c>
      <c r="F1226" s="250"/>
      <c r="G1226" s="250"/>
      <c r="H1226" s="250"/>
      <c r="I1226" s="250"/>
      <c r="J1226" s="279" t="s">
        <v>244</v>
      </c>
      <c r="K1226" s="253">
        <v>50</v>
      </c>
      <c r="L1226" s="254"/>
      <c r="M1226" s="254"/>
      <c r="N1226" s="250"/>
      <c r="O1226" s="250"/>
      <c r="P1226" s="265"/>
      <c r="Q1226" s="250"/>
      <c r="R1226" s="249" t="s">
        <v>2217</v>
      </c>
    </row>
    <row r="1227" spans="1:20" ht="15.6">
      <c r="A1227" s="444">
        <v>1211</v>
      </c>
      <c r="B1227" s="250"/>
      <c r="C1227" s="251"/>
      <c r="D1227" s="250"/>
      <c r="E1227" s="252" t="s">
        <v>2593</v>
      </c>
      <c r="F1227" s="250"/>
      <c r="G1227" s="250"/>
      <c r="H1227" s="250"/>
      <c r="I1227" s="250"/>
      <c r="J1227" s="279" t="s">
        <v>244</v>
      </c>
      <c r="K1227" s="253">
        <v>50</v>
      </c>
      <c r="L1227" s="254"/>
      <c r="M1227" s="254"/>
      <c r="N1227" s="250"/>
      <c r="O1227" s="250"/>
      <c r="P1227" s="265"/>
      <c r="Q1227" s="250"/>
      <c r="R1227" s="249" t="s">
        <v>1007</v>
      </c>
    </row>
    <row r="1228" spans="1:20" ht="15.6">
      <c r="A1228" s="444">
        <v>1212</v>
      </c>
      <c r="B1228" s="250"/>
      <c r="C1228" s="251"/>
      <c r="D1228" s="250"/>
      <c r="E1228" s="252" t="s">
        <v>2594</v>
      </c>
      <c r="F1228" s="250"/>
      <c r="G1228" s="250"/>
      <c r="H1228" s="250"/>
      <c r="I1228" s="250"/>
      <c r="J1228" s="279" t="s">
        <v>244</v>
      </c>
      <c r="K1228" s="253">
        <v>50</v>
      </c>
      <c r="L1228" s="254"/>
      <c r="M1228" s="254"/>
      <c r="N1228" s="250"/>
      <c r="O1228" s="250"/>
      <c r="P1228" s="265"/>
      <c r="Q1228" s="250"/>
      <c r="R1228" s="249" t="s">
        <v>1021</v>
      </c>
    </row>
    <row r="1229" spans="1:20" ht="15.6">
      <c r="A1229" s="444">
        <v>1213</v>
      </c>
      <c r="B1229" s="250"/>
      <c r="C1229" s="251"/>
      <c r="D1229" s="250"/>
      <c r="E1229" s="252" t="s">
        <v>2595</v>
      </c>
      <c r="F1229" s="250"/>
      <c r="G1229" s="250"/>
      <c r="H1229" s="250"/>
      <c r="I1229" s="250"/>
      <c r="J1229" s="279" t="s">
        <v>244</v>
      </c>
      <c r="K1229" s="253">
        <v>50</v>
      </c>
      <c r="L1229" s="254"/>
      <c r="M1229" s="254"/>
      <c r="N1229" s="250"/>
      <c r="O1229" s="250"/>
      <c r="P1229" s="265"/>
      <c r="Q1229" s="250"/>
      <c r="R1229" s="249" t="s">
        <v>2220</v>
      </c>
    </row>
    <row r="1230" spans="1:20" ht="15.6">
      <c r="A1230" s="444">
        <v>1214</v>
      </c>
      <c r="B1230" s="250"/>
      <c r="C1230" s="251"/>
      <c r="D1230" s="250"/>
      <c r="E1230" s="252" t="s">
        <v>2596</v>
      </c>
      <c r="F1230" s="250"/>
      <c r="G1230" s="250"/>
      <c r="H1230" s="250"/>
      <c r="I1230" s="250"/>
      <c r="J1230" s="279" t="s">
        <v>244</v>
      </c>
      <c r="K1230" s="253">
        <v>50</v>
      </c>
      <c r="L1230" s="254"/>
      <c r="M1230" s="254"/>
      <c r="N1230" s="250"/>
      <c r="O1230" s="250"/>
      <c r="P1230" s="265"/>
      <c r="Q1230" s="250"/>
      <c r="R1230" s="249" t="s">
        <v>1404</v>
      </c>
    </row>
    <row r="1231" spans="1:20" ht="15.6">
      <c r="A1231" s="444">
        <v>1215</v>
      </c>
      <c r="B1231" s="250"/>
      <c r="C1231" s="251"/>
      <c r="D1231" s="250"/>
      <c r="E1231" s="252" t="s">
        <v>2597</v>
      </c>
      <c r="F1231" s="250"/>
      <c r="G1231" s="250"/>
      <c r="H1231" s="250"/>
      <c r="I1231" s="250"/>
      <c r="J1231" s="279" t="s">
        <v>244</v>
      </c>
      <c r="K1231" s="253">
        <v>60</v>
      </c>
      <c r="L1231" s="254"/>
      <c r="M1231" s="254"/>
      <c r="N1231" s="250"/>
      <c r="O1231" s="250"/>
      <c r="P1231" s="265"/>
      <c r="Q1231" s="250"/>
      <c r="R1231" s="249" t="s">
        <v>2435</v>
      </c>
    </row>
    <row r="1232" spans="1:20" ht="15.6">
      <c r="A1232" s="444">
        <v>1216</v>
      </c>
      <c r="B1232" s="250"/>
      <c r="C1232" s="251"/>
      <c r="D1232" s="250"/>
      <c r="E1232" s="252" t="s">
        <v>2598</v>
      </c>
      <c r="F1232" s="250"/>
      <c r="G1232" s="250"/>
      <c r="H1232" s="250"/>
      <c r="I1232" s="250"/>
      <c r="J1232" s="279" t="s">
        <v>244</v>
      </c>
      <c r="K1232" s="253">
        <v>50</v>
      </c>
      <c r="L1232" s="254"/>
      <c r="M1232" s="254"/>
      <c r="N1232" s="250"/>
      <c r="O1232" s="250"/>
      <c r="P1232" s="265"/>
      <c r="Q1232" s="250"/>
      <c r="R1232" s="249" t="s">
        <v>1406</v>
      </c>
    </row>
    <row r="1233" spans="1:20" ht="15.6">
      <c r="A1233" s="444">
        <v>1217</v>
      </c>
      <c r="B1233" s="250"/>
      <c r="C1233" s="251"/>
      <c r="D1233" s="250"/>
      <c r="E1233" s="252" t="s">
        <v>2599</v>
      </c>
      <c r="F1233" s="250"/>
      <c r="G1233" s="250"/>
      <c r="H1233" s="250"/>
      <c r="I1233" s="250"/>
      <c r="J1233" s="279" t="s">
        <v>244</v>
      </c>
      <c r="K1233" s="253">
        <v>50</v>
      </c>
      <c r="L1233" s="254"/>
      <c r="M1233" s="254"/>
      <c r="N1233" s="250"/>
      <c r="O1233" s="250"/>
      <c r="P1233" s="265"/>
      <c r="Q1233" s="250"/>
      <c r="R1233" s="249" t="s">
        <v>1027</v>
      </c>
    </row>
    <row r="1234" spans="1:20">
      <c r="A1234" s="444">
        <v>1218</v>
      </c>
      <c r="B1234" s="53"/>
      <c r="C1234" s="53"/>
      <c r="D1234" s="53"/>
      <c r="E1234" s="53"/>
      <c r="F1234" s="53"/>
      <c r="G1234" s="53"/>
      <c r="H1234" s="53"/>
      <c r="I1234" s="53"/>
      <c r="J1234" s="53"/>
      <c r="K1234" s="53"/>
      <c r="L1234" s="53"/>
      <c r="M1234" s="53"/>
      <c r="N1234" s="53"/>
      <c r="O1234" s="53"/>
      <c r="P1234" s="266"/>
    </row>
    <row r="1235" spans="1:20" ht="15.6">
      <c r="A1235" s="444">
        <v>1219</v>
      </c>
      <c r="B1235" s="621">
        <v>15011</v>
      </c>
      <c r="C1235" s="243" t="s">
        <v>2600</v>
      </c>
      <c r="D1235" s="622"/>
      <c r="E1235" s="623" t="s">
        <v>3318</v>
      </c>
      <c r="F1235" s="624"/>
      <c r="G1235" s="624"/>
      <c r="H1235" s="624"/>
      <c r="I1235" s="624"/>
      <c r="J1235" s="625"/>
      <c r="K1235" s="626">
        <v>400</v>
      </c>
      <c r="L1235" s="487">
        <v>18564</v>
      </c>
      <c r="M1235" s="315">
        <v>1</v>
      </c>
      <c r="N1235" s="217"/>
      <c r="O1235" s="302">
        <f t="shared" ref="O1235" si="51">IF(ISERROR(L1235*N1235),0,L1235*N1235)</f>
        <v>0</v>
      </c>
      <c r="P1235" s="256">
        <v>4607105161146</v>
      </c>
      <c r="Q1235" s="248"/>
      <c r="R1235" s="249" t="s">
        <v>2600</v>
      </c>
      <c r="T1235" s="345" t="s">
        <v>4714</v>
      </c>
    </row>
    <row r="1236" spans="1:20" ht="15.6">
      <c r="A1236" s="444">
        <v>1220</v>
      </c>
      <c r="B1236" s="250"/>
      <c r="C1236" s="251" t="s">
        <v>2600</v>
      </c>
      <c r="D1236" s="250"/>
      <c r="E1236" s="252" t="s">
        <v>2601</v>
      </c>
      <c r="F1236" s="250"/>
      <c r="G1236" s="250"/>
      <c r="H1236" s="250"/>
      <c r="I1236" s="250"/>
      <c r="J1236" s="279" t="s">
        <v>244</v>
      </c>
      <c r="K1236" s="253">
        <v>50</v>
      </c>
      <c r="L1236" s="254"/>
      <c r="M1236" s="254"/>
      <c r="N1236" s="250"/>
      <c r="O1236" s="250"/>
      <c r="P1236" s="265"/>
      <c r="Q1236" s="250"/>
      <c r="R1236" s="249" t="s">
        <v>902</v>
      </c>
    </row>
    <row r="1237" spans="1:20" ht="15.6">
      <c r="A1237" s="444">
        <v>1221</v>
      </c>
      <c r="B1237" s="250"/>
      <c r="C1237" s="251"/>
      <c r="D1237" s="250"/>
      <c r="E1237" s="252" t="s">
        <v>2602</v>
      </c>
      <c r="F1237" s="250"/>
      <c r="G1237" s="250"/>
      <c r="H1237" s="250"/>
      <c r="I1237" s="250"/>
      <c r="J1237" s="279" t="s">
        <v>244</v>
      </c>
      <c r="K1237" s="253">
        <v>50</v>
      </c>
      <c r="L1237" s="254"/>
      <c r="M1237" s="254"/>
      <c r="N1237" s="250"/>
      <c r="O1237" s="250"/>
      <c r="P1237" s="265"/>
      <c r="Q1237" s="250"/>
      <c r="R1237" s="249" t="s">
        <v>1011</v>
      </c>
    </row>
    <row r="1238" spans="1:20" ht="15.6">
      <c r="A1238" s="444">
        <v>1222</v>
      </c>
      <c r="B1238" s="250"/>
      <c r="C1238" s="251"/>
      <c r="D1238" s="250"/>
      <c r="E1238" s="252" t="s">
        <v>2603</v>
      </c>
      <c r="F1238" s="250"/>
      <c r="G1238" s="250"/>
      <c r="H1238" s="250"/>
      <c r="I1238" s="250"/>
      <c r="J1238" s="279" t="s">
        <v>244</v>
      </c>
      <c r="K1238" s="253">
        <v>50</v>
      </c>
      <c r="L1238" s="254"/>
      <c r="M1238" s="254"/>
      <c r="N1238" s="250"/>
      <c r="O1238" s="250"/>
      <c r="P1238" s="265"/>
      <c r="Q1238" s="250"/>
      <c r="R1238" s="249" t="s">
        <v>1010</v>
      </c>
    </row>
    <row r="1239" spans="1:20" ht="15.6">
      <c r="A1239" s="444">
        <v>1223</v>
      </c>
      <c r="B1239" s="250"/>
      <c r="C1239" s="251"/>
      <c r="D1239" s="250"/>
      <c r="E1239" s="252" t="s">
        <v>2604</v>
      </c>
      <c r="F1239" s="250"/>
      <c r="G1239" s="250"/>
      <c r="H1239" s="250"/>
      <c r="I1239" s="250"/>
      <c r="J1239" s="279" t="s">
        <v>244</v>
      </c>
      <c r="K1239" s="253">
        <v>50</v>
      </c>
      <c r="L1239" s="254"/>
      <c r="M1239" s="254"/>
      <c r="N1239" s="250"/>
      <c r="O1239" s="250"/>
      <c r="P1239" s="265"/>
      <c r="Q1239" s="250"/>
      <c r="R1239" s="249" t="s">
        <v>1012</v>
      </c>
    </row>
    <row r="1240" spans="1:20" ht="15.6">
      <c r="A1240" s="444">
        <v>1224</v>
      </c>
      <c r="B1240" s="250"/>
      <c r="C1240" s="251"/>
      <c r="D1240" s="250"/>
      <c r="E1240" s="252" t="s">
        <v>2605</v>
      </c>
      <c r="F1240" s="250"/>
      <c r="G1240" s="250"/>
      <c r="H1240" s="250"/>
      <c r="I1240" s="250"/>
      <c r="J1240" s="279" t="s">
        <v>244</v>
      </c>
      <c r="K1240" s="253">
        <v>50</v>
      </c>
      <c r="L1240" s="254"/>
      <c r="M1240" s="254"/>
      <c r="N1240" s="250"/>
      <c r="O1240" s="250"/>
      <c r="P1240" s="265"/>
      <c r="Q1240" s="250"/>
      <c r="R1240" s="249" t="s">
        <v>2438</v>
      </c>
    </row>
    <row r="1241" spans="1:20" ht="15.6">
      <c r="A1241" s="444">
        <v>1225</v>
      </c>
      <c r="B1241" s="250"/>
      <c r="C1241" s="251"/>
      <c r="D1241" s="250"/>
      <c r="E1241" s="252" t="s">
        <v>2606</v>
      </c>
      <c r="F1241" s="250"/>
      <c r="G1241" s="250"/>
      <c r="H1241" s="250"/>
      <c r="I1241" s="250"/>
      <c r="J1241" s="279" t="s">
        <v>244</v>
      </c>
      <c r="K1241" s="253">
        <v>50</v>
      </c>
      <c r="L1241" s="254"/>
      <c r="M1241" s="254"/>
      <c r="N1241" s="250"/>
      <c r="O1241" s="250"/>
      <c r="P1241" s="265"/>
      <c r="Q1241" s="250"/>
      <c r="R1241" s="249" t="s">
        <v>1016</v>
      </c>
    </row>
    <row r="1242" spans="1:20" ht="15.6">
      <c r="A1242" s="444">
        <v>1226</v>
      </c>
      <c r="B1242" s="250"/>
      <c r="C1242" s="251"/>
      <c r="D1242" s="250"/>
      <c r="E1242" s="252" t="s">
        <v>2607</v>
      </c>
      <c r="F1242" s="250"/>
      <c r="G1242" s="250"/>
      <c r="H1242" s="250"/>
      <c r="I1242" s="250"/>
      <c r="J1242" s="279" t="s">
        <v>244</v>
      </c>
      <c r="K1242" s="253">
        <v>50</v>
      </c>
      <c r="L1242" s="254"/>
      <c r="M1242" s="254"/>
      <c r="N1242" s="250"/>
      <c r="O1242" s="250"/>
      <c r="P1242" s="265"/>
      <c r="Q1242" s="250"/>
      <c r="R1242" s="249" t="s">
        <v>2218</v>
      </c>
    </row>
    <row r="1243" spans="1:20" ht="15.6">
      <c r="A1243" s="444">
        <v>1227</v>
      </c>
      <c r="B1243" s="250"/>
      <c r="C1243" s="251"/>
      <c r="D1243" s="250"/>
      <c r="E1243" s="252" t="s">
        <v>2608</v>
      </c>
      <c r="F1243" s="250"/>
      <c r="G1243" s="250"/>
      <c r="H1243" s="250"/>
      <c r="I1243" s="250"/>
      <c r="J1243" s="279" t="s">
        <v>244</v>
      </c>
      <c r="K1243" s="253">
        <v>50</v>
      </c>
      <c r="L1243" s="254"/>
      <c r="M1243" s="254"/>
      <c r="N1243" s="250"/>
      <c r="O1243" s="250"/>
      <c r="P1243" s="265"/>
      <c r="Q1243" s="250"/>
      <c r="R1243" s="249" t="s">
        <v>1017</v>
      </c>
    </row>
    <row r="1244" spans="1:20">
      <c r="A1244" s="444">
        <v>1228</v>
      </c>
      <c r="B1244" s="53"/>
      <c r="C1244" s="53"/>
      <c r="D1244" s="53"/>
      <c r="E1244" s="53"/>
      <c r="F1244" s="53"/>
      <c r="G1244" s="53"/>
      <c r="H1244" s="53"/>
      <c r="I1244" s="53"/>
      <c r="J1244" s="53"/>
      <c r="K1244" s="53"/>
      <c r="L1244" s="53"/>
      <c r="M1244" s="53"/>
      <c r="N1244" s="53"/>
      <c r="O1244" s="53"/>
      <c r="P1244" s="266"/>
    </row>
    <row r="1245" spans="1:20" ht="15.6">
      <c r="A1245" s="444">
        <v>1229</v>
      </c>
      <c r="B1245" s="621">
        <v>9580</v>
      </c>
      <c r="C1245" s="243" t="s">
        <v>8896</v>
      </c>
      <c r="D1245" s="622"/>
      <c r="E1245" s="623" t="s">
        <v>8872</v>
      </c>
      <c r="F1245" s="624"/>
      <c r="G1245" s="624"/>
      <c r="H1245" s="624"/>
      <c r="I1245" s="624"/>
      <c r="J1245" s="625"/>
      <c r="K1245" s="626">
        <v>420</v>
      </c>
      <c r="L1245" s="487">
        <v>19836</v>
      </c>
      <c r="M1245" s="315">
        <v>1</v>
      </c>
      <c r="N1245" s="217"/>
      <c r="O1245" s="302">
        <f t="shared" ref="O1245" si="52">IF(ISERROR(L1245*N1245),0,L1245*N1245)</f>
        <v>0</v>
      </c>
      <c r="P1245" s="256">
        <v>4607109990582</v>
      </c>
      <c r="Q1245" s="255" t="s">
        <v>583</v>
      </c>
      <c r="R1245" s="249" t="s">
        <v>8896</v>
      </c>
      <c r="T1245" s="345" t="s">
        <v>4715</v>
      </c>
    </row>
    <row r="1246" spans="1:20" ht="15.6">
      <c r="A1246" s="444">
        <v>1230</v>
      </c>
      <c r="B1246" s="250"/>
      <c r="C1246" s="251" t="s">
        <v>8896</v>
      </c>
      <c r="D1246" s="250"/>
      <c r="E1246" s="252" t="s">
        <v>8873</v>
      </c>
      <c r="F1246" s="250"/>
      <c r="G1246" s="250"/>
      <c r="H1246" s="250"/>
      <c r="I1246" s="250"/>
      <c r="J1246" s="279" t="s">
        <v>277</v>
      </c>
      <c r="K1246" s="253">
        <v>50</v>
      </c>
      <c r="L1246" s="254"/>
      <c r="M1246" s="254"/>
      <c r="N1246" s="250"/>
      <c r="O1246" s="250"/>
      <c r="P1246" s="265"/>
      <c r="Q1246" s="250"/>
      <c r="R1246" s="249" t="s">
        <v>1004</v>
      </c>
    </row>
    <row r="1247" spans="1:20" ht="15.6">
      <c r="A1247" s="444">
        <v>1231</v>
      </c>
      <c r="B1247" s="250"/>
      <c r="C1247" s="251"/>
      <c r="D1247" s="250"/>
      <c r="E1247" s="252" t="s">
        <v>8874</v>
      </c>
      <c r="F1247" s="250"/>
      <c r="G1247" s="250"/>
      <c r="H1247" s="250"/>
      <c r="I1247" s="250"/>
      <c r="J1247" s="279" t="s">
        <v>244</v>
      </c>
      <c r="K1247" s="253">
        <v>50</v>
      </c>
      <c r="L1247" s="254"/>
      <c r="M1247" s="254"/>
      <c r="N1247" s="250"/>
      <c r="O1247" s="250"/>
      <c r="P1247" s="265"/>
      <c r="Q1247" s="250"/>
      <c r="R1247" s="249" t="s">
        <v>5438</v>
      </c>
    </row>
    <row r="1248" spans="1:20" ht="15.6">
      <c r="A1248" s="444">
        <v>1232</v>
      </c>
      <c r="B1248" s="250"/>
      <c r="C1248" s="251"/>
      <c r="D1248" s="250"/>
      <c r="E1248" s="252" t="s">
        <v>8875</v>
      </c>
      <c r="F1248" s="250"/>
      <c r="G1248" s="250"/>
      <c r="H1248" s="250"/>
      <c r="I1248" s="250"/>
      <c r="J1248" s="279" t="s">
        <v>244</v>
      </c>
      <c r="K1248" s="253">
        <v>50</v>
      </c>
      <c r="L1248" s="254"/>
      <c r="M1248" s="254"/>
      <c r="N1248" s="250"/>
      <c r="O1248" s="250"/>
      <c r="P1248" s="265"/>
      <c r="Q1248" s="250"/>
      <c r="R1248" s="249" t="s">
        <v>5441</v>
      </c>
    </row>
    <row r="1249" spans="1:20" ht="15.6">
      <c r="A1249" s="444">
        <v>1233</v>
      </c>
      <c r="B1249" s="250"/>
      <c r="C1249" s="251"/>
      <c r="D1249" s="250"/>
      <c r="E1249" s="252" t="s">
        <v>8876</v>
      </c>
      <c r="F1249" s="250"/>
      <c r="G1249" s="250"/>
      <c r="H1249" s="250"/>
      <c r="I1249" s="250"/>
      <c r="J1249" s="279" t="s">
        <v>277</v>
      </c>
      <c r="K1249" s="253">
        <v>50</v>
      </c>
      <c r="L1249" s="254"/>
      <c r="M1249" s="254"/>
      <c r="N1249" s="250"/>
      <c r="O1249" s="250"/>
      <c r="P1249" s="265"/>
      <c r="Q1249" s="250"/>
      <c r="R1249" s="249" t="s">
        <v>2441</v>
      </c>
    </row>
    <row r="1250" spans="1:20" ht="15.6">
      <c r="A1250" s="444">
        <v>1234</v>
      </c>
      <c r="B1250" s="250"/>
      <c r="C1250" s="251"/>
      <c r="D1250" s="250"/>
      <c r="E1250" s="252" t="s">
        <v>8877</v>
      </c>
      <c r="F1250" s="250"/>
      <c r="G1250" s="250"/>
      <c r="H1250" s="250"/>
      <c r="I1250" s="250"/>
      <c r="J1250" s="279" t="s">
        <v>244</v>
      </c>
      <c r="K1250" s="253">
        <v>50</v>
      </c>
      <c r="L1250" s="254"/>
      <c r="M1250" s="254"/>
      <c r="N1250" s="250"/>
      <c r="O1250" s="250"/>
      <c r="P1250" s="265"/>
      <c r="Q1250" s="250"/>
      <c r="R1250" s="249" t="s">
        <v>3160</v>
      </c>
    </row>
    <row r="1251" spans="1:20" ht="15.6">
      <c r="A1251" s="444">
        <v>1235</v>
      </c>
      <c r="B1251" s="250"/>
      <c r="C1251" s="251"/>
      <c r="D1251" s="250"/>
      <c r="E1251" s="252" t="s">
        <v>8878</v>
      </c>
      <c r="F1251" s="250"/>
      <c r="G1251" s="250"/>
      <c r="H1251" s="250"/>
      <c r="I1251" s="250"/>
      <c r="J1251" s="279" t="s">
        <v>244</v>
      </c>
      <c r="K1251" s="253">
        <v>50</v>
      </c>
      <c r="L1251" s="254"/>
      <c r="M1251" s="254"/>
      <c r="N1251" s="250"/>
      <c r="O1251" s="250"/>
      <c r="P1251" s="265"/>
      <c r="Q1251" s="250"/>
      <c r="R1251" s="249" t="s">
        <v>5443</v>
      </c>
    </row>
    <row r="1252" spans="1:20" ht="15.6">
      <c r="A1252" s="444">
        <v>1236</v>
      </c>
      <c r="B1252" s="250"/>
      <c r="C1252" s="251"/>
      <c r="D1252" s="250"/>
      <c r="E1252" s="252" t="s">
        <v>8879</v>
      </c>
      <c r="F1252" s="250"/>
      <c r="G1252" s="250"/>
      <c r="H1252" s="250"/>
      <c r="I1252" s="250"/>
      <c r="J1252" s="279" t="s">
        <v>244</v>
      </c>
      <c r="K1252" s="253">
        <v>70</v>
      </c>
      <c r="L1252" s="254"/>
      <c r="M1252" s="254"/>
      <c r="N1252" s="250"/>
      <c r="O1252" s="250"/>
      <c r="P1252" s="265"/>
      <c r="Q1252" s="250"/>
      <c r="R1252" s="249" t="s">
        <v>1020</v>
      </c>
    </row>
    <row r="1253" spans="1:20" ht="15.6">
      <c r="A1253" s="444">
        <v>1237</v>
      </c>
      <c r="B1253" s="250"/>
      <c r="C1253" s="251"/>
      <c r="D1253" s="250"/>
      <c r="E1253" s="252" t="s">
        <v>8880</v>
      </c>
      <c r="F1253" s="250"/>
      <c r="G1253" s="250"/>
      <c r="H1253" s="250"/>
      <c r="I1253" s="250"/>
      <c r="J1253" s="279" t="s">
        <v>244</v>
      </c>
      <c r="K1253" s="253">
        <v>50</v>
      </c>
      <c r="L1253" s="254"/>
      <c r="M1253" s="254"/>
      <c r="N1253" s="250"/>
      <c r="O1253" s="250"/>
      <c r="P1253" s="265"/>
      <c r="Q1253" s="250"/>
      <c r="R1253" s="249" t="s">
        <v>8538</v>
      </c>
    </row>
    <row r="1254" spans="1:20">
      <c r="A1254" s="444">
        <v>1238</v>
      </c>
      <c r="B1254" s="53"/>
      <c r="C1254" s="53"/>
      <c r="D1254" s="53"/>
      <c r="E1254" s="53"/>
      <c r="F1254" s="53"/>
      <c r="G1254" s="53"/>
      <c r="H1254" s="53"/>
      <c r="I1254" s="53"/>
      <c r="J1254" s="53"/>
      <c r="K1254" s="53"/>
      <c r="L1254" s="53"/>
      <c r="M1254" s="53"/>
      <c r="N1254" s="53"/>
      <c r="O1254" s="53"/>
      <c r="P1254" s="266"/>
    </row>
    <row r="1255" spans="1:20" ht="15.6">
      <c r="A1255" s="444">
        <v>1239</v>
      </c>
      <c r="B1255" s="621">
        <v>17149</v>
      </c>
      <c r="C1255" s="243" t="s">
        <v>3402</v>
      </c>
      <c r="D1255" s="622"/>
      <c r="E1255" s="623" t="s">
        <v>3319</v>
      </c>
      <c r="F1255" s="624"/>
      <c r="G1255" s="624"/>
      <c r="H1255" s="624"/>
      <c r="I1255" s="624"/>
      <c r="J1255" s="625"/>
      <c r="K1255" s="626">
        <v>400</v>
      </c>
      <c r="L1255" s="487">
        <v>19585</v>
      </c>
      <c r="M1255" s="315">
        <v>1</v>
      </c>
      <c r="N1255" s="217"/>
      <c r="O1255" s="302">
        <f t="shared" ref="O1255" si="53">IF(ISERROR(L1255*N1255),0,L1255*N1255)</f>
        <v>0</v>
      </c>
      <c r="P1255" s="256">
        <v>4607105172128</v>
      </c>
      <c r="Q1255" s="255"/>
      <c r="R1255" s="249" t="s">
        <v>3402</v>
      </c>
      <c r="T1255" s="345" t="s">
        <v>4716</v>
      </c>
    </row>
    <row r="1256" spans="1:20" ht="15.6">
      <c r="A1256" s="444">
        <v>1240</v>
      </c>
      <c r="B1256" s="250"/>
      <c r="C1256" s="251" t="s">
        <v>3402</v>
      </c>
      <c r="D1256" s="250"/>
      <c r="E1256" s="252" t="s">
        <v>3320</v>
      </c>
      <c r="F1256" s="250"/>
      <c r="G1256" s="250"/>
      <c r="H1256" s="250"/>
      <c r="I1256" s="250"/>
      <c r="J1256" s="279" t="s">
        <v>244</v>
      </c>
      <c r="K1256" s="253">
        <v>50</v>
      </c>
      <c r="L1256" s="254"/>
      <c r="M1256" s="254"/>
      <c r="N1256" s="250"/>
      <c r="O1256" s="250"/>
      <c r="P1256" s="265"/>
      <c r="Q1256" s="250"/>
      <c r="R1256" s="249" t="s">
        <v>1544</v>
      </c>
    </row>
    <row r="1257" spans="1:20" ht="15.6">
      <c r="A1257" s="444">
        <v>1241</v>
      </c>
      <c r="B1257" s="250"/>
      <c r="C1257" s="251"/>
      <c r="D1257" s="250"/>
      <c r="E1257" s="252" t="s">
        <v>3321</v>
      </c>
      <c r="F1257" s="250"/>
      <c r="G1257" s="250"/>
      <c r="H1257" s="250"/>
      <c r="I1257" s="250"/>
      <c r="J1257" s="279" t="s">
        <v>244</v>
      </c>
      <c r="K1257" s="253">
        <v>50</v>
      </c>
      <c r="L1257" s="254"/>
      <c r="M1257" s="254"/>
      <c r="N1257" s="250"/>
      <c r="O1257" s="250"/>
      <c r="P1257" s="265"/>
      <c r="Q1257" s="250"/>
      <c r="R1257" s="249" t="s">
        <v>1008</v>
      </c>
    </row>
    <row r="1258" spans="1:20" ht="15.6">
      <c r="A1258" s="444">
        <v>1242</v>
      </c>
      <c r="B1258" s="250"/>
      <c r="C1258" s="251"/>
      <c r="D1258" s="250"/>
      <c r="E1258" s="252" t="s">
        <v>3323</v>
      </c>
      <c r="F1258" s="250"/>
      <c r="G1258" s="250"/>
      <c r="H1258" s="250"/>
      <c r="I1258" s="250"/>
      <c r="J1258" s="279" t="s">
        <v>244</v>
      </c>
      <c r="K1258" s="253">
        <v>50</v>
      </c>
      <c r="L1258" s="254"/>
      <c r="M1258" s="254"/>
      <c r="N1258" s="250"/>
      <c r="O1258" s="250"/>
      <c r="P1258" s="265"/>
      <c r="Q1258" s="250"/>
      <c r="R1258" s="249" t="s">
        <v>2219</v>
      </c>
    </row>
    <row r="1259" spans="1:20" ht="15.6">
      <c r="A1259" s="444">
        <v>1243</v>
      </c>
      <c r="B1259" s="250"/>
      <c r="C1259" s="251"/>
      <c r="D1259" s="250"/>
      <c r="E1259" s="252" t="s">
        <v>3322</v>
      </c>
      <c r="F1259" s="250"/>
      <c r="G1259" s="250"/>
      <c r="H1259" s="250"/>
      <c r="I1259" s="250"/>
      <c r="J1259" s="279" t="s">
        <v>244</v>
      </c>
      <c r="K1259" s="253">
        <v>50</v>
      </c>
      <c r="L1259" s="254"/>
      <c r="M1259" s="254"/>
      <c r="N1259" s="250"/>
      <c r="O1259" s="250"/>
      <c r="P1259" s="265"/>
      <c r="Q1259" s="250"/>
      <c r="R1259" s="249" t="s">
        <v>1009</v>
      </c>
    </row>
    <row r="1260" spans="1:20" ht="15.6">
      <c r="A1260" s="444">
        <v>1244</v>
      </c>
      <c r="B1260" s="250"/>
      <c r="C1260" s="251"/>
      <c r="D1260" s="250"/>
      <c r="E1260" s="252" t="s">
        <v>3324</v>
      </c>
      <c r="F1260" s="250"/>
      <c r="G1260" s="250"/>
      <c r="H1260" s="250"/>
      <c r="I1260" s="250"/>
      <c r="J1260" s="279" t="s">
        <v>244</v>
      </c>
      <c r="K1260" s="253">
        <v>50</v>
      </c>
      <c r="L1260" s="254"/>
      <c r="M1260" s="254"/>
      <c r="N1260" s="250"/>
      <c r="O1260" s="250"/>
      <c r="P1260" s="265"/>
      <c r="Q1260" s="250"/>
      <c r="R1260" s="249" t="s">
        <v>3149</v>
      </c>
    </row>
    <row r="1261" spans="1:20" ht="15.6">
      <c r="A1261" s="444">
        <v>1245</v>
      </c>
      <c r="B1261" s="250"/>
      <c r="C1261" s="251"/>
      <c r="D1261" s="250"/>
      <c r="E1261" s="252" t="s">
        <v>3325</v>
      </c>
      <c r="F1261" s="250"/>
      <c r="G1261" s="250"/>
      <c r="H1261" s="250"/>
      <c r="I1261" s="250"/>
      <c r="J1261" s="279" t="s">
        <v>244</v>
      </c>
      <c r="K1261" s="253">
        <v>50</v>
      </c>
      <c r="L1261" s="254"/>
      <c r="M1261" s="254"/>
      <c r="N1261" s="250"/>
      <c r="O1261" s="250"/>
      <c r="P1261" s="265"/>
      <c r="Q1261" s="250"/>
      <c r="R1261" s="249" t="s">
        <v>1026</v>
      </c>
    </row>
    <row r="1262" spans="1:20" ht="15.6">
      <c r="A1262" s="444">
        <v>1246</v>
      </c>
      <c r="B1262" s="250"/>
      <c r="C1262" s="251"/>
      <c r="D1262" s="250"/>
      <c r="E1262" s="252" t="s">
        <v>8881</v>
      </c>
      <c r="F1262" s="250"/>
      <c r="G1262" s="250"/>
      <c r="H1262" s="250"/>
      <c r="I1262" s="250"/>
      <c r="J1262" s="279" t="s">
        <v>244</v>
      </c>
      <c r="K1262" s="253">
        <v>50</v>
      </c>
      <c r="L1262" s="254"/>
      <c r="M1262" s="254"/>
      <c r="N1262" s="250"/>
      <c r="O1262" s="250"/>
      <c r="P1262" s="265"/>
      <c r="Q1262" s="250"/>
      <c r="R1262" s="249" t="s">
        <v>5294</v>
      </c>
    </row>
    <row r="1263" spans="1:20" ht="15.6">
      <c r="A1263" s="444">
        <v>1247</v>
      </c>
      <c r="B1263" s="250"/>
      <c r="C1263" s="251"/>
      <c r="D1263" s="250"/>
      <c r="E1263" s="252" t="s">
        <v>5615</v>
      </c>
      <c r="F1263" s="250"/>
      <c r="G1263" s="250"/>
      <c r="H1263" s="250"/>
      <c r="I1263" s="250"/>
      <c r="J1263" s="279" t="s">
        <v>244</v>
      </c>
      <c r="K1263" s="253">
        <v>50</v>
      </c>
      <c r="L1263" s="254"/>
      <c r="M1263" s="254"/>
      <c r="N1263" s="250"/>
      <c r="O1263" s="250"/>
      <c r="P1263" s="265"/>
      <c r="Q1263" s="250"/>
      <c r="R1263" s="249" t="s">
        <v>5444</v>
      </c>
    </row>
    <row r="1264" spans="1:20">
      <c r="A1264" s="444">
        <v>1248</v>
      </c>
      <c r="B1264" s="53"/>
      <c r="C1264" s="53"/>
      <c r="D1264" s="53"/>
      <c r="E1264" s="53"/>
      <c r="F1264" s="53"/>
      <c r="G1264" s="53"/>
      <c r="H1264" s="53"/>
      <c r="I1264" s="53"/>
      <c r="J1264" s="53"/>
      <c r="K1264" s="53"/>
      <c r="L1264" s="53"/>
      <c r="M1264" s="53"/>
      <c r="N1264" s="53"/>
      <c r="O1264" s="53"/>
      <c r="P1264" s="266"/>
    </row>
    <row r="1265" spans="1:20" ht="15.6">
      <c r="A1265" s="444">
        <v>1249</v>
      </c>
      <c r="B1265" s="621">
        <v>2863</v>
      </c>
      <c r="C1265" s="243" t="s">
        <v>5668</v>
      </c>
      <c r="D1265" s="622"/>
      <c r="E1265" s="623" t="s">
        <v>5616</v>
      </c>
      <c r="F1265" s="624"/>
      <c r="G1265" s="624"/>
      <c r="H1265" s="624"/>
      <c r="I1265" s="624"/>
      <c r="J1265" s="625"/>
      <c r="K1265" s="626">
        <v>400</v>
      </c>
      <c r="L1265" s="487">
        <v>21620</v>
      </c>
      <c r="M1265" s="315">
        <v>1</v>
      </c>
      <c r="N1265" s="217"/>
      <c r="O1265" s="302">
        <f t="shared" ref="O1265" si="54">IF(ISERROR(L1265*N1265),0,L1265*N1265)</f>
        <v>0</v>
      </c>
      <c r="P1265" s="256">
        <v>4607109948996</v>
      </c>
      <c r="Q1265" s="255" t="s">
        <v>583</v>
      </c>
      <c r="R1265" s="249" t="s">
        <v>5668</v>
      </c>
      <c r="T1265" s="345" t="s">
        <v>8903</v>
      </c>
    </row>
    <row r="1266" spans="1:20" ht="15.6">
      <c r="A1266" s="444">
        <v>1250</v>
      </c>
      <c r="B1266" s="250"/>
      <c r="C1266" s="251" t="s">
        <v>5668</v>
      </c>
      <c r="D1266" s="250"/>
      <c r="E1266" s="252" t="s">
        <v>5617</v>
      </c>
      <c r="F1266" s="250"/>
      <c r="G1266" s="250"/>
      <c r="H1266" s="250"/>
      <c r="I1266" s="250"/>
      <c r="J1266" s="279" t="s">
        <v>244</v>
      </c>
      <c r="K1266" s="253">
        <v>50</v>
      </c>
      <c r="L1266" s="254"/>
      <c r="M1266" s="254"/>
      <c r="N1266" s="250"/>
      <c r="O1266" s="250"/>
      <c r="P1266" s="265"/>
      <c r="Q1266" s="250"/>
      <c r="R1266" s="249" t="s">
        <v>1003</v>
      </c>
    </row>
    <row r="1267" spans="1:20" ht="15.6">
      <c r="A1267" s="444">
        <v>1251</v>
      </c>
      <c r="B1267" s="250"/>
      <c r="C1267" s="251"/>
      <c r="D1267" s="250"/>
      <c r="E1267" s="252" t="s">
        <v>5618</v>
      </c>
      <c r="F1267" s="250"/>
      <c r="G1267" s="250"/>
      <c r="H1267" s="250"/>
      <c r="I1267" s="250"/>
      <c r="J1267" s="279" t="s">
        <v>244</v>
      </c>
      <c r="K1267" s="253">
        <v>50</v>
      </c>
      <c r="L1267" s="254"/>
      <c r="M1267" s="254"/>
      <c r="N1267" s="250"/>
      <c r="O1267" s="250"/>
      <c r="P1267" s="265"/>
      <c r="Q1267" s="250"/>
      <c r="R1267" s="249" t="s">
        <v>1006</v>
      </c>
    </row>
    <row r="1268" spans="1:20" ht="15.6">
      <c r="A1268" s="444">
        <v>1252</v>
      </c>
      <c r="B1268" s="250"/>
      <c r="C1268" s="251"/>
      <c r="D1268" s="250"/>
      <c r="E1268" s="252" t="s">
        <v>5619</v>
      </c>
      <c r="F1268" s="250"/>
      <c r="G1268" s="250"/>
      <c r="H1268" s="250"/>
      <c r="I1268" s="250"/>
      <c r="J1268" s="279" t="s">
        <v>244</v>
      </c>
      <c r="K1268" s="253">
        <v>50</v>
      </c>
      <c r="L1268" s="254"/>
      <c r="M1268" s="254"/>
      <c r="N1268" s="250"/>
      <c r="O1268" s="250"/>
      <c r="P1268" s="265"/>
      <c r="Q1268" s="250"/>
      <c r="R1268" s="249" t="s">
        <v>3147</v>
      </c>
    </row>
    <row r="1269" spans="1:20" ht="15.6">
      <c r="A1269" s="444">
        <v>1253</v>
      </c>
      <c r="B1269" s="250"/>
      <c r="C1269" s="251"/>
      <c r="D1269" s="250"/>
      <c r="E1269" s="252" t="s">
        <v>5596</v>
      </c>
      <c r="F1269" s="250"/>
      <c r="G1269" s="250"/>
      <c r="H1269" s="250"/>
      <c r="I1269" s="250"/>
      <c r="J1269" s="279" t="s">
        <v>244</v>
      </c>
      <c r="K1269" s="253">
        <v>50</v>
      </c>
      <c r="L1269" s="254"/>
      <c r="M1269" s="254"/>
      <c r="N1269" s="250"/>
      <c r="O1269" s="250"/>
      <c r="P1269" s="265"/>
      <c r="Q1269" s="250"/>
      <c r="R1269" s="249" t="s">
        <v>5282</v>
      </c>
    </row>
    <row r="1270" spans="1:20" ht="15.6">
      <c r="A1270" s="444">
        <v>1254</v>
      </c>
      <c r="B1270" s="250"/>
      <c r="C1270" s="251"/>
      <c r="D1270" s="250"/>
      <c r="E1270" s="252" t="s">
        <v>5620</v>
      </c>
      <c r="F1270" s="250"/>
      <c r="G1270" s="250"/>
      <c r="H1270" s="250"/>
      <c r="I1270" s="250"/>
      <c r="J1270" s="279" t="s">
        <v>244</v>
      </c>
      <c r="K1270" s="253">
        <v>50</v>
      </c>
      <c r="L1270" s="254"/>
      <c r="M1270" s="254"/>
      <c r="N1270" s="250"/>
      <c r="O1270" s="250"/>
      <c r="P1270" s="265"/>
      <c r="Q1270" s="250"/>
      <c r="R1270" s="249" t="s">
        <v>5291</v>
      </c>
    </row>
    <row r="1271" spans="1:20" ht="15.6">
      <c r="A1271" s="444">
        <v>1255</v>
      </c>
      <c r="B1271" s="250"/>
      <c r="C1271" s="251"/>
      <c r="D1271" s="250"/>
      <c r="E1271" s="252" t="s">
        <v>5621</v>
      </c>
      <c r="F1271" s="250"/>
      <c r="G1271" s="250"/>
      <c r="H1271" s="250"/>
      <c r="I1271" s="250"/>
      <c r="J1271" s="279" t="s">
        <v>244</v>
      </c>
      <c r="K1271" s="253">
        <v>50</v>
      </c>
      <c r="L1271" s="254"/>
      <c r="M1271" s="254"/>
      <c r="N1271" s="250"/>
      <c r="O1271" s="250"/>
      <c r="P1271" s="265"/>
      <c r="Q1271" s="250"/>
      <c r="R1271" s="249" t="s">
        <v>5293</v>
      </c>
    </row>
    <row r="1272" spans="1:20" ht="15.6">
      <c r="A1272" s="444">
        <v>1256</v>
      </c>
      <c r="B1272" s="250"/>
      <c r="C1272" s="251"/>
      <c r="D1272" s="250"/>
      <c r="E1272" s="252" t="s">
        <v>5622</v>
      </c>
      <c r="F1272" s="250"/>
      <c r="G1272" s="250"/>
      <c r="H1272" s="250"/>
      <c r="I1272" s="250"/>
      <c r="J1272" s="279" t="s">
        <v>244</v>
      </c>
      <c r="K1272" s="253">
        <v>50</v>
      </c>
      <c r="L1272" s="254"/>
      <c r="M1272" s="254"/>
      <c r="N1272" s="250"/>
      <c r="O1272" s="250"/>
      <c r="P1272" s="265"/>
      <c r="Q1272" s="250"/>
      <c r="R1272" s="249" t="s">
        <v>5286</v>
      </c>
    </row>
    <row r="1273" spans="1:20" ht="15.6">
      <c r="A1273" s="444">
        <v>1257</v>
      </c>
      <c r="B1273" s="250"/>
      <c r="C1273" s="251"/>
      <c r="D1273" s="250"/>
      <c r="E1273" s="252" t="s">
        <v>8882</v>
      </c>
      <c r="F1273" s="250"/>
      <c r="G1273" s="250"/>
      <c r="H1273" s="250"/>
      <c r="I1273" s="250"/>
      <c r="J1273" s="279" t="s">
        <v>244</v>
      </c>
      <c r="K1273" s="253">
        <v>50</v>
      </c>
      <c r="L1273" s="254"/>
      <c r="M1273" s="254"/>
      <c r="N1273" s="250"/>
      <c r="O1273" s="250"/>
      <c r="P1273" s="265"/>
      <c r="Q1273" s="250"/>
      <c r="R1273" s="249" t="s">
        <v>3151</v>
      </c>
    </row>
    <row r="1274" spans="1:20">
      <c r="A1274" s="444">
        <v>1258</v>
      </c>
      <c r="B1274" s="53"/>
      <c r="C1274" s="53"/>
      <c r="D1274" s="53"/>
      <c r="E1274" s="53"/>
      <c r="F1274" s="53"/>
      <c r="G1274" s="53"/>
      <c r="H1274" s="53"/>
      <c r="I1274" s="53"/>
      <c r="J1274" s="53"/>
      <c r="K1274" s="53"/>
      <c r="L1274" s="53"/>
      <c r="M1274" s="53"/>
      <c r="N1274" s="53"/>
      <c r="O1274" s="53"/>
      <c r="P1274" s="266"/>
    </row>
    <row r="1275" spans="1:20" ht="15.6">
      <c r="A1275" s="444">
        <v>1259</v>
      </c>
      <c r="B1275" s="621">
        <v>15013</v>
      </c>
      <c r="C1275" s="243" t="s">
        <v>2616</v>
      </c>
      <c r="D1275" s="622"/>
      <c r="E1275" s="623" t="s">
        <v>3326</v>
      </c>
      <c r="F1275" s="624"/>
      <c r="G1275" s="624"/>
      <c r="H1275" s="624"/>
      <c r="I1275" s="624"/>
      <c r="J1275" s="625"/>
      <c r="K1275" s="626">
        <v>400</v>
      </c>
      <c r="L1275" s="487">
        <v>17918</v>
      </c>
      <c r="M1275" s="315">
        <v>1</v>
      </c>
      <c r="N1275" s="217"/>
      <c r="O1275" s="302">
        <f t="shared" ref="O1275" si="55">IF(ISERROR(L1275*N1275),0,L1275*N1275)</f>
        <v>0</v>
      </c>
      <c r="P1275" s="256">
        <v>4607105161160</v>
      </c>
      <c r="Q1275" s="255"/>
      <c r="R1275" s="249" t="s">
        <v>2616</v>
      </c>
      <c r="T1275" s="345" t="s">
        <v>4718</v>
      </c>
    </row>
    <row r="1276" spans="1:20" ht="15.6">
      <c r="A1276" s="444">
        <v>1260</v>
      </c>
      <c r="B1276" s="250"/>
      <c r="C1276" s="251" t="s">
        <v>2616</v>
      </c>
      <c r="D1276" s="250"/>
      <c r="E1276" s="252" t="s">
        <v>4330</v>
      </c>
      <c r="F1276" s="250"/>
      <c r="G1276" s="250"/>
      <c r="H1276" s="250"/>
      <c r="I1276" s="250"/>
      <c r="J1276" s="279" t="s">
        <v>244</v>
      </c>
      <c r="K1276" s="253">
        <v>50</v>
      </c>
      <c r="L1276" s="254"/>
      <c r="M1276" s="254"/>
      <c r="N1276" s="250"/>
      <c r="O1276" s="250"/>
      <c r="P1276" s="265"/>
      <c r="Q1276" s="250"/>
      <c r="R1276" s="249" t="s">
        <v>3559</v>
      </c>
    </row>
    <row r="1277" spans="1:20" ht="15.6">
      <c r="A1277" s="444">
        <v>1261</v>
      </c>
      <c r="B1277" s="250"/>
      <c r="C1277" s="251"/>
      <c r="D1277" s="250"/>
      <c r="E1277" s="252" t="s">
        <v>3327</v>
      </c>
      <c r="F1277" s="250"/>
      <c r="G1277" s="250"/>
      <c r="H1277" s="250"/>
      <c r="I1277" s="250"/>
      <c r="J1277" s="279" t="s">
        <v>244</v>
      </c>
      <c r="K1277" s="253">
        <v>50</v>
      </c>
      <c r="L1277" s="254"/>
      <c r="M1277" s="254"/>
      <c r="N1277" s="250"/>
      <c r="O1277" s="250"/>
      <c r="P1277" s="265"/>
      <c r="Q1277" s="250"/>
      <c r="R1277" s="249" t="s">
        <v>1702</v>
      </c>
    </row>
    <row r="1278" spans="1:20" ht="15.6">
      <c r="A1278" s="444">
        <v>1262</v>
      </c>
      <c r="B1278" s="250"/>
      <c r="C1278" s="251"/>
      <c r="D1278" s="250"/>
      <c r="E1278" s="252" t="s">
        <v>2617</v>
      </c>
      <c r="F1278" s="250"/>
      <c r="G1278" s="250"/>
      <c r="H1278" s="250"/>
      <c r="I1278" s="250"/>
      <c r="J1278" s="279" t="s">
        <v>244</v>
      </c>
      <c r="K1278" s="253">
        <v>50</v>
      </c>
      <c r="L1278" s="254"/>
      <c r="M1278" s="254"/>
      <c r="N1278" s="250"/>
      <c r="O1278" s="250"/>
      <c r="P1278" s="265"/>
      <c r="Q1278" s="250"/>
      <c r="R1278" s="249" t="s">
        <v>966</v>
      </c>
    </row>
    <row r="1279" spans="1:20" ht="15.6">
      <c r="A1279" s="444">
        <v>1263</v>
      </c>
      <c r="B1279" s="250"/>
      <c r="C1279" s="251"/>
      <c r="D1279" s="250"/>
      <c r="E1279" s="252" t="s">
        <v>3328</v>
      </c>
      <c r="F1279" s="250"/>
      <c r="G1279" s="250"/>
      <c r="H1279" s="250"/>
      <c r="I1279" s="250"/>
      <c r="J1279" s="279" t="s">
        <v>244</v>
      </c>
      <c r="K1279" s="253">
        <v>50</v>
      </c>
      <c r="L1279" s="254"/>
      <c r="M1279" s="254"/>
      <c r="N1279" s="250"/>
      <c r="O1279" s="250"/>
      <c r="P1279" s="265"/>
      <c r="Q1279" s="250"/>
      <c r="R1279" s="249" t="s">
        <v>2215</v>
      </c>
    </row>
    <row r="1280" spans="1:20" ht="15.6">
      <c r="A1280" s="444">
        <v>1264</v>
      </c>
      <c r="B1280" s="250"/>
      <c r="C1280" s="251"/>
      <c r="D1280" s="250"/>
      <c r="E1280" s="252" t="s">
        <v>2618</v>
      </c>
      <c r="F1280" s="250"/>
      <c r="G1280" s="250"/>
      <c r="H1280" s="250"/>
      <c r="I1280" s="250"/>
      <c r="J1280" s="279" t="s">
        <v>244</v>
      </c>
      <c r="K1280" s="253">
        <v>50</v>
      </c>
      <c r="L1280" s="254"/>
      <c r="M1280" s="254"/>
      <c r="N1280" s="250"/>
      <c r="O1280" s="250"/>
      <c r="P1280" s="265"/>
      <c r="Q1280" s="250"/>
      <c r="R1280" s="249" t="s">
        <v>967</v>
      </c>
    </row>
    <row r="1281" spans="1:20" ht="15.6">
      <c r="A1281" s="444">
        <v>1265</v>
      </c>
      <c r="B1281" s="250"/>
      <c r="C1281" s="251"/>
      <c r="D1281" s="250"/>
      <c r="E1281" s="252" t="s">
        <v>5623</v>
      </c>
      <c r="F1281" s="250"/>
      <c r="G1281" s="250"/>
      <c r="H1281" s="250"/>
      <c r="I1281" s="250"/>
      <c r="J1281" s="279" t="s">
        <v>244</v>
      </c>
      <c r="K1281" s="253">
        <v>50</v>
      </c>
      <c r="L1281" s="254"/>
      <c r="M1281" s="254"/>
      <c r="N1281" s="250"/>
      <c r="O1281" s="250"/>
      <c r="P1281" s="265"/>
      <c r="Q1281" s="250"/>
      <c r="R1281" s="249" t="s">
        <v>5297</v>
      </c>
    </row>
    <row r="1282" spans="1:20" ht="15.6">
      <c r="A1282" s="444">
        <v>1266</v>
      </c>
      <c r="B1282" s="250"/>
      <c r="C1282" s="251"/>
      <c r="D1282" s="250"/>
      <c r="E1282" s="252" t="s">
        <v>4703</v>
      </c>
      <c r="F1282" s="250"/>
      <c r="G1282" s="250"/>
      <c r="H1282" s="250"/>
      <c r="I1282" s="250"/>
      <c r="J1282" s="279" t="s">
        <v>244</v>
      </c>
      <c r="K1282" s="253">
        <v>50</v>
      </c>
      <c r="L1282" s="254"/>
      <c r="M1282" s="254"/>
      <c r="N1282" s="250"/>
      <c r="O1282" s="250"/>
      <c r="P1282" s="265"/>
      <c r="Q1282" s="250"/>
      <c r="R1282" s="249" t="s">
        <v>974</v>
      </c>
    </row>
    <row r="1283" spans="1:20" ht="15.6">
      <c r="A1283" s="444">
        <v>1267</v>
      </c>
      <c r="B1283" s="250"/>
      <c r="C1283" s="251"/>
      <c r="D1283" s="250"/>
      <c r="E1283" s="252" t="s">
        <v>2619</v>
      </c>
      <c r="F1283" s="250"/>
      <c r="G1283" s="250"/>
      <c r="H1283" s="250"/>
      <c r="I1283" s="250"/>
      <c r="J1283" s="279" t="s">
        <v>244</v>
      </c>
      <c r="K1283" s="253">
        <v>50</v>
      </c>
      <c r="L1283" s="254"/>
      <c r="M1283" s="254"/>
      <c r="N1283" s="250"/>
      <c r="O1283" s="250"/>
      <c r="P1283" s="265"/>
      <c r="Q1283" s="250"/>
      <c r="R1283" s="249" t="s">
        <v>969</v>
      </c>
    </row>
    <row r="1284" spans="1:20">
      <c r="A1284" s="444">
        <v>1268</v>
      </c>
      <c r="B1284" s="53"/>
      <c r="C1284" s="53"/>
      <c r="D1284" s="53"/>
      <c r="E1284" s="53"/>
      <c r="F1284" s="53"/>
      <c r="G1284" s="53"/>
      <c r="H1284" s="53"/>
      <c r="I1284" s="53"/>
      <c r="J1284" s="53"/>
      <c r="K1284" s="53"/>
      <c r="L1284" s="53"/>
      <c r="M1284" s="53"/>
      <c r="N1284" s="53"/>
      <c r="O1284" s="53"/>
      <c r="P1284" s="266"/>
    </row>
    <row r="1285" spans="1:20" ht="15.6">
      <c r="A1285" s="444">
        <v>1269</v>
      </c>
      <c r="B1285" s="621">
        <v>15014</v>
      </c>
      <c r="C1285" s="243" t="s">
        <v>2620</v>
      </c>
      <c r="D1285" s="622"/>
      <c r="E1285" s="623" t="s">
        <v>3329</v>
      </c>
      <c r="F1285" s="624"/>
      <c r="G1285" s="624"/>
      <c r="H1285" s="624"/>
      <c r="I1285" s="624"/>
      <c r="J1285" s="625"/>
      <c r="K1285" s="626">
        <v>400</v>
      </c>
      <c r="L1285" s="487">
        <v>19068</v>
      </c>
      <c r="M1285" s="315">
        <v>1</v>
      </c>
      <c r="N1285" s="217"/>
      <c r="O1285" s="302">
        <f t="shared" ref="O1285" si="56">IF(ISERROR(L1285*N1285),0,L1285*N1285)</f>
        <v>0</v>
      </c>
      <c r="P1285" s="256">
        <v>4607105161177</v>
      </c>
      <c r="Q1285" s="255"/>
      <c r="R1285" s="249" t="s">
        <v>2620</v>
      </c>
      <c r="T1285" s="345" t="s">
        <v>4719</v>
      </c>
    </row>
    <row r="1286" spans="1:20" ht="15.6">
      <c r="A1286" s="444">
        <v>1270</v>
      </c>
      <c r="B1286" s="250"/>
      <c r="C1286" s="251" t="s">
        <v>2620</v>
      </c>
      <c r="D1286" s="250"/>
      <c r="E1286" s="252" t="s">
        <v>2621</v>
      </c>
      <c r="F1286" s="250"/>
      <c r="G1286" s="250"/>
      <c r="H1286" s="250"/>
      <c r="I1286" s="250"/>
      <c r="J1286" s="279" t="s">
        <v>244</v>
      </c>
      <c r="K1286" s="253">
        <v>50</v>
      </c>
      <c r="L1286" s="254"/>
      <c r="M1286" s="254"/>
      <c r="N1286" s="250"/>
      <c r="O1286" s="250"/>
      <c r="P1286" s="265"/>
      <c r="Q1286" s="250"/>
      <c r="R1286" s="249" t="s">
        <v>963</v>
      </c>
    </row>
    <row r="1287" spans="1:20" ht="15.6">
      <c r="A1287" s="444">
        <v>1271</v>
      </c>
      <c r="B1287" s="250"/>
      <c r="C1287" s="251"/>
      <c r="D1287" s="250"/>
      <c r="E1287" s="252" t="s">
        <v>2622</v>
      </c>
      <c r="F1287" s="250"/>
      <c r="G1287" s="250"/>
      <c r="H1287" s="250"/>
      <c r="I1287" s="250"/>
      <c r="J1287" s="279" t="s">
        <v>244</v>
      </c>
      <c r="K1287" s="253">
        <v>60</v>
      </c>
      <c r="L1287" s="254"/>
      <c r="M1287" s="254"/>
      <c r="N1287" s="250"/>
      <c r="O1287" s="250"/>
      <c r="P1287" s="265"/>
      <c r="Q1287" s="250"/>
      <c r="R1287" s="249" t="s">
        <v>965</v>
      </c>
    </row>
    <row r="1288" spans="1:20" ht="15.6">
      <c r="A1288" s="444">
        <v>1272</v>
      </c>
      <c r="B1288" s="250"/>
      <c r="C1288" s="251"/>
      <c r="D1288" s="250"/>
      <c r="E1288" s="252" t="s">
        <v>4325</v>
      </c>
      <c r="F1288" s="250"/>
      <c r="G1288" s="250"/>
      <c r="H1288" s="250"/>
      <c r="I1288" s="250"/>
      <c r="J1288" s="279" t="s">
        <v>244</v>
      </c>
      <c r="K1288" s="253">
        <v>40</v>
      </c>
      <c r="L1288" s="254"/>
      <c r="M1288" s="254"/>
      <c r="N1288" s="250"/>
      <c r="O1288" s="250"/>
      <c r="P1288" s="265"/>
      <c r="Q1288" s="250"/>
      <c r="R1288" s="249" t="s">
        <v>3737</v>
      </c>
    </row>
    <row r="1289" spans="1:20" ht="15.6">
      <c r="A1289" s="444">
        <v>1273</v>
      </c>
      <c r="B1289" s="250"/>
      <c r="C1289" s="251"/>
      <c r="D1289" s="250"/>
      <c r="E1289" s="252" t="s">
        <v>2623</v>
      </c>
      <c r="F1289" s="250"/>
      <c r="G1289" s="250"/>
      <c r="H1289" s="250"/>
      <c r="I1289" s="250"/>
      <c r="J1289" s="279" t="s">
        <v>244</v>
      </c>
      <c r="K1289" s="253">
        <v>50</v>
      </c>
      <c r="L1289" s="254"/>
      <c r="M1289" s="254"/>
      <c r="N1289" s="250"/>
      <c r="O1289" s="250"/>
      <c r="P1289" s="265"/>
      <c r="Q1289" s="250"/>
      <c r="R1289" s="249" t="s">
        <v>1578</v>
      </c>
    </row>
    <row r="1290" spans="1:20" ht="15.6">
      <c r="A1290" s="444">
        <v>1274</v>
      </c>
      <c r="B1290" s="250"/>
      <c r="C1290" s="251"/>
      <c r="D1290" s="250"/>
      <c r="E1290" s="252" t="s">
        <v>2624</v>
      </c>
      <c r="F1290" s="250"/>
      <c r="G1290" s="250"/>
      <c r="H1290" s="250"/>
      <c r="I1290" s="250"/>
      <c r="J1290" s="279" t="s">
        <v>244</v>
      </c>
      <c r="K1290" s="253">
        <v>50</v>
      </c>
      <c r="L1290" s="254"/>
      <c r="M1290" s="254"/>
      <c r="N1290" s="250"/>
      <c r="O1290" s="250"/>
      <c r="P1290" s="265"/>
      <c r="Q1290" s="250"/>
      <c r="R1290" s="249" t="s">
        <v>972</v>
      </c>
    </row>
    <row r="1291" spans="1:20" ht="15.6">
      <c r="A1291" s="444">
        <v>1275</v>
      </c>
      <c r="B1291" s="250"/>
      <c r="C1291" s="251"/>
      <c r="D1291" s="250"/>
      <c r="E1291" s="252" t="s">
        <v>2625</v>
      </c>
      <c r="F1291" s="250"/>
      <c r="G1291" s="250"/>
      <c r="H1291" s="250"/>
      <c r="I1291" s="250"/>
      <c r="J1291" s="279" t="s">
        <v>244</v>
      </c>
      <c r="K1291" s="253">
        <v>50</v>
      </c>
      <c r="L1291" s="254"/>
      <c r="M1291" s="254"/>
      <c r="N1291" s="250"/>
      <c r="O1291" s="250"/>
      <c r="P1291" s="265"/>
      <c r="Q1291" s="250"/>
      <c r="R1291" s="249" t="s">
        <v>973</v>
      </c>
    </row>
    <row r="1292" spans="1:20" ht="15.6">
      <c r="A1292" s="444">
        <v>1276</v>
      </c>
      <c r="B1292" s="250"/>
      <c r="C1292" s="251"/>
      <c r="D1292" s="250"/>
      <c r="E1292" s="252" t="s">
        <v>2626</v>
      </c>
      <c r="F1292" s="250"/>
      <c r="G1292" s="250"/>
      <c r="H1292" s="250"/>
      <c r="I1292" s="250"/>
      <c r="J1292" s="279" t="s">
        <v>244</v>
      </c>
      <c r="K1292" s="253">
        <v>50</v>
      </c>
      <c r="L1292" s="254"/>
      <c r="M1292" s="254"/>
      <c r="N1292" s="250"/>
      <c r="O1292" s="250"/>
      <c r="P1292" s="265"/>
      <c r="Q1292" s="250"/>
      <c r="R1292" s="249" t="s">
        <v>2214</v>
      </c>
    </row>
    <row r="1293" spans="1:20" ht="15.6">
      <c r="A1293" s="444">
        <v>1277</v>
      </c>
      <c r="B1293" s="250"/>
      <c r="C1293" s="251"/>
      <c r="D1293" s="250"/>
      <c r="E1293" s="252" t="s">
        <v>2627</v>
      </c>
      <c r="F1293" s="250"/>
      <c r="G1293" s="250"/>
      <c r="H1293" s="250"/>
      <c r="I1293" s="250"/>
      <c r="J1293" s="279" t="s">
        <v>244</v>
      </c>
      <c r="K1293" s="253">
        <v>50</v>
      </c>
      <c r="L1293" s="254"/>
      <c r="M1293" s="254"/>
      <c r="N1293" s="250"/>
      <c r="O1293" s="250"/>
      <c r="P1293" s="265"/>
      <c r="Q1293" s="250"/>
      <c r="R1293" s="249" t="s">
        <v>1400</v>
      </c>
    </row>
    <row r="1294" spans="1:20">
      <c r="A1294" s="444">
        <v>1278</v>
      </c>
      <c r="B1294" s="53"/>
      <c r="C1294" s="53"/>
      <c r="D1294" s="53"/>
      <c r="E1294" s="53"/>
      <c r="F1294" s="53"/>
      <c r="G1294" s="53"/>
      <c r="H1294" s="53"/>
      <c r="I1294" s="53"/>
      <c r="J1294" s="53"/>
      <c r="K1294" s="53"/>
      <c r="L1294" s="53"/>
      <c r="M1294" s="53"/>
      <c r="N1294" s="53"/>
      <c r="O1294" s="53"/>
      <c r="P1294" s="266"/>
    </row>
    <row r="1295" spans="1:20" ht="15.6">
      <c r="A1295" s="444">
        <v>1279</v>
      </c>
      <c r="B1295" s="621">
        <v>15015</v>
      </c>
      <c r="C1295" s="243" t="s">
        <v>2628</v>
      </c>
      <c r="D1295" s="622"/>
      <c r="E1295" s="623" t="s">
        <v>3330</v>
      </c>
      <c r="F1295" s="624"/>
      <c r="G1295" s="624"/>
      <c r="H1295" s="624"/>
      <c r="I1295" s="624"/>
      <c r="J1295" s="625"/>
      <c r="K1295" s="626">
        <v>410</v>
      </c>
      <c r="L1295" s="487">
        <v>20379</v>
      </c>
      <c r="M1295" s="315">
        <v>1</v>
      </c>
      <c r="N1295" s="217"/>
      <c r="O1295" s="302">
        <f t="shared" ref="O1295" si="57">IF(ISERROR(L1295*N1295),0,L1295*N1295)</f>
        <v>0</v>
      </c>
      <c r="P1295" s="256">
        <v>4607105161184</v>
      </c>
      <c r="Q1295" s="248"/>
      <c r="R1295" s="249" t="s">
        <v>2628</v>
      </c>
      <c r="T1295" s="345" t="s">
        <v>4720</v>
      </c>
    </row>
    <row r="1296" spans="1:20" ht="15.6">
      <c r="A1296" s="444">
        <v>1280</v>
      </c>
      <c r="B1296" s="250"/>
      <c r="C1296" s="251" t="s">
        <v>2628</v>
      </c>
      <c r="D1296" s="250"/>
      <c r="E1296" s="252" t="s">
        <v>2629</v>
      </c>
      <c r="F1296" s="250"/>
      <c r="G1296" s="250"/>
      <c r="H1296" s="250"/>
      <c r="I1296" s="250"/>
      <c r="J1296" s="279" t="s">
        <v>277</v>
      </c>
      <c r="K1296" s="253">
        <v>50</v>
      </c>
      <c r="L1296" s="254"/>
      <c r="M1296" s="254"/>
      <c r="N1296" s="250"/>
      <c r="O1296" s="250"/>
      <c r="P1296" s="265"/>
      <c r="Q1296" s="250"/>
      <c r="R1296" s="249" t="s">
        <v>993</v>
      </c>
    </row>
    <row r="1297" spans="1:20" ht="15.6">
      <c r="A1297" s="444">
        <v>1281</v>
      </c>
      <c r="B1297" s="250"/>
      <c r="C1297" s="251"/>
      <c r="D1297" s="250"/>
      <c r="E1297" s="252" t="s">
        <v>2630</v>
      </c>
      <c r="F1297" s="250"/>
      <c r="G1297" s="250"/>
      <c r="H1297" s="250"/>
      <c r="I1297" s="250"/>
      <c r="J1297" s="279" t="s">
        <v>244</v>
      </c>
      <c r="K1297" s="253">
        <v>50</v>
      </c>
      <c r="L1297" s="254"/>
      <c r="M1297" s="254"/>
      <c r="N1297" s="250"/>
      <c r="O1297" s="250"/>
      <c r="P1297" s="265"/>
      <c r="Q1297" s="250"/>
      <c r="R1297" s="249" t="s">
        <v>1001</v>
      </c>
    </row>
    <row r="1298" spans="1:20" ht="15.6">
      <c r="A1298" s="444">
        <v>1282</v>
      </c>
      <c r="B1298" s="250"/>
      <c r="C1298" s="251"/>
      <c r="D1298" s="250"/>
      <c r="E1298" s="252" t="s">
        <v>2631</v>
      </c>
      <c r="F1298" s="250"/>
      <c r="G1298" s="250"/>
      <c r="H1298" s="250"/>
      <c r="I1298" s="250"/>
      <c r="J1298" s="279" t="s">
        <v>244</v>
      </c>
      <c r="K1298" s="253">
        <v>50</v>
      </c>
      <c r="L1298" s="254"/>
      <c r="M1298" s="254"/>
      <c r="N1298" s="250"/>
      <c r="O1298" s="250"/>
      <c r="P1298" s="265"/>
      <c r="Q1298" s="250"/>
      <c r="R1298" s="249" t="s">
        <v>981</v>
      </c>
    </row>
    <row r="1299" spans="1:20" ht="15.6">
      <c r="A1299" s="444">
        <v>1283</v>
      </c>
      <c r="B1299" s="250"/>
      <c r="C1299" s="251"/>
      <c r="D1299" s="250"/>
      <c r="E1299" s="252" t="s">
        <v>2632</v>
      </c>
      <c r="F1299" s="250"/>
      <c r="G1299" s="250"/>
      <c r="H1299" s="250"/>
      <c r="I1299" s="250"/>
      <c r="J1299" s="279" t="s">
        <v>244</v>
      </c>
      <c r="K1299" s="253">
        <v>50</v>
      </c>
      <c r="L1299" s="254"/>
      <c r="M1299" s="254"/>
      <c r="N1299" s="250"/>
      <c r="O1299" s="250"/>
      <c r="P1299" s="265"/>
      <c r="Q1299" s="250"/>
      <c r="R1299" s="249" t="s">
        <v>1403</v>
      </c>
    </row>
    <row r="1300" spans="1:20" ht="15.6">
      <c r="A1300" s="444">
        <v>1284</v>
      </c>
      <c r="B1300" s="250"/>
      <c r="C1300" s="251"/>
      <c r="D1300" s="250"/>
      <c r="E1300" s="252" t="s">
        <v>2633</v>
      </c>
      <c r="F1300" s="250"/>
      <c r="G1300" s="250"/>
      <c r="H1300" s="250"/>
      <c r="I1300" s="250"/>
      <c r="J1300" s="279" t="s">
        <v>244</v>
      </c>
      <c r="K1300" s="253">
        <v>50</v>
      </c>
      <c r="L1300" s="254"/>
      <c r="M1300" s="254"/>
      <c r="N1300" s="250"/>
      <c r="O1300" s="250"/>
      <c r="P1300" s="265"/>
      <c r="Q1300" s="250"/>
      <c r="R1300" s="249" t="s">
        <v>1000</v>
      </c>
    </row>
    <row r="1301" spans="1:20" ht="15.6">
      <c r="A1301" s="444">
        <v>1285</v>
      </c>
      <c r="B1301" s="250"/>
      <c r="C1301" s="251"/>
      <c r="D1301" s="250"/>
      <c r="E1301" s="252" t="s">
        <v>2634</v>
      </c>
      <c r="F1301" s="250"/>
      <c r="G1301" s="250"/>
      <c r="H1301" s="250"/>
      <c r="I1301" s="250"/>
      <c r="J1301" s="279" t="s">
        <v>244</v>
      </c>
      <c r="K1301" s="253">
        <v>50</v>
      </c>
      <c r="L1301" s="254"/>
      <c r="M1301" s="254"/>
      <c r="N1301" s="250"/>
      <c r="O1301" s="250"/>
      <c r="P1301" s="265"/>
      <c r="Q1301" s="250"/>
      <c r="R1301" s="249" t="s">
        <v>984</v>
      </c>
    </row>
    <row r="1302" spans="1:20" ht="15.6">
      <c r="A1302" s="444">
        <v>1286</v>
      </c>
      <c r="B1302" s="250"/>
      <c r="C1302" s="251"/>
      <c r="D1302" s="250"/>
      <c r="E1302" s="252" t="s">
        <v>8883</v>
      </c>
      <c r="F1302" s="250"/>
      <c r="G1302" s="250"/>
      <c r="H1302" s="250"/>
      <c r="I1302" s="250"/>
      <c r="J1302" s="279" t="s">
        <v>244</v>
      </c>
      <c r="K1302" s="253">
        <v>60</v>
      </c>
      <c r="L1302" s="254"/>
      <c r="M1302" s="254"/>
      <c r="N1302" s="250"/>
      <c r="O1302" s="250"/>
      <c r="P1302" s="265"/>
      <c r="Q1302" s="250"/>
      <c r="R1302" s="249" t="s">
        <v>5457</v>
      </c>
    </row>
    <row r="1303" spans="1:20" ht="15.6">
      <c r="A1303" s="444">
        <v>1287</v>
      </c>
      <c r="B1303" s="250"/>
      <c r="C1303" s="251"/>
      <c r="D1303" s="250"/>
      <c r="E1303" s="252" t="s">
        <v>2635</v>
      </c>
      <c r="F1303" s="250"/>
      <c r="G1303" s="250"/>
      <c r="H1303" s="250"/>
      <c r="I1303" s="250"/>
      <c r="J1303" s="279" t="s">
        <v>244</v>
      </c>
      <c r="K1303" s="253">
        <v>50</v>
      </c>
      <c r="L1303" s="254"/>
      <c r="M1303" s="254"/>
      <c r="N1303" s="250"/>
      <c r="O1303" s="250"/>
      <c r="P1303" s="265"/>
      <c r="Q1303" s="250"/>
      <c r="R1303" s="249" t="s">
        <v>985</v>
      </c>
    </row>
    <row r="1304" spans="1:20">
      <c r="A1304" s="444">
        <v>1288</v>
      </c>
      <c r="B1304" s="53"/>
      <c r="C1304" s="53"/>
      <c r="D1304" s="53"/>
      <c r="E1304" s="53"/>
      <c r="F1304" s="53"/>
      <c r="G1304" s="53"/>
      <c r="H1304" s="53"/>
      <c r="I1304" s="53"/>
      <c r="J1304" s="53"/>
      <c r="K1304" s="53"/>
      <c r="L1304" s="53"/>
      <c r="M1304" s="53"/>
      <c r="N1304" s="53"/>
      <c r="O1304" s="53"/>
      <c r="P1304" s="266"/>
    </row>
    <row r="1305" spans="1:20" ht="15.6">
      <c r="A1305" s="444">
        <v>1289</v>
      </c>
      <c r="B1305" s="621">
        <v>17150</v>
      </c>
      <c r="C1305" s="243" t="s">
        <v>3403</v>
      </c>
      <c r="D1305" s="622"/>
      <c r="E1305" s="623" t="s">
        <v>3331</v>
      </c>
      <c r="F1305" s="624"/>
      <c r="G1305" s="624"/>
      <c r="H1305" s="624"/>
      <c r="I1305" s="624"/>
      <c r="J1305" s="625"/>
      <c r="K1305" s="626">
        <v>440</v>
      </c>
      <c r="L1305" s="487">
        <v>19878</v>
      </c>
      <c r="M1305" s="315">
        <v>1</v>
      </c>
      <c r="N1305" s="217"/>
      <c r="O1305" s="302">
        <f t="shared" ref="O1305" si="58">IF(ISERROR(L1305*N1305),0,L1305*N1305)</f>
        <v>0</v>
      </c>
      <c r="P1305" s="256">
        <v>4607105172135</v>
      </c>
      <c r="Q1305" s="255"/>
      <c r="R1305" s="249" t="s">
        <v>3403</v>
      </c>
      <c r="T1305" s="345" t="s">
        <v>4721</v>
      </c>
    </row>
    <row r="1306" spans="1:20" ht="15.6">
      <c r="A1306" s="444">
        <v>1290</v>
      </c>
      <c r="B1306" s="250"/>
      <c r="C1306" s="251" t="s">
        <v>3403</v>
      </c>
      <c r="D1306" s="250"/>
      <c r="E1306" s="252" t="s">
        <v>3332</v>
      </c>
      <c r="F1306" s="250"/>
      <c r="G1306" s="250"/>
      <c r="H1306" s="250"/>
      <c r="I1306" s="250"/>
      <c r="J1306" s="279" t="s">
        <v>244</v>
      </c>
      <c r="K1306" s="253">
        <v>50</v>
      </c>
      <c r="L1306" s="254"/>
      <c r="M1306" s="254"/>
      <c r="N1306" s="250"/>
      <c r="O1306" s="250"/>
      <c r="P1306" s="265"/>
      <c r="Q1306" s="250"/>
      <c r="R1306" s="249" t="s">
        <v>979</v>
      </c>
    </row>
    <row r="1307" spans="1:20" ht="15.6">
      <c r="A1307" s="444">
        <v>1291</v>
      </c>
      <c r="B1307" s="250"/>
      <c r="C1307" s="251"/>
      <c r="D1307" s="250"/>
      <c r="E1307" s="252" t="s">
        <v>3671</v>
      </c>
      <c r="F1307" s="250"/>
      <c r="G1307" s="250"/>
      <c r="H1307" s="250"/>
      <c r="I1307" s="250"/>
      <c r="J1307" s="279" t="s">
        <v>244</v>
      </c>
      <c r="K1307" s="253">
        <v>50</v>
      </c>
      <c r="L1307" s="254"/>
      <c r="M1307" s="254"/>
      <c r="N1307" s="250"/>
      <c r="O1307" s="250"/>
      <c r="P1307" s="265"/>
      <c r="Q1307" s="250"/>
      <c r="R1307" s="249" t="s">
        <v>978</v>
      </c>
    </row>
    <row r="1308" spans="1:20" ht="15.6">
      <c r="A1308" s="444">
        <v>1292</v>
      </c>
      <c r="B1308" s="250"/>
      <c r="C1308" s="251"/>
      <c r="D1308" s="250"/>
      <c r="E1308" s="252" t="s">
        <v>3338</v>
      </c>
      <c r="F1308" s="250"/>
      <c r="G1308" s="250"/>
      <c r="H1308" s="250"/>
      <c r="I1308" s="250"/>
      <c r="J1308" s="279" t="s">
        <v>277</v>
      </c>
      <c r="K1308" s="253">
        <v>60</v>
      </c>
      <c r="L1308" s="254"/>
      <c r="M1308" s="254"/>
      <c r="N1308" s="250"/>
      <c r="O1308" s="250"/>
      <c r="P1308" s="265"/>
      <c r="Q1308" s="250"/>
      <c r="R1308" s="249" t="s">
        <v>1095</v>
      </c>
    </row>
    <row r="1309" spans="1:20" ht="15.6">
      <c r="A1309" s="444">
        <v>1293</v>
      </c>
      <c r="B1309" s="250"/>
      <c r="C1309" s="251"/>
      <c r="D1309" s="250"/>
      <c r="E1309" s="252" t="s">
        <v>3333</v>
      </c>
      <c r="F1309" s="250"/>
      <c r="G1309" s="250"/>
      <c r="H1309" s="250"/>
      <c r="I1309" s="250"/>
      <c r="J1309" s="279" t="s">
        <v>244</v>
      </c>
      <c r="K1309" s="253">
        <v>50</v>
      </c>
      <c r="L1309" s="254"/>
      <c r="M1309" s="254"/>
      <c r="N1309" s="250"/>
      <c r="O1309" s="250"/>
      <c r="P1309" s="265"/>
      <c r="Q1309" s="250"/>
      <c r="R1309" s="249" t="s">
        <v>1539</v>
      </c>
    </row>
    <row r="1310" spans="1:20" ht="15.6">
      <c r="A1310" s="444">
        <v>1294</v>
      </c>
      <c r="B1310" s="250"/>
      <c r="C1310" s="251"/>
      <c r="D1310" s="250"/>
      <c r="E1310" s="252" t="s">
        <v>3336</v>
      </c>
      <c r="F1310" s="250"/>
      <c r="G1310" s="250"/>
      <c r="H1310" s="250"/>
      <c r="I1310" s="250"/>
      <c r="J1310" s="279" t="s">
        <v>244</v>
      </c>
      <c r="K1310" s="253">
        <v>70</v>
      </c>
      <c r="L1310" s="254"/>
      <c r="M1310" s="254"/>
      <c r="N1310" s="250"/>
      <c r="O1310" s="250"/>
      <c r="P1310" s="265"/>
      <c r="Q1310" s="250"/>
      <c r="R1310" s="249" t="s">
        <v>995</v>
      </c>
    </row>
    <row r="1311" spans="1:20" ht="15.6">
      <c r="A1311" s="444">
        <v>1295</v>
      </c>
      <c r="B1311" s="250"/>
      <c r="C1311" s="251"/>
      <c r="D1311" s="250"/>
      <c r="E1311" s="252" t="s">
        <v>3334</v>
      </c>
      <c r="F1311" s="250"/>
      <c r="G1311" s="250"/>
      <c r="H1311" s="250"/>
      <c r="I1311" s="250"/>
      <c r="J1311" s="279" t="s">
        <v>244</v>
      </c>
      <c r="K1311" s="253">
        <v>50</v>
      </c>
      <c r="L1311" s="254"/>
      <c r="M1311" s="254"/>
      <c r="N1311" s="250"/>
      <c r="O1311" s="250"/>
      <c r="P1311" s="265"/>
      <c r="Q1311" s="250"/>
      <c r="R1311" s="249" t="s">
        <v>994</v>
      </c>
    </row>
    <row r="1312" spans="1:20" ht="15.6">
      <c r="A1312" s="444">
        <v>1296</v>
      </c>
      <c r="B1312" s="250"/>
      <c r="C1312" s="251"/>
      <c r="D1312" s="250"/>
      <c r="E1312" s="252" t="s">
        <v>3335</v>
      </c>
      <c r="F1312" s="250"/>
      <c r="G1312" s="250"/>
      <c r="H1312" s="250"/>
      <c r="I1312" s="250"/>
      <c r="J1312" s="279" t="s">
        <v>244</v>
      </c>
      <c r="K1312" s="253">
        <v>50</v>
      </c>
      <c r="L1312" s="254"/>
      <c r="M1312" s="254"/>
      <c r="N1312" s="250"/>
      <c r="O1312" s="250"/>
      <c r="P1312" s="265"/>
      <c r="Q1312" s="250"/>
      <c r="R1312" s="249" t="s">
        <v>2423</v>
      </c>
    </row>
    <row r="1313" spans="1:20" ht="15.6">
      <c r="A1313" s="444">
        <v>1297</v>
      </c>
      <c r="B1313" s="250"/>
      <c r="C1313" s="251"/>
      <c r="D1313" s="250"/>
      <c r="E1313" s="252" t="s">
        <v>3337</v>
      </c>
      <c r="F1313" s="250"/>
      <c r="G1313" s="250"/>
      <c r="H1313" s="250"/>
      <c r="I1313" s="250"/>
      <c r="J1313" s="279" t="s">
        <v>244</v>
      </c>
      <c r="K1313" s="253">
        <v>60</v>
      </c>
      <c r="L1313" s="254"/>
      <c r="M1313" s="254"/>
      <c r="N1313" s="250"/>
      <c r="O1313" s="250"/>
      <c r="P1313" s="265"/>
      <c r="Q1313" s="250"/>
      <c r="R1313" s="249" t="s">
        <v>996</v>
      </c>
    </row>
    <row r="1314" spans="1:20">
      <c r="A1314" s="444">
        <v>1298</v>
      </c>
      <c r="B1314" s="53"/>
      <c r="C1314" s="53"/>
      <c r="D1314" s="53"/>
      <c r="E1314" s="53"/>
      <c r="F1314" s="53"/>
      <c r="G1314" s="53"/>
      <c r="H1314" s="53"/>
      <c r="I1314" s="53"/>
      <c r="J1314" s="53"/>
      <c r="K1314" s="53"/>
      <c r="L1314" s="53"/>
      <c r="M1314" s="53"/>
      <c r="N1314" s="53"/>
      <c r="O1314" s="53"/>
      <c r="P1314" s="266"/>
    </row>
    <row r="1315" spans="1:20" ht="15.6">
      <c r="A1315" s="444">
        <v>1299</v>
      </c>
      <c r="B1315" s="621">
        <v>15016</v>
      </c>
      <c r="C1315" s="243" t="s">
        <v>2636</v>
      </c>
      <c r="D1315" s="622"/>
      <c r="E1315" s="623" t="s">
        <v>3339</v>
      </c>
      <c r="F1315" s="624"/>
      <c r="G1315" s="624"/>
      <c r="H1315" s="624"/>
      <c r="I1315" s="624"/>
      <c r="J1315" s="625"/>
      <c r="K1315" s="626">
        <v>390</v>
      </c>
      <c r="L1315" s="487">
        <v>20856</v>
      </c>
      <c r="M1315" s="315">
        <v>1</v>
      </c>
      <c r="N1315" s="217"/>
      <c r="O1315" s="302">
        <f t="shared" ref="O1315" si="59">IF(ISERROR(L1315*N1315),0,L1315*N1315)</f>
        <v>0</v>
      </c>
      <c r="P1315" s="256">
        <v>4607105161191</v>
      </c>
      <c r="Q1315" s="255"/>
      <c r="R1315" s="249" t="s">
        <v>2636</v>
      </c>
      <c r="T1315" s="345" t="s">
        <v>4722</v>
      </c>
    </row>
    <row r="1316" spans="1:20" ht="15.6">
      <c r="A1316" s="444">
        <v>1300</v>
      </c>
      <c r="B1316" s="250"/>
      <c r="C1316" s="251" t="s">
        <v>2636</v>
      </c>
      <c r="D1316" s="250"/>
      <c r="E1316" s="252" t="s">
        <v>2637</v>
      </c>
      <c r="F1316" s="250"/>
      <c r="G1316" s="250"/>
      <c r="H1316" s="250"/>
      <c r="I1316" s="250"/>
      <c r="J1316" s="279" t="s">
        <v>244</v>
      </c>
      <c r="K1316" s="253">
        <v>40</v>
      </c>
      <c r="L1316" s="254"/>
      <c r="M1316" s="254"/>
      <c r="N1316" s="250"/>
      <c r="O1316" s="250"/>
      <c r="P1316" s="265"/>
      <c r="Q1316" s="250"/>
      <c r="R1316" s="249" t="s">
        <v>1030</v>
      </c>
    </row>
    <row r="1317" spans="1:20" ht="15.6">
      <c r="A1317" s="444">
        <v>1301</v>
      </c>
      <c r="B1317" s="250"/>
      <c r="C1317" s="251"/>
      <c r="D1317" s="250"/>
      <c r="E1317" s="252" t="s">
        <v>2638</v>
      </c>
      <c r="F1317" s="250"/>
      <c r="G1317" s="250"/>
      <c r="H1317" s="250"/>
      <c r="I1317" s="250"/>
      <c r="J1317" s="279" t="s">
        <v>244</v>
      </c>
      <c r="K1317" s="253">
        <v>50</v>
      </c>
      <c r="L1317" s="254"/>
      <c r="M1317" s="254"/>
      <c r="N1317" s="250"/>
      <c r="O1317" s="250"/>
      <c r="P1317" s="265"/>
      <c r="Q1317" s="250"/>
      <c r="R1317" s="249" t="s">
        <v>1031</v>
      </c>
    </row>
    <row r="1318" spans="1:20" ht="15.6">
      <c r="A1318" s="444">
        <v>1302</v>
      </c>
      <c r="B1318" s="250"/>
      <c r="C1318" s="251"/>
      <c r="D1318" s="250"/>
      <c r="E1318" s="252" t="s">
        <v>3672</v>
      </c>
      <c r="F1318" s="250"/>
      <c r="G1318" s="250"/>
      <c r="H1318" s="250"/>
      <c r="I1318" s="250"/>
      <c r="J1318" s="279" t="s">
        <v>244</v>
      </c>
      <c r="K1318" s="253">
        <v>50</v>
      </c>
      <c r="L1318" s="254"/>
      <c r="M1318" s="254"/>
      <c r="N1318" s="250"/>
      <c r="O1318" s="250"/>
      <c r="P1318" s="265"/>
      <c r="Q1318" s="250"/>
      <c r="R1318" s="249" t="s">
        <v>1032</v>
      </c>
    </row>
    <row r="1319" spans="1:20" ht="15.6">
      <c r="A1319" s="444">
        <v>1303</v>
      </c>
      <c r="B1319" s="250"/>
      <c r="C1319" s="251"/>
      <c r="D1319" s="250"/>
      <c r="E1319" s="252" t="s">
        <v>2639</v>
      </c>
      <c r="F1319" s="250"/>
      <c r="G1319" s="250"/>
      <c r="H1319" s="250"/>
      <c r="I1319" s="250"/>
      <c r="J1319" s="279" t="s">
        <v>244</v>
      </c>
      <c r="K1319" s="253">
        <v>50</v>
      </c>
      <c r="L1319" s="254"/>
      <c r="M1319" s="254"/>
      <c r="N1319" s="250"/>
      <c r="O1319" s="250"/>
      <c r="P1319" s="265"/>
      <c r="Q1319" s="250"/>
      <c r="R1319" s="249" t="s">
        <v>1410</v>
      </c>
    </row>
    <row r="1320" spans="1:20" ht="15.6">
      <c r="A1320" s="444">
        <v>1304</v>
      </c>
      <c r="B1320" s="250"/>
      <c r="C1320" s="251"/>
      <c r="D1320" s="250"/>
      <c r="E1320" s="252" t="s">
        <v>5624</v>
      </c>
      <c r="F1320" s="250"/>
      <c r="G1320" s="250"/>
      <c r="H1320" s="250"/>
      <c r="I1320" s="250"/>
      <c r="J1320" s="279" t="s">
        <v>244</v>
      </c>
      <c r="K1320" s="253">
        <v>50</v>
      </c>
      <c r="L1320" s="254"/>
      <c r="M1320" s="254"/>
      <c r="N1320" s="250"/>
      <c r="O1320" s="250"/>
      <c r="P1320" s="265"/>
      <c r="Q1320" s="250"/>
      <c r="R1320" s="249" t="s">
        <v>2223</v>
      </c>
    </row>
    <row r="1321" spans="1:20" ht="15.6">
      <c r="A1321" s="444">
        <v>1305</v>
      </c>
      <c r="B1321" s="250"/>
      <c r="C1321" s="251"/>
      <c r="D1321" s="250"/>
      <c r="E1321" s="252" t="s">
        <v>3673</v>
      </c>
      <c r="F1321" s="250"/>
      <c r="G1321" s="250"/>
      <c r="H1321" s="250"/>
      <c r="I1321" s="250"/>
      <c r="J1321" s="279" t="s">
        <v>244</v>
      </c>
      <c r="K1321" s="253">
        <v>50</v>
      </c>
      <c r="L1321" s="254"/>
      <c r="M1321" s="254"/>
      <c r="N1321" s="250"/>
      <c r="O1321" s="250"/>
      <c r="P1321" s="265"/>
      <c r="Q1321" s="250"/>
      <c r="R1321" s="249" t="s">
        <v>1043</v>
      </c>
    </row>
    <row r="1322" spans="1:20" ht="15.6">
      <c r="A1322" s="444">
        <v>1306</v>
      </c>
      <c r="B1322" s="250"/>
      <c r="C1322" s="251"/>
      <c r="D1322" s="250"/>
      <c r="E1322" s="252" t="s">
        <v>2640</v>
      </c>
      <c r="F1322" s="250"/>
      <c r="G1322" s="250"/>
      <c r="H1322" s="250"/>
      <c r="I1322" s="250"/>
      <c r="J1322" s="279" t="s">
        <v>244</v>
      </c>
      <c r="K1322" s="253">
        <v>50</v>
      </c>
      <c r="L1322" s="254"/>
      <c r="M1322" s="254"/>
      <c r="N1322" s="250"/>
      <c r="O1322" s="250"/>
      <c r="P1322" s="265"/>
      <c r="Q1322" s="250"/>
      <c r="R1322" s="249" t="s">
        <v>1034</v>
      </c>
    </row>
    <row r="1323" spans="1:20" ht="15.6">
      <c r="A1323" s="444">
        <v>1307</v>
      </c>
      <c r="B1323" s="250"/>
      <c r="C1323" s="251"/>
      <c r="D1323" s="250"/>
      <c r="E1323" s="252" t="s">
        <v>2641</v>
      </c>
      <c r="F1323" s="250"/>
      <c r="G1323" s="250"/>
      <c r="H1323" s="250"/>
      <c r="I1323" s="250"/>
      <c r="J1323" s="279" t="s">
        <v>244</v>
      </c>
      <c r="K1323" s="253">
        <v>50</v>
      </c>
      <c r="L1323" s="254"/>
      <c r="M1323" s="254"/>
      <c r="N1323" s="250"/>
      <c r="O1323" s="250"/>
      <c r="P1323" s="265"/>
      <c r="Q1323" s="250"/>
      <c r="R1323" s="249" t="s">
        <v>2222</v>
      </c>
    </row>
    <row r="1324" spans="1:20">
      <c r="A1324" s="444">
        <v>1308</v>
      </c>
      <c r="B1324" s="53"/>
      <c r="C1324" s="53"/>
      <c r="D1324" s="53"/>
      <c r="E1324" s="53"/>
      <c r="F1324" s="53"/>
      <c r="G1324" s="53"/>
      <c r="H1324" s="53"/>
      <c r="I1324" s="53"/>
      <c r="J1324" s="53"/>
      <c r="K1324" s="53"/>
      <c r="L1324" s="53"/>
      <c r="M1324" s="53"/>
      <c r="N1324" s="53"/>
      <c r="O1324" s="53"/>
      <c r="P1324" s="266"/>
    </row>
    <row r="1325" spans="1:20" ht="15.6">
      <c r="A1325" s="444">
        <v>1309</v>
      </c>
      <c r="B1325" s="621">
        <v>17151</v>
      </c>
      <c r="C1325" s="243" t="s">
        <v>3404</v>
      </c>
      <c r="D1325" s="622"/>
      <c r="E1325" s="623" t="s">
        <v>3340</v>
      </c>
      <c r="F1325" s="624"/>
      <c r="G1325" s="624"/>
      <c r="H1325" s="624"/>
      <c r="I1325" s="624"/>
      <c r="J1325" s="625"/>
      <c r="K1325" s="626">
        <v>410</v>
      </c>
      <c r="L1325" s="487">
        <v>21636</v>
      </c>
      <c r="M1325" s="315">
        <v>1</v>
      </c>
      <c r="N1325" s="217"/>
      <c r="O1325" s="302">
        <f t="shared" ref="O1325" si="60">IF(ISERROR(L1325*N1325),0,L1325*N1325)</f>
        <v>0</v>
      </c>
      <c r="P1325" s="256">
        <v>4607105172142</v>
      </c>
      <c r="Q1325" s="255"/>
      <c r="R1325" s="249" t="s">
        <v>3404</v>
      </c>
      <c r="T1325" s="345" t="s">
        <v>4723</v>
      </c>
    </row>
    <row r="1326" spans="1:20" ht="15.6">
      <c r="A1326" s="444">
        <v>1310</v>
      </c>
      <c r="B1326" s="250"/>
      <c r="C1326" s="251" t="s">
        <v>3404</v>
      </c>
      <c r="D1326" s="250"/>
      <c r="E1326" s="252" t="s">
        <v>3342</v>
      </c>
      <c r="F1326" s="250"/>
      <c r="G1326" s="250"/>
      <c r="H1326" s="250"/>
      <c r="I1326" s="250"/>
      <c r="J1326" s="279" t="s">
        <v>244</v>
      </c>
      <c r="K1326" s="253">
        <v>50</v>
      </c>
      <c r="L1326" s="254"/>
      <c r="M1326" s="254"/>
      <c r="N1326" s="250"/>
      <c r="O1326" s="250"/>
      <c r="P1326" s="265"/>
      <c r="Q1326" s="250"/>
      <c r="R1326" s="249" t="s">
        <v>1548</v>
      </c>
    </row>
    <row r="1327" spans="1:20" ht="15.6">
      <c r="A1327" s="444">
        <v>1311</v>
      </c>
      <c r="B1327" s="250"/>
      <c r="C1327" s="251"/>
      <c r="D1327" s="250"/>
      <c r="E1327" s="252" t="s">
        <v>3341</v>
      </c>
      <c r="F1327" s="250"/>
      <c r="G1327" s="250"/>
      <c r="H1327" s="250"/>
      <c r="I1327" s="250"/>
      <c r="J1327" s="279" t="s">
        <v>244</v>
      </c>
      <c r="K1327" s="253">
        <v>50</v>
      </c>
      <c r="L1327" s="254"/>
      <c r="M1327" s="254"/>
      <c r="N1327" s="250"/>
      <c r="O1327" s="250"/>
      <c r="P1327" s="265"/>
      <c r="Q1327" s="250"/>
      <c r="R1327" s="249" t="s">
        <v>2221</v>
      </c>
    </row>
    <row r="1328" spans="1:20" ht="15.6">
      <c r="A1328" s="444">
        <v>1312</v>
      </c>
      <c r="B1328" s="250"/>
      <c r="C1328" s="251"/>
      <c r="D1328" s="250"/>
      <c r="E1328" s="252" t="s">
        <v>3343</v>
      </c>
      <c r="F1328" s="250"/>
      <c r="G1328" s="250"/>
      <c r="H1328" s="250"/>
      <c r="I1328" s="250"/>
      <c r="J1328" s="279" t="s">
        <v>244</v>
      </c>
      <c r="K1328" s="253">
        <v>50</v>
      </c>
      <c r="L1328" s="254"/>
      <c r="M1328" s="254"/>
      <c r="N1328" s="250"/>
      <c r="O1328" s="250"/>
      <c r="P1328" s="265"/>
      <c r="Q1328" s="250"/>
      <c r="R1328" s="249" t="s">
        <v>1407</v>
      </c>
    </row>
    <row r="1329" spans="1:20" ht="15.6">
      <c r="A1329" s="444">
        <v>1313</v>
      </c>
      <c r="B1329" s="250"/>
      <c r="C1329" s="251"/>
      <c r="D1329" s="250"/>
      <c r="E1329" s="252" t="s">
        <v>3674</v>
      </c>
      <c r="F1329" s="250"/>
      <c r="G1329" s="250"/>
      <c r="H1329" s="250"/>
      <c r="I1329" s="250"/>
      <c r="J1329" s="279" t="s">
        <v>244</v>
      </c>
      <c r="K1329" s="253">
        <v>50</v>
      </c>
      <c r="L1329" s="254"/>
      <c r="M1329" s="254"/>
      <c r="N1329" s="250"/>
      <c r="O1329" s="250"/>
      <c r="P1329" s="265"/>
      <c r="Q1329" s="250"/>
      <c r="R1329" s="249" t="s">
        <v>1037</v>
      </c>
    </row>
    <row r="1330" spans="1:20" ht="15.6">
      <c r="A1330" s="444">
        <v>1314</v>
      </c>
      <c r="B1330" s="250"/>
      <c r="C1330" s="251"/>
      <c r="D1330" s="250"/>
      <c r="E1330" s="252" t="s">
        <v>3344</v>
      </c>
      <c r="F1330" s="250"/>
      <c r="G1330" s="250"/>
      <c r="H1330" s="250"/>
      <c r="I1330" s="250"/>
      <c r="J1330" s="279" t="s">
        <v>244</v>
      </c>
      <c r="K1330" s="253">
        <v>50</v>
      </c>
      <c r="L1330" s="254"/>
      <c r="M1330" s="254"/>
      <c r="N1330" s="250"/>
      <c r="O1330" s="250"/>
      <c r="P1330" s="265"/>
      <c r="Q1330" s="250"/>
      <c r="R1330" s="249" t="s">
        <v>1408</v>
      </c>
    </row>
    <row r="1331" spans="1:20" ht="15.6">
      <c r="A1331" s="444">
        <v>1315</v>
      </c>
      <c r="B1331" s="250"/>
      <c r="C1331" s="251"/>
      <c r="D1331" s="250"/>
      <c r="E1331" s="252" t="s">
        <v>3345</v>
      </c>
      <c r="F1331" s="250"/>
      <c r="G1331" s="250"/>
      <c r="H1331" s="250"/>
      <c r="I1331" s="250"/>
      <c r="J1331" s="279" t="s">
        <v>243</v>
      </c>
      <c r="K1331" s="253">
        <v>60</v>
      </c>
      <c r="L1331" s="254"/>
      <c r="M1331" s="254"/>
      <c r="N1331" s="250"/>
      <c r="O1331" s="250"/>
      <c r="P1331" s="265"/>
      <c r="Q1331" s="250"/>
      <c r="R1331" s="249" t="s">
        <v>2224</v>
      </c>
    </row>
    <row r="1332" spans="1:20" ht="15.6">
      <c r="A1332" s="444">
        <v>1316</v>
      </c>
      <c r="B1332" s="250"/>
      <c r="C1332" s="251"/>
      <c r="D1332" s="250"/>
      <c r="E1332" s="252" t="s">
        <v>3346</v>
      </c>
      <c r="F1332" s="250"/>
      <c r="G1332" s="250"/>
      <c r="H1332" s="250"/>
      <c r="I1332" s="250"/>
      <c r="J1332" s="279" t="s">
        <v>244</v>
      </c>
      <c r="K1332" s="253">
        <v>50</v>
      </c>
      <c r="L1332" s="254"/>
      <c r="M1332" s="254"/>
      <c r="N1332" s="250"/>
      <c r="O1332" s="250"/>
      <c r="P1332" s="265"/>
      <c r="Q1332" s="250"/>
      <c r="R1332" s="249" t="s">
        <v>1044</v>
      </c>
    </row>
    <row r="1333" spans="1:20" ht="15.6">
      <c r="A1333" s="444">
        <v>1317</v>
      </c>
      <c r="B1333" s="250"/>
      <c r="C1333" s="251"/>
      <c r="D1333" s="250"/>
      <c r="E1333" s="252" t="s">
        <v>8884</v>
      </c>
      <c r="F1333" s="250"/>
      <c r="G1333" s="250"/>
      <c r="H1333" s="250"/>
      <c r="I1333" s="250"/>
      <c r="J1333" s="279" t="s">
        <v>244</v>
      </c>
      <c r="K1333" s="253">
        <v>50</v>
      </c>
      <c r="L1333" s="254"/>
      <c r="M1333" s="254"/>
      <c r="N1333" s="250"/>
      <c r="O1333" s="250"/>
      <c r="P1333" s="265"/>
      <c r="Q1333" s="250"/>
      <c r="R1333" s="249" t="s">
        <v>8544</v>
      </c>
    </row>
    <row r="1334" spans="1:20">
      <c r="A1334" s="444">
        <v>1318</v>
      </c>
      <c r="B1334" s="53"/>
      <c r="C1334" s="53"/>
      <c r="D1334" s="53"/>
      <c r="E1334" s="53"/>
      <c r="F1334" s="53"/>
      <c r="G1334" s="53"/>
      <c r="H1334" s="53"/>
      <c r="I1334" s="53"/>
      <c r="J1334" s="53"/>
      <c r="K1334" s="53"/>
      <c r="L1334" s="53"/>
      <c r="M1334" s="53"/>
      <c r="N1334" s="53"/>
      <c r="O1334" s="53"/>
      <c r="P1334" s="266"/>
    </row>
    <row r="1335" spans="1:20" ht="15.6">
      <c r="A1335" s="444">
        <v>1319</v>
      </c>
      <c r="B1335" s="621">
        <v>12275</v>
      </c>
      <c r="C1335" s="243" t="s">
        <v>4356</v>
      </c>
      <c r="D1335" s="622"/>
      <c r="E1335" s="623" t="s">
        <v>4331</v>
      </c>
      <c r="F1335" s="624"/>
      <c r="G1335" s="624"/>
      <c r="H1335" s="624"/>
      <c r="I1335" s="624"/>
      <c r="J1335" s="625"/>
      <c r="K1335" s="626">
        <v>390</v>
      </c>
      <c r="L1335" s="487">
        <v>20071</v>
      </c>
      <c r="M1335" s="315">
        <v>1</v>
      </c>
      <c r="N1335" s="217"/>
      <c r="O1335" s="302">
        <f t="shared" ref="O1335" si="61">IF(ISERROR(L1335*N1335),0,L1335*N1335)</f>
        <v>0</v>
      </c>
      <c r="P1335" s="256">
        <v>4607109963531</v>
      </c>
      <c r="Q1335" s="255"/>
      <c r="R1335" s="249" t="s">
        <v>4356</v>
      </c>
      <c r="T1335" s="345" t="s">
        <v>4724</v>
      </c>
    </row>
    <row r="1336" spans="1:20" ht="15.6">
      <c r="A1336" s="444">
        <v>1320</v>
      </c>
      <c r="B1336" s="250"/>
      <c r="C1336" s="251" t="s">
        <v>4356</v>
      </c>
      <c r="D1336" s="250"/>
      <c r="E1336" s="252" t="s">
        <v>5625</v>
      </c>
      <c r="F1336" s="250"/>
      <c r="G1336" s="250"/>
      <c r="H1336" s="250"/>
      <c r="I1336" s="250"/>
      <c r="J1336" s="279" t="s">
        <v>244</v>
      </c>
      <c r="K1336" s="253">
        <v>40</v>
      </c>
      <c r="L1336" s="254"/>
      <c r="M1336" s="254"/>
      <c r="N1336" s="250"/>
      <c r="O1336" s="250"/>
      <c r="P1336" s="265"/>
      <c r="Q1336" s="250"/>
      <c r="R1336" s="249" t="s">
        <v>5458</v>
      </c>
    </row>
    <row r="1337" spans="1:20" ht="15.6">
      <c r="A1337" s="444">
        <v>1321</v>
      </c>
      <c r="B1337" s="250"/>
      <c r="C1337" s="251"/>
      <c r="D1337" s="250"/>
      <c r="E1337" s="252" t="s">
        <v>4332</v>
      </c>
      <c r="F1337" s="250"/>
      <c r="G1337" s="250"/>
      <c r="H1337" s="250"/>
      <c r="I1337" s="250"/>
      <c r="J1337" s="279" t="s">
        <v>244</v>
      </c>
      <c r="K1337" s="253">
        <v>50</v>
      </c>
      <c r="L1337" s="254"/>
      <c r="M1337" s="254"/>
      <c r="N1337" s="250"/>
      <c r="O1337" s="250"/>
      <c r="P1337" s="265"/>
      <c r="Q1337" s="250"/>
      <c r="R1337" s="249" t="s">
        <v>1033</v>
      </c>
    </row>
    <row r="1338" spans="1:20" ht="15.6">
      <c r="A1338" s="444">
        <v>1322</v>
      </c>
      <c r="B1338" s="250"/>
      <c r="C1338" s="251"/>
      <c r="D1338" s="250"/>
      <c r="E1338" s="252" t="s">
        <v>4333</v>
      </c>
      <c r="F1338" s="250"/>
      <c r="G1338" s="250"/>
      <c r="H1338" s="250"/>
      <c r="I1338" s="250"/>
      <c r="J1338" s="279" t="s">
        <v>244</v>
      </c>
      <c r="K1338" s="253">
        <v>50</v>
      </c>
      <c r="L1338" s="254"/>
      <c r="M1338" s="254"/>
      <c r="N1338" s="250"/>
      <c r="O1338" s="250"/>
      <c r="P1338" s="265"/>
      <c r="Q1338" s="250"/>
      <c r="R1338" s="249" t="s">
        <v>4358</v>
      </c>
    </row>
    <row r="1339" spans="1:20" ht="15.6">
      <c r="A1339" s="444">
        <v>1323</v>
      </c>
      <c r="B1339" s="250"/>
      <c r="C1339" s="251"/>
      <c r="D1339" s="250"/>
      <c r="E1339" s="252" t="s">
        <v>4334</v>
      </c>
      <c r="F1339" s="250"/>
      <c r="G1339" s="250"/>
      <c r="H1339" s="250"/>
      <c r="I1339" s="250"/>
      <c r="J1339" s="279" t="s">
        <v>244</v>
      </c>
      <c r="K1339" s="253">
        <v>50</v>
      </c>
      <c r="L1339" s="254"/>
      <c r="M1339" s="254"/>
      <c r="N1339" s="250"/>
      <c r="O1339" s="250"/>
      <c r="P1339" s="265"/>
      <c r="Q1339" s="250"/>
      <c r="R1339" s="249" t="s">
        <v>3756</v>
      </c>
    </row>
    <row r="1340" spans="1:20" ht="15.6">
      <c r="A1340" s="444">
        <v>1324</v>
      </c>
      <c r="B1340" s="250"/>
      <c r="C1340" s="251"/>
      <c r="D1340" s="250"/>
      <c r="E1340" s="252" t="s">
        <v>4335</v>
      </c>
      <c r="F1340" s="250"/>
      <c r="G1340" s="250"/>
      <c r="H1340" s="250"/>
      <c r="I1340" s="250"/>
      <c r="J1340" s="279" t="s">
        <v>244</v>
      </c>
      <c r="K1340" s="253">
        <v>50</v>
      </c>
      <c r="L1340" s="254"/>
      <c r="M1340" s="254"/>
      <c r="N1340" s="250"/>
      <c r="O1340" s="250"/>
      <c r="P1340" s="265"/>
      <c r="Q1340" s="250"/>
      <c r="R1340" s="249" t="s">
        <v>1042</v>
      </c>
    </row>
    <row r="1341" spans="1:20" ht="15.6">
      <c r="A1341" s="444">
        <v>1325</v>
      </c>
      <c r="B1341" s="250"/>
      <c r="C1341" s="251"/>
      <c r="D1341" s="250"/>
      <c r="E1341" s="252" t="s">
        <v>4336</v>
      </c>
      <c r="F1341" s="250"/>
      <c r="G1341" s="250"/>
      <c r="H1341" s="250"/>
      <c r="I1341" s="250"/>
      <c r="J1341" s="279" t="s">
        <v>244</v>
      </c>
      <c r="K1341" s="253">
        <v>50</v>
      </c>
      <c r="L1341" s="254"/>
      <c r="M1341" s="254"/>
      <c r="N1341" s="250"/>
      <c r="O1341" s="250"/>
      <c r="P1341" s="265"/>
      <c r="Q1341" s="250"/>
      <c r="R1341" s="249" t="s">
        <v>3746</v>
      </c>
    </row>
    <row r="1342" spans="1:20" ht="15.6">
      <c r="A1342" s="444">
        <v>1326</v>
      </c>
      <c r="B1342" s="250"/>
      <c r="C1342" s="251"/>
      <c r="D1342" s="250"/>
      <c r="E1342" s="252" t="s">
        <v>4337</v>
      </c>
      <c r="F1342" s="250"/>
      <c r="G1342" s="250"/>
      <c r="H1342" s="250"/>
      <c r="I1342" s="250"/>
      <c r="J1342" s="279" t="s">
        <v>244</v>
      </c>
      <c r="K1342" s="253">
        <v>50</v>
      </c>
      <c r="L1342" s="254"/>
      <c r="M1342" s="254"/>
      <c r="N1342" s="250"/>
      <c r="O1342" s="250"/>
      <c r="P1342" s="265"/>
      <c r="Q1342" s="250"/>
      <c r="R1342" s="249" t="s">
        <v>3569</v>
      </c>
    </row>
    <row r="1343" spans="1:20" ht="15.6">
      <c r="A1343" s="444">
        <v>1327</v>
      </c>
      <c r="B1343" s="250"/>
      <c r="C1343" s="251"/>
      <c r="D1343" s="250"/>
      <c r="E1343" s="252" t="s">
        <v>4338</v>
      </c>
      <c r="F1343" s="250"/>
      <c r="G1343" s="250"/>
      <c r="H1343" s="250"/>
      <c r="I1343" s="250"/>
      <c r="J1343" s="279" t="s">
        <v>244</v>
      </c>
      <c r="K1343" s="253">
        <v>50</v>
      </c>
      <c r="L1343" s="254"/>
      <c r="M1343" s="254"/>
      <c r="N1343" s="250"/>
      <c r="O1343" s="250"/>
      <c r="P1343" s="265"/>
      <c r="Q1343" s="250"/>
      <c r="R1343" s="249" t="s">
        <v>3758</v>
      </c>
    </row>
    <row r="1344" spans="1:20">
      <c r="A1344" s="444">
        <v>1328</v>
      </c>
      <c r="B1344" s="53"/>
      <c r="C1344" s="53"/>
      <c r="D1344" s="53"/>
      <c r="E1344" s="53"/>
      <c r="F1344" s="53"/>
      <c r="G1344" s="53"/>
      <c r="H1344" s="53"/>
      <c r="I1344" s="53"/>
      <c r="J1344" s="53"/>
      <c r="K1344" s="53"/>
      <c r="L1344" s="53"/>
      <c r="M1344" s="53"/>
      <c r="N1344" s="53"/>
      <c r="O1344" s="53"/>
      <c r="P1344" s="266"/>
    </row>
    <row r="1345" spans="1:20" ht="15.6">
      <c r="A1345" s="444">
        <v>1329</v>
      </c>
      <c r="B1345" s="621">
        <v>15017</v>
      </c>
      <c r="C1345" s="243" t="s">
        <v>2642</v>
      </c>
      <c r="D1345" s="622"/>
      <c r="E1345" s="623" t="s">
        <v>3307</v>
      </c>
      <c r="F1345" s="624"/>
      <c r="G1345" s="624"/>
      <c r="H1345" s="624"/>
      <c r="I1345" s="624"/>
      <c r="J1345" s="625"/>
      <c r="K1345" s="626">
        <v>360</v>
      </c>
      <c r="L1345" s="487">
        <v>13959</v>
      </c>
      <c r="M1345" s="315">
        <v>1</v>
      </c>
      <c r="N1345" s="217"/>
      <c r="O1345" s="302">
        <f t="shared" ref="O1345" si="62">IF(ISERROR(L1345*N1345),0,L1345*N1345)</f>
        <v>0</v>
      </c>
      <c r="P1345" s="256">
        <v>4607105161207</v>
      </c>
      <c r="Q1345" s="255"/>
      <c r="R1345" s="249" t="s">
        <v>2642</v>
      </c>
      <c r="T1345" s="345" t="s">
        <v>4710</v>
      </c>
    </row>
    <row r="1346" spans="1:20" ht="15.6">
      <c r="A1346" s="444">
        <v>1330</v>
      </c>
      <c r="B1346" s="250"/>
      <c r="C1346" s="251" t="s">
        <v>2642</v>
      </c>
      <c r="D1346" s="250"/>
      <c r="E1346" s="252" t="s">
        <v>2643</v>
      </c>
      <c r="F1346" s="250"/>
      <c r="G1346" s="250"/>
      <c r="H1346" s="250"/>
      <c r="I1346" s="250"/>
      <c r="J1346" s="279" t="s">
        <v>244</v>
      </c>
      <c r="K1346" s="253">
        <v>40</v>
      </c>
      <c r="L1346" s="254"/>
      <c r="M1346" s="254"/>
      <c r="N1346" s="250"/>
      <c r="O1346" s="250"/>
      <c r="P1346" s="265"/>
      <c r="Q1346" s="250"/>
      <c r="R1346" s="249" t="s">
        <v>1048</v>
      </c>
    </row>
    <row r="1347" spans="1:20" ht="15.6">
      <c r="A1347" s="444">
        <v>1331</v>
      </c>
      <c r="B1347" s="250"/>
      <c r="C1347" s="251"/>
      <c r="D1347" s="250"/>
      <c r="E1347" s="252" t="s">
        <v>2644</v>
      </c>
      <c r="F1347" s="250"/>
      <c r="G1347" s="250"/>
      <c r="H1347" s="250"/>
      <c r="I1347" s="250"/>
      <c r="J1347" s="279" t="s">
        <v>244</v>
      </c>
      <c r="K1347" s="253">
        <v>50</v>
      </c>
      <c r="L1347" s="254"/>
      <c r="M1347" s="254"/>
      <c r="N1347" s="250"/>
      <c r="O1347" s="250"/>
      <c r="P1347" s="265"/>
      <c r="Q1347" s="250"/>
      <c r="R1347" s="249" t="s">
        <v>1050</v>
      </c>
    </row>
    <row r="1348" spans="1:20" ht="15.6">
      <c r="A1348" s="444">
        <v>1332</v>
      </c>
      <c r="B1348" s="250"/>
      <c r="C1348" s="251"/>
      <c r="D1348" s="250"/>
      <c r="E1348" s="252" t="s">
        <v>2645</v>
      </c>
      <c r="F1348" s="250"/>
      <c r="G1348" s="250"/>
      <c r="H1348" s="250"/>
      <c r="I1348" s="250"/>
      <c r="J1348" s="279" t="s">
        <v>244</v>
      </c>
      <c r="K1348" s="253">
        <v>50</v>
      </c>
      <c r="L1348" s="254"/>
      <c r="M1348" s="254"/>
      <c r="N1348" s="250"/>
      <c r="O1348" s="250"/>
      <c r="P1348" s="265"/>
      <c r="Q1348" s="250"/>
      <c r="R1348" s="249" t="s">
        <v>2465</v>
      </c>
    </row>
    <row r="1349" spans="1:20" ht="15.6">
      <c r="A1349" s="444">
        <v>1333</v>
      </c>
      <c r="B1349" s="250"/>
      <c r="C1349" s="251"/>
      <c r="D1349" s="250"/>
      <c r="E1349" s="252" t="s">
        <v>2646</v>
      </c>
      <c r="F1349" s="250"/>
      <c r="G1349" s="250"/>
      <c r="H1349" s="250"/>
      <c r="I1349" s="250"/>
      <c r="J1349" s="279" t="s">
        <v>244</v>
      </c>
      <c r="K1349" s="253">
        <v>50</v>
      </c>
      <c r="L1349" s="254"/>
      <c r="M1349" s="254"/>
      <c r="N1349" s="250"/>
      <c r="O1349" s="250"/>
      <c r="P1349" s="265"/>
      <c r="Q1349" s="250"/>
      <c r="R1349" s="249" t="s">
        <v>1970</v>
      </c>
    </row>
    <row r="1350" spans="1:20" ht="15.6">
      <c r="A1350" s="444">
        <v>1334</v>
      </c>
      <c r="B1350" s="250"/>
      <c r="C1350" s="251"/>
      <c r="D1350" s="250"/>
      <c r="E1350" s="252" t="s">
        <v>2647</v>
      </c>
      <c r="F1350" s="250"/>
      <c r="G1350" s="250"/>
      <c r="H1350" s="250"/>
      <c r="I1350" s="250"/>
      <c r="J1350" s="279" t="s">
        <v>244</v>
      </c>
      <c r="K1350" s="253">
        <v>50</v>
      </c>
      <c r="L1350" s="254"/>
      <c r="M1350" s="254"/>
      <c r="N1350" s="250"/>
      <c r="O1350" s="250"/>
      <c r="P1350" s="265"/>
      <c r="Q1350" s="250"/>
      <c r="R1350" s="249" t="s">
        <v>1552</v>
      </c>
    </row>
    <row r="1351" spans="1:20" ht="15.6">
      <c r="A1351" s="444">
        <v>1335</v>
      </c>
      <c r="B1351" s="250"/>
      <c r="C1351" s="251"/>
      <c r="D1351" s="250"/>
      <c r="E1351" s="252" t="s">
        <v>2648</v>
      </c>
      <c r="F1351" s="250"/>
      <c r="G1351" s="250"/>
      <c r="H1351" s="250"/>
      <c r="I1351" s="250"/>
      <c r="J1351" s="279" t="s">
        <v>244</v>
      </c>
      <c r="K1351" s="253">
        <v>40</v>
      </c>
      <c r="L1351" s="254"/>
      <c r="M1351" s="254"/>
      <c r="N1351" s="250"/>
      <c r="O1351" s="250"/>
      <c r="P1351" s="265"/>
      <c r="Q1351" s="250"/>
      <c r="R1351" s="249" t="s">
        <v>1704</v>
      </c>
    </row>
    <row r="1352" spans="1:20" ht="15.6">
      <c r="A1352" s="444">
        <v>1336</v>
      </c>
      <c r="B1352" s="250"/>
      <c r="C1352" s="251"/>
      <c r="D1352" s="250"/>
      <c r="E1352" s="252" t="s">
        <v>2649</v>
      </c>
      <c r="F1352" s="250"/>
      <c r="G1352" s="250"/>
      <c r="H1352" s="250"/>
      <c r="I1352" s="250"/>
      <c r="J1352" s="279" t="s">
        <v>244</v>
      </c>
      <c r="K1352" s="253">
        <v>40</v>
      </c>
      <c r="L1352" s="254"/>
      <c r="M1352" s="254"/>
      <c r="N1352" s="250"/>
      <c r="O1352" s="250"/>
      <c r="P1352" s="265"/>
      <c r="Q1352" s="250"/>
      <c r="R1352" s="249" t="s">
        <v>1051</v>
      </c>
    </row>
    <row r="1353" spans="1:20" ht="15.6">
      <c r="A1353" s="444">
        <v>1337</v>
      </c>
      <c r="B1353" s="250"/>
      <c r="C1353" s="251"/>
      <c r="D1353" s="250"/>
      <c r="E1353" s="252" t="s">
        <v>5626</v>
      </c>
      <c r="F1353" s="250"/>
      <c r="G1353" s="250"/>
      <c r="H1353" s="250"/>
      <c r="I1353" s="250"/>
      <c r="J1353" s="279" t="s">
        <v>244</v>
      </c>
      <c r="K1353" s="253">
        <v>40</v>
      </c>
      <c r="L1353" s="254"/>
      <c r="M1353" s="254"/>
      <c r="N1353" s="250"/>
      <c r="O1353" s="250"/>
      <c r="P1353" s="265"/>
      <c r="Q1353" s="250"/>
      <c r="R1353" s="249" t="s">
        <v>5314</v>
      </c>
    </row>
    <row r="1354" spans="1:20">
      <c r="A1354" s="444">
        <v>1338</v>
      </c>
      <c r="B1354" s="53"/>
      <c r="C1354" s="53"/>
      <c r="D1354" s="53"/>
      <c r="E1354" s="53"/>
      <c r="F1354" s="53"/>
      <c r="G1354" s="53"/>
      <c r="H1354" s="53"/>
      <c r="I1354" s="53"/>
      <c r="J1354" s="53"/>
      <c r="K1354" s="53"/>
      <c r="L1354" s="53"/>
      <c r="M1354" s="53"/>
      <c r="N1354" s="53"/>
      <c r="O1354" s="53"/>
      <c r="P1354" s="266"/>
    </row>
    <row r="1355" spans="1:20" ht="15.6">
      <c r="A1355" s="444">
        <v>1339</v>
      </c>
      <c r="B1355" s="621">
        <v>15018</v>
      </c>
      <c r="C1355" s="243" t="s">
        <v>2650</v>
      </c>
      <c r="D1355" s="622"/>
      <c r="E1355" s="623" t="s">
        <v>3308</v>
      </c>
      <c r="F1355" s="624"/>
      <c r="G1355" s="624"/>
      <c r="H1355" s="624"/>
      <c r="I1355" s="624"/>
      <c r="J1355" s="625"/>
      <c r="K1355" s="626">
        <v>400</v>
      </c>
      <c r="L1355" s="487">
        <v>14174</v>
      </c>
      <c r="M1355" s="315">
        <v>1</v>
      </c>
      <c r="N1355" s="217"/>
      <c r="O1355" s="302">
        <f t="shared" ref="O1355" si="63">IF(ISERROR(L1355*N1355),0,L1355*N1355)</f>
        <v>0</v>
      </c>
      <c r="P1355" s="256">
        <v>4607105161214</v>
      </c>
      <c r="Q1355" s="248"/>
      <c r="R1355" s="249" t="s">
        <v>2650</v>
      </c>
      <c r="T1355" s="345" t="s">
        <v>4711</v>
      </c>
    </row>
    <row r="1356" spans="1:20" ht="15.6">
      <c r="A1356" s="444">
        <v>1340</v>
      </c>
      <c r="B1356" s="250"/>
      <c r="C1356" s="251" t="s">
        <v>2650</v>
      </c>
      <c r="D1356" s="250"/>
      <c r="E1356" s="252" t="s">
        <v>2651</v>
      </c>
      <c r="F1356" s="250"/>
      <c r="G1356" s="250"/>
      <c r="H1356" s="250"/>
      <c r="I1356" s="250"/>
      <c r="J1356" s="279" t="s">
        <v>244</v>
      </c>
      <c r="K1356" s="253">
        <v>60</v>
      </c>
      <c r="L1356" s="254"/>
      <c r="M1356" s="254"/>
      <c r="N1356" s="250"/>
      <c r="O1356" s="250"/>
      <c r="P1356" s="265"/>
      <c r="Q1356" s="250"/>
      <c r="R1356" s="249" t="s">
        <v>2451</v>
      </c>
    </row>
    <row r="1357" spans="1:20" ht="15.6">
      <c r="A1357" s="444">
        <v>1341</v>
      </c>
      <c r="B1357" s="250"/>
      <c r="C1357" s="251"/>
      <c r="D1357" s="250"/>
      <c r="E1357" s="252" t="s">
        <v>4323</v>
      </c>
      <c r="F1357" s="250"/>
      <c r="G1357" s="250"/>
      <c r="H1357" s="250"/>
      <c r="I1357" s="250"/>
      <c r="J1357" s="279" t="s">
        <v>244</v>
      </c>
      <c r="K1357" s="253">
        <v>40</v>
      </c>
      <c r="L1357" s="254"/>
      <c r="M1357" s="254"/>
      <c r="N1357" s="250"/>
      <c r="O1357" s="250"/>
      <c r="P1357" s="265"/>
      <c r="Q1357" s="250"/>
      <c r="R1357" s="249" t="s">
        <v>3761</v>
      </c>
    </row>
    <row r="1358" spans="1:20" ht="15.6">
      <c r="A1358" s="444">
        <v>1342</v>
      </c>
      <c r="B1358" s="250"/>
      <c r="C1358" s="251"/>
      <c r="D1358" s="250"/>
      <c r="E1358" s="252" t="s">
        <v>2652</v>
      </c>
      <c r="F1358" s="250"/>
      <c r="G1358" s="250"/>
      <c r="H1358" s="250"/>
      <c r="I1358" s="250"/>
      <c r="J1358" s="279" t="s">
        <v>244</v>
      </c>
      <c r="K1358" s="253">
        <v>60</v>
      </c>
      <c r="L1358" s="254"/>
      <c r="M1358" s="254"/>
      <c r="N1358" s="250"/>
      <c r="O1358" s="250"/>
      <c r="P1358" s="265"/>
      <c r="Q1358" s="250"/>
      <c r="R1358" s="249" t="s">
        <v>1549</v>
      </c>
    </row>
    <row r="1359" spans="1:20" ht="15.6">
      <c r="A1359" s="444">
        <v>1343</v>
      </c>
      <c r="B1359" s="250"/>
      <c r="C1359" s="251"/>
      <c r="D1359" s="250"/>
      <c r="E1359" s="252" t="s">
        <v>8885</v>
      </c>
      <c r="F1359" s="250"/>
      <c r="G1359" s="250"/>
      <c r="H1359" s="250"/>
      <c r="I1359" s="250"/>
      <c r="J1359" s="279" t="s">
        <v>244</v>
      </c>
      <c r="K1359" s="253">
        <v>50</v>
      </c>
      <c r="L1359" s="254"/>
      <c r="M1359" s="254"/>
      <c r="N1359" s="250"/>
      <c r="O1359" s="250"/>
      <c r="P1359" s="265"/>
      <c r="Q1359" s="250"/>
      <c r="R1359" s="249" t="s">
        <v>1049</v>
      </c>
    </row>
    <row r="1360" spans="1:20" ht="15.6">
      <c r="A1360" s="444">
        <v>1344</v>
      </c>
      <c r="B1360" s="250"/>
      <c r="C1360" s="251"/>
      <c r="D1360" s="250"/>
      <c r="E1360" s="252" t="s">
        <v>2653</v>
      </c>
      <c r="F1360" s="250"/>
      <c r="G1360" s="250"/>
      <c r="H1360" s="250"/>
      <c r="I1360" s="250"/>
      <c r="J1360" s="279" t="s">
        <v>243</v>
      </c>
      <c r="K1360" s="253">
        <v>60</v>
      </c>
      <c r="L1360" s="254"/>
      <c r="M1360" s="254"/>
      <c r="N1360" s="250"/>
      <c r="O1360" s="250"/>
      <c r="P1360" s="265"/>
      <c r="Q1360" s="250"/>
      <c r="R1360" s="249" t="s">
        <v>2229</v>
      </c>
    </row>
    <row r="1361" spans="1:20" ht="15.6">
      <c r="A1361" s="444">
        <v>1345</v>
      </c>
      <c r="B1361" s="250"/>
      <c r="C1361" s="251"/>
      <c r="D1361" s="250"/>
      <c r="E1361" s="252" t="s">
        <v>2654</v>
      </c>
      <c r="F1361" s="250"/>
      <c r="G1361" s="250"/>
      <c r="H1361" s="250"/>
      <c r="I1361" s="250"/>
      <c r="J1361" s="279" t="s">
        <v>244</v>
      </c>
      <c r="K1361" s="253">
        <v>50</v>
      </c>
      <c r="L1361" s="254"/>
      <c r="M1361" s="254"/>
      <c r="N1361" s="250"/>
      <c r="O1361" s="250"/>
      <c r="P1361" s="265"/>
      <c r="Q1361" s="250"/>
      <c r="R1361" s="249" t="s">
        <v>1056</v>
      </c>
    </row>
    <row r="1362" spans="1:20" ht="15.6">
      <c r="A1362" s="444">
        <v>1346</v>
      </c>
      <c r="B1362" s="250"/>
      <c r="C1362" s="251"/>
      <c r="D1362" s="250"/>
      <c r="E1362" s="252" t="s">
        <v>2655</v>
      </c>
      <c r="F1362" s="250"/>
      <c r="G1362" s="250"/>
      <c r="H1362" s="250"/>
      <c r="I1362" s="250"/>
      <c r="J1362" s="279" t="s">
        <v>244</v>
      </c>
      <c r="K1362" s="253">
        <v>40</v>
      </c>
      <c r="L1362" s="254"/>
      <c r="M1362" s="254"/>
      <c r="N1362" s="250"/>
      <c r="O1362" s="250"/>
      <c r="P1362" s="265"/>
      <c r="Q1362" s="250"/>
      <c r="R1362" s="249" t="s">
        <v>1864</v>
      </c>
    </row>
    <row r="1363" spans="1:20" ht="15.6">
      <c r="A1363" s="444">
        <v>1347</v>
      </c>
      <c r="B1363" s="250"/>
      <c r="C1363" s="251"/>
      <c r="D1363" s="250"/>
      <c r="E1363" s="252" t="s">
        <v>2656</v>
      </c>
      <c r="F1363" s="250"/>
      <c r="G1363" s="250"/>
      <c r="H1363" s="250"/>
      <c r="I1363" s="250"/>
      <c r="J1363" s="279" t="s">
        <v>244</v>
      </c>
      <c r="K1363" s="253">
        <v>40</v>
      </c>
      <c r="L1363" s="254"/>
      <c r="M1363" s="254"/>
      <c r="N1363" s="250"/>
      <c r="O1363" s="250"/>
      <c r="P1363" s="265"/>
      <c r="Q1363" s="250"/>
      <c r="R1363" s="249" t="s">
        <v>2234</v>
      </c>
    </row>
    <row r="1364" spans="1:20">
      <c r="A1364" s="444">
        <v>1348</v>
      </c>
      <c r="B1364" s="53"/>
      <c r="C1364" s="53"/>
      <c r="D1364" s="53"/>
      <c r="E1364" s="53"/>
      <c r="F1364" s="53"/>
      <c r="G1364" s="53"/>
      <c r="H1364" s="53"/>
      <c r="I1364" s="53"/>
      <c r="J1364" s="53"/>
      <c r="K1364" s="53"/>
      <c r="L1364" s="53"/>
      <c r="M1364" s="53"/>
      <c r="N1364" s="53"/>
      <c r="O1364" s="53"/>
      <c r="P1364" s="266"/>
    </row>
    <row r="1365" spans="1:20" ht="15.6">
      <c r="A1365" s="444">
        <v>1349</v>
      </c>
      <c r="B1365" s="621">
        <v>17152</v>
      </c>
      <c r="C1365" s="243" t="s">
        <v>3401</v>
      </c>
      <c r="D1365" s="622"/>
      <c r="E1365" s="623" t="s">
        <v>3309</v>
      </c>
      <c r="F1365" s="624"/>
      <c r="G1365" s="624"/>
      <c r="H1365" s="624"/>
      <c r="I1365" s="624"/>
      <c r="J1365" s="625"/>
      <c r="K1365" s="626">
        <v>490</v>
      </c>
      <c r="L1365" s="487">
        <v>17120</v>
      </c>
      <c r="M1365" s="315">
        <v>1</v>
      </c>
      <c r="N1365" s="217"/>
      <c r="O1365" s="302">
        <f t="shared" ref="O1365" si="64">IF(ISERROR(L1365*N1365),0,L1365*N1365)</f>
        <v>0</v>
      </c>
      <c r="P1365" s="256">
        <v>4607105172159</v>
      </c>
      <c r="Q1365" s="248"/>
      <c r="R1365" s="249" t="s">
        <v>3401</v>
      </c>
      <c r="T1365" s="345" t="s">
        <v>4712</v>
      </c>
    </row>
    <row r="1366" spans="1:20" ht="15.6">
      <c r="A1366" s="444">
        <v>1350</v>
      </c>
      <c r="B1366" s="250"/>
      <c r="C1366" s="251" t="s">
        <v>3401</v>
      </c>
      <c r="D1366" s="250"/>
      <c r="E1366" s="252" t="s">
        <v>3310</v>
      </c>
      <c r="F1366" s="250"/>
      <c r="G1366" s="250"/>
      <c r="H1366" s="250"/>
      <c r="I1366" s="250"/>
      <c r="J1366" s="279" t="s">
        <v>244</v>
      </c>
      <c r="K1366" s="253">
        <v>60</v>
      </c>
      <c r="L1366" s="254"/>
      <c r="M1366" s="254"/>
      <c r="N1366" s="250"/>
      <c r="O1366" s="250"/>
      <c r="P1366" s="265"/>
      <c r="Q1366" s="250"/>
      <c r="R1366" s="249" t="s">
        <v>2454</v>
      </c>
    </row>
    <row r="1367" spans="1:20" ht="15.6">
      <c r="A1367" s="444">
        <v>1351</v>
      </c>
      <c r="B1367" s="250"/>
      <c r="C1367" s="251"/>
      <c r="D1367" s="250"/>
      <c r="E1367" s="252" t="s">
        <v>8886</v>
      </c>
      <c r="F1367" s="250"/>
      <c r="G1367" s="250"/>
      <c r="H1367" s="250"/>
      <c r="I1367" s="250"/>
      <c r="J1367" s="279" t="s">
        <v>244</v>
      </c>
      <c r="K1367" s="253">
        <v>60</v>
      </c>
      <c r="L1367" s="254"/>
      <c r="M1367" s="254"/>
      <c r="N1367" s="250"/>
      <c r="O1367" s="250"/>
      <c r="P1367" s="265"/>
      <c r="Q1367" s="250"/>
      <c r="R1367" s="249" t="s">
        <v>2226</v>
      </c>
    </row>
    <row r="1368" spans="1:20" ht="15.6">
      <c r="A1368" s="444">
        <v>1352</v>
      </c>
      <c r="B1368" s="250"/>
      <c r="C1368" s="251"/>
      <c r="D1368" s="250"/>
      <c r="E1368" s="252" t="s">
        <v>3311</v>
      </c>
      <c r="F1368" s="250"/>
      <c r="G1368" s="250"/>
      <c r="H1368" s="250"/>
      <c r="I1368" s="250"/>
      <c r="J1368" s="279" t="s">
        <v>244</v>
      </c>
      <c r="K1368" s="253">
        <v>60</v>
      </c>
      <c r="L1368" s="254"/>
      <c r="M1368" s="254"/>
      <c r="N1368" s="250"/>
      <c r="O1368" s="250"/>
      <c r="P1368" s="265"/>
      <c r="Q1368" s="250"/>
      <c r="R1368" s="249" t="s">
        <v>2457</v>
      </c>
    </row>
    <row r="1369" spans="1:20" ht="15.6">
      <c r="A1369" s="444">
        <v>1353</v>
      </c>
      <c r="B1369" s="250"/>
      <c r="C1369" s="251"/>
      <c r="D1369" s="250"/>
      <c r="E1369" s="252" t="s">
        <v>3316</v>
      </c>
      <c r="F1369" s="250"/>
      <c r="G1369" s="250"/>
      <c r="H1369" s="250"/>
      <c r="I1369" s="250"/>
      <c r="J1369" s="279" t="s">
        <v>277</v>
      </c>
      <c r="K1369" s="253">
        <v>60</v>
      </c>
      <c r="L1369" s="254"/>
      <c r="M1369" s="254"/>
      <c r="N1369" s="250"/>
      <c r="O1369" s="250"/>
      <c r="P1369" s="265"/>
      <c r="Q1369" s="250"/>
      <c r="R1369" s="249" t="s">
        <v>2460</v>
      </c>
    </row>
    <row r="1370" spans="1:20" ht="15.6">
      <c r="A1370" s="444">
        <v>1354</v>
      </c>
      <c r="B1370" s="250"/>
      <c r="C1370" s="251"/>
      <c r="D1370" s="250"/>
      <c r="E1370" s="252" t="s">
        <v>3314</v>
      </c>
      <c r="F1370" s="250"/>
      <c r="G1370" s="250"/>
      <c r="H1370" s="250"/>
      <c r="I1370" s="250"/>
      <c r="J1370" s="279" t="s">
        <v>244</v>
      </c>
      <c r="K1370" s="253">
        <v>60</v>
      </c>
      <c r="L1370" s="254"/>
      <c r="M1370" s="254"/>
      <c r="N1370" s="250"/>
      <c r="O1370" s="250"/>
      <c r="P1370" s="265"/>
      <c r="Q1370" s="250"/>
      <c r="R1370" s="249" t="s">
        <v>2227</v>
      </c>
    </row>
    <row r="1371" spans="1:20" ht="15.6">
      <c r="A1371" s="444">
        <v>1355</v>
      </c>
      <c r="B1371" s="250"/>
      <c r="C1371" s="251"/>
      <c r="D1371" s="250"/>
      <c r="E1371" s="252" t="s">
        <v>3313</v>
      </c>
      <c r="F1371" s="250"/>
      <c r="G1371" s="250"/>
      <c r="H1371" s="250"/>
      <c r="I1371" s="250"/>
      <c r="J1371" s="279" t="s">
        <v>244</v>
      </c>
      <c r="K1371" s="253">
        <v>70</v>
      </c>
      <c r="L1371" s="254"/>
      <c r="M1371" s="254"/>
      <c r="N1371" s="250"/>
      <c r="O1371" s="250"/>
      <c r="P1371" s="265"/>
      <c r="Q1371" s="250"/>
      <c r="R1371" s="249" t="s">
        <v>2225</v>
      </c>
    </row>
    <row r="1372" spans="1:20" ht="15.6">
      <c r="A1372" s="444">
        <v>1356</v>
      </c>
      <c r="B1372" s="250"/>
      <c r="C1372" s="251"/>
      <c r="D1372" s="250"/>
      <c r="E1372" s="252" t="s">
        <v>3312</v>
      </c>
      <c r="F1372" s="250"/>
      <c r="G1372" s="250"/>
      <c r="H1372" s="250"/>
      <c r="I1372" s="250"/>
      <c r="J1372" s="279" t="s">
        <v>244</v>
      </c>
      <c r="K1372" s="253">
        <v>50</v>
      </c>
      <c r="L1372" s="254"/>
      <c r="M1372" s="254"/>
      <c r="N1372" s="250"/>
      <c r="O1372" s="250"/>
      <c r="P1372" s="265"/>
      <c r="Q1372" s="250"/>
      <c r="R1372" s="249" t="s">
        <v>1057</v>
      </c>
    </row>
    <row r="1373" spans="1:20" ht="15.6">
      <c r="A1373" s="444">
        <v>1357</v>
      </c>
      <c r="B1373" s="250"/>
      <c r="C1373" s="251"/>
      <c r="D1373" s="250"/>
      <c r="E1373" s="252" t="s">
        <v>3315</v>
      </c>
      <c r="F1373" s="250"/>
      <c r="G1373" s="250"/>
      <c r="H1373" s="250"/>
      <c r="I1373" s="250"/>
      <c r="J1373" s="279" t="s">
        <v>243</v>
      </c>
      <c r="K1373" s="253">
        <v>70</v>
      </c>
      <c r="L1373" s="254"/>
      <c r="M1373" s="254"/>
      <c r="N1373" s="250"/>
      <c r="O1373" s="250"/>
      <c r="P1373" s="265"/>
      <c r="Q1373" s="250"/>
      <c r="R1373" s="249" t="s">
        <v>2228</v>
      </c>
    </row>
    <row r="1374" spans="1:20">
      <c r="A1374" s="444">
        <v>1358</v>
      </c>
      <c r="B1374" s="53"/>
      <c r="C1374" s="53"/>
      <c r="D1374" s="53"/>
      <c r="E1374" s="53"/>
      <c r="F1374" s="53"/>
      <c r="G1374" s="53"/>
      <c r="H1374" s="53"/>
      <c r="I1374" s="53"/>
      <c r="J1374" s="53"/>
      <c r="K1374" s="53"/>
      <c r="L1374" s="53"/>
      <c r="M1374" s="53"/>
      <c r="N1374" s="53"/>
      <c r="O1374" s="53"/>
      <c r="P1374" s="266"/>
    </row>
    <row r="1375" spans="1:20" ht="15.6">
      <c r="A1375" s="444">
        <v>1359</v>
      </c>
      <c r="B1375" s="621">
        <v>15019</v>
      </c>
      <c r="C1375" s="243" t="s">
        <v>2657</v>
      </c>
      <c r="D1375" s="622"/>
      <c r="E1375" s="623" t="s">
        <v>3347</v>
      </c>
      <c r="F1375" s="624"/>
      <c r="G1375" s="624"/>
      <c r="H1375" s="624"/>
      <c r="I1375" s="624"/>
      <c r="J1375" s="625"/>
      <c r="K1375" s="626">
        <v>400</v>
      </c>
      <c r="L1375" s="487">
        <v>17870</v>
      </c>
      <c r="M1375" s="315">
        <v>1</v>
      </c>
      <c r="N1375" s="217"/>
      <c r="O1375" s="302">
        <f t="shared" ref="O1375" si="65">IF(ISERROR(L1375*N1375),0,L1375*N1375)</f>
        <v>0</v>
      </c>
      <c r="P1375" s="256">
        <v>4607105161221</v>
      </c>
      <c r="Q1375" s="255"/>
      <c r="R1375" s="249" t="s">
        <v>2657</v>
      </c>
      <c r="T1375" s="345" t="s">
        <v>4725</v>
      </c>
    </row>
    <row r="1376" spans="1:20" ht="15.6">
      <c r="A1376" s="444">
        <v>1360</v>
      </c>
      <c r="B1376" s="250"/>
      <c r="C1376" s="251" t="s">
        <v>2657</v>
      </c>
      <c r="D1376" s="250"/>
      <c r="E1376" s="252" t="s">
        <v>2658</v>
      </c>
      <c r="F1376" s="250"/>
      <c r="G1376" s="250"/>
      <c r="H1376" s="250"/>
      <c r="I1376" s="250"/>
      <c r="J1376" s="279" t="s">
        <v>244</v>
      </c>
      <c r="K1376" s="253">
        <v>50</v>
      </c>
      <c r="L1376" s="254"/>
      <c r="M1376" s="254"/>
      <c r="N1376" s="250"/>
      <c r="O1376" s="250"/>
      <c r="P1376" s="265"/>
      <c r="Q1376" s="250"/>
      <c r="R1376" s="249" t="s">
        <v>1070</v>
      </c>
    </row>
    <row r="1377" spans="1:20" ht="15.6">
      <c r="A1377" s="444">
        <v>1361</v>
      </c>
      <c r="B1377" s="250"/>
      <c r="C1377" s="251"/>
      <c r="D1377" s="250"/>
      <c r="E1377" s="252" t="s">
        <v>2659</v>
      </c>
      <c r="F1377" s="250"/>
      <c r="G1377" s="250"/>
      <c r="H1377" s="250"/>
      <c r="I1377" s="250"/>
      <c r="J1377" s="279" t="s">
        <v>244</v>
      </c>
      <c r="K1377" s="253">
        <v>50</v>
      </c>
      <c r="L1377" s="254"/>
      <c r="M1377" s="254"/>
      <c r="N1377" s="250"/>
      <c r="O1377" s="250"/>
      <c r="P1377" s="265"/>
      <c r="Q1377" s="250"/>
      <c r="R1377" s="249" t="s">
        <v>1071</v>
      </c>
    </row>
    <row r="1378" spans="1:20" ht="15.6">
      <c r="A1378" s="444">
        <v>1362</v>
      </c>
      <c r="B1378" s="250"/>
      <c r="C1378" s="251"/>
      <c r="D1378" s="250"/>
      <c r="E1378" s="252" t="s">
        <v>5627</v>
      </c>
      <c r="F1378" s="250"/>
      <c r="G1378" s="250"/>
      <c r="H1378" s="250"/>
      <c r="I1378" s="250"/>
      <c r="J1378" s="279" t="s">
        <v>244</v>
      </c>
      <c r="K1378" s="253">
        <v>50</v>
      </c>
      <c r="L1378" s="254"/>
      <c r="M1378" s="254"/>
      <c r="N1378" s="250"/>
      <c r="O1378" s="250"/>
      <c r="P1378" s="265"/>
      <c r="Q1378" s="250"/>
      <c r="R1378" s="249" t="s">
        <v>1843</v>
      </c>
    </row>
    <row r="1379" spans="1:20" ht="15.6">
      <c r="A1379" s="444">
        <v>1363</v>
      </c>
      <c r="B1379" s="250"/>
      <c r="C1379" s="251"/>
      <c r="D1379" s="250"/>
      <c r="E1379" s="252" t="s">
        <v>2660</v>
      </c>
      <c r="F1379" s="250"/>
      <c r="G1379" s="250"/>
      <c r="H1379" s="250"/>
      <c r="I1379" s="250"/>
      <c r="J1379" s="279" t="s">
        <v>244</v>
      </c>
      <c r="K1379" s="253">
        <v>50</v>
      </c>
      <c r="L1379" s="254"/>
      <c r="M1379" s="254"/>
      <c r="N1379" s="250"/>
      <c r="O1379" s="250"/>
      <c r="P1379" s="265"/>
      <c r="Q1379" s="250"/>
      <c r="R1379" s="249" t="s">
        <v>1558</v>
      </c>
    </row>
    <row r="1380" spans="1:20" ht="15.6">
      <c r="A1380" s="444">
        <v>1364</v>
      </c>
      <c r="B1380" s="250"/>
      <c r="C1380" s="251"/>
      <c r="D1380" s="250"/>
      <c r="E1380" s="252" t="s">
        <v>2661</v>
      </c>
      <c r="F1380" s="250"/>
      <c r="G1380" s="250"/>
      <c r="H1380" s="250"/>
      <c r="I1380" s="250"/>
      <c r="J1380" s="279" t="s">
        <v>244</v>
      </c>
      <c r="K1380" s="253">
        <v>50</v>
      </c>
      <c r="L1380" s="254"/>
      <c r="M1380" s="254"/>
      <c r="N1380" s="250"/>
      <c r="O1380" s="250"/>
      <c r="P1380" s="265"/>
      <c r="Q1380" s="250"/>
      <c r="R1380" s="249" t="s">
        <v>1566</v>
      </c>
    </row>
    <row r="1381" spans="1:20" ht="15.6">
      <c r="A1381" s="444">
        <v>1365</v>
      </c>
      <c r="B1381" s="250"/>
      <c r="C1381" s="251"/>
      <c r="D1381" s="250"/>
      <c r="E1381" s="252" t="s">
        <v>3348</v>
      </c>
      <c r="F1381" s="250"/>
      <c r="G1381" s="250"/>
      <c r="H1381" s="250"/>
      <c r="I1381" s="250"/>
      <c r="J1381" s="279" t="s">
        <v>244</v>
      </c>
      <c r="K1381" s="253">
        <v>50</v>
      </c>
      <c r="L1381" s="254"/>
      <c r="M1381" s="254"/>
      <c r="N1381" s="250"/>
      <c r="O1381" s="250"/>
      <c r="P1381" s="265"/>
      <c r="Q1381" s="250"/>
      <c r="R1381" s="249" t="s">
        <v>3188</v>
      </c>
    </row>
    <row r="1382" spans="1:20" ht="15.6">
      <c r="A1382" s="444">
        <v>1366</v>
      </c>
      <c r="B1382" s="250"/>
      <c r="C1382" s="251"/>
      <c r="D1382" s="250"/>
      <c r="E1382" s="252" t="s">
        <v>2662</v>
      </c>
      <c r="F1382" s="250"/>
      <c r="G1382" s="250"/>
      <c r="H1382" s="250"/>
      <c r="I1382" s="250"/>
      <c r="J1382" s="279" t="s">
        <v>244</v>
      </c>
      <c r="K1382" s="253">
        <v>50</v>
      </c>
      <c r="L1382" s="254"/>
      <c r="M1382" s="254"/>
      <c r="N1382" s="250"/>
      <c r="O1382" s="250"/>
      <c r="P1382" s="265"/>
      <c r="Q1382" s="250"/>
      <c r="R1382" s="249" t="s">
        <v>1845</v>
      </c>
    </row>
    <row r="1383" spans="1:20" ht="15.6">
      <c r="A1383" s="444">
        <v>1367</v>
      </c>
      <c r="B1383" s="250"/>
      <c r="C1383" s="251"/>
      <c r="D1383" s="250"/>
      <c r="E1383" s="252" t="s">
        <v>3361</v>
      </c>
      <c r="F1383" s="250"/>
      <c r="G1383" s="250"/>
      <c r="H1383" s="250"/>
      <c r="I1383" s="250"/>
      <c r="J1383" s="279" t="s">
        <v>244</v>
      </c>
      <c r="K1383" s="253">
        <v>50</v>
      </c>
      <c r="L1383" s="254"/>
      <c r="M1383" s="254"/>
      <c r="N1383" s="250"/>
      <c r="O1383" s="250"/>
      <c r="P1383" s="265"/>
      <c r="Q1383" s="250"/>
      <c r="R1383" s="249" t="s">
        <v>1416</v>
      </c>
    </row>
    <row r="1384" spans="1:20">
      <c r="A1384" s="444">
        <v>1368</v>
      </c>
      <c r="B1384" s="53"/>
      <c r="C1384" s="53"/>
      <c r="D1384" s="53"/>
      <c r="E1384" s="53"/>
      <c r="F1384" s="53"/>
      <c r="G1384" s="53"/>
      <c r="H1384" s="53"/>
      <c r="I1384" s="53"/>
      <c r="J1384" s="53"/>
      <c r="K1384" s="53"/>
      <c r="L1384" s="53"/>
      <c r="M1384" s="53"/>
      <c r="N1384" s="53"/>
      <c r="O1384" s="53"/>
      <c r="P1384" s="266"/>
    </row>
    <row r="1385" spans="1:20" ht="15.6">
      <c r="A1385" s="444">
        <v>1369</v>
      </c>
      <c r="B1385" s="621">
        <v>15020</v>
      </c>
      <c r="C1385" s="243" t="s">
        <v>2663</v>
      </c>
      <c r="D1385" s="622"/>
      <c r="E1385" s="623" t="s">
        <v>3349</v>
      </c>
      <c r="F1385" s="624"/>
      <c r="G1385" s="624"/>
      <c r="H1385" s="624"/>
      <c r="I1385" s="624"/>
      <c r="J1385" s="625"/>
      <c r="K1385" s="626">
        <v>400</v>
      </c>
      <c r="L1385" s="487">
        <v>17279</v>
      </c>
      <c r="M1385" s="315">
        <v>1</v>
      </c>
      <c r="N1385" s="217"/>
      <c r="O1385" s="302">
        <f t="shared" ref="O1385" si="66">IF(ISERROR(L1385*N1385),0,L1385*N1385)</f>
        <v>0</v>
      </c>
      <c r="P1385" s="256">
        <v>4607105161238</v>
      </c>
      <c r="Q1385" s="255"/>
      <c r="R1385" s="249" t="s">
        <v>2663</v>
      </c>
      <c r="T1385" s="345" t="s">
        <v>4726</v>
      </c>
    </row>
    <row r="1386" spans="1:20" ht="15.6">
      <c r="A1386" s="444">
        <v>1370</v>
      </c>
      <c r="B1386" s="250"/>
      <c r="C1386" s="251" t="s">
        <v>2663</v>
      </c>
      <c r="D1386" s="250"/>
      <c r="E1386" s="252" t="s">
        <v>2664</v>
      </c>
      <c r="F1386" s="250"/>
      <c r="G1386" s="250"/>
      <c r="H1386" s="250"/>
      <c r="I1386" s="250"/>
      <c r="J1386" s="279" t="s">
        <v>244</v>
      </c>
      <c r="K1386" s="253">
        <v>50</v>
      </c>
      <c r="L1386" s="254"/>
      <c r="M1386" s="254"/>
      <c r="N1386" s="250"/>
      <c r="O1386" s="250"/>
      <c r="P1386" s="265"/>
      <c r="Q1386" s="250"/>
      <c r="R1386" s="249" t="s">
        <v>1840</v>
      </c>
    </row>
    <row r="1387" spans="1:20" ht="15.6">
      <c r="A1387" s="444">
        <v>1371</v>
      </c>
      <c r="B1387" s="250"/>
      <c r="C1387" s="251"/>
      <c r="D1387" s="250"/>
      <c r="E1387" s="252" t="s">
        <v>2665</v>
      </c>
      <c r="F1387" s="250"/>
      <c r="G1387" s="250"/>
      <c r="H1387" s="250"/>
      <c r="I1387" s="250"/>
      <c r="J1387" s="279" t="s">
        <v>244</v>
      </c>
      <c r="K1387" s="253">
        <v>50</v>
      </c>
      <c r="L1387" s="254"/>
      <c r="M1387" s="254"/>
      <c r="N1387" s="250"/>
      <c r="O1387" s="250"/>
      <c r="P1387" s="265"/>
      <c r="Q1387" s="250"/>
      <c r="R1387" s="249" t="s">
        <v>1064</v>
      </c>
    </row>
    <row r="1388" spans="1:20" ht="15.6">
      <c r="A1388" s="444">
        <v>1372</v>
      </c>
      <c r="B1388" s="250"/>
      <c r="C1388" s="251"/>
      <c r="D1388" s="250"/>
      <c r="E1388" s="252" t="s">
        <v>2666</v>
      </c>
      <c r="F1388" s="250"/>
      <c r="G1388" s="250"/>
      <c r="H1388" s="250"/>
      <c r="I1388" s="250"/>
      <c r="J1388" s="279" t="s">
        <v>244</v>
      </c>
      <c r="K1388" s="253">
        <v>50</v>
      </c>
      <c r="L1388" s="254"/>
      <c r="M1388" s="254"/>
      <c r="N1388" s="250"/>
      <c r="O1388" s="250"/>
      <c r="P1388" s="265"/>
      <c r="Q1388" s="250"/>
      <c r="R1388" s="249" t="s">
        <v>1078</v>
      </c>
    </row>
    <row r="1389" spans="1:20" ht="15.6">
      <c r="A1389" s="444">
        <v>1373</v>
      </c>
      <c r="B1389" s="250"/>
      <c r="C1389" s="251"/>
      <c r="D1389" s="250"/>
      <c r="E1389" s="252" t="s">
        <v>2667</v>
      </c>
      <c r="F1389" s="250"/>
      <c r="G1389" s="250"/>
      <c r="H1389" s="250"/>
      <c r="I1389" s="250"/>
      <c r="J1389" s="279" t="s">
        <v>244</v>
      </c>
      <c r="K1389" s="253">
        <v>50</v>
      </c>
      <c r="L1389" s="254"/>
      <c r="M1389" s="254"/>
      <c r="N1389" s="250"/>
      <c r="O1389" s="250"/>
      <c r="P1389" s="265"/>
      <c r="Q1389" s="250"/>
      <c r="R1389" s="249" t="s">
        <v>1415</v>
      </c>
    </row>
    <row r="1390" spans="1:20" ht="15.6">
      <c r="A1390" s="444">
        <v>1374</v>
      </c>
      <c r="B1390" s="250"/>
      <c r="C1390" s="251"/>
      <c r="D1390" s="250"/>
      <c r="E1390" s="252" t="s">
        <v>2668</v>
      </c>
      <c r="F1390" s="250"/>
      <c r="G1390" s="250"/>
      <c r="H1390" s="250"/>
      <c r="I1390" s="250"/>
      <c r="J1390" s="279" t="s">
        <v>243</v>
      </c>
      <c r="K1390" s="253">
        <v>50</v>
      </c>
      <c r="L1390" s="254"/>
      <c r="M1390" s="254"/>
      <c r="N1390" s="250"/>
      <c r="O1390" s="250"/>
      <c r="P1390" s="265"/>
      <c r="Q1390" s="250"/>
      <c r="R1390" s="249" t="s">
        <v>2235</v>
      </c>
    </row>
    <row r="1391" spans="1:20" ht="15.6">
      <c r="A1391" s="444">
        <v>1375</v>
      </c>
      <c r="B1391" s="250"/>
      <c r="C1391" s="251"/>
      <c r="D1391" s="250"/>
      <c r="E1391" s="252" t="s">
        <v>2669</v>
      </c>
      <c r="F1391" s="250"/>
      <c r="G1391" s="250"/>
      <c r="H1391" s="250"/>
      <c r="I1391" s="250"/>
      <c r="J1391" s="279" t="s">
        <v>244</v>
      </c>
      <c r="K1391" s="253">
        <v>50</v>
      </c>
      <c r="L1391" s="254"/>
      <c r="M1391" s="254"/>
      <c r="N1391" s="250"/>
      <c r="O1391" s="250"/>
      <c r="P1391" s="265"/>
      <c r="Q1391" s="250"/>
      <c r="R1391" s="249" t="s">
        <v>2237</v>
      </c>
    </row>
    <row r="1392" spans="1:20" ht="15.6">
      <c r="A1392" s="444">
        <v>1376</v>
      </c>
      <c r="B1392" s="250"/>
      <c r="C1392" s="251"/>
      <c r="D1392" s="250"/>
      <c r="E1392" s="252" t="s">
        <v>2670</v>
      </c>
      <c r="F1392" s="250"/>
      <c r="G1392" s="250"/>
      <c r="H1392" s="250"/>
      <c r="I1392" s="250"/>
      <c r="J1392" s="279" t="s">
        <v>244</v>
      </c>
      <c r="K1392" s="253">
        <v>50</v>
      </c>
      <c r="L1392" s="254"/>
      <c r="M1392" s="254"/>
      <c r="N1392" s="250"/>
      <c r="O1392" s="250"/>
      <c r="P1392" s="265"/>
      <c r="Q1392" s="250"/>
      <c r="R1392" s="249" t="s">
        <v>1069</v>
      </c>
    </row>
    <row r="1393" spans="1:20" ht="15.6">
      <c r="A1393" s="444">
        <v>1377</v>
      </c>
      <c r="B1393" s="250"/>
      <c r="C1393" s="251"/>
      <c r="D1393" s="250"/>
      <c r="E1393" s="252" t="s">
        <v>2671</v>
      </c>
      <c r="F1393" s="250"/>
      <c r="G1393" s="250"/>
      <c r="H1393" s="250"/>
      <c r="I1393" s="250"/>
      <c r="J1393" s="279" t="s">
        <v>243</v>
      </c>
      <c r="K1393" s="253">
        <v>50</v>
      </c>
      <c r="L1393" s="254"/>
      <c r="M1393" s="254"/>
      <c r="N1393" s="250"/>
      <c r="O1393" s="250"/>
      <c r="P1393" s="265"/>
      <c r="Q1393" s="250"/>
      <c r="R1393" s="249" t="s">
        <v>1075</v>
      </c>
    </row>
    <row r="1394" spans="1:20">
      <c r="A1394" s="444">
        <v>1378</v>
      </c>
      <c r="B1394" s="53"/>
      <c r="C1394" s="53"/>
      <c r="D1394" s="53"/>
      <c r="E1394" s="53"/>
      <c r="F1394" s="53"/>
      <c r="G1394" s="53"/>
      <c r="H1394" s="53"/>
      <c r="I1394" s="53"/>
      <c r="J1394" s="53"/>
      <c r="K1394" s="53"/>
      <c r="L1394" s="53"/>
      <c r="M1394" s="53"/>
      <c r="N1394" s="53"/>
      <c r="O1394" s="53"/>
      <c r="P1394" s="266"/>
    </row>
    <row r="1395" spans="1:20" ht="15.6">
      <c r="A1395" s="444">
        <v>1379</v>
      </c>
      <c r="B1395" s="621">
        <v>15021</v>
      </c>
      <c r="C1395" s="243" t="s">
        <v>2672</v>
      </c>
      <c r="D1395" s="622"/>
      <c r="E1395" s="623" t="s">
        <v>3350</v>
      </c>
      <c r="F1395" s="624"/>
      <c r="G1395" s="624"/>
      <c r="H1395" s="624"/>
      <c r="I1395" s="624"/>
      <c r="J1395" s="625"/>
      <c r="K1395" s="626">
        <v>430</v>
      </c>
      <c r="L1395" s="487">
        <v>18943</v>
      </c>
      <c r="M1395" s="315">
        <v>1</v>
      </c>
      <c r="N1395" s="217"/>
      <c r="O1395" s="302">
        <f t="shared" ref="O1395" si="67">IF(ISERROR(L1395*N1395),0,L1395*N1395)</f>
        <v>0</v>
      </c>
      <c r="P1395" s="256">
        <v>4607105161245</v>
      </c>
      <c r="Q1395" s="248"/>
      <c r="R1395" s="249" t="s">
        <v>2672</v>
      </c>
      <c r="T1395" s="345" t="s">
        <v>4727</v>
      </c>
    </row>
    <row r="1396" spans="1:20" ht="15.6">
      <c r="A1396" s="444">
        <v>1380</v>
      </c>
      <c r="B1396" s="250"/>
      <c r="C1396" s="251" t="s">
        <v>2672</v>
      </c>
      <c r="D1396" s="250"/>
      <c r="E1396" s="252" t="s">
        <v>2673</v>
      </c>
      <c r="F1396" s="250"/>
      <c r="G1396" s="250"/>
      <c r="H1396" s="250"/>
      <c r="I1396" s="250"/>
      <c r="J1396" s="279" t="s">
        <v>244</v>
      </c>
      <c r="K1396" s="253">
        <v>50</v>
      </c>
      <c r="L1396" s="254"/>
      <c r="M1396" s="254"/>
      <c r="N1396" s="250"/>
      <c r="O1396" s="250"/>
      <c r="P1396" s="265"/>
      <c r="Q1396" s="250"/>
      <c r="R1396" s="249" t="s">
        <v>2238</v>
      </c>
    </row>
    <row r="1397" spans="1:20" ht="15.6">
      <c r="A1397" s="444">
        <v>1381</v>
      </c>
      <c r="B1397" s="250"/>
      <c r="C1397" s="251"/>
      <c r="D1397" s="250"/>
      <c r="E1397" s="252" t="s">
        <v>2674</v>
      </c>
      <c r="F1397" s="250"/>
      <c r="G1397" s="250"/>
      <c r="H1397" s="250"/>
      <c r="I1397" s="250"/>
      <c r="J1397" s="279" t="s">
        <v>244</v>
      </c>
      <c r="K1397" s="253">
        <v>50</v>
      </c>
      <c r="L1397" s="254"/>
      <c r="M1397" s="254"/>
      <c r="N1397" s="250"/>
      <c r="O1397" s="250"/>
      <c r="P1397" s="265"/>
      <c r="Q1397" s="250"/>
      <c r="R1397" s="249" t="s">
        <v>1562</v>
      </c>
    </row>
    <row r="1398" spans="1:20" ht="15.6">
      <c r="A1398" s="444">
        <v>1382</v>
      </c>
      <c r="B1398" s="250"/>
      <c r="C1398" s="251"/>
      <c r="D1398" s="250"/>
      <c r="E1398" s="252" t="s">
        <v>2675</v>
      </c>
      <c r="F1398" s="250"/>
      <c r="G1398" s="250"/>
      <c r="H1398" s="250"/>
      <c r="I1398" s="250"/>
      <c r="J1398" s="279" t="s">
        <v>244</v>
      </c>
      <c r="K1398" s="253">
        <v>60</v>
      </c>
      <c r="L1398" s="254"/>
      <c r="M1398" s="254"/>
      <c r="N1398" s="250"/>
      <c r="O1398" s="250"/>
      <c r="P1398" s="265"/>
      <c r="Q1398" s="250"/>
      <c r="R1398" s="249" t="s">
        <v>1080</v>
      </c>
    </row>
    <row r="1399" spans="1:20" ht="15.6">
      <c r="A1399" s="444">
        <v>1383</v>
      </c>
      <c r="B1399" s="250"/>
      <c r="C1399" s="251"/>
      <c r="D1399" s="250"/>
      <c r="E1399" s="252" t="s">
        <v>2676</v>
      </c>
      <c r="F1399" s="250"/>
      <c r="G1399" s="250"/>
      <c r="H1399" s="250"/>
      <c r="I1399" s="250"/>
      <c r="J1399" s="279" t="s">
        <v>244</v>
      </c>
      <c r="K1399" s="253">
        <v>50</v>
      </c>
      <c r="L1399" s="254"/>
      <c r="M1399" s="254"/>
      <c r="N1399" s="250"/>
      <c r="O1399" s="250"/>
      <c r="P1399" s="265"/>
      <c r="Q1399" s="250"/>
      <c r="R1399" s="249" t="s">
        <v>1058</v>
      </c>
    </row>
    <row r="1400" spans="1:20" ht="15.6">
      <c r="A1400" s="444">
        <v>1384</v>
      </c>
      <c r="B1400" s="250"/>
      <c r="C1400" s="251"/>
      <c r="D1400" s="250"/>
      <c r="E1400" s="252" t="s">
        <v>2677</v>
      </c>
      <c r="F1400" s="250"/>
      <c r="G1400" s="250"/>
      <c r="H1400" s="250"/>
      <c r="I1400" s="250"/>
      <c r="J1400" s="279" t="s">
        <v>244</v>
      </c>
      <c r="K1400" s="253">
        <v>50</v>
      </c>
      <c r="L1400" s="254"/>
      <c r="M1400" s="254"/>
      <c r="N1400" s="250"/>
      <c r="O1400" s="250"/>
      <c r="P1400" s="265"/>
      <c r="Q1400" s="250"/>
      <c r="R1400" s="249" t="s">
        <v>1573</v>
      </c>
    </row>
    <row r="1401" spans="1:20" ht="15.6">
      <c r="A1401" s="444">
        <v>1385</v>
      </c>
      <c r="B1401" s="250"/>
      <c r="C1401" s="251"/>
      <c r="D1401" s="250"/>
      <c r="E1401" s="252" t="s">
        <v>2678</v>
      </c>
      <c r="F1401" s="250"/>
      <c r="G1401" s="250"/>
      <c r="H1401" s="250"/>
      <c r="I1401" s="250"/>
      <c r="J1401" s="279" t="s">
        <v>244</v>
      </c>
      <c r="K1401" s="253">
        <v>50</v>
      </c>
      <c r="L1401" s="254"/>
      <c r="M1401" s="254"/>
      <c r="N1401" s="250"/>
      <c r="O1401" s="250"/>
      <c r="P1401" s="265"/>
      <c r="Q1401" s="250"/>
      <c r="R1401" s="249" t="s">
        <v>1565</v>
      </c>
    </row>
    <row r="1402" spans="1:20" ht="15.6">
      <c r="A1402" s="444">
        <v>1386</v>
      </c>
      <c r="B1402" s="250"/>
      <c r="C1402" s="251"/>
      <c r="D1402" s="250"/>
      <c r="E1402" s="252" t="s">
        <v>2679</v>
      </c>
      <c r="F1402" s="250"/>
      <c r="G1402" s="250"/>
      <c r="H1402" s="250"/>
      <c r="I1402" s="250"/>
      <c r="J1402" s="279" t="s">
        <v>244</v>
      </c>
      <c r="K1402" s="253">
        <v>50</v>
      </c>
      <c r="L1402" s="254"/>
      <c r="M1402" s="254"/>
      <c r="N1402" s="250"/>
      <c r="O1402" s="250"/>
      <c r="P1402" s="265"/>
      <c r="Q1402" s="250"/>
      <c r="R1402" s="249" t="s">
        <v>1076</v>
      </c>
    </row>
    <row r="1403" spans="1:20" ht="15.6">
      <c r="A1403" s="444">
        <v>1387</v>
      </c>
      <c r="B1403" s="250"/>
      <c r="C1403" s="251"/>
      <c r="D1403" s="250"/>
      <c r="E1403" s="252" t="s">
        <v>2680</v>
      </c>
      <c r="F1403" s="250"/>
      <c r="G1403" s="250"/>
      <c r="H1403" s="250"/>
      <c r="I1403" s="250"/>
      <c r="J1403" s="279" t="s">
        <v>244</v>
      </c>
      <c r="K1403" s="253">
        <v>70</v>
      </c>
      <c r="L1403" s="254"/>
      <c r="M1403" s="254"/>
      <c r="N1403" s="250"/>
      <c r="O1403" s="250"/>
      <c r="P1403" s="265"/>
      <c r="Q1403" s="250"/>
      <c r="R1403" s="249" t="s">
        <v>1072</v>
      </c>
    </row>
    <row r="1404" spans="1:20">
      <c r="A1404" s="444">
        <v>1388</v>
      </c>
      <c r="B1404" s="53"/>
      <c r="C1404" s="53"/>
      <c r="D1404" s="53"/>
      <c r="E1404" s="53"/>
      <c r="F1404" s="53"/>
      <c r="G1404" s="53"/>
      <c r="H1404" s="53"/>
      <c r="I1404" s="53"/>
      <c r="J1404" s="53"/>
      <c r="K1404" s="53"/>
      <c r="L1404" s="53"/>
      <c r="M1404" s="53"/>
      <c r="N1404" s="53"/>
      <c r="O1404" s="53"/>
      <c r="P1404" s="266"/>
    </row>
    <row r="1405" spans="1:20" ht="15.6">
      <c r="A1405" s="444">
        <v>1389</v>
      </c>
      <c r="B1405" s="621">
        <v>15022</v>
      </c>
      <c r="C1405" s="243" t="s">
        <v>2681</v>
      </c>
      <c r="D1405" s="622"/>
      <c r="E1405" s="623" t="s">
        <v>3351</v>
      </c>
      <c r="F1405" s="624"/>
      <c r="G1405" s="624"/>
      <c r="H1405" s="624"/>
      <c r="I1405" s="624"/>
      <c r="J1405" s="625"/>
      <c r="K1405" s="626">
        <v>390</v>
      </c>
      <c r="L1405" s="487">
        <v>16403</v>
      </c>
      <c r="M1405" s="315">
        <v>1</v>
      </c>
      <c r="N1405" s="217"/>
      <c r="O1405" s="302">
        <f t="shared" ref="O1405" si="68">IF(ISERROR(L1405*N1405),0,L1405*N1405)</f>
        <v>0</v>
      </c>
      <c r="P1405" s="256">
        <v>4607105161252</v>
      </c>
      <c r="Q1405" s="255"/>
      <c r="R1405" s="249" t="s">
        <v>2681</v>
      </c>
      <c r="T1405" s="345" t="s">
        <v>4728</v>
      </c>
    </row>
    <row r="1406" spans="1:20" ht="15.6">
      <c r="A1406" s="444">
        <v>1390</v>
      </c>
      <c r="B1406" s="250"/>
      <c r="C1406" s="251" t="s">
        <v>2681</v>
      </c>
      <c r="D1406" s="250"/>
      <c r="E1406" s="252" t="s">
        <v>2682</v>
      </c>
      <c r="F1406" s="250"/>
      <c r="G1406" s="250"/>
      <c r="H1406" s="250"/>
      <c r="I1406" s="250"/>
      <c r="J1406" s="279" t="s">
        <v>244</v>
      </c>
      <c r="K1406" s="253">
        <v>50</v>
      </c>
      <c r="L1406" s="254"/>
      <c r="M1406" s="254"/>
      <c r="N1406" s="250"/>
      <c r="O1406" s="250"/>
      <c r="P1406" s="265"/>
      <c r="Q1406" s="250"/>
      <c r="R1406" s="249" t="s">
        <v>1063</v>
      </c>
    </row>
    <row r="1407" spans="1:20" ht="15.6">
      <c r="A1407" s="444">
        <v>1391</v>
      </c>
      <c r="B1407" s="250"/>
      <c r="C1407" s="251"/>
      <c r="D1407" s="250"/>
      <c r="E1407" s="252" t="s">
        <v>2683</v>
      </c>
      <c r="F1407" s="250"/>
      <c r="G1407" s="250"/>
      <c r="H1407" s="250"/>
      <c r="I1407" s="250"/>
      <c r="J1407" s="279" t="s">
        <v>244</v>
      </c>
      <c r="K1407" s="253">
        <v>50</v>
      </c>
      <c r="L1407" s="254"/>
      <c r="M1407" s="254"/>
      <c r="N1407" s="250"/>
      <c r="O1407" s="250"/>
      <c r="P1407" s="265"/>
      <c r="Q1407" s="250"/>
      <c r="R1407" s="249" t="s">
        <v>3183</v>
      </c>
    </row>
    <row r="1408" spans="1:20" ht="15.6">
      <c r="A1408" s="444">
        <v>1392</v>
      </c>
      <c r="B1408" s="250"/>
      <c r="C1408" s="251"/>
      <c r="D1408" s="250"/>
      <c r="E1408" s="252" t="s">
        <v>2684</v>
      </c>
      <c r="F1408" s="250"/>
      <c r="G1408" s="250"/>
      <c r="H1408" s="250"/>
      <c r="I1408" s="250"/>
      <c r="J1408" s="279" t="s">
        <v>244</v>
      </c>
      <c r="K1408" s="253">
        <v>50</v>
      </c>
      <c r="L1408" s="254"/>
      <c r="M1408" s="254"/>
      <c r="N1408" s="250"/>
      <c r="O1408" s="250"/>
      <c r="P1408" s="265"/>
      <c r="Q1408" s="250"/>
      <c r="R1408" s="249" t="s">
        <v>1066</v>
      </c>
    </row>
    <row r="1409" spans="1:20" ht="15.6">
      <c r="A1409" s="444">
        <v>1393</v>
      </c>
      <c r="B1409" s="250"/>
      <c r="C1409" s="251"/>
      <c r="D1409" s="250"/>
      <c r="E1409" s="252" t="s">
        <v>2685</v>
      </c>
      <c r="F1409" s="250"/>
      <c r="G1409" s="250"/>
      <c r="H1409" s="250"/>
      <c r="I1409" s="250"/>
      <c r="J1409" s="279" t="s">
        <v>244</v>
      </c>
      <c r="K1409" s="253">
        <v>40</v>
      </c>
      <c r="L1409" s="254"/>
      <c r="M1409" s="254"/>
      <c r="N1409" s="250"/>
      <c r="O1409" s="250"/>
      <c r="P1409" s="265"/>
      <c r="Q1409" s="250"/>
      <c r="R1409" s="249" t="s">
        <v>1083</v>
      </c>
    </row>
    <row r="1410" spans="1:20" ht="15.6">
      <c r="A1410" s="444">
        <v>1394</v>
      </c>
      <c r="B1410" s="250"/>
      <c r="C1410" s="251"/>
      <c r="D1410" s="250"/>
      <c r="E1410" s="252" t="s">
        <v>2686</v>
      </c>
      <c r="F1410" s="250"/>
      <c r="G1410" s="250"/>
      <c r="H1410" s="250"/>
      <c r="I1410" s="250"/>
      <c r="J1410" s="279" t="s">
        <v>244</v>
      </c>
      <c r="K1410" s="253">
        <v>60</v>
      </c>
      <c r="L1410" s="254"/>
      <c r="M1410" s="254"/>
      <c r="N1410" s="250"/>
      <c r="O1410" s="250"/>
      <c r="P1410" s="265"/>
      <c r="Q1410" s="250"/>
      <c r="R1410" s="249" t="s">
        <v>1086</v>
      </c>
    </row>
    <row r="1411" spans="1:20" ht="15.6">
      <c r="A1411" s="444">
        <v>1395</v>
      </c>
      <c r="B1411" s="250"/>
      <c r="C1411" s="251"/>
      <c r="D1411" s="250"/>
      <c r="E1411" s="252" t="s">
        <v>2687</v>
      </c>
      <c r="F1411" s="250"/>
      <c r="G1411" s="250"/>
      <c r="H1411" s="250"/>
      <c r="I1411" s="250"/>
      <c r="J1411" s="279" t="s">
        <v>244</v>
      </c>
      <c r="K1411" s="253">
        <v>50</v>
      </c>
      <c r="L1411" s="254"/>
      <c r="M1411" s="254"/>
      <c r="N1411" s="250"/>
      <c r="O1411" s="250"/>
      <c r="P1411" s="265"/>
      <c r="Q1411" s="250"/>
      <c r="R1411" s="249" t="s">
        <v>1571</v>
      </c>
    </row>
    <row r="1412" spans="1:20" ht="15.6">
      <c r="A1412" s="444">
        <v>1396</v>
      </c>
      <c r="B1412" s="250"/>
      <c r="C1412" s="251"/>
      <c r="D1412" s="250"/>
      <c r="E1412" s="252" t="s">
        <v>2688</v>
      </c>
      <c r="F1412" s="250"/>
      <c r="G1412" s="250"/>
      <c r="H1412" s="250"/>
      <c r="I1412" s="250"/>
      <c r="J1412" s="279" t="s">
        <v>244</v>
      </c>
      <c r="K1412" s="253">
        <v>50</v>
      </c>
      <c r="L1412" s="254"/>
      <c r="M1412" s="254"/>
      <c r="N1412" s="250"/>
      <c r="O1412" s="250"/>
      <c r="P1412" s="265"/>
      <c r="Q1412" s="250"/>
      <c r="R1412" s="249" t="s">
        <v>1984</v>
      </c>
    </row>
    <row r="1413" spans="1:20" ht="15.6">
      <c r="A1413" s="444">
        <v>1397</v>
      </c>
      <c r="B1413" s="250"/>
      <c r="C1413" s="251"/>
      <c r="D1413" s="250"/>
      <c r="E1413" s="252" t="s">
        <v>2689</v>
      </c>
      <c r="F1413" s="250"/>
      <c r="G1413" s="250"/>
      <c r="H1413" s="250"/>
      <c r="I1413" s="250"/>
      <c r="J1413" s="279" t="s">
        <v>244</v>
      </c>
      <c r="K1413" s="253">
        <v>40</v>
      </c>
      <c r="L1413" s="254"/>
      <c r="M1413" s="254"/>
      <c r="N1413" s="250"/>
      <c r="O1413" s="250"/>
      <c r="P1413" s="265"/>
      <c r="Q1413" s="250"/>
      <c r="R1413" s="249" t="s">
        <v>1559</v>
      </c>
    </row>
    <row r="1414" spans="1:20">
      <c r="A1414" s="444">
        <v>1398</v>
      </c>
      <c r="B1414" s="53"/>
      <c r="C1414" s="53"/>
      <c r="D1414" s="53"/>
      <c r="E1414" s="53"/>
      <c r="F1414" s="53"/>
      <c r="G1414" s="53"/>
      <c r="H1414" s="53"/>
      <c r="I1414" s="53"/>
      <c r="J1414" s="53"/>
      <c r="K1414" s="53"/>
      <c r="L1414" s="53"/>
      <c r="M1414" s="53"/>
      <c r="N1414" s="53"/>
      <c r="O1414" s="53"/>
      <c r="P1414" s="266"/>
    </row>
    <row r="1415" spans="1:20" ht="15.6">
      <c r="A1415" s="444">
        <v>1399</v>
      </c>
      <c r="B1415" s="621">
        <v>17153</v>
      </c>
      <c r="C1415" s="243" t="s">
        <v>3405</v>
      </c>
      <c r="D1415" s="622"/>
      <c r="E1415" s="623" t="s">
        <v>3352</v>
      </c>
      <c r="F1415" s="624"/>
      <c r="G1415" s="624"/>
      <c r="H1415" s="624"/>
      <c r="I1415" s="624"/>
      <c r="J1415" s="625"/>
      <c r="K1415" s="626">
        <v>400</v>
      </c>
      <c r="L1415" s="487">
        <v>18627</v>
      </c>
      <c r="M1415" s="315">
        <v>1</v>
      </c>
      <c r="N1415" s="217"/>
      <c r="O1415" s="302">
        <f t="shared" ref="O1415" si="69">IF(ISERROR(L1415*N1415),0,L1415*N1415)</f>
        <v>0</v>
      </c>
      <c r="P1415" s="256">
        <v>4607105172166</v>
      </c>
      <c r="Q1415" s="255"/>
      <c r="R1415" s="249" t="s">
        <v>3405</v>
      </c>
      <c r="T1415" s="345" t="s">
        <v>4729</v>
      </c>
    </row>
    <row r="1416" spans="1:20" ht="15.6">
      <c r="A1416" s="444">
        <v>1400</v>
      </c>
      <c r="B1416" s="250"/>
      <c r="C1416" s="251" t="s">
        <v>3405</v>
      </c>
      <c r="D1416" s="250"/>
      <c r="E1416" s="252" t="s">
        <v>3360</v>
      </c>
      <c r="F1416" s="250"/>
      <c r="G1416" s="250"/>
      <c r="H1416" s="250"/>
      <c r="I1416" s="250"/>
      <c r="J1416" s="279" t="s">
        <v>244</v>
      </c>
      <c r="K1416" s="253">
        <v>50</v>
      </c>
      <c r="L1416" s="254"/>
      <c r="M1416" s="254"/>
      <c r="N1416" s="250"/>
      <c r="O1416" s="250"/>
      <c r="P1416" s="265"/>
      <c r="Q1416" s="250"/>
      <c r="R1416" s="249" t="s">
        <v>1414</v>
      </c>
    </row>
    <row r="1417" spans="1:20" ht="15.6">
      <c r="A1417" s="444">
        <v>1401</v>
      </c>
      <c r="B1417" s="250"/>
      <c r="C1417" s="251"/>
      <c r="D1417" s="250"/>
      <c r="E1417" s="252" t="s">
        <v>3353</v>
      </c>
      <c r="F1417" s="250"/>
      <c r="G1417" s="250"/>
      <c r="H1417" s="250"/>
      <c r="I1417" s="250"/>
      <c r="J1417" s="279" t="s">
        <v>244</v>
      </c>
      <c r="K1417" s="253">
        <v>50</v>
      </c>
      <c r="L1417" s="254"/>
      <c r="M1417" s="254"/>
      <c r="N1417" s="250"/>
      <c r="O1417" s="250"/>
      <c r="P1417" s="265"/>
      <c r="Q1417" s="250"/>
      <c r="R1417" s="249" t="s">
        <v>1980</v>
      </c>
    </row>
    <row r="1418" spans="1:20" ht="15.6">
      <c r="A1418" s="444">
        <v>1402</v>
      </c>
      <c r="B1418" s="250"/>
      <c r="C1418" s="251"/>
      <c r="D1418" s="250"/>
      <c r="E1418" s="252" t="s">
        <v>3358</v>
      </c>
      <c r="F1418" s="250"/>
      <c r="G1418" s="250"/>
      <c r="H1418" s="250"/>
      <c r="I1418" s="250"/>
      <c r="J1418" s="279" t="s">
        <v>244</v>
      </c>
      <c r="K1418" s="253">
        <v>50</v>
      </c>
      <c r="L1418" s="254"/>
      <c r="M1418" s="254"/>
      <c r="N1418" s="250"/>
      <c r="O1418" s="250"/>
      <c r="P1418" s="265"/>
      <c r="Q1418" s="250"/>
      <c r="R1418" s="249" t="s">
        <v>1089</v>
      </c>
    </row>
    <row r="1419" spans="1:20" ht="15.6">
      <c r="A1419" s="444">
        <v>1403</v>
      </c>
      <c r="B1419" s="250"/>
      <c r="C1419" s="251"/>
      <c r="D1419" s="250"/>
      <c r="E1419" s="252" t="s">
        <v>3356</v>
      </c>
      <c r="F1419" s="250"/>
      <c r="G1419" s="250"/>
      <c r="H1419" s="250"/>
      <c r="I1419" s="250"/>
      <c r="J1419" s="279" t="s">
        <v>244</v>
      </c>
      <c r="K1419" s="253">
        <v>50</v>
      </c>
      <c r="L1419" s="254"/>
      <c r="M1419" s="254"/>
      <c r="N1419" s="250"/>
      <c r="O1419" s="250"/>
      <c r="P1419" s="265"/>
      <c r="Q1419" s="250"/>
      <c r="R1419" s="249" t="s">
        <v>1417</v>
      </c>
    </row>
    <row r="1420" spans="1:20" ht="15.6">
      <c r="A1420" s="444">
        <v>1404</v>
      </c>
      <c r="B1420" s="250"/>
      <c r="C1420" s="251"/>
      <c r="D1420" s="250"/>
      <c r="E1420" s="252" t="s">
        <v>3355</v>
      </c>
      <c r="F1420" s="250"/>
      <c r="G1420" s="250"/>
      <c r="H1420" s="250"/>
      <c r="I1420" s="250"/>
      <c r="J1420" s="279" t="s">
        <v>244</v>
      </c>
      <c r="K1420" s="253">
        <v>50</v>
      </c>
      <c r="L1420" s="254"/>
      <c r="M1420" s="254"/>
      <c r="N1420" s="250"/>
      <c r="O1420" s="250"/>
      <c r="P1420" s="265"/>
      <c r="Q1420" s="250"/>
      <c r="R1420" s="249" t="s">
        <v>1079</v>
      </c>
    </row>
    <row r="1421" spans="1:20" ht="15.6">
      <c r="A1421" s="444">
        <v>1405</v>
      </c>
      <c r="B1421" s="250"/>
      <c r="C1421" s="251"/>
      <c r="D1421" s="250"/>
      <c r="E1421" s="252" t="s">
        <v>3354</v>
      </c>
      <c r="F1421" s="250"/>
      <c r="G1421" s="250"/>
      <c r="H1421" s="250"/>
      <c r="I1421" s="250"/>
      <c r="J1421" s="279" t="s">
        <v>244</v>
      </c>
      <c r="K1421" s="253">
        <v>50</v>
      </c>
      <c r="L1421" s="254"/>
      <c r="M1421" s="254"/>
      <c r="N1421" s="250"/>
      <c r="O1421" s="250"/>
      <c r="P1421" s="265"/>
      <c r="Q1421" s="250"/>
      <c r="R1421" s="249" t="s">
        <v>2473</v>
      </c>
    </row>
    <row r="1422" spans="1:20" ht="15.6">
      <c r="A1422" s="444">
        <v>1406</v>
      </c>
      <c r="B1422" s="250"/>
      <c r="C1422" s="251"/>
      <c r="D1422" s="250"/>
      <c r="E1422" s="252" t="s">
        <v>3357</v>
      </c>
      <c r="F1422" s="250"/>
      <c r="G1422" s="250"/>
      <c r="H1422" s="250"/>
      <c r="I1422" s="250"/>
      <c r="J1422" s="279" t="s">
        <v>244</v>
      </c>
      <c r="K1422" s="253">
        <v>50</v>
      </c>
      <c r="L1422" s="254"/>
      <c r="M1422" s="254"/>
      <c r="N1422" s="250"/>
      <c r="O1422" s="250"/>
      <c r="P1422" s="265"/>
      <c r="Q1422" s="250"/>
      <c r="R1422" s="249" t="s">
        <v>2236</v>
      </c>
    </row>
    <row r="1423" spans="1:20" ht="15.6">
      <c r="A1423" s="444">
        <v>1407</v>
      </c>
      <c r="B1423" s="250"/>
      <c r="C1423" s="251"/>
      <c r="D1423" s="250"/>
      <c r="E1423" s="252" t="s">
        <v>3363</v>
      </c>
      <c r="F1423" s="250"/>
      <c r="G1423" s="250"/>
      <c r="H1423" s="250"/>
      <c r="I1423" s="250"/>
      <c r="J1423" s="279" t="s">
        <v>244</v>
      </c>
      <c r="K1423" s="253">
        <v>50</v>
      </c>
      <c r="L1423" s="254"/>
      <c r="M1423" s="254"/>
      <c r="N1423" s="250"/>
      <c r="O1423" s="250"/>
      <c r="P1423" s="265"/>
      <c r="Q1423" s="250"/>
      <c r="R1423" s="249" t="s">
        <v>3191</v>
      </c>
    </row>
    <row r="1424" spans="1:20">
      <c r="A1424" s="444">
        <v>1408</v>
      </c>
      <c r="B1424" s="53"/>
      <c r="C1424" s="53"/>
      <c r="D1424" s="53"/>
      <c r="E1424" s="53"/>
      <c r="F1424" s="53"/>
      <c r="G1424" s="53"/>
      <c r="H1424" s="53"/>
      <c r="I1424" s="53"/>
      <c r="J1424" s="53"/>
      <c r="K1424" s="53"/>
      <c r="L1424" s="53"/>
      <c r="M1424" s="53"/>
      <c r="N1424" s="53"/>
      <c r="O1424" s="53"/>
      <c r="P1424" s="266"/>
    </row>
    <row r="1425" spans="1:20" ht="15.6">
      <c r="A1425" s="444">
        <v>1409</v>
      </c>
      <c r="B1425" s="621">
        <v>17154</v>
      </c>
      <c r="C1425" s="243" t="s">
        <v>3406</v>
      </c>
      <c r="D1425" s="622"/>
      <c r="E1425" s="623" t="s">
        <v>3359</v>
      </c>
      <c r="F1425" s="624"/>
      <c r="G1425" s="624"/>
      <c r="H1425" s="624"/>
      <c r="I1425" s="624"/>
      <c r="J1425" s="625"/>
      <c r="K1425" s="626">
        <v>400</v>
      </c>
      <c r="L1425" s="487">
        <v>17391</v>
      </c>
      <c r="M1425" s="315">
        <v>1</v>
      </c>
      <c r="N1425" s="217"/>
      <c r="O1425" s="302">
        <f t="shared" ref="O1425" si="70">IF(ISERROR(L1425*N1425),0,L1425*N1425)</f>
        <v>0</v>
      </c>
      <c r="P1425" s="256">
        <v>4607105172173</v>
      </c>
      <c r="Q1425" s="248"/>
      <c r="R1425" s="249" t="s">
        <v>3406</v>
      </c>
      <c r="T1425" s="345" t="s">
        <v>4740</v>
      </c>
    </row>
    <row r="1426" spans="1:20" ht="15.6">
      <c r="A1426" s="444">
        <v>1410</v>
      </c>
      <c r="B1426" s="250"/>
      <c r="C1426" s="251" t="s">
        <v>3406</v>
      </c>
      <c r="D1426" s="250"/>
      <c r="E1426" s="252" t="s">
        <v>4730</v>
      </c>
      <c r="F1426" s="250"/>
      <c r="G1426" s="250"/>
      <c r="H1426" s="250"/>
      <c r="I1426" s="250"/>
      <c r="J1426" s="279" t="s">
        <v>244</v>
      </c>
      <c r="K1426" s="253">
        <v>50</v>
      </c>
      <c r="L1426" s="254"/>
      <c r="M1426" s="254"/>
      <c r="N1426" s="250"/>
      <c r="O1426" s="250"/>
      <c r="P1426" s="265"/>
      <c r="Q1426" s="250"/>
      <c r="R1426" s="249" t="s">
        <v>1062</v>
      </c>
    </row>
    <row r="1427" spans="1:20" ht="15.6">
      <c r="A1427" s="444">
        <v>1411</v>
      </c>
      <c r="B1427" s="250"/>
      <c r="C1427" s="251"/>
      <c r="D1427" s="250"/>
      <c r="E1427" s="252" t="s">
        <v>4339</v>
      </c>
      <c r="F1427" s="250"/>
      <c r="G1427" s="250"/>
      <c r="H1427" s="250"/>
      <c r="I1427" s="250"/>
      <c r="J1427" s="279" t="s">
        <v>244</v>
      </c>
      <c r="K1427" s="253">
        <v>50</v>
      </c>
      <c r="L1427" s="254"/>
      <c r="M1427" s="254"/>
      <c r="N1427" s="250"/>
      <c r="O1427" s="250"/>
      <c r="P1427" s="265"/>
      <c r="Q1427" s="250"/>
      <c r="R1427" s="249" t="s">
        <v>3762</v>
      </c>
    </row>
    <row r="1428" spans="1:20" ht="15.6">
      <c r="A1428" s="444">
        <v>1412</v>
      </c>
      <c r="B1428" s="250"/>
      <c r="C1428" s="251"/>
      <c r="D1428" s="250"/>
      <c r="E1428" s="252" t="s">
        <v>4731</v>
      </c>
      <c r="F1428" s="250"/>
      <c r="G1428" s="250"/>
      <c r="H1428" s="250"/>
      <c r="I1428" s="250"/>
      <c r="J1428" s="279" t="s">
        <v>244</v>
      </c>
      <c r="K1428" s="253">
        <v>50</v>
      </c>
      <c r="L1428" s="254"/>
      <c r="M1428" s="254"/>
      <c r="N1428" s="250"/>
      <c r="O1428" s="250"/>
      <c r="P1428" s="265"/>
      <c r="Q1428" s="250"/>
      <c r="R1428" s="249" t="s">
        <v>2478</v>
      </c>
    </row>
    <row r="1429" spans="1:20" ht="15.6">
      <c r="A1429" s="444">
        <v>1413</v>
      </c>
      <c r="B1429" s="250"/>
      <c r="C1429" s="251"/>
      <c r="D1429" s="250"/>
      <c r="E1429" s="252" t="s">
        <v>4732</v>
      </c>
      <c r="F1429" s="250"/>
      <c r="G1429" s="250"/>
      <c r="H1429" s="250"/>
      <c r="I1429" s="250"/>
      <c r="J1429" s="279" t="s">
        <v>244</v>
      </c>
      <c r="K1429" s="253">
        <v>50</v>
      </c>
      <c r="L1429" s="254"/>
      <c r="M1429" s="254"/>
      <c r="N1429" s="250"/>
      <c r="O1429" s="250"/>
      <c r="P1429" s="265"/>
      <c r="Q1429" s="250"/>
      <c r="R1429" s="249" t="s">
        <v>1568</v>
      </c>
    </row>
    <row r="1430" spans="1:20" ht="15.6">
      <c r="A1430" s="444">
        <v>1414</v>
      </c>
      <c r="B1430" s="250"/>
      <c r="C1430" s="251"/>
      <c r="D1430" s="250"/>
      <c r="E1430" s="252" t="s">
        <v>4340</v>
      </c>
      <c r="F1430" s="250"/>
      <c r="G1430" s="250"/>
      <c r="H1430" s="250"/>
      <c r="I1430" s="250"/>
      <c r="J1430" s="279" t="s">
        <v>244</v>
      </c>
      <c r="K1430" s="253">
        <v>50</v>
      </c>
      <c r="L1430" s="254"/>
      <c r="M1430" s="254"/>
      <c r="N1430" s="250"/>
      <c r="O1430" s="250"/>
      <c r="P1430" s="265"/>
      <c r="Q1430" s="250"/>
      <c r="R1430" s="249" t="s">
        <v>3763</v>
      </c>
    </row>
    <row r="1431" spans="1:20" ht="15.6">
      <c r="A1431" s="444">
        <v>1415</v>
      </c>
      <c r="B1431" s="250"/>
      <c r="C1431" s="251"/>
      <c r="D1431" s="250"/>
      <c r="E1431" s="252" t="s">
        <v>4733</v>
      </c>
      <c r="F1431" s="250"/>
      <c r="G1431" s="250"/>
      <c r="H1431" s="250"/>
      <c r="I1431" s="250"/>
      <c r="J1431" s="279" t="s">
        <v>244</v>
      </c>
      <c r="K1431" s="253">
        <v>50</v>
      </c>
      <c r="L1431" s="254"/>
      <c r="M1431" s="254"/>
      <c r="N1431" s="250"/>
      <c r="O1431" s="250"/>
      <c r="P1431" s="265"/>
      <c r="Q1431" s="250"/>
      <c r="R1431" s="249" t="s">
        <v>1418</v>
      </c>
    </row>
    <row r="1432" spans="1:20" ht="15.6">
      <c r="A1432" s="444">
        <v>1416</v>
      </c>
      <c r="B1432" s="250"/>
      <c r="C1432" s="251"/>
      <c r="D1432" s="250"/>
      <c r="E1432" s="252" t="s">
        <v>4734</v>
      </c>
      <c r="F1432" s="250"/>
      <c r="G1432" s="250"/>
      <c r="H1432" s="250"/>
      <c r="I1432" s="250"/>
      <c r="J1432" s="279" t="s">
        <v>244</v>
      </c>
      <c r="K1432" s="253">
        <v>50</v>
      </c>
      <c r="L1432" s="254"/>
      <c r="M1432" s="254"/>
      <c r="N1432" s="250"/>
      <c r="O1432" s="250"/>
      <c r="P1432" s="265"/>
      <c r="Q1432" s="250"/>
      <c r="R1432" s="249" t="s">
        <v>1572</v>
      </c>
    </row>
    <row r="1433" spans="1:20" ht="15.6">
      <c r="A1433" s="444">
        <v>1417</v>
      </c>
      <c r="B1433" s="250"/>
      <c r="C1433" s="251"/>
      <c r="D1433" s="250"/>
      <c r="E1433" s="252" t="s">
        <v>4735</v>
      </c>
      <c r="F1433" s="250"/>
      <c r="G1433" s="250"/>
      <c r="H1433" s="250"/>
      <c r="I1433" s="250"/>
      <c r="J1433" s="279" t="s">
        <v>244</v>
      </c>
      <c r="K1433" s="253">
        <v>50</v>
      </c>
      <c r="L1433" s="254"/>
      <c r="M1433" s="254"/>
      <c r="N1433" s="250"/>
      <c r="O1433" s="250"/>
      <c r="P1433" s="265"/>
      <c r="Q1433" s="250"/>
      <c r="R1433" s="249" t="s">
        <v>1088</v>
      </c>
    </row>
    <row r="1434" spans="1:20">
      <c r="A1434" s="444">
        <v>1418</v>
      </c>
      <c r="B1434" s="53"/>
      <c r="C1434" s="53"/>
      <c r="D1434" s="53"/>
      <c r="E1434" s="53"/>
      <c r="F1434" s="53"/>
      <c r="G1434" s="53"/>
      <c r="H1434" s="53"/>
      <c r="I1434" s="53"/>
      <c r="J1434" s="53"/>
      <c r="K1434" s="53"/>
      <c r="L1434" s="53"/>
      <c r="M1434" s="53"/>
      <c r="N1434" s="53"/>
      <c r="O1434" s="53"/>
      <c r="P1434" s="266"/>
    </row>
    <row r="1435" spans="1:20" ht="15.6">
      <c r="A1435" s="444">
        <v>1419</v>
      </c>
      <c r="B1435" s="621">
        <v>6398</v>
      </c>
      <c r="C1435" s="243" t="s">
        <v>4741</v>
      </c>
      <c r="D1435" s="622"/>
      <c r="E1435" s="623" t="s">
        <v>4736</v>
      </c>
      <c r="F1435" s="624"/>
      <c r="G1435" s="624"/>
      <c r="H1435" s="624"/>
      <c r="I1435" s="624"/>
      <c r="J1435" s="625"/>
      <c r="K1435" s="626">
        <v>400</v>
      </c>
      <c r="L1435" s="487">
        <v>17728</v>
      </c>
      <c r="M1435" s="315">
        <v>1</v>
      </c>
      <c r="N1435" s="217"/>
      <c r="O1435" s="302">
        <f t="shared" ref="O1435" si="71">IF(ISERROR(L1435*N1435),0,L1435*N1435)</f>
        <v>0</v>
      </c>
      <c r="P1435" s="256">
        <v>4607109948293</v>
      </c>
      <c r="Q1435" s="248"/>
      <c r="R1435" s="249" t="s">
        <v>4741</v>
      </c>
      <c r="T1435" s="345" t="s">
        <v>4742</v>
      </c>
    </row>
    <row r="1436" spans="1:20" ht="15.6">
      <c r="A1436" s="444">
        <v>1420</v>
      </c>
      <c r="B1436" s="250"/>
      <c r="C1436" s="251" t="s">
        <v>4741</v>
      </c>
      <c r="D1436" s="250"/>
      <c r="E1436" s="252" t="s">
        <v>4737</v>
      </c>
      <c r="F1436" s="250"/>
      <c r="G1436" s="250"/>
      <c r="H1436" s="250"/>
      <c r="I1436" s="250"/>
      <c r="J1436" s="279" t="s">
        <v>244</v>
      </c>
      <c r="K1436" s="253">
        <v>60</v>
      </c>
      <c r="L1436" s="254"/>
      <c r="M1436" s="254"/>
      <c r="N1436" s="250"/>
      <c r="O1436" s="250"/>
      <c r="P1436" s="265"/>
      <c r="Q1436" s="250"/>
      <c r="R1436" s="249" t="s">
        <v>1059</v>
      </c>
    </row>
    <row r="1437" spans="1:20" ht="15.6">
      <c r="A1437" s="444">
        <v>1421</v>
      </c>
      <c r="B1437" s="250"/>
      <c r="C1437" s="251"/>
      <c r="D1437" s="250"/>
      <c r="E1437" s="252" t="s">
        <v>4738</v>
      </c>
      <c r="F1437" s="250"/>
      <c r="G1437" s="250"/>
      <c r="H1437" s="250"/>
      <c r="I1437" s="250"/>
      <c r="J1437" s="279" t="s">
        <v>244</v>
      </c>
      <c r="K1437" s="253">
        <v>40</v>
      </c>
      <c r="L1437" s="254"/>
      <c r="M1437" s="254"/>
      <c r="N1437" s="250"/>
      <c r="O1437" s="250"/>
      <c r="P1437" s="265"/>
      <c r="Q1437" s="250"/>
      <c r="R1437" s="249" t="s">
        <v>3570</v>
      </c>
    </row>
    <row r="1438" spans="1:20" ht="15.6">
      <c r="A1438" s="444">
        <v>1422</v>
      </c>
      <c r="B1438" s="250"/>
      <c r="C1438" s="251"/>
      <c r="D1438" s="250"/>
      <c r="E1438" s="252" t="s">
        <v>5628</v>
      </c>
      <c r="F1438" s="250"/>
      <c r="G1438" s="250"/>
      <c r="H1438" s="250"/>
      <c r="I1438" s="250"/>
      <c r="J1438" s="279" t="s">
        <v>244</v>
      </c>
      <c r="K1438" s="253">
        <v>40</v>
      </c>
      <c r="L1438" s="254"/>
      <c r="M1438" s="254"/>
      <c r="N1438" s="250"/>
      <c r="O1438" s="250"/>
      <c r="P1438" s="265"/>
      <c r="Q1438" s="250"/>
      <c r="R1438" s="249" t="s">
        <v>5463</v>
      </c>
    </row>
    <row r="1439" spans="1:20" ht="15.6">
      <c r="A1439" s="444">
        <v>1423</v>
      </c>
      <c r="B1439" s="250"/>
      <c r="C1439" s="251"/>
      <c r="D1439" s="250"/>
      <c r="E1439" s="252" t="s">
        <v>3362</v>
      </c>
      <c r="F1439" s="250"/>
      <c r="G1439" s="250"/>
      <c r="H1439" s="250"/>
      <c r="I1439" s="250"/>
      <c r="J1439" s="279" t="s">
        <v>244</v>
      </c>
      <c r="K1439" s="253">
        <v>60</v>
      </c>
      <c r="L1439" s="254"/>
      <c r="M1439" s="254"/>
      <c r="N1439" s="250"/>
      <c r="O1439" s="250"/>
      <c r="P1439" s="265"/>
      <c r="Q1439" s="250"/>
      <c r="R1439" s="249" t="s">
        <v>1569</v>
      </c>
    </row>
    <row r="1440" spans="1:20" ht="15.6">
      <c r="A1440" s="444">
        <v>1424</v>
      </c>
      <c r="B1440" s="250"/>
      <c r="C1440" s="251"/>
      <c r="D1440" s="250"/>
      <c r="E1440" s="252" t="s">
        <v>8887</v>
      </c>
      <c r="F1440" s="250"/>
      <c r="G1440" s="250"/>
      <c r="H1440" s="250"/>
      <c r="I1440" s="250"/>
      <c r="J1440" s="279" t="s">
        <v>244</v>
      </c>
      <c r="K1440" s="253">
        <v>50</v>
      </c>
      <c r="L1440" s="254"/>
      <c r="M1440" s="254"/>
      <c r="N1440" s="250"/>
      <c r="O1440" s="250"/>
      <c r="P1440" s="265"/>
      <c r="Q1440" s="250"/>
      <c r="R1440" s="249" t="s">
        <v>1844</v>
      </c>
    </row>
    <row r="1441" spans="1:20" ht="15.6">
      <c r="A1441" s="444">
        <v>1425</v>
      </c>
      <c r="B1441" s="250"/>
      <c r="C1441" s="251"/>
      <c r="D1441" s="250"/>
      <c r="E1441" s="252" t="s">
        <v>4739</v>
      </c>
      <c r="F1441" s="250"/>
      <c r="G1441" s="250"/>
      <c r="H1441" s="250"/>
      <c r="I1441" s="250"/>
      <c r="J1441" s="279" t="s">
        <v>244</v>
      </c>
      <c r="K1441" s="253">
        <v>50</v>
      </c>
      <c r="L1441" s="254"/>
      <c r="M1441" s="254"/>
      <c r="N1441" s="250"/>
      <c r="O1441" s="250"/>
      <c r="P1441" s="265"/>
      <c r="Q1441" s="250"/>
      <c r="R1441" s="249" t="s">
        <v>1087</v>
      </c>
    </row>
    <row r="1442" spans="1:20" ht="15.6">
      <c r="A1442" s="444">
        <v>1426</v>
      </c>
      <c r="B1442" s="250"/>
      <c r="C1442" s="251"/>
      <c r="D1442" s="250"/>
      <c r="E1442" s="252" t="s">
        <v>8888</v>
      </c>
      <c r="F1442" s="250"/>
      <c r="G1442" s="250"/>
      <c r="H1442" s="250"/>
      <c r="I1442" s="250"/>
      <c r="J1442" s="279" t="s">
        <v>244</v>
      </c>
      <c r="K1442" s="253">
        <v>50</v>
      </c>
      <c r="L1442" s="254"/>
      <c r="M1442" s="254"/>
      <c r="N1442" s="250"/>
      <c r="O1442" s="250"/>
      <c r="P1442" s="265"/>
      <c r="Q1442" s="250"/>
      <c r="R1442" s="249" t="s">
        <v>8810</v>
      </c>
    </row>
    <row r="1443" spans="1:20" ht="15.6">
      <c r="A1443" s="444">
        <v>1427</v>
      </c>
      <c r="B1443" s="250"/>
      <c r="C1443" s="251"/>
      <c r="D1443" s="250"/>
      <c r="E1443" s="252" t="s">
        <v>5629</v>
      </c>
      <c r="F1443" s="250"/>
      <c r="G1443" s="250"/>
      <c r="H1443" s="250"/>
      <c r="I1443" s="250"/>
      <c r="J1443" s="279" t="s">
        <v>244</v>
      </c>
      <c r="K1443" s="253">
        <v>50</v>
      </c>
      <c r="L1443" s="254"/>
      <c r="M1443" s="254"/>
      <c r="N1443" s="250"/>
      <c r="O1443" s="250"/>
      <c r="P1443" s="265"/>
      <c r="Q1443" s="250"/>
      <c r="R1443" s="249" t="s">
        <v>5465</v>
      </c>
    </row>
    <row r="1444" spans="1:20">
      <c r="A1444" s="444">
        <v>1428</v>
      </c>
      <c r="B1444" s="53"/>
      <c r="C1444" s="53"/>
      <c r="D1444" s="53"/>
      <c r="E1444" s="53"/>
      <c r="F1444" s="53"/>
      <c r="G1444" s="53"/>
      <c r="H1444" s="53"/>
      <c r="I1444" s="53"/>
      <c r="J1444" s="53"/>
      <c r="K1444" s="53"/>
      <c r="L1444" s="53"/>
      <c r="M1444" s="53"/>
      <c r="N1444" s="53"/>
      <c r="O1444" s="53"/>
      <c r="P1444" s="266"/>
    </row>
    <row r="1445" spans="1:20" ht="15.6">
      <c r="A1445" s="444">
        <v>1429</v>
      </c>
      <c r="B1445" s="621">
        <v>17157</v>
      </c>
      <c r="C1445" s="243" t="s">
        <v>3407</v>
      </c>
      <c r="D1445" s="622"/>
      <c r="E1445" s="623" t="s">
        <v>4341</v>
      </c>
      <c r="F1445" s="624"/>
      <c r="G1445" s="624"/>
      <c r="H1445" s="624"/>
      <c r="I1445" s="624"/>
      <c r="J1445" s="625"/>
      <c r="K1445" s="626">
        <v>490</v>
      </c>
      <c r="L1445" s="487">
        <v>12509</v>
      </c>
      <c r="M1445" s="315">
        <v>1</v>
      </c>
      <c r="N1445" s="217"/>
      <c r="O1445" s="302">
        <f t="shared" ref="O1445" si="72">IF(ISERROR(L1445*N1445),0,L1445*N1445)</f>
        <v>0</v>
      </c>
      <c r="P1445" s="256">
        <v>4607105172203</v>
      </c>
      <c r="Q1445" s="255"/>
      <c r="R1445" s="249" t="s">
        <v>3407</v>
      </c>
      <c r="T1445" s="345" t="s">
        <v>4743</v>
      </c>
    </row>
    <row r="1446" spans="1:20" ht="15.6">
      <c r="A1446" s="444">
        <v>1430</v>
      </c>
      <c r="B1446" s="250"/>
      <c r="C1446" s="251" t="s">
        <v>3407</v>
      </c>
      <c r="D1446" s="250"/>
      <c r="E1446" s="252" t="s">
        <v>3366</v>
      </c>
      <c r="F1446" s="250"/>
      <c r="G1446" s="250"/>
      <c r="H1446" s="250"/>
      <c r="I1446" s="250"/>
      <c r="J1446" s="279" t="s">
        <v>275</v>
      </c>
      <c r="K1446" s="253">
        <v>70</v>
      </c>
      <c r="L1446" s="254"/>
      <c r="M1446" s="254"/>
      <c r="N1446" s="250"/>
      <c r="O1446" s="250"/>
      <c r="P1446" s="265"/>
      <c r="Q1446" s="250"/>
      <c r="R1446" s="249" t="s">
        <v>1101</v>
      </c>
    </row>
    <row r="1447" spans="1:20" ht="15.6">
      <c r="A1447" s="444">
        <v>1431</v>
      </c>
      <c r="B1447" s="250"/>
      <c r="C1447" s="251"/>
      <c r="D1447" s="250"/>
      <c r="E1447" s="252" t="s">
        <v>3368</v>
      </c>
      <c r="F1447" s="250"/>
      <c r="G1447" s="250"/>
      <c r="H1447" s="250"/>
      <c r="I1447" s="250"/>
      <c r="J1447" s="279" t="s">
        <v>275</v>
      </c>
      <c r="K1447" s="253">
        <v>60</v>
      </c>
      <c r="L1447" s="254"/>
      <c r="M1447" s="254"/>
      <c r="N1447" s="250"/>
      <c r="O1447" s="250"/>
      <c r="P1447" s="265"/>
      <c r="Q1447" s="250"/>
      <c r="R1447" s="249" t="s">
        <v>1847</v>
      </c>
    </row>
    <row r="1448" spans="1:20" ht="15.6">
      <c r="A1448" s="444">
        <v>1432</v>
      </c>
      <c r="B1448" s="250"/>
      <c r="C1448" s="251"/>
      <c r="D1448" s="250"/>
      <c r="E1448" s="252" t="s">
        <v>5630</v>
      </c>
      <c r="F1448" s="250"/>
      <c r="G1448" s="250"/>
      <c r="H1448" s="250"/>
      <c r="I1448" s="250"/>
      <c r="J1448" s="279" t="s">
        <v>264</v>
      </c>
      <c r="K1448" s="253">
        <v>60</v>
      </c>
      <c r="L1448" s="254"/>
      <c r="M1448" s="254"/>
      <c r="N1448" s="250"/>
      <c r="O1448" s="250"/>
      <c r="P1448" s="265"/>
      <c r="Q1448" s="250"/>
      <c r="R1448" s="249" t="s">
        <v>1848</v>
      </c>
    </row>
    <row r="1449" spans="1:20" ht="15.6">
      <c r="A1449" s="444">
        <v>1433</v>
      </c>
      <c r="B1449" s="250"/>
      <c r="C1449" s="251"/>
      <c r="D1449" s="250"/>
      <c r="E1449" s="252" t="s">
        <v>3370</v>
      </c>
      <c r="F1449" s="250"/>
      <c r="G1449" s="250"/>
      <c r="H1449" s="250"/>
      <c r="I1449" s="250"/>
      <c r="J1449" s="279" t="s">
        <v>272</v>
      </c>
      <c r="K1449" s="253">
        <v>100</v>
      </c>
      <c r="L1449" s="254"/>
      <c r="M1449" s="254"/>
      <c r="N1449" s="250"/>
      <c r="O1449" s="250"/>
      <c r="P1449" s="265"/>
      <c r="Q1449" s="250"/>
      <c r="R1449" s="249" t="s">
        <v>3369</v>
      </c>
    </row>
    <row r="1450" spans="1:20" ht="15.6">
      <c r="A1450" s="444">
        <v>1434</v>
      </c>
      <c r="B1450" s="250"/>
      <c r="C1450" s="251"/>
      <c r="D1450" s="250"/>
      <c r="E1450" s="252" t="s">
        <v>8889</v>
      </c>
      <c r="F1450" s="250"/>
      <c r="G1450" s="250"/>
      <c r="H1450" s="250"/>
      <c r="I1450" s="250"/>
      <c r="J1450" s="279" t="s">
        <v>244</v>
      </c>
      <c r="K1450" s="253">
        <v>40</v>
      </c>
      <c r="L1450" s="254"/>
      <c r="M1450" s="254"/>
      <c r="N1450" s="250"/>
      <c r="O1450" s="250"/>
      <c r="P1450" s="265"/>
      <c r="Q1450" s="250"/>
      <c r="R1450" s="249" t="s">
        <v>8812</v>
      </c>
    </row>
    <row r="1451" spans="1:20" ht="15.6">
      <c r="A1451" s="444">
        <v>1435</v>
      </c>
      <c r="B1451" s="250"/>
      <c r="C1451" s="251"/>
      <c r="D1451" s="250"/>
      <c r="E1451" s="252" t="s">
        <v>5631</v>
      </c>
      <c r="F1451" s="250"/>
      <c r="G1451" s="250"/>
      <c r="H1451" s="250"/>
      <c r="I1451" s="250"/>
      <c r="J1451" s="279" t="s">
        <v>243</v>
      </c>
      <c r="K1451" s="253">
        <v>40</v>
      </c>
      <c r="L1451" s="254"/>
      <c r="M1451" s="254"/>
      <c r="N1451" s="250"/>
      <c r="O1451" s="250"/>
      <c r="P1451" s="265"/>
      <c r="Q1451" s="250"/>
      <c r="R1451" s="249" t="s">
        <v>3571</v>
      </c>
    </row>
    <row r="1452" spans="1:20" ht="15.6">
      <c r="A1452" s="444">
        <v>1436</v>
      </c>
      <c r="B1452" s="250"/>
      <c r="C1452" s="251"/>
      <c r="D1452" s="250"/>
      <c r="E1452" s="252" t="s">
        <v>3365</v>
      </c>
      <c r="F1452" s="250"/>
      <c r="G1452" s="250"/>
      <c r="H1452" s="250"/>
      <c r="I1452" s="250"/>
      <c r="J1452" s="279" t="s">
        <v>244</v>
      </c>
      <c r="K1452" s="253">
        <v>40</v>
      </c>
      <c r="L1452" s="254"/>
      <c r="M1452" s="254"/>
      <c r="N1452" s="250"/>
      <c r="O1452" s="250"/>
      <c r="P1452" s="265"/>
      <c r="Q1452" s="250"/>
      <c r="R1452" s="249" t="s">
        <v>1098</v>
      </c>
    </row>
    <row r="1453" spans="1:20" ht="15.6">
      <c r="A1453" s="444">
        <v>1437</v>
      </c>
      <c r="B1453" s="250"/>
      <c r="C1453" s="251"/>
      <c r="D1453" s="250"/>
      <c r="E1453" s="252" t="s">
        <v>3367</v>
      </c>
      <c r="F1453" s="250"/>
      <c r="G1453" s="250"/>
      <c r="H1453" s="250"/>
      <c r="I1453" s="250"/>
      <c r="J1453" s="279" t="s">
        <v>263</v>
      </c>
      <c r="K1453" s="253">
        <v>80</v>
      </c>
      <c r="L1453" s="254"/>
      <c r="M1453" s="254"/>
      <c r="N1453" s="250"/>
      <c r="O1453" s="250"/>
      <c r="P1453" s="265"/>
      <c r="Q1453" s="250"/>
      <c r="R1453" s="249" t="s">
        <v>2242</v>
      </c>
    </row>
    <row r="1454" spans="1:20">
      <c r="A1454" s="444">
        <v>1438</v>
      </c>
      <c r="B1454" s="53"/>
      <c r="C1454" s="53"/>
      <c r="D1454" s="53"/>
      <c r="E1454" s="53"/>
      <c r="F1454" s="53"/>
      <c r="G1454" s="53"/>
      <c r="H1454" s="53"/>
      <c r="I1454" s="53"/>
      <c r="J1454" s="53"/>
      <c r="K1454" s="53"/>
      <c r="L1454" s="53"/>
      <c r="M1454" s="53"/>
      <c r="N1454" s="53"/>
      <c r="O1454" s="53"/>
      <c r="P1454" s="266"/>
    </row>
    <row r="1455" spans="1:20" ht="15.6">
      <c r="A1455" s="444">
        <v>1439</v>
      </c>
      <c r="B1455" s="621">
        <v>15023</v>
      </c>
      <c r="C1455" s="243" t="s">
        <v>2690</v>
      </c>
      <c r="D1455" s="622"/>
      <c r="E1455" s="623" t="s">
        <v>3371</v>
      </c>
      <c r="F1455" s="624"/>
      <c r="G1455" s="624"/>
      <c r="H1455" s="624"/>
      <c r="I1455" s="624"/>
      <c r="J1455" s="625"/>
      <c r="K1455" s="626">
        <v>240</v>
      </c>
      <c r="L1455" s="487">
        <v>13868</v>
      </c>
      <c r="M1455" s="315">
        <v>1</v>
      </c>
      <c r="N1455" s="217"/>
      <c r="O1455" s="302">
        <f t="shared" ref="O1455" si="73">IF(ISERROR(L1455*N1455),0,L1455*N1455)</f>
        <v>0</v>
      </c>
      <c r="P1455" s="256">
        <v>4607105161269</v>
      </c>
      <c r="Q1455" s="248"/>
      <c r="R1455" s="249" t="s">
        <v>2690</v>
      </c>
      <c r="T1455" s="345" t="s">
        <v>4744</v>
      </c>
    </row>
    <row r="1456" spans="1:20" ht="15.6">
      <c r="A1456" s="444">
        <v>1440</v>
      </c>
      <c r="B1456" s="250"/>
      <c r="C1456" s="251" t="s">
        <v>2690</v>
      </c>
      <c r="D1456" s="250"/>
      <c r="E1456" s="252" t="s">
        <v>2691</v>
      </c>
      <c r="F1456" s="250"/>
      <c r="G1456" s="250"/>
      <c r="H1456" s="250"/>
      <c r="I1456" s="250"/>
      <c r="J1456" s="279" t="s">
        <v>332</v>
      </c>
      <c r="K1456" s="253">
        <v>30</v>
      </c>
      <c r="L1456" s="254"/>
      <c r="M1456" s="254"/>
      <c r="N1456" s="250"/>
      <c r="O1456" s="250"/>
      <c r="P1456" s="265"/>
      <c r="Q1456" s="250"/>
      <c r="R1456" s="249" t="s">
        <v>1107</v>
      </c>
    </row>
    <row r="1457" spans="1:20" ht="15.6">
      <c r="A1457" s="444">
        <v>1441</v>
      </c>
      <c r="B1457" s="250"/>
      <c r="C1457" s="251"/>
      <c r="D1457" s="250"/>
      <c r="E1457" s="252" t="s">
        <v>2692</v>
      </c>
      <c r="F1457" s="250"/>
      <c r="G1457" s="250"/>
      <c r="H1457" s="250"/>
      <c r="I1457" s="250"/>
      <c r="J1457" s="279" t="s">
        <v>332</v>
      </c>
      <c r="K1457" s="253">
        <v>30</v>
      </c>
      <c r="L1457" s="254"/>
      <c r="M1457" s="254"/>
      <c r="N1457" s="250"/>
      <c r="O1457" s="250"/>
      <c r="P1457" s="265"/>
      <c r="Q1457" s="250"/>
      <c r="R1457" s="249" t="s">
        <v>1109</v>
      </c>
    </row>
    <row r="1458" spans="1:20" ht="15.6">
      <c r="A1458" s="444">
        <v>1442</v>
      </c>
      <c r="B1458" s="250"/>
      <c r="C1458" s="251"/>
      <c r="D1458" s="250"/>
      <c r="E1458" s="252" t="s">
        <v>5632</v>
      </c>
      <c r="F1458" s="250"/>
      <c r="G1458" s="250"/>
      <c r="H1458" s="250"/>
      <c r="I1458" s="250"/>
      <c r="J1458" s="279" t="s">
        <v>332</v>
      </c>
      <c r="K1458" s="253">
        <v>30</v>
      </c>
      <c r="L1458" s="254"/>
      <c r="M1458" s="254"/>
      <c r="N1458" s="250"/>
      <c r="O1458" s="250"/>
      <c r="P1458" s="265"/>
      <c r="Q1458" s="250"/>
      <c r="R1458" s="249" t="s">
        <v>3577</v>
      </c>
    </row>
    <row r="1459" spans="1:20" ht="15.6">
      <c r="A1459" s="444">
        <v>1443</v>
      </c>
      <c r="B1459" s="250"/>
      <c r="C1459" s="251"/>
      <c r="D1459" s="250"/>
      <c r="E1459" s="252" t="s">
        <v>2693</v>
      </c>
      <c r="F1459" s="250"/>
      <c r="G1459" s="250"/>
      <c r="H1459" s="250"/>
      <c r="I1459" s="250"/>
      <c r="J1459" s="279" t="s">
        <v>332</v>
      </c>
      <c r="K1459" s="253">
        <v>30</v>
      </c>
      <c r="L1459" s="254"/>
      <c r="M1459" s="254"/>
      <c r="N1459" s="250"/>
      <c r="O1459" s="250"/>
      <c r="P1459" s="265"/>
      <c r="Q1459" s="250"/>
      <c r="R1459" s="249" t="s">
        <v>1124</v>
      </c>
    </row>
    <row r="1460" spans="1:20" ht="15.6">
      <c r="A1460" s="444">
        <v>1444</v>
      </c>
      <c r="B1460" s="250"/>
      <c r="C1460" s="251"/>
      <c r="D1460" s="250"/>
      <c r="E1460" s="252" t="s">
        <v>3372</v>
      </c>
      <c r="F1460" s="250"/>
      <c r="G1460" s="250"/>
      <c r="H1460" s="250"/>
      <c r="I1460" s="250"/>
      <c r="J1460" s="279" t="s">
        <v>332</v>
      </c>
      <c r="K1460" s="253">
        <v>30</v>
      </c>
      <c r="L1460" s="254"/>
      <c r="M1460" s="254"/>
      <c r="N1460" s="250"/>
      <c r="O1460" s="250"/>
      <c r="P1460" s="265"/>
      <c r="Q1460" s="250"/>
      <c r="R1460" s="249" t="s">
        <v>1118</v>
      </c>
    </row>
    <row r="1461" spans="1:20" ht="15.6">
      <c r="A1461" s="444">
        <v>1445</v>
      </c>
      <c r="B1461" s="250"/>
      <c r="C1461" s="251"/>
      <c r="D1461" s="250"/>
      <c r="E1461" s="252" t="s">
        <v>2694</v>
      </c>
      <c r="F1461" s="250"/>
      <c r="G1461" s="250"/>
      <c r="H1461" s="250"/>
      <c r="I1461" s="250"/>
      <c r="J1461" s="279" t="s">
        <v>332</v>
      </c>
      <c r="K1461" s="253">
        <v>30</v>
      </c>
      <c r="L1461" s="254"/>
      <c r="M1461" s="254"/>
      <c r="N1461" s="250"/>
      <c r="O1461" s="250"/>
      <c r="P1461" s="265"/>
      <c r="Q1461" s="250"/>
      <c r="R1461" s="249" t="s">
        <v>1121</v>
      </c>
    </row>
    <row r="1462" spans="1:20" ht="15.6">
      <c r="A1462" s="444">
        <v>1446</v>
      </c>
      <c r="B1462" s="250"/>
      <c r="C1462" s="251"/>
      <c r="D1462" s="250"/>
      <c r="E1462" s="252" t="s">
        <v>2695</v>
      </c>
      <c r="F1462" s="250"/>
      <c r="G1462" s="250"/>
      <c r="H1462" s="250"/>
      <c r="I1462" s="250"/>
      <c r="J1462" s="279" t="s">
        <v>332</v>
      </c>
      <c r="K1462" s="253">
        <v>30</v>
      </c>
      <c r="L1462" s="254"/>
      <c r="M1462" s="254"/>
      <c r="N1462" s="250"/>
      <c r="O1462" s="250"/>
      <c r="P1462" s="265"/>
      <c r="Q1462" s="250"/>
      <c r="R1462" s="249" t="s">
        <v>1419</v>
      </c>
    </row>
    <row r="1463" spans="1:20" ht="15.6">
      <c r="A1463" s="444">
        <v>1447</v>
      </c>
      <c r="B1463" s="250"/>
      <c r="C1463" s="251"/>
      <c r="D1463" s="250"/>
      <c r="E1463" s="252" t="s">
        <v>2696</v>
      </c>
      <c r="F1463" s="250"/>
      <c r="G1463" s="250"/>
      <c r="H1463" s="250"/>
      <c r="I1463" s="250"/>
      <c r="J1463" s="279" t="s">
        <v>332</v>
      </c>
      <c r="K1463" s="253">
        <v>30</v>
      </c>
      <c r="L1463" s="254"/>
      <c r="M1463" s="254"/>
      <c r="N1463" s="250"/>
      <c r="O1463" s="250"/>
      <c r="P1463" s="265"/>
      <c r="Q1463" s="250"/>
      <c r="R1463" s="249" t="s">
        <v>1119</v>
      </c>
    </row>
    <row r="1464" spans="1:20">
      <c r="A1464" s="444">
        <v>1448</v>
      </c>
      <c r="B1464" s="53"/>
      <c r="C1464" s="53"/>
      <c r="D1464" s="53"/>
      <c r="E1464" s="53"/>
      <c r="F1464" s="53"/>
      <c r="G1464" s="53"/>
      <c r="H1464" s="53"/>
      <c r="I1464" s="53"/>
      <c r="J1464" s="53"/>
      <c r="K1464" s="53"/>
      <c r="L1464" s="53"/>
      <c r="M1464" s="53"/>
      <c r="N1464" s="53"/>
      <c r="O1464" s="53"/>
      <c r="P1464" s="266"/>
    </row>
    <row r="1465" spans="1:20" ht="15.6">
      <c r="A1465" s="444">
        <v>1449</v>
      </c>
      <c r="B1465" s="621">
        <v>2419</v>
      </c>
      <c r="C1465" s="243" t="s">
        <v>5669</v>
      </c>
      <c r="D1465" s="622"/>
      <c r="E1465" s="623" t="s">
        <v>5633</v>
      </c>
      <c r="F1465" s="624"/>
      <c r="G1465" s="624"/>
      <c r="H1465" s="624"/>
      <c r="I1465" s="624"/>
      <c r="J1465" s="625"/>
      <c r="K1465" s="626">
        <v>260</v>
      </c>
      <c r="L1465" s="487">
        <v>18007</v>
      </c>
      <c r="M1465" s="315">
        <v>1</v>
      </c>
      <c r="N1465" s="217"/>
      <c r="O1465" s="302">
        <f t="shared" ref="O1465" si="74">IF(ISERROR(L1465*N1465),0,L1465*N1465)</f>
        <v>0</v>
      </c>
      <c r="P1465" s="256">
        <v>4607109936139</v>
      </c>
      <c r="Q1465" s="248" t="s">
        <v>583</v>
      </c>
      <c r="R1465" s="249" t="s">
        <v>5669</v>
      </c>
      <c r="T1465" s="345" t="s">
        <v>8904</v>
      </c>
    </row>
    <row r="1466" spans="1:20" ht="15.6">
      <c r="A1466" s="444">
        <v>1450</v>
      </c>
      <c r="B1466" s="250"/>
      <c r="C1466" s="251" t="s">
        <v>5669</v>
      </c>
      <c r="D1466" s="250"/>
      <c r="E1466" s="252" t="s">
        <v>5634</v>
      </c>
      <c r="F1466" s="250"/>
      <c r="G1466" s="250"/>
      <c r="H1466" s="250"/>
      <c r="I1466" s="250"/>
      <c r="J1466" s="279" t="s">
        <v>332</v>
      </c>
      <c r="K1466" s="253">
        <v>30</v>
      </c>
      <c r="L1466" s="254"/>
      <c r="M1466" s="254"/>
      <c r="N1466" s="250"/>
      <c r="O1466" s="250"/>
      <c r="P1466" s="265"/>
      <c r="Q1466" s="250"/>
      <c r="R1466" s="249" t="s">
        <v>5319</v>
      </c>
    </row>
    <row r="1467" spans="1:20" ht="15.6">
      <c r="A1467" s="444">
        <v>1451</v>
      </c>
      <c r="B1467" s="250"/>
      <c r="C1467" s="251"/>
      <c r="D1467" s="250"/>
      <c r="E1467" s="252" t="s">
        <v>5635</v>
      </c>
      <c r="F1467" s="250"/>
      <c r="G1467" s="250"/>
      <c r="H1467" s="250"/>
      <c r="I1467" s="250"/>
      <c r="J1467" s="279" t="s">
        <v>332</v>
      </c>
      <c r="K1467" s="253">
        <v>30</v>
      </c>
      <c r="L1467" s="254"/>
      <c r="M1467" s="254"/>
      <c r="N1467" s="250"/>
      <c r="O1467" s="250"/>
      <c r="P1467" s="265"/>
      <c r="Q1467" s="250"/>
      <c r="R1467" s="249" t="s">
        <v>5320</v>
      </c>
    </row>
    <row r="1468" spans="1:20" ht="15.6">
      <c r="A1468" s="444">
        <v>1452</v>
      </c>
      <c r="B1468" s="250"/>
      <c r="C1468" s="251"/>
      <c r="D1468" s="250"/>
      <c r="E1468" s="252" t="s">
        <v>5636</v>
      </c>
      <c r="F1468" s="250"/>
      <c r="G1468" s="250"/>
      <c r="H1468" s="250"/>
      <c r="I1468" s="250"/>
      <c r="J1468" s="279" t="s">
        <v>249</v>
      </c>
      <c r="K1468" s="253">
        <v>30</v>
      </c>
      <c r="L1468" s="254"/>
      <c r="M1468" s="254"/>
      <c r="N1468" s="250"/>
      <c r="O1468" s="250"/>
      <c r="P1468" s="265"/>
      <c r="Q1468" s="250"/>
      <c r="R1468" s="249" t="s">
        <v>1141</v>
      </c>
    </row>
    <row r="1469" spans="1:20" ht="15.6">
      <c r="A1469" s="444">
        <v>1453</v>
      </c>
      <c r="B1469" s="250"/>
      <c r="C1469" s="251"/>
      <c r="D1469" s="250"/>
      <c r="E1469" s="252" t="s">
        <v>5637</v>
      </c>
      <c r="F1469" s="250"/>
      <c r="G1469" s="250"/>
      <c r="H1469" s="250"/>
      <c r="I1469" s="250"/>
      <c r="J1469" s="279" t="s">
        <v>249</v>
      </c>
      <c r="K1469" s="253">
        <v>30</v>
      </c>
      <c r="L1469" s="254"/>
      <c r="M1469" s="254"/>
      <c r="N1469" s="250"/>
      <c r="O1469" s="250"/>
      <c r="P1469" s="265"/>
      <c r="Q1469" s="250"/>
      <c r="R1469" s="249" t="s">
        <v>2245</v>
      </c>
    </row>
    <row r="1470" spans="1:20" ht="15.6">
      <c r="A1470" s="444">
        <v>1454</v>
      </c>
      <c r="B1470" s="250"/>
      <c r="C1470" s="251"/>
      <c r="D1470" s="250"/>
      <c r="E1470" s="252" t="s">
        <v>5638</v>
      </c>
      <c r="F1470" s="250"/>
      <c r="G1470" s="250"/>
      <c r="H1470" s="250"/>
      <c r="I1470" s="250"/>
      <c r="J1470" s="279" t="s">
        <v>249</v>
      </c>
      <c r="K1470" s="253">
        <v>40</v>
      </c>
      <c r="L1470" s="254"/>
      <c r="M1470" s="254"/>
      <c r="N1470" s="250"/>
      <c r="O1470" s="250"/>
      <c r="P1470" s="265"/>
      <c r="Q1470" s="250"/>
      <c r="R1470" s="249" t="s">
        <v>1185</v>
      </c>
    </row>
    <row r="1471" spans="1:20" ht="15.6">
      <c r="A1471" s="444">
        <v>1455</v>
      </c>
      <c r="B1471" s="250"/>
      <c r="C1471" s="251"/>
      <c r="D1471" s="250"/>
      <c r="E1471" s="252" t="s">
        <v>5639</v>
      </c>
      <c r="F1471" s="250"/>
      <c r="G1471" s="250"/>
      <c r="H1471" s="250"/>
      <c r="I1471" s="250"/>
      <c r="J1471" s="279" t="s">
        <v>3225</v>
      </c>
      <c r="K1471" s="253">
        <v>30</v>
      </c>
      <c r="L1471" s="254"/>
      <c r="M1471" s="254"/>
      <c r="N1471" s="250"/>
      <c r="O1471" s="250"/>
      <c r="P1471" s="265"/>
      <c r="Q1471" s="250"/>
      <c r="R1471" s="249" t="s">
        <v>5329</v>
      </c>
    </row>
    <row r="1472" spans="1:20" ht="15.6">
      <c r="A1472" s="444">
        <v>1456</v>
      </c>
      <c r="B1472" s="250"/>
      <c r="C1472" s="251"/>
      <c r="D1472" s="250"/>
      <c r="E1472" s="252" t="s">
        <v>5640</v>
      </c>
      <c r="F1472" s="250"/>
      <c r="G1472" s="250"/>
      <c r="H1472" s="250"/>
      <c r="I1472" s="250"/>
      <c r="J1472" s="279" t="s">
        <v>249</v>
      </c>
      <c r="K1472" s="253">
        <v>40</v>
      </c>
      <c r="L1472" s="254"/>
      <c r="M1472" s="254"/>
      <c r="N1472" s="250"/>
      <c r="O1472" s="250"/>
      <c r="P1472" s="265"/>
      <c r="Q1472" s="250"/>
      <c r="R1472" s="249" t="s">
        <v>1608</v>
      </c>
    </row>
    <row r="1473" spans="1:20" ht="15.6">
      <c r="A1473" s="444">
        <v>1457</v>
      </c>
      <c r="B1473" s="250"/>
      <c r="C1473" s="251"/>
      <c r="D1473" s="250"/>
      <c r="E1473" s="252" t="s">
        <v>5641</v>
      </c>
      <c r="F1473" s="250"/>
      <c r="G1473" s="250"/>
      <c r="H1473" s="250"/>
      <c r="I1473" s="250"/>
      <c r="J1473" s="279" t="s">
        <v>249</v>
      </c>
      <c r="K1473" s="253">
        <v>30</v>
      </c>
      <c r="L1473" s="254"/>
      <c r="M1473" s="254"/>
      <c r="N1473" s="250"/>
      <c r="O1473" s="250"/>
      <c r="P1473" s="265"/>
      <c r="Q1473" s="250"/>
      <c r="R1473" s="249" t="s">
        <v>1162</v>
      </c>
    </row>
    <row r="1474" spans="1:20">
      <c r="A1474" s="444">
        <v>1458</v>
      </c>
      <c r="B1474" s="53"/>
      <c r="C1474" s="53"/>
      <c r="D1474" s="53"/>
      <c r="E1474" s="53"/>
      <c r="F1474" s="53"/>
      <c r="G1474" s="53"/>
      <c r="H1474" s="53"/>
      <c r="I1474" s="53"/>
      <c r="J1474" s="53"/>
      <c r="K1474" s="53"/>
      <c r="L1474" s="53"/>
      <c r="M1474" s="53"/>
      <c r="N1474" s="53"/>
      <c r="O1474" s="53"/>
      <c r="P1474" s="266"/>
    </row>
    <row r="1475" spans="1:20" ht="15.6">
      <c r="A1475" s="444">
        <v>1459</v>
      </c>
      <c r="B1475" s="621">
        <v>1931</v>
      </c>
      <c r="C1475" s="243" t="s">
        <v>4751</v>
      </c>
      <c r="D1475" s="622"/>
      <c r="E1475" s="623" t="s">
        <v>4750</v>
      </c>
      <c r="F1475" s="624"/>
      <c r="G1475" s="624"/>
      <c r="H1475" s="624"/>
      <c r="I1475" s="624"/>
      <c r="J1475" s="625"/>
      <c r="K1475" s="626">
        <v>250</v>
      </c>
      <c r="L1475" s="487">
        <v>14479</v>
      </c>
      <c r="M1475" s="315">
        <v>1</v>
      </c>
      <c r="N1475" s="217"/>
      <c r="O1475" s="302">
        <f t="shared" ref="O1475" si="75">IF(ISERROR(L1475*N1475),0,L1475*N1475)</f>
        <v>0</v>
      </c>
      <c r="P1475" s="256">
        <v>4607109919484</v>
      </c>
      <c r="Q1475" s="248"/>
      <c r="R1475" s="249" t="s">
        <v>4751</v>
      </c>
      <c r="T1475" s="345" t="s">
        <v>4752</v>
      </c>
    </row>
    <row r="1476" spans="1:20" ht="15.6">
      <c r="A1476" s="444">
        <v>1460</v>
      </c>
      <c r="B1476" s="250"/>
      <c r="C1476" s="251" t="s">
        <v>4751</v>
      </c>
      <c r="D1476" s="250"/>
      <c r="E1476" s="252" t="s">
        <v>4765</v>
      </c>
      <c r="F1476" s="250"/>
      <c r="G1476" s="250"/>
      <c r="H1476" s="250"/>
      <c r="I1476" s="250"/>
      <c r="J1476" s="279" t="s">
        <v>332</v>
      </c>
      <c r="K1476" s="253">
        <v>30</v>
      </c>
      <c r="L1476" s="254"/>
      <c r="M1476" s="254"/>
      <c r="N1476" s="250"/>
      <c r="O1476" s="250"/>
      <c r="P1476" s="265"/>
      <c r="Q1476" s="250"/>
      <c r="R1476" s="249" t="s">
        <v>1111</v>
      </c>
    </row>
    <row r="1477" spans="1:20" ht="15.6">
      <c r="A1477" s="444">
        <v>1461</v>
      </c>
      <c r="B1477" s="250"/>
      <c r="C1477" s="251"/>
      <c r="D1477" s="250"/>
      <c r="E1477" s="252" t="s">
        <v>4766</v>
      </c>
      <c r="F1477" s="250"/>
      <c r="G1477" s="250"/>
      <c r="H1477" s="250"/>
      <c r="I1477" s="250"/>
      <c r="J1477" s="279" t="s">
        <v>332</v>
      </c>
      <c r="K1477" s="253">
        <v>30</v>
      </c>
      <c r="L1477" s="254"/>
      <c r="M1477" s="254"/>
      <c r="N1477" s="250"/>
      <c r="O1477" s="250"/>
      <c r="P1477" s="265"/>
      <c r="Q1477" s="250"/>
      <c r="R1477" s="249" t="s">
        <v>3764</v>
      </c>
    </row>
    <row r="1478" spans="1:20" ht="15.6">
      <c r="A1478" s="444">
        <v>1462</v>
      </c>
      <c r="B1478" s="250"/>
      <c r="C1478" s="251"/>
      <c r="D1478" s="250"/>
      <c r="E1478" s="252" t="s">
        <v>4767</v>
      </c>
      <c r="F1478" s="250"/>
      <c r="G1478" s="250"/>
      <c r="H1478" s="250"/>
      <c r="I1478" s="250"/>
      <c r="J1478" s="279" t="s">
        <v>332</v>
      </c>
      <c r="K1478" s="253">
        <v>30</v>
      </c>
      <c r="L1478" s="254"/>
      <c r="M1478" s="254"/>
      <c r="N1478" s="250"/>
      <c r="O1478" s="250"/>
      <c r="P1478" s="265"/>
      <c r="Q1478" s="250"/>
      <c r="R1478" s="249" t="s">
        <v>3202</v>
      </c>
    </row>
    <row r="1479" spans="1:20" ht="15.6">
      <c r="A1479" s="444">
        <v>1463</v>
      </c>
      <c r="B1479" s="250"/>
      <c r="C1479" s="251"/>
      <c r="D1479" s="250"/>
      <c r="E1479" s="252" t="s">
        <v>4768</v>
      </c>
      <c r="F1479" s="250"/>
      <c r="G1479" s="250"/>
      <c r="H1479" s="250"/>
      <c r="I1479" s="250"/>
      <c r="J1479" s="279" t="s">
        <v>332</v>
      </c>
      <c r="K1479" s="253">
        <v>30</v>
      </c>
      <c r="L1479" s="254"/>
      <c r="M1479" s="254"/>
      <c r="N1479" s="250"/>
      <c r="O1479" s="250"/>
      <c r="P1479" s="265"/>
      <c r="Q1479" s="250"/>
      <c r="R1479" s="249" t="s">
        <v>4520</v>
      </c>
    </row>
    <row r="1480" spans="1:20" ht="15.6">
      <c r="A1480" s="444">
        <v>1464</v>
      </c>
      <c r="B1480" s="250"/>
      <c r="C1480" s="251"/>
      <c r="D1480" s="250"/>
      <c r="E1480" s="252" t="s">
        <v>4769</v>
      </c>
      <c r="F1480" s="250"/>
      <c r="G1480" s="250"/>
      <c r="H1480" s="250"/>
      <c r="I1480" s="250"/>
      <c r="J1480" s="279" t="s">
        <v>8</v>
      </c>
      <c r="K1480" s="253">
        <v>30</v>
      </c>
      <c r="L1480" s="254"/>
      <c r="M1480" s="254"/>
      <c r="N1480" s="250"/>
      <c r="O1480" s="250"/>
      <c r="P1480" s="265"/>
      <c r="Q1480" s="250"/>
      <c r="R1480" s="249" t="s">
        <v>1168</v>
      </c>
    </row>
    <row r="1481" spans="1:20" ht="15.6">
      <c r="A1481" s="444">
        <v>1465</v>
      </c>
      <c r="B1481" s="250"/>
      <c r="C1481" s="251"/>
      <c r="D1481" s="250"/>
      <c r="E1481" s="252" t="s">
        <v>4770</v>
      </c>
      <c r="F1481" s="250"/>
      <c r="G1481" s="250"/>
      <c r="H1481" s="250"/>
      <c r="I1481" s="250"/>
      <c r="J1481" s="279" t="s">
        <v>249</v>
      </c>
      <c r="K1481" s="253">
        <v>30</v>
      </c>
      <c r="L1481" s="254"/>
      <c r="M1481" s="254"/>
      <c r="N1481" s="250"/>
      <c r="O1481" s="250"/>
      <c r="P1481" s="265"/>
      <c r="Q1481" s="250"/>
      <c r="R1481" s="249" t="s">
        <v>4521</v>
      </c>
    </row>
    <row r="1482" spans="1:20" ht="15.6">
      <c r="A1482" s="444">
        <v>1466</v>
      </c>
      <c r="B1482" s="250"/>
      <c r="C1482" s="251"/>
      <c r="D1482" s="250"/>
      <c r="E1482" s="252" t="s">
        <v>4771</v>
      </c>
      <c r="F1482" s="250"/>
      <c r="G1482" s="250"/>
      <c r="H1482" s="250"/>
      <c r="I1482" s="250"/>
      <c r="J1482" s="279" t="s">
        <v>249</v>
      </c>
      <c r="K1482" s="253">
        <v>40</v>
      </c>
      <c r="L1482" s="254"/>
      <c r="M1482" s="254"/>
      <c r="N1482" s="250"/>
      <c r="O1482" s="250"/>
      <c r="P1482" s="265"/>
      <c r="Q1482" s="250"/>
      <c r="R1482" s="249" t="s">
        <v>1151</v>
      </c>
    </row>
    <row r="1483" spans="1:20" ht="15.6">
      <c r="A1483" s="444">
        <v>1467</v>
      </c>
      <c r="B1483" s="250"/>
      <c r="C1483" s="251"/>
      <c r="D1483" s="250"/>
      <c r="E1483" s="252" t="s">
        <v>4772</v>
      </c>
      <c r="F1483" s="250"/>
      <c r="G1483" s="250"/>
      <c r="H1483" s="250"/>
      <c r="I1483" s="250"/>
      <c r="J1483" s="279" t="s">
        <v>249</v>
      </c>
      <c r="K1483" s="253">
        <v>30</v>
      </c>
      <c r="L1483" s="254"/>
      <c r="M1483" s="254"/>
      <c r="N1483" s="250"/>
      <c r="O1483" s="250"/>
      <c r="P1483" s="265"/>
      <c r="Q1483" s="250"/>
      <c r="R1483" s="249" t="s">
        <v>4522</v>
      </c>
    </row>
    <row r="1484" spans="1:20">
      <c r="A1484" s="444">
        <v>1468</v>
      </c>
      <c r="B1484" s="53"/>
      <c r="C1484" s="53"/>
      <c r="D1484" s="53"/>
      <c r="E1484" s="53"/>
      <c r="F1484" s="53"/>
      <c r="G1484" s="53"/>
      <c r="H1484" s="53"/>
      <c r="I1484" s="53"/>
      <c r="J1484" s="53"/>
      <c r="K1484" s="53"/>
      <c r="L1484" s="53"/>
      <c r="M1484" s="53"/>
      <c r="N1484" s="53"/>
      <c r="O1484" s="53"/>
      <c r="P1484" s="266"/>
    </row>
    <row r="1485" spans="1:20" ht="15.6">
      <c r="A1485" s="444">
        <v>1469</v>
      </c>
      <c r="B1485" s="621">
        <v>15024</v>
      </c>
      <c r="C1485" s="243" t="s">
        <v>2697</v>
      </c>
      <c r="D1485" s="622"/>
      <c r="E1485" s="623" t="s">
        <v>3373</v>
      </c>
      <c r="F1485" s="624"/>
      <c r="G1485" s="624"/>
      <c r="H1485" s="624"/>
      <c r="I1485" s="624"/>
      <c r="J1485" s="625"/>
      <c r="K1485" s="626">
        <v>280</v>
      </c>
      <c r="L1485" s="487">
        <v>11868</v>
      </c>
      <c r="M1485" s="315">
        <v>1</v>
      </c>
      <c r="N1485" s="217"/>
      <c r="O1485" s="302">
        <f t="shared" ref="O1485" si="76">IF(ISERROR(L1485*N1485),0,L1485*N1485)</f>
        <v>0</v>
      </c>
      <c r="P1485" s="256">
        <v>4607105161276</v>
      </c>
      <c r="Q1485" s="255"/>
      <c r="R1485" s="249" t="s">
        <v>2697</v>
      </c>
      <c r="T1485" s="345" t="s">
        <v>4745</v>
      </c>
    </row>
    <row r="1486" spans="1:20" ht="15.6">
      <c r="A1486" s="444">
        <v>1470</v>
      </c>
      <c r="B1486" s="250"/>
      <c r="C1486" s="251" t="s">
        <v>2697</v>
      </c>
      <c r="D1486" s="250"/>
      <c r="E1486" s="252" t="s">
        <v>2698</v>
      </c>
      <c r="F1486" s="250"/>
      <c r="G1486" s="250"/>
      <c r="H1486" s="250"/>
      <c r="I1486" s="250"/>
      <c r="J1486" s="279" t="s">
        <v>249</v>
      </c>
      <c r="K1486" s="253">
        <v>30</v>
      </c>
      <c r="L1486" s="254"/>
      <c r="M1486" s="254"/>
      <c r="N1486" s="250"/>
      <c r="O1486" s="250"/>
      <c r="P1486" s="265"/>
      <c r="Q1486" s="250"/>
      <c r="R1486" s="249" t="s">
        <v>1165</v>
      </c>
    </row>
    <row r="1487" spans="1:20" ht="15.6">
      <c r="A1487" s="444">
        <v>1471</v>
      </c>
      <c r="B1487" s="250"/>
      <c r="C1487" s="251"/>
      <c r="D1487" s="250"/>
      <c r="E1487" s="252" t="s">
        <v>2699</v>
      </c>
      <c r="F1487" s="250"/>
      <c r="G1487" s="250"/>
      <c r="H1487" s="250"/>
      <c r="I1487" s="250"/>
      <c r="J1487" s="279" t="s">
        <v>3225</v>
      </c>
      <c r="K1487" s="253">
        <v>30</v>
      </c>
      <c r="L1487" s="254"/>
      <c r="M1487" s="254"/>
      <c r="N1487" s="250"/>
      <c r="O1487" s="250"/>
      <c r="P1487" s="265"/>
      <c r="Q1487" s="250"/>
      <c r="R1487" s="249" t="s">
        <v>1166</v>
      </c>
    </row>
    <row r="1488" spans="1:20" ht="15.6">
      <c r="A1488" s="444">
        <v>1472</v>
      </c>
      <c r="B1488" s="250"/>
      <c r="C1488" s="251"/>
      <c r="D1488" s="250"/>
      <c r="E1488" s="252" t="s">
        <v>3675</v>
      </c>
      <c r="F1488" s="250"/>
      <c r="G1488" s="250"/>
      <c r="H1488" s="250"/>
      <c r="I1488" s="250"/>
      <c r="J1488" s="279" t="s">
        <v>249</v>
      </c>
      <c r="K1488" s="253">
        <v>25</v>
      </c>
      <c r="L1488" s="254"/>
      <c r="M1488" s="254"/>
      <c r="N1488" s="250"/>
      <c r="O1488" s="250"/>
      <c r="P1488" s="265"/>
      <c r="Q1488" s="250"/>
      <c r="R1488" s="249" t="s">
        <v>3579</v>
      </c>
    </row>
    <row r="1489" spans="1:20" ht="15.6">
      <c r="A1489" s="444">
        <v>1473</v>
      </c>
      <c r="B1489" s="250"/>
      <c r="C1489" s="251"/>
      <c r="D1489" s="250"/>
      <c r="E1489" s="252" t="s">
        <v>2700</v>
      </c>
      <c r="F1489" s="250"/>
      <c r="G1489" s="250"/>
      <c r="H1489" s="250"/>
      <c r="I1489" s="250"/>
      <c r="J1489" s="279" t="s">
        <v>249</v>
      </c>
      <c r="K1489" s="253">
        <v>25</v>
      </c>
      <c r="L1489" s="254"/>
      <c r="M1489" s="254"/>
      <c r="N1489" s="250"/>
      <c r="O1489" s="250"/>
      <c r="P1489" s="265"/>
      <c r="Q1489" s="250"/>
      <c r="R1489" s="249" t="s">
        <v>1169</v>
      </c>
    </row>
    <row r="1490" spans="1:20" ht="15.6">
      <c r="A1490" s="444">
        <v>1474</v>
      </c>
      <c r="B1490" s="250"/>
      <c r="C1490" s="251"/>
      <c r="D1490" s="250"/>
      <c r="E1490" s="252" t="s">
        <v>2701</v>
      </c>
      <c r="F1490" s="250"/>
      <c r="G1490" s="250"/>
      <c r="H1490" s="250"/>
      <c r="I1490" s="250"/>
      <c r="J1490" s="279" t="s">
        <v>3220</v>
      </c>
      <c r="K1490" s="253">
        <v>60</v>
      </c>
      <c r="L1490" s="254"/>
      <c r="M1490" s="254"/>
      <c r="N1490" s="250"/>
      <c r="O1490" s="250"/>
      <c r="P1490" s="265"/>
      <c r="Q1490" s="250"/>
      <c r="R1490" s="249" t="s">
        <v>2253</v>
      </c>
    </row>
    <row r="1491" spans="1:20" ht="15.6">
      <c r="A1491" s="444">
        <v>1475</v>
      </c>
      <c r="B1491" s="250"/>
      <c r="C1491" s="251"/>
      <c r="D1491" s="250"/>
      <c r="E1491" s="252" t="s">
        <v>2702</v>
      </c>
      <c r="F1491" s="250"/>
      <c r="G1491" s="250"/>
      <c r="H1491" s="250"/>
      <c r="I1491" s="250"/>
      <c r="J1491" s="279" t="s">
        <v>3220</v>
      </c>
      <c r="K1491" s="253">
        <v>40</v>
      </c>
      <c r="L1491" s="254"/>
      <c r="M1491" s="254"/>
      <c r="N1491" s="250"/>
      <c r="O1491" s="250"/>
      <c r="P1491" s="265"/>
      <c r="Q1491" s="250"/>
      <c r="R1491" s="249" t="s">
        <v>1422</v>
      </c>
    </row>
    <row r="1492" spans="1:20" ht="15.6">
      <c r="A1492" s="444">
        <v>1476</v>
      </c>
      <c r="B1492" s="250"/>
      <c r="C1492" s="251"/>
      <c r="D1492" s="250"/>
      <c r="E1492" s="252" t="s">
        <v>2703</v>
      </c>
      <c r="F1492" s="250"/>
      <c r="G1492" s="250"/>
      <c r="H1492" s="250"/>
      <c r="I1492" s="250"/>
      <c r="J1492" s="279" t="s">
        <v>248</v>
      </c>
      <c r="K1492" s="253">
        <v>40</v>
      </c>
      <c r="L1492" s="254"/>
      <c r="M1492" s="254"/>
      <c r="N1492" s="250"/>
      <c r="O1492" s="250"/>
      <c r="P1492" s="265"/>
      <c r="Q1492" s="250"/>
      <c r="R1492" s="249" t="s">
        <v>1170</v>
      </c>
    </row>
    <row r="1493" spans="1:20" ht="15.6">
      <c r="A1493" s="444">
        <v>1477</v>
      </c>
      <c r="B1493" s="250"/>
      <c r="C1493" s="251"/>
      <c r="D1493" s="250"/>
      <c r="E1493" s="252" t="s">
        <v>2704</v>
      </c>
      <c r="F1493" s="250"/>
      <c r="G1493" s="250"/>
      <c r="H1493" s="250"/>
      <c r="I1493" s="250"/>
      <c r="J1493" s="279" t="s">
        <v>249</v>
      </c>
      <c r="K1493" s="253">
        <v>30</v>
      </c>
      <c r="L1493" s="254"/>
      <c r="M1493" s="254"/>
      <c r="N1493" s="250"/>
      <c r="O1493" s="250"/>
      <c r="P1493" s="265"/>
      <c r="Q1493" s="250"/>
      <c r="R1493" s="249" t="s">
        <v>1854</v>
      </c>
    </row>
    <row r="1494" spans="1:20">
      <c r="A1494" s="444">
        <v>1478</v>
      </c>
      <c r="B1494" s="53"/>
      <c r="C1494" s="53"/>
      <c r="D1494" s="53"/>
      <c r="E1494" s="53"/>
      <c r="F1494" s="53"/>
      <c r="G1494" s="53"/>
      <c r="H1494" s="53"/>
      <c r="I1494" s="53"/>
      <c r="J1494" s="53"/>
      <c r="K1494" s="53"/>
      <c r="L1494" s="53"/>
      <c r="M1494" s="53"/>
      <c r="N1494" s="53"/>
      <c r="O1494" s="53"/>
      <c r="P1494" s="266"/>
    </row>
    <row r="1495" spans="1:20" ht="15.6">
      <c r="A1495" s="444">
        <v>1479</v>
      </c>
      <c r="B1495" s="621">
        <v>15025</v>
      </c>
      <c r="C1495" s="243" t="s">
        <v>2705</v>
      </c>
      <c r="D1495" s="622"/>
      <c r="E1495" s="623" t="s">
        <v>3374</v>
      </c>
      <c r="F1495" s="624"/>
      <c r="G1495" s="624"/>
      <c r="H1495" s="624"/>
      <c r="I1495" s="624"/>
      <c r="J1495" s="625"/>
      <c r="K1495" s="626">
        <v>255</v>
      </c>
      <c r="L1495" s="487">
        <v>12832</v>
      </c>
      <c r="M1495" s="315">
        <v>1</v>
      </c>
      <c r="N1495" s="217"/>
      <c r="O1495" s="302">
        <f t="shared" ref="O1495" si="77">IF(ISERROR(L1495*N1495),0,L1495*N1495)</f>
        <v>0</v>
      </c>
      <c r="P1495" s="256">
        <v>4607105161283</v>
      </c>
      <c r="Q1495" s="255"/>
      <c r="R1495" s="249" t="s">
        <v>2705</v>
      </c>
      <c r="T1495" s="345" t="s">
        <v>4746</v>
      </c>
    </row>
    <row r="1496" spans="1:20" ht="15.6">
      <c r="A1496" s="444">
        <v>1480</v>
      </c>
      <c r="B1496" s="250"/>
      <c r="C1496" s="251" t="s">
        <v>2705</v>
      </c>
      <c r="D1496" s="250"/>
      <c r="E1496" s="252" t="s">
        <v>2706</v>
      </c>
      <c r="F1496" s="250"/>
      <c r="G1496" s="250"/>
      <c r="H1496" s="250"/>
      <c r="I1496" s="250"/>
      <c r="J1496" s="279" t="s">
        <v>249</v>
      </c>
      <c r="K1496" s="253">
        <v>30</v>
      </c>
      <c r="L1496" s="254"/>
      <c r="M1496" s="254"/>
      <c r="N1496" s="250"/>
      <c r="O1496" s="250"/>
      <c r="P1496" s="265"/>
      <c r="Q1496" s="250"/>
      <c r="R1496" s="249" t="s">
        <v>1184</v>
      </c>
    </row>
    <row r="1497" spans="1:20" ht="15.6">
      <c r="A1497" s="444">
        <v>1481</v>
      </c>
      <c r="B1497" s="250"/>
      <c r="C1497" s="251"/>
      <c r="D1497" s="250"/>
      <c r="E1497" s="252" t="s">
        <v>2707</v>
      </c>
      <c r="F1497" s="250"/>
      <c r="G1497" s="250"/>
      <c r="H1497" s="250"/>
      <c r="I1497" s="250"/>
      <c r="J1497" s="279" t="s">
        <v>249</v>
      </c>
      <c r="K1497" s="253">
        <v>30</v>
      </c>
      <c r="L1497" s="254"/>
      <c r="M1497" s="254"/>
      <c r="N1497" s="250"/>
      <c r="O1497" s="250"/>
      <c r="P1497" s="265"/>
      <c r="Q1497" s="250"/>
      <c r="R1497" s="249" t="s">
        <v>1171</v>
      </c>
    </row>
    <row r="1498" spans="1:20" ht="15.6">
      <c r="A1498" s="444">
        <v>1482</v>
      </c>
      <c r="B1498" s="250"/>
      <c r="C1498" s="251"/>
      <c r="D1498" s="250"/>
      <c r="E1498" s="252" t="s">
        <v>2708</v>
      </c>
      <c r="F1498" s="250"/>
      <c r="G1498" s="250"/>
      <c r="H1498" s="250"/>
      <c r="I1498" s="250"/>
      <c r="J1498" s="279" t="s">
        <v>249</v>
      </c>
      <c r="K1498" s="253">
        <v>30</v>
      </c>
      <c r="L1498" s="254"/>
      <c r="M1498" s="254"/>
      <c r="N1498" s="250"/>
      <c r="O1498" s="250"/>
      <c r="P1498" s="265"/>
      <c r="Q1498" s="250"/>
      <c r="R1498" s="249" t="s">
        <v>1856</v>
      </c>
    </row>
    <row r="1499" spans="1:20" ht="15.6">
      <c r="A1499" s="444">
        <v>1483</v>
      </c>
      <c r="B1499" s="250"/>
      <c r="C1499" s="251"/>
      <c r="D1499" s="250"/>
      <c r="E1499" s="252" t="s">
        <v>2709</v>
      </c>
      <c r="F1499" s="250"/>
      <c r="G1499" s="250"/>
      <c r="H1499" s="250"/>
      <c r="I1499" s="250"/>
      <c r="J1499" s="279" t="s">
        <v>249</v>
      </c>
      <c r="K1499" s="253">
        <v>30</v>
      </c>
      <c r="L1499" s="254"/>
      <c r="M1499" s="254"/>
      <c r="N1499" s="250"/>
      <c r="O1499" s="250"/>
      <c r="P1499" s="265"/>
      <c r="Q1499" s="250"/>
      <c r="R1499" s="249" t="s">
        <v>1177</v>
      </c>
    </row>
    <row r="1500" spans="1:20" ht="15.6">
      <c r="A1500" s="444">
        <v>1484</v>
      </c>
      <c r="B1500" s="250"/>
      <c r="C1500" s="251"/>
      <c r="D1500" s="250"/>
      <c r="E1500" s="252" t="s">
        <v>2710</v>
      </c>
      <c r="F1500" s="250"/>
      <c r="G1500" s="250"/>
      <c r="H1500" s="250"/>
      <c r="I1500" s="250"/>
      <c r="J1500" s="279" t="s">
        <v>249</v>
      </c>
      <c r="K1500" s="253">
        <v>30</v>
      </c>
      <c r="L1500" s="254"/>
      <c r="M1500" s="254"/>
      <c r="N1500" s="250"/>
      <c r="O1500" s="250"/>
      <c r="P1500" s="265"/>
      <c r="Q1500" s="250"/>
      <c r="R1500" s="249" t="s">
        <v>1187</v>
      </c>
    </row>
    <row r="1501" spans="1:20" ht="15.6">
      <c r="A1501" s="444">
        <v>1485</v>
      </c>
      <c r="B1501" s="250"/>
      <c r="C1501" s="251"/>
      <c r="D1501" s="250"/>
      <c r="E1501" s="252" t="s">
        <v>2711</v>
      </c>
      <c r="F1501" s="250"/>
      <c r="G1501" s="250"/>
      <c r="H1501" s="250"/>
      <c r="I1501" s="250"/>
      <c r="J1501" s="279" t="s">
        <v>3220</v>
      </c>
      <c r="K1501" s="253">
        <v>50</v>
      </c>
      <c r="L1501" s="254"/>
      <c r="M1501" s="254"/>
      <c r="N1501" s="250"/>
      <c r="O1501" s="250"/>
      <c r="P1501" s="265"/>
      <c r="Q1501" s="250"/>
      <c r="R1501" s="249" t="s">
        <v>1191</v>
      </c>
    </row>
    <row r="1502" spans="1:20" ht="15.6">
      <c r="A1502" s="444">
        <v>1486</v>
      </c>
      <c r="B1502" s="250"/>
      <c r="C1502" s="251"/>
      <c r="D1502" s="250"/>
      <c r="E1502" s="252" t="s">
        <v>2712</v>
      </c>
      <c r="F1502" s="250"/>
      <c r="G1502" s="250"/>
      <c r="H1502" s="250"/>
      <c r="I1502" s="250"/>
      <c r="J1502" s="279" t="s">
        <v>249</v>
      </c>
      <c r="K1502" s="253">
        <v>30</v>
      </c>
      <c r="L1502" s="254"/>
      <c r="M1502" s="254"/>
      <c r="N1502" s="250"/>
      <c r="O1502" s="250"/>
      <c r="P1502" s="265"/>
      <c r="Q1502" s="250"/>
      <c r="R1502" s="249" t="s">
        <v>1195</v>
      </c>
    </row>
    <row r="1503" spans="1:20" ht="15.6">
      <c r="A1503" s="444">
        <v>1487</v>
      </c>
      <c r="B1503" s="250"/>
      <c r="C1503" s="251"/>
      <c r="D1503" s="250"/>
      <c r="E1503" s="252" t="s">
        <v>8890</v>
      </c>
      <c r="F1503" s="250"/>
      <c r="G1503" s="250"/>
      <c r="H1503" s="250"/>
      <c r="I1503" s="250"/>
      <c r="J1503" s="279" t="s">
        <v>249</v>
      </c>
      <c r="K1503" s="253">
        <v>25</v>
      </c>
      <c r="L1503" s="254"/>
      <c r="M1503" s="254"/>
      <c r="N1503" s="250"/>
      <c r="O1503" s="250"/>
      <c r="P1503" s="265"/>
      <c r="Q1503" s="250"/>
      <c r="R1503" s="249" t="s">
        <v>5476</v>
      </c>
    </row>
    <row r="1504" spans="1:20">
      <c r="A1504" s="444">
        <v>1488</v>
      </c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  <c r="L1504" s="53"/>
      <c r="M1504" s="53"/>
      <c r="N1504" s="53"/>
      <c r="O1504" s="53"/>
      <c r="P1504" s="266"/>
    </row>
    <row r="1505" spans="1:20" ht="15.6">
      <c r="A1505" s="444">
        <v>1489</v>
      </c>
      <c r="B1505" s="621">
        <v>15026</v>
      </c>
      <c r="C1505" s="243" t="s">
        <v>2713</v>
      </c>
      <c r="D1505" s="622"/>
      <c r="E1505" s="623" t="s">
        <v>3375</v>
      </c>
      <c r="F1505" s="624"/>
      <c r="G1505" s="624"/>
      <c r="H1505" s="624"/>
      <c r="I1505" s="624"/>
      <c r="J1505" s="625"/>
      <c r="K1505" s="626">
        <v>255</v>
      </c>
      <c r="L1505" s="487">
        <v>15639</v>
      </c>
      <c r="M1505" s="315">
        <v>1</v>
      </c>
      <c r="N1505" s="217"/>
      <c r="O1505" s="302">
        <f t="shared" ref="O1505" si="78">IF(ISERROR(L1505*N1505),0,L1505*N1505)</f>
        <v>0</v>
      </c>
      <c r="P1505" s="256">
        <v>4607105161290</v>
      </c>
      <c r="Q1505" s="248"/>
      <c r="R1505" s="249" t="s">
        <v>2713</v>
      </c>
      <c r="T1505" s="345" t="s">
        <v>4747</v>
      </c>
    </row>
    <row r="1506" spans="1:20" ht="15.6">
      <c r="A1506" s="444">
        <v>1490</v>
      </c>
      <c r="B1506" s="250"/>
      <c r="C1506" s="251" t="s">
        <v>2713</v>
      </c>
      <c r="D1506" s="250"/>
      <c r="E1506" s="252" t="s">
        <v>2714</v>
      </c>
      <c r="F1506" s="250"/>
      <c r="G1506" s="250"/>
      <c r="H1506" s="250"/>
      <c r="I1506" s="250"/>
      <c r="J1506" s="279" t="s">
        <v>249</v>
      </c>
      <c r="K1506" s="253">
        <v>30</v>
      </c>
      <c r="L1506" s="254"/>
      <c r="M1506" s="254"/>
      <c r="N1506" s="250"/>
      <c r="O1506" s="250"/>
      <c r="P1506" s="265"/>
      <c r="Q1506" s="250"/>
      <c r="R1506" s="249" t="s">
        <v>1137</v>
      </c>
    </row>
    <row r="1507" spans="1:20" ht="15.6">
      <c r="A1507" s="444">
        <v>1491</v>
      </c>
      <c r="B1507" s="250"/>
      <c r="C1507" s="251"/>
      <c r="D1507" s="250"/>
      <c r="E1507" s="252" t="s">
        <v>2715</v>
      </c>
      <c r="F1507" s="250"/>
      <c r="G1507" s="250"/>
      <c r="H1507" s="250"/>
      <c r="I1507" s="250"/>
      <c r="J1507" s="279" t="s">
        <v>249</v>
      </c>
      <c r="K1507" s="253">
        <v>30</v>
      </c>
      <c r="L1507" s="254"/>
      <c r="M1507" s="254"/>
      <c r="N1507" s="250"/>
      <c r="O1507" s="250"/>
      <c r="P1507" s="265"/>
      <c r="Q1507" s="250"/>
      <c r="R1507" s="249" t="s">
        <v>1139</v>
      </c>
    </row>
    <row r="1508" spans="1:20" ht="15.6">
      <c r="A1508" s="444">
        <v>1492</v>
      </c>
      <c r="B1508" s="250"/>
      <c r="C1508" s="251"/>
      <c r="D1508" s="250"/>
      <c r="E1508" s="252" t="s">
        <v>2716</v>
      </c>
      <c r="F1508" s="250"/>
      <c r="G1508" s="250"/>
      <c r="H1508" s="250"/>
      <c r="I1508" s="250"/>
      <c r="J1508" s="279" t="s">
        <v>249</v>
      </c>
      <c r="K1508" s="253">
        <v>25</v>
      </c>
      <c r="L1508" s="254"/>
      <c r="M1508" s="254"/>
      <c r="N1508" s="250"/>
      <c r="O1508" s="250"/>
      <c r="P1508" s="265"/>
      <c r="Q1508" s="250"/>
      <c r="R1508" s="249" t="s">
        <v>2248</v>
      </c>
    </row>
    <row r="1509" spans="1:20" ht="15.6">
      <c r="A1509" s="444">
        <v>1493</v>
      </c>
      <c r="B1509" s="250"/>
      <c r="C1509" s="251"/>
      <c r="D1509" s="250"/>
      <c r="E1509" s="252" t="s">
        <v>2717</v>
      </c>
      <c r="F1509" s="250"/>
      <c r="G1509" s="250"/>
      <c r="H1509" s="250"/>
      <c r="I1509" s="250"/>
      <c r="J1509" s="279" t="s">
        <v>249</v>
      </c>
      <c r="K1509" s="253">
        <v>50</v>
      </c>
      <c r="L1509" s="254"/>
      <c r="M1509" s="254"/>
      <c r="N1509" s="250"/>
      <c r="O1509" s="250"/>
      <c r="P1509" s="265"/>
      <c r="Q1509" s="250"/>
      <c r="R1509" s="249" t="s">
        <v>1589</v>
      </c>
    </row>
    <row r="1510" spans="1:20" ht="15.6">
      <c r="A1510" s="444">
        <v>1494</v>
      </c>
      <c r="B1510" s="250"/>
      <c r="C1510" s="251"/>
      <c r="D1510" s="250"/>
      <c r="E1510" s="252" t="s">
        <v>2718</v>
      </c>
      <c r="F1510" s="250"/>
      <c r="G1510" s="250"/>
      <c r="H1510" s="250"/>
      <c r="I1510" s="250"/>
      <c r="J1510" s="279" t="s">
        <v>249</v>
      </c>
      <c r="K1510" s="253">
        <v>30</v>
      </c>
      <c r="L1510" s="254"/>
      <c r="M1510" s="254"/>
      <c r="N1510" s="250"/>
      <c r="O1510" s="250"/>
      <c r="P1510" s="265"/>
      <c r="Q1510" s="250"/>
      <c r="R1510" s="249" t="s">
        <v>1145</v>
      </c>
    </row>
    <row r="1511" spans="1:20" ht="15.6">
      <c r="A1511" s="444">
        <v>1495</v>
      </c>
      <c r="B1511" s="250"/>
      <c r="C1511" s="251"/>
      <c r="D1511" s="250"/>
      <c r="E1511" s="252" t="s">
        <v>2719</v>
      </c>
      <c r="F1511" s="250"/>
      <c r="G1511" s="250"/>
      <c r="H1511" s="250"/>
      <c r="I1511" s="250"/>
      <c r="J1511" s="279" t="s">
        <v>249</v>
      </c>
      <c r="K1511" s="253">
        <v>30</v>
      </c>
      <c r="L1511" s="254"/>
      <c r="M1511" s="254"/>
      <c r="N1511" s="250"/>
      <c r="O1511" s="250"/>
      <c r="P1511" s="265"/>
      <c r="Q1511" s="250"/>
      <c r="R1511" s="249" t="s">
        <v>1154</v>
      </c>
    </row>
    <row r="1512" spans="1:20" ht="15.6">
      <c r="A1512" s="444">
        <v>1496</v>
      </c>
      <c r="B1512" s="250"/>
      <c r="C1512" s="251"/>
      <c r="D1512" s="250"/>
      <c r="E1512" s="252" t="s">
        <v>2720</v>
      </c>
      <c r="F1512" s="250"/>
      <c r="G1512" s="250"/>
      <c r="H1512" s="250"/>
      <c r="I1512" s="250"/>
      <c r="J1512" s="279" t="s">
        <v>249</v>
      </c>
      <c r="K1512" s="253">
        <v>30</v>
      </c>
      <c r="L1512" s="254"/>
      <c r="M1512" s="254"/>
      <c r="N1512" s="250"/>
      <c r="O1512" s="250"/>
      <c r="P1512" s="265"/>
      <c r="Q1512" s="250"/>
      <c r="R1512" s="249" t="s">
        <v>1157</v>
      </c>
    </row>
    <row r="1513" spans="1:20" ht="15.6">
      <c r="A1513" s="444">
        <v>1497</v>
      </c>
      <c r="B1513" s="250"/>
      <c r="C1513" s="251"/>
      <c r="D1513" s="250"/>
      <c r="E1513" s="252" t="s">
        <v>5642</v>
      </c>
      <c r="F1513" s="250"/>
      <c r="G1513" s="250"/>
      <c r="H1513" s="250"/>
      <c r="I1513" s="250"/>
      <c r="J1513" s="279" t="s">
        <v>249</v>
      </c>
      <c r="K1513" s="253">
        <v>30</v>
      </c>
      <c r="L1513" s="254"/>
      <c r="M1513" s="254"/>
      <c r="N1513" s="250"/>
      <c r="O1513" s="250"/>
      <c r="P1513" s="265"/>
      <c r="Q1513" s="250"/>
      <c r="R1513" s="249" t="s">
        <v>1143</v>
      </c>
    </row>
    <row r="1514" spans="1:20">
      <c r="A1514" s="444">
        <v>1498</v>
      </c>
      <c r="B1514" s="53"/>
      <c r="C1514" s="53"/>
      <c r="D1514" s="53"/>
      <c r="E1514" s="53"/>
      <c r="F1514" s="53"/>
      <c r="G1514" s="53"/>
      <c r="H1514" s="53"/>
      <c r="I1514" s="53"/>
      <c r="J1514" s="53"/>
      <c r="K1514" s="53"/>
      <c r="L1514" s="53"/>
      <c r="M1514" s="53"/>
      <c r="N1514" s="53"/>
      <c r="O1514" s="53"/>
      <c r="P1514" s="266"/>
    </row>
    <row r="1515" spans="1:20" ht="15.6">
      <c r="A1515" s="444">
        <v>1499</v>
      </c>
      <c r="B1515" s="621">
        <v>17155</v>
      </c>
      <c r="C1515" s="243" t="s">
        <v>3409</v>
      </c>
      <c r="D1515" s="622"/>
      <c r="E1515" s="623" t="s">
        <v>3376</v>
      </c>
      <c r="F1515" s="624"/>
      <c r="G1515" s="624"/>
      <c r="H1515" s="624"/>
      <c r="I1515" s="624"/>
      <c r="J1515" s="625"/>
      <c r="K1515" s="626">
        <v>215</v>
      </c>
      <c r="L1515" s="487">
        <v>12345</v>
      </c>
      <c r="M1515" s="315">
        <v>1</v>
      </c>
      <c r="N1515" s="217"/>
      <c r="O1515" s="302">
        <f t="shared" ref="O1515" si="79">IF(ISERROR(L1515*N1515),0,L1515*N1515)</f>
        <v>0</v>
      </c>
      <c r="P1515" s="256">
        <v>4607105172180</v>
      </c>
      <c r="Q1515" s="248"/>
      <c r="R1515" s="249" t="s">
        <v>3409</v>
      </c>
      <c r="T1515" s="345" t="s">
        <v>4748</v>
      </c>
    </row>
    <row r="1516" spans="1:20" ht="15.6">
      <c r="A1516" s="444">
        <v>1500</v>
      </c>
      <c r="B1516" s="250"/>
      <c r="C1516" s="251" t="s">
        <v>3409</v>
      </c>
      <c r="D1516" s="250"/>
      <c r="E1516" s="252" t="s">
        <v>4342</v>
      </c>
      <c r="F1516" s="250"/>
      <c r="G1516" s="250"/>
      <c r="H1516" s="250"/>
      <c r="I1516" s="250"/>
      <c r="J1516" s="279" t="s">
        <v>249</v>
      </c>
      <c r="K1516" s="253">
        <v>25</v>
      </c>
      <c r="L1516" s="254"/>
      <c r="M1516" s="254"/>
      <c r="N1516" s="250"/>
      <c r="O1516" s="250"/>
      <c r="P1516" s="265"/>
      <c r="Q1516" s="250"/>
      <c r="R1516" s="249" t="s">
        <v>3227</v>
      </c>
    </row>
    <row r="1517" spans="1:20" ht="15.6">
      <c r="A1517" s="444">
        <v>1501</v>
      </c>
      <c r="B1517" s="250"/>
      <c r="C1517" s="251"/>
      <c r="D1517" s="250"/>
      <c r="E1517" s="252" t="s">
        <v>4343</v>
      </c>
      <c r="F1517" s="250"/>
      <c r="G1517" s="250"/>
      <c r="H1517" s="250"/>
      <c r="I1517" s="250"/>
      <c r="J1517" s="279" t="s">
        <v>249</v>
      </c>
      <c r="K1517" s="253">
        <v>25</v>
      </c>
      <c r="L1517" s="254"/>
      <c r="M1517" s="254"/>
      <c r="N1517" s="250"/>
      <c r="O1517" s="250"/>
      <c r="P1517" s="265"/>
      <c r="Q1517" s="250"/>
      <c r="R1517" s="249" t="s">
        <v>3217</v>
      </c>
    </row>
    <row r="1518" spans="1:20" ht="15.6">
      <c r="A1518" s="444">
        <v>1502</v>
      </c>
      <c r="B1518" s="250"/>
      <c r="C1518" s="251"/>
      <c r="D1518" s="250"/>
      <c r="E1518" s="252" t="s">
        <v>3379</v>
      </c>
      <c r="F1518" s="250"/>
      <c r="G1518" s="250"/>
      <c r="H1518" s="250"/>
      <c r="I1518" s="250"/>
      <c r="J1518" s="279" t="s">
        <v>249</v>
      </c>
      <c r="K1518" s="253">
        <v>30</v>
      </c>
      <c r="L1518" s="254"/>
      <c r="M1518" s="254"/>
      <c r="N1518" s="250"/>
      <c r="O1518" s="250"/>
      <c r="P1518" s="265"/>
      <c r="Q1518" s="250"/>
      <c r="R1518" s="249" t="s">
        <v>1178</v>
      </c>
    </row>
    <row r="1519" spans="1:20" ht="15.6">
      <c r="A1519" s="444">
        <v>1503</v>
      </c>
      <c r="B1519" s="250"/>
      <c r="C1519" s="251"/>
      <c r="D1519" s="250"/>
      <c r="E1519" s="252" t="s">
        <v>3378</v>
      </c>
      <c r="F1519" s="250"/>
      <c r="G1519" s="250"/>
      <c r="H1519" s="250"/>
      <c r="I1519" s="250"/>
      <c r="J1519" s="279" t="s">
        <v>249</v>
      </c>
      <c r="K1519" s="253">
        <v>30</v>
      </c>
      <c r="L1519" s="254"/>
      <c r="M1519" s="254"/>
      <c r="N1519" s="250"/>
      <c r="O1519" s="250"/>
      <c r="P1519" s="265"/>
      <c r="Q1519" s="250"/>
      <c r="R1519" s="249" t="s">
        <v>1586</v>
      </c>
    </row>
    <row r="1520" spans="1:20" ht="15.6">
      <c r="A1520" s="444">
        <v>1504</v>
      </c>
      <c r="B1520" s="250"/>
      <c r="C1520" s="251"/>
      <c r="D1520" s="250"/>
      <c r="E1520" s="252" t="s">
        <v>3377</v>
      </c>
      <c r="F1520" s="250"/>
      <c r="G1520" s="250"/>
      <c r="H1520" s="250"/>
      <c r="I1520" s="250"/>
      <c r="J1520" s="279" t="s">
        <v>249</v>
      </c>
      <c r="K1520" s="253">
        <v>25</v>
      </c>
      <c r="L1520" s="254"/>
      <c r="M1520" s="254"/>
      <c r="N1520" s="250"/>
      <c r="O1520" s="250"/>
      <c r="P1520" s="265"/>
      <c r="Q1520" s="250"/>
      <c r="R1520" s="249" t="s">
        <v>1176</v>
      </c>
    </row>
    <row r="1521" spans="1:20" ht="15.6">
      <c r="A1521" s="444">
        <v>1505</v>
      </c>
      <c r="B1521" s="250"/>
      <c r="C1521" s="251"/>
      <c r="D1521" s="250"/>
      <c r="E1521" s="252" t="s">
        <v>4344</v>
      </c>
      <c r="F1521" s="250"/>
      <c r="G1521" s="250"/>
      <c r="H1521" s="250"/>
      <c r="I1521" s="250"/>
      <c r="J1521" s="279" t="s">
        <v>3220</v>
      </c>
      <c r="K1521" s="253">
        <v>30</v>
      </c>
      <c r="L1521" s="254"/>
      <c r="M1521" s="254"/>
      <c r="N1521" s="250"/>
      <c r="O1521" s="250"/>
      <c r="P1521" s="265"/>
      <c r="Q1521" s="250"/>
      <c r="R1521" s="249" t="s">
        <v>2508</v>
      </c>
    </row>
    <row r="1522" spans="1:20" ht="15.6">
      <c r="A1522" s="444">
        <v>1506</v>
      </c>
      <c r="B1522" s="250"/>
      <c r="C1522" s="251"/>
      <c r="D1522" s="250"/>
      <c r="E1522" s="252" t="s">
        <v>3380</v>
      </c>
      <c r="F1522" s="250"/>
      <c r="G1522" s="250"/>
      <c r="H1522" s="250"/>
      <c r="I1522" s="250"/>
      <c r="J1522" s="279" t="s">
        <v>249</v>
      </c>
      <c r="K1522" s="253">
        <v>25</v>
      </c>
      <c r="L1522" s="254"/>
      <c r="M1522" s="254"/>
      <c r="N1522" s="250"/>
      <c r="O1522" s="250"/>
      <c r="P1522" s="265"/>
      <c r="Q1522" s="250"/>
      <c r="R1522" s="249" t="s">
        <v>3231</v>
      </c>
    </row>
    <row r="1523" spans="1:20" ht="15.6">
      <c r="A1523" s="444">
        <v>1507</v>
      </c>
      <c r="B1523" s="250"/>
      <c r="C1523" s="251"/>
      <c r="D1523" s="250"/>
      <c r="E1523" s="252" t="s">
        <v>3676</v>
      </c>
      <c r="F1523" s="250"/>
      <c r="G1523" s="250"/>
      <c r="H1523" s="250"/>
      <c r="I1523" s="250"/>
      <c r="J1523" s="279" t="s">
        <v>249</v>
      </c>
      <c r="K1523" s="253">
        <v>25</v>
      </c>
      <c r="L1523" s="254"/>
      <c r="M1523" s="254"/>
      <c r="N1523" s="250"/>
      <c r="O1523" s="250"/>
      <c r="P1523" s="265"/>
      <c r="Q1523" s="250"/>
      <c r="R1523" s="249" t="s">
        <v>1609</v>
      </c>
    </row>
    <row r="1524" spans="1:20">
      <c r="A1524" s="444">
        <v>1508</v>
      </c>
      <c r="B1524" s="53"/>
      <c r="C1524" s="53"/>
      <c r="D1524" s="53"/>
      <c r="E1524" s="53"/>
      <c r="F1524" s="53"/>
      <c r="G1524" s="53"/>
      <c r="H1524" s="53"/>
      <c r="I1524" s="53"/>
      <c r="J1524" s="53"/>
      <c r="K1524" s="53"/>
      <c r="L1524" s="53"/>
      <c r="M1524" s="53"/>
      <c r="N1524" s="53"/>
      <c r="O1524" s="53"/>
      <c r="P1524" s="266"/>
    </row>
    <row r="1525" spans="1:20" ht="15.6">
      <c r="A1525" s="444">
        <v>1509</v>
      </c>
      <c r="B1525" s="621">
        <v>17156</v>
      </c>
      <c r="C1525" s="243" t="s">
        <v>3410</v>
      </c>
      <c r="D1525" s="622"/>
      <c r="E1525" s="623" t="s">
        <v>3381</v>
      </c>
      <c r="F1525" s="624"/>
      <c r="G1525" s="624"/>
      <c r="H1525" s="624"/>
      <c r="I1525" s="624"/>
      <c r="J1525" s="625"/>
      <c r="K1525" s="626">
        <v>285</v>
      </c>
      <c r="L1525" s="487">
        <v>11761</v>
      </c>
      <c r="M1525" s="315">
        <v>1</v>
      </c>
      <c r="N1525" s="217"/>
      <c r="O1525" s="302">
        <f t="shared" ref="O1525" si="80">IF(ISERROR(L1525*N1525),0,L1525*N1525)</f>
        <v>0</v>
      </c>
      <c r="P1525" s="256">
        <v>4607105172197</v>
      </c>
      <c r="Q1525" s="248"/>
      <c r="R1525" s="249" t="s">
        <v>3410</v>
      </c>
      <c r="T1525" s="345" t="s">
        <v>4749</v>
      </c>
    </row>
    <row r="1526" spans="1:20" ht="15.6">
      <c r="A1526" s="444">
        <v>1510</v>
      </c>
      <c r="B1526" s="250"/>
      <c r="C1526" s="251" t="s">
        <v>3410</v>
      </c>
      <c r="D1526" s="250"/>
      <c r="E1526" s="252" t="s">
        <v>3385</v>
      </c>
      <c r="F1526" s="250"/>
      <c r="G1526" s="250"/>
      <c r="H1526" s="250"/>
      <c r="I1526" s="250"/>
      <c r="J1526" s="279" t="s">
        <v>249</v>
      </c>
      <c r="K1526" s="253">
        <v>30</v>
      </c>
      <c r="L1526" s="254"/>
      <c r="M1526" s="254"/>
      <c r="N1526" s="250"/>
      <c r="O1526" s="250"/>
      <c r="P1526" s="265"/>
      <c r="Q1526" s="250"/>
      <c r="R1526" s="249" t="s">
        <v>1708</v>
      </c>
    </row>
    <row r="1527" spans="1:20" ht="15.6">
      <c r="A1527" s="444">
        <v>1511</v>
      </c>
      <c r="B1527" s="250"/>
      <c r="C1527" s="251"/>
      <c r="D1527" s="250"/>
      <c r="E1527" s="252" t="s">
        <v>3383</v>
      </c>
      <c r="F1527" s="250"/>
      <c r="G1527" s="250"/>
      <c r="H1527" s="250"/>
      <c r="I1527" s="250"/>
      <c r="J1527" s="279" t="s">
        <v>248</v>
      </c>
      <c r="K1527" s="253">
        <v>40</v>
      </c>
      <c r="L1527" s="254"/>
      <c r="M1527" s="254"/>
      <c r="N1527" s="250"/>
      <c r="O1527" s="250"/>
      <c r="P1527" s="265"/>
      <c r="Q1527" s="250"/>
      <c r="R1527" s="249" t="s">
        <v>2254</v>
      </c>
    </row>
    <row r="1528" spans="1:20" ht="15.6">
      <c r="A1528" s="444">
        <v>1512</v>
      </c>
      <c r="B1528" s="250"/>
      <c r="C1528" s="251"/>
      <c r="D1528" s="250"/>
      <c r="E1528" s="252" t="s">
        <v>3382</v>
      </c>
      <c r="F1528" s="250"/>
      <c r="G1528" s="250"/>
      <c r="H1528" s="250"/>
      <c r="I1528" s="250"/>
      <c r="J1528" s="279" t="s">
        <v>249</v>
      </c>
      <c r="K1528" s="253">
        <v>25</v>
      </c>
      <c r="L1528" s="254"/>
      <c r="M1528" s="254"/>
      <c r="N1528" s="250"/>
      <c r="O1528" s="250"/>
      <c r="P1528" s="265"/>
      <c r="Q1528" s="250"/>
      <c r="R1528" s="249" t="s">
        <v>1144</v>
      </c>
    </row>
    <row r="1529" spans="1:20" ht="15.6">
      <c r="A1529" s="444">
        <v>1513</v>
      </c>
      <c r="B1529" s="250"/>
      <c r="C1529" s="251"/>
      <c r="D1529" s="250"/>
      <c r="E1529" s="252" t="s">
        <v>3386</v>
      </c>
      <c r="F1529" s="250"/>
      <c r="G1529" s="250"/>
      <c r="H1529" s="250"/>
      <c r="I1529" s="250"/>
      <c r="J1529" s="279" t="s">
        <v>244</v>
      </c>
      <c r="K1529" s="253">
        <v>40</v>
      </c>
      <c r="L1529" s="254"/>
      <c r="M1529" s="254"/>
      <c r="N1529" s="250"/>
      <c r="O1529" s="250"/>
      <c r="P1529" s="265"/>
      <c r="Q1529" s="250"/>
      <c r="R1529" s="249" t="s">
        <v>1155</v>
      </c>
    </row>
    <row r="1530" spans="1:20" ht="15.6">
      <c r="A1530" s="444">
        <v>1514</v>
      </c>
      <c r="B1530" s="250"/>
      <c r="C1530" s="251"/>
      <c r="D1530" s="250"/>
      <c r="E1530" s="252" t="s">
        <v>3387</v>
      </c>
      <c r="F1530" s="250"/>
      <c r="G1530" s="250"/>
      <c r="H1530" s="250"/>
      <c r="I1530" s="250"/>
      <c r="J1530" s="279" t="s">
        <v>248</v>
      </c>
      <c r="K1530" s="253">
        <v>30</v>
      </c>
      <c r="L1530" s="254"/>
      <c r="M1530" s="254"/>
      <c r="N1530" s="250"/>
      <c r="O1530" s="250"/>
      <c r="P1530" s="265"/>
      <c r="Q1530" s="250"/>
      <c r="R1530" s="249" t="s">
        <v>1190</v>
      </c>
    </row>
    <row r="1531" spans="1:20" ht="15.6">
      <c r="A1531" s="444">
        <v>1515</v>
      </c>
      <c r="B1531" s="250"/>
      <c r="C1531" s="251"/>
      <c r="D1531" s="250"/>
      <c r="E1531" s="252" t="s">
        <v>3388</v>
      </c>
      <c r="F1531" s="250"/>
      <c r="G1531" s="250"/>
      <c r="H1531" s="250"/>
      <c r="I1531" s="250"/>
      <c r="J1531" s="279" t="s">
        <v>249</v>
      </c>
      <c r="K1531" s="253">
        <v>25</v>
      </c>
      <c r="L1531" s="254"/>
      <c r="M1531" s="254"/>
      <c r="N1531" s="250"/>
      <c r="O1531" s="250"/>
      <c r="P1531" s="265"/>
      <c r="Q1531" s="250"/>
      <c r="R1531" s="249" t="s">
        <v>1193</v>
      </c>
    </row>
    <row r="1532" spans="1:20" ht="15.6">
      <c r="A1532" s="444">
        <v>1516</v>
      </c>
      <c r="B1532" s="250"/>
      <c r="C1532" s="251"/>
      <c r="D1532" s="250"/>
      <c r="E1532" s="252" t="s">
        <v>3389</v>
      </c>
      <c r="F1532" s="250"/>
      <c r="G1532" s="250"/>
      <c r="H1532" s="250"/>
      <c r="I1532" s="250"/>
      <c r="J1532" s="279" t="s">
        <v>248</v>
      </c>
      <c r="K1532" s="253">
        <v>70</v>
      </c>
      <c r="L1532" s="254"/>
      <c r="M1532" s="254"/>
      <c r="N1532" s="250"/>
      <c r="O1532" s="250"/>
      <c r="P1532" s="265"/>
      <c r="Q1532" s="250"/>
      <c r="R1532" s="249" t="s">
        <v>3224</v>
      </c>
    </row>
    <row r="1533" spans="1:20" ht="15.6">
      <c r="A1533" s="444">
        <v>1517</v>
      </c>
      <c r="B1533" s="250"/>
      <c r="C1533" s="251"/>
      <c r="D1533" s="250"/>
      <c r="E1533" s="252" t="s">
        <v>3384</v>
      </c>
      <c r="F1533" s="250"/>
      <c r="G1533" s="250"/>
      <c r="H1533" s="250"/>
      <c r="I1533" s="250"/>
      <c r="J1533" s="279" t="s">
        <v>249</v>
      </c>
      <c r="K1533" s="253">
        <v>25</v>
      </c>
      <c r="L1533" s="254"/>
      <c r="M1533" s="254"/>
      <c r="N1533" s="250"/>
      <c r="O1533" s="250"/>
      <c r="P1533" s="265"/>
      <c r="Q1533" s="250"/>
      <c r="R1533" s="249" t="s">
        <v>1149</v>
      </c>
    </row>
    <row r="1534" spans="1:20">
      <c r="A1534" s="444">
        <v>1518</v>
      </c>
      <c r="B1534" s="53"/>
      <c r="C1534" s="53"/>
      <c r="D1534" s="53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266"/>
    </row>
    <row r="1535" spans="1:20" ht="15.6">
      <c r="A1535" s="444">
        <v>1519</v>
      </c>
      <c r="B1535" s="621">
        <v>15963</v>
      </c>
      <c r="C1535" s="243" t="s">
        <v>5670</v>
      </c>
      <c r="D1535" s="622"/>
      <c r="E1535" s="623" t="s">
        <v>5643</v>
      </c>
      <c r="F1535" s="624"/>
      <c r="G1535" s="624"/>
      <c r="H1535" s="624"/>
      <c r="I1535" s="624"/>
      <c r="J1535" s="625"/>
      <c r="K1535" s="626">
        <v>240</v>
      </c>
      <c r="L1535" s="487">
        <v>17114</v>
      </c>
      <c r="M1535" s="315">
        <v>1</v>
      </c>
      <c r="N1535" s="217"/>
      <c r="O1535" s="302">
        <f t="shared" ref="O1535" si="81">IF(ISERROR(L1535*N1535),0,L1535*N1535)</f>
        <v>0</v>
      </c>
      <c r="P1535" s="256">
        <v>4607109949849</v>
      </c>
      <c r="Q1535" s="248" t="s">
        <v>583</v>
      </c>
      <c r="R1535" s="249" t="s">
        <v>5670</v>
      </c>
      <c r="T1535" s="345" t="s">
        <v>8905</v>
      </c>
    </row>
    <row r="1536" spans="1:20" ht="15.6">
      <c r="A1536" s="444">
        <v>1520</v>
      </c>
      <c r="B1536" s="250"/>
      <c r="C1536" s="251" t="s">
        <v>5670</v>
      </c>
      <c r="D1536" s="250"/>
      <c r="E1536" s="252" t="s">
        <v>5644</v>
      </c>
      <c r="F1536" s="250"/>
      <c r="G1536" s="250"/>
      <c r="H1536" s="250"/>
      <c r="I1536" s="250"/>
      <c r="J1536" s="279" t="s">
        <v>249</v>
      </c>
      <c r="K1536" s="253">
        <v>30</v>
      </c>
      <c r="L1536" s="254"/>
      <c r="M1536" s="254"/>
      <c r="N1536" s="250"/>
      <c r="O1536" s="250"/>
      <c r="P1536" s="265"/>
      <c r="Q1536" s="250"/>
      <c r="R1536" s="249" t="s">
        <v>1421</v>
      </c>
    </row>
    <row r="1537" spans="1:20" ht="15.6">
      <c r="A1537" s="444">
        <v>1521</v>
      </c>
      <c r="B1537" s="250"/>
      <c r="C1537" s="251"/>
      <c r="D1537" s="250"/>
      <c r="E1537" s="252" t="s">
        <v>5645</v>
      </c>
      <c r="F1537" s="250"/>
      <c r="G1537" s="250"/>
      <c r="H1537" s="250"/>
      <c r="I1537" s="250"/>
      <c r="J1537" s="279" t="s">
        <v>249</v>
      </c>
      <c r="K1537" s="253">
        <v>30</v>
      </c>
      <c r="L1537" s="254"/>
      <c r="M1537" s="254"/>
      <c r="N1537" s="250"/>
      <c r="O1537" s="250"/>
      <c r="P1537" s="265"/>
      <c r="Q1537" s="250"/>
      <c r="R1537" s="249" t="s">
        <v>5671</v>
      </c>
    </row>
    <row r="1538" spans="1:20" ht="15.6">
      <c r="A1538" s="444">
        <v>1522</v>
      </c>
      <c r="B1538" s="250"/>
      <c r="C1538" s="251"/>
      <c r="D1538" s="250"/>
      <c r="E1538" s="252" t="s">
        <v>5646</v>
      </c>
      <c r="F1538" s="250"/>
      <c r="G1538" s="250"/>
      <c r="H1538" s="250"/>
      <c r="I1538" s="250"/>
      <c r="J1538" s="279" t="s">
        <v>249</v>
      </c>
      <c r="K1538" s="253">
        <v>30</v>
      </c>
      <c r="L1538" s="254"/>
      <c r="M1538" s="254"/>
      <c r="N1538" s="250"/>
      <c r="O1538" s="250"/>
      <c r="P1538" s="265"/>
      <c r="Q1538" s="250"/>
      <c r="R1538" s="249" t="s">
        <v>4607</v>
      </c>
    </row>
    <row r="1539" spans="1:20" ht="15.6">
      <c r="A1539" s="444">
        <v>1523</v>
      </c>
      <c r="B1539" s="250"/>
      <c r="C1539" s="251"/>
      <c r="D1539" s="250"/>
      <c r="E1539" s="252" t="s">
        <v>5647</v>
      </c>
      <c r="F1539" s="250"/>
      <c r="G1539" s="250"/>
      <c r="H1539" s="250"/>
      <c r="I1539" s="250"/>
      <c r="J1539" s="279" t="s">
        <v>249</v>
      </c>
      <c r="K1539" s="253">
        <v>30</v>
      </c>
      <c r="L1539" s="254"/>
      <c r="M1539" s="254"/>
      <c r="N1539" s="250"/>
      <c r="O1539" s="250"/>
      <c r="P1539" s="265"/>
      <c r="Q1539" s="250"/>
      <c r="R1539" s="249" t="s">
        <v>5328</v>
      </c>
    </row>
    <row r="1540" spans="1:20" ht="15.6">
      <c r="A1540" s="444">
        <v>1524</v>
      </c>
      <c r="B1540" s="250"/>
      <c r="C1540" s="251"/>
      <c r="D1540" s="250"/>
      <c r="E1540" s="252" t="s">
        <v>5648</v>
      </c>
      <c r="F1540" s="250"/>
      <c r="G1540" s="250"/>
      <c r="H1540" s="250"/>
      <c r="I1540" s="250"/>
      <c r="J1540" s="279" t="s">
        <v>249</v>
      </c>
      <c r="K1540" s="253">
        <v>30</v>
      </c>
      <c r="L1540" s="254"/>
      <c r="M1540" s="254"/>
      <c r="N1540" s="250"/>
      <c r="O1540" s="250"/>
      <c r="P1540" s="265"/>
      <c r="Q1540" s="250"/>
      <c r="R1540" s="249" t="s">
        <v>1152</v>
      </c>
    </row>
    <row r="1541" spans="1:20" ht="15.6">
      <c r="A1541" s="444">
        <v>1525</v>
      </c>
      <c r="B1541" s="250"/>
      <c r="C1541" s="251"/>
      <c r="D1541" s="250"/>
      <c r="E1541" s="252" t="s">
        <v>5649</v>
      </c>
      <c r="F1541" s="250"/>
      <c r="G1541" s="250"/>
      <c r="H1541" s="250"/>
      <c r="I1541" s="250"/>
      <c r="J1541" s="279" t="s">
        <v>249</v>
      </c>
      <c r="K1541" s="253">
        <v>30</v>
      </c>
      <c r="L1541" s="254"/>
      <c r="M1541" s="254"/>
      <c r="N1541" s="250"/>
      <c r="O1541" s="250"/>
      <c r="P1541" s="265"/>
      <c r="Q1541" s="250"/>
      <c r="R1541" s="249" t="s">
        <v>1161</v>
      </c>
    </row>
    <row r="1542" spans="1:20" ht="15.6">
      <c r="A1542" s="444">
        <v>1526</v>
      </c>
      <c r="B1542" s="250"/>
      <c r="C1542" s="251"/>
      <c r="D1542" s="250"/>
      <c r="E1542" s="252" t="s">
        <v>5650</v>
      </c>
      <c r="F1542" s="250"/>
      <c r="G1542" s="250"/>
      <c r="H1542" s="250"/>
      <c r="I1542" s="250"/>
      <c r="J1542" s="279" t="s">
        <v>249</v>
      </c>
      <c r="K1542" s="253">
        <v>30</v>
      </c>
      <c r="L1542" s="254"/>
      <c r="M1542" s="254"/>
      <c r="N1542" s="250"/>
      <c r="O1542" s="250"/>
      <c r="P1542" s="265"/>
      <c r="Q1542" s="250"/>
      <c r="R1542" s="249" t="s">
        <v>3766</v>
      </c>
    </row>
    <row r="1543" spans="1:20" ht="15.6">
      <c r="A1543" s="444">
        <v>1527</v>
      </c>
      <c r="B1543" s="250"/>
      <c r="C1543" s="251"/>
      <c r="D1543" s="250"/>
      <c r="E1543" s="252" t="s">
        <v>5651</v>
      </c>
      <c r="F1543" s="250"/>
      <c r="G1543" s="250"/>
      <c r="H1543" s="250"/>
      <c r="I1543" s="250"/>
      <c r="J1543" s="279" t="s">
        <v>249</v>
      </c>
      <c r="K1543" s="253">
        <v>30</v>
      </c>
      <c r="L1543" s="254"/>
      <c r="M1543" s="254"/>
      <c r="N1543" s="250"/>
      <c r="O1543" s="250"/>
      <c r="P1543" s="265"/>
      <c r="Q1543" s="250"/>
      <c r="R1543" s="249" t="s">
        <v>4610</v>
      </c>
    </row>
    <row r="1544" spans="1:20">
      <c r="A1544" s="444">
        <v>1528</v>
      </c>
      <c r="B1544" s="53"/>
      <c r="C1544" s="53"/>
      <c r="D1544" s="53"/>
      <c r="E1544" s="53"/>
      <c r="F1544" s="53"/>
      <c r="G1544" s="53"/>
      <c r="H1544" s="53"/>
      <c r="I1544" s="53"/>
      <c r="J1544" s="53"/>
      <c r="K1544" s="53"/>
      <c r="L1544" s="53"/>
      <c r="M1544" s="53"/>
      <c r="N1544" s="53"/>
      <c r="O1544" s="53"/>
      <c r="P1544" s="266"/>
    </row>
    <row r="1545" spans="1:20" ht="15.6">
      <c r="A1545" s="444">
        <v>1529</v>
      </c>
      <c r="B1545" s="621">
        <v>15972</v>
      </c>
      <c r="C1545" s="243" t="s">
        <v>5672</v>
      </c>
      <c r="D1545" s="622"/>
      <c r="E1545" s="623" t="s">
        <v>5652</v>
      </c>
      <c r="F1545" s="624"/>
      <c r="G1545" s="624"/>
      <c r="H1545" s="624"/>
      <c r="I1545" s="624"/>
      <c r="J1545" s="625"/>
      <c r="K1545" s="626">
        <v>240</v>
      </c>
      <c r="L1545" s="487">
        <v>17902</v>
      </c>
      <c r="M1545" s="315">
        <v>1</v>
      </c>
      <c r="N1545" s="217"/>
      <c r="O1545" s="302">
        <f t="shared" ref="O1545" si="82">IF(ISERROR(L1545*N1545),0,L1545*N1545)</f>
        <v>0</v>
      </c>
      <c r="P1545" s="256">
        <v>4607109911778</v>
      </c>
      <c r="Q1545" s="248" t="s">
        <v>583</v>
      </c>
      <c r="R1545" s="249" t="s">
        <v>5672</v>
      </c>
      <c r="T1545" s="345" t="s">
        <v>8906</v>
      </c>
    </row>
    <row r="1546" spans="1:20" ht="15.6">
      <c r="A1546" s="444">
        <v>1530</v>
      </c>
      <c r="B1546" s="250"/>
      <c r="C1546" s="251" t="s">
        <v>5672</v>
      </c>
      <c r="D1546" s="250"/>
      <c r="E1546" s="252" t="s">
        <v>5653</v>
      </c>
      <c r="F1546" s="250"/>
      <c r="G1546" s="250"/>
      <c r="H1546" s="250"/>
      <c r="I1546" s="250"/>
      <c r="J1546" s="279" t="s">
        <v>249</v>
      </c>
      <c r="K1546" s="253">
        <v>30</v>
      </c>
      <c r="L1546" s="254"/>
      <c r="M1546" s="254"/>
      <c r="N1546" s="250"/>
      <c r="O1546" s="250"/>
      <c r="P1546" s="265"/>
      <c r="Q1546" s="250"/>
      <c r="R1546" s="249" t="s">
        <v>5322</v>
      </c>
    </row>
    <row r="1547" spans="1:20" ht="15.6">
      <c r="A1547" s="444">
        <v>1531</v>
      </c>
      <c r="B1547" s="250"/>
      <c r="C1547" s="251"/>
      <c r="D1547" s="250"/>
      <c r="E1547" s="252" t="s">
        <v>5654</v>
      </c>
      <c r="F1547" s="250"/>
      <c r="G1547" s="250"/>
      <c r="H1547" s="250"/>
      <c r="I1547" s="250"/>
      <c r="J1547" s="279" t="s">
        <v>249</v>
      </c>
      <c r="K1547" s="253">
        <v>30</v>
      </c>
      <c r="L1547" s="254"/>
      <c r="M1547" s="254"/>
      <c r="N1547" s="250"/>
      <c r="O1547" s="250"/>
      <c r="P1547" s="265"/>
      <c r="Q1547" s="250"/>
      <c r="R1547" s="249" t="s">
        <v>5323</v>
      </c>
    </row>
    <row r="1548" spans="1:20" ht="15.6">
      <c r="A1548" s="444">
        <v>1532</v>
      </c>
      <c r="B1548" s="250"/>
      <c r="C1548" s="251"/>
      <c r="D1548" s="250"/>
      <c r="E1548" s="252" t="s">
        <v>5655</v>
      </c>
      <c r="F1548" s="250"/>
      <c r="G1548" s="250"/>
      <c r="H1548" s="250"/>
      <c r="I1548" s="250"/>
      <c r="J1548" s="279" t="s">
        <v>249</v>
      </c>
      <c r="K1548" s="253">
        <v>30</v>
      </c>
      <c r="L1548" s="254"/>
      <c r="M1548" s="254"/>
      <c r="N1548" s="250"/>
      <c r="O1548" s="250"/>
      <c r="P1548" s="265"/>
      <c r="Q1548" s="250"/>
      <c r="R1548" s="249" t="s">
        <v>1164</v>
      </c>
    </row>
    <row r="1549" spans="1:20" ht="15.6">
      <c r="A1549" s="444">
        <v>1533</v>
      </c>
      <c r="B1549" s="250"/>
      <c r="C1549" s="251"/>
      <c r="D1549" s="250"/>
      <c r="E1549" s="252" t="s">
        <v>5656</v>
      </c>
      <c r="F1549" s="250"/>
      <c r="G1549" s="250"/>
      <c r="H1549" s="250"/>
      <c r="I1549" s="250"/>
      <c r="J1549" s="279" t="s">
        <v>249</v>
      </c>
      <c r="K1549" s="253">
        <v>30</v>
      </c>
      <c r="L1549" s="254"/>
      <c r="M1549" s="254"/>
      <c r="N1549" s="250"/>
      <c r="O1549" s="250"/>
      <c r="P1549" s="265"/>
      <c r="Q1549" s="250"/>
      <c r="R1549" s="249" t="s">
        <v>4597</v>
      </c>
    </row>
    <row r="1550" spans="1:20" ht="15.6">
      <c r="A1550" s="444">
        <v>1534</v>
      </c>
      <c r="B1550" s="250"/>
      <c r="C1550" s="251"/>
      <c r="D1550" s="250"/>
      <c r="E1550" s="252" t="s">
        <v>5657</v>
      </c>
      <c r="F1550" s="250"/>
      <c r="G1550" s="250"/>
      <c r="H1550" s="250"/>
      <c r="I1550" s="250"/>
      <c r="J1550" s="279" t="s">
        <v>249</v>
      </c>
      <c r="K1550" s="253">
        <v>30</v>
      </c>
      <c r="L1550" s="254"/>
      <c r="M1550" s="254"/>
      <c r="N1550" s="250"/>
      <c r="O1550" s="250"/>
      <c r="P1550" s="265"/>
      <c r="Q1550" s="250"/>
      <c r="R1550" s="249" t="s">
        <v>4608</v>
      </c>
    </row>
    <row r="1551" spans="1:20" ht="15.6">
      <c r="A1551" s="444">
        <v>1535</v>
      </c>
      <c r="B1551" s="250"/>
      <c r="C1551" s="251"/>
      <c r="D1551" s="250"/>
      <c r="E1551" s="252" t="s">
        <v>5658</v>
      </c>
      <c r="F1551" s="250"/>
      <c r="G1551" s="250"/>
      <c r="H1551" s="250"/>
      <c r="I1551" s="250"/>
      <c r="J1551" s="279" t="s">
        <v>249</v>
      </c>
      <c r="K1551" s="253">
        <v>30</v>
      </c>
      <c r="L1551" s="254"/>
      <c r="M1551" s="254"/>
      <c r="N1551" s="250"/>
      <c r="O1551" s="250"/>
      <c r="P1551" s="265"/>
      <c r="Q1551" s="250"/>
      <c r="R1551" s="249" t="s">
        <v>3768</v>
      </c>
    </row>
    <row r="1552" spans="1:20" ht="15.6">
      <c r="A1552" s="444">
        <v>1536</v>
      </c>
      <c r="B1552" s="250"/>
      <c r="C1552" s="251"/>
      <c r="D1552" s="250"/>
      <c r="E1552" s="252" t="s">
        <v>5659</v>
      </c>
      <c r="F1552" s="250"/>
      <c r="G1552" s="250"/>
      <c r="H1552" s="250"/>
      <c r="I1552" s="250"/>
      <c r="J1552" s="279" t="s">
        <v>3225</v>
      </c>
      <c r="K1552" s="253">
        <v>30</v>
      </c>
      <c r="L1552" s="254"/>
      <c r="M1552" s="254"/>
      <c r="N1552" s="250"/>
      <c r="O1552" s="250"/>
      <c r="P1552" s="265"/>
      <c r="Q1552" s="250"/>
      <c r="R1552" s="249" t="s">
        <v>4602</v>
      </c>
    </row>
    <row r="1553" spans="1:20" ht="15.6">
      <c r="A1553" s="444">
        <v>1537</v>
      </c>
      <c r="B1553" s="250"/>
      <c r="C1553" s="251"/>
      <c r="D1553" s="250"/>
      <c r="E1553" s="252" t="s">
        <v>5660</v>
      </c>
      <c r="F1553" s="250"/>
      <c r="G1553" s="250"/>
      <c r="H1553" s="250"/>
      <c r="I1553" s="250"/>
      <c r="J1553" s="279" t="s">
        <v>141</v>
      </c>
      <c r="K1553" s="253">
        <v>30</v>
      </c>
      <c r="L1553" s="254"/>
      <c r="M1553" s="254"/>
      <c r="N1553" s="250"/>
      <c r="O1553" s="250"/>
      <c r="P1553" s="265"/>
      <c r="Q1553" s="250"/>
      <c r="R1553" s="249" t="s">
        <v>3769</v>
      </c>
    </row>
    <row r="1554" spans="1:20">
      <c r="A1554" s="444">
        <v>1538</v>
      </c>
      <c r="B1554" s="53"/>
      <c r="C1554" s="53"/>
      <c r="D1554" s="53"/>
      <c r="E1554" s="53"/>
      <c r="F1554" s="53"/>
      <c r="G1554" s="53"/>
      <c r="H1554" s="53"/>
      <c r="I1554" s="53"/>
      <c r="J1554" s="53"/>
      <c r="K1554" s="53"/>
      <c r="L1554" s="53"/>
      <c r="M1554" s="53"/>
      <c r="N1554" s="53"/>
      <c r="O1554" s="53"/>
      <c r="P1554" s="266"/>
    </row>
    <row r="1555" spans="1:20" ht="15.6">
      <c r="A1555" s="444">
        <v>1539</v>
      </c>
      <c r="B1555" s="621">
        <v>15027</v>
      </c>
      <c r="C1555" s="243" t="s">
        <v>2721</v>
      </c>
      <c r="D1555" s="622"/>
      <c r="E1555" s="623" t="s">
        <v>3390</v>
      </c>
      <c r="F1555" s="624"/>
      <c r="G1555" s="624"/>
      <c r="H1555" s="624"/>
      <c r="I1555" s="624"/>
      <c r="J1555" s="625"/>
      <c r="K1555" s="626">
        <v>840</v>
      </c>
      <c r="L1555" s="487">
        <v>19839</v>
      </c>
      <c r="M1555" s="315">
        <v>1</v>
      </c>
      <c r="N1555" s="217"/>
      <c r="O1555" s="302">
        <f t="shared" ref="O1555" si="83">IF(ISERROR(L1555*N1555),0,L1555*N1555)</f>
        <v>0</v>
      </c>
      <c r="P1555" s="256">
        <v>4607105161306</v>
      </c>
      <c r="Q1555" s="248"/>
      <c r="R1555" s="249" t="s">
        <v>2721</v>
      </c>
      <c r="T1555" s="345" t="s">
        <v>4758</v>
      </c>
    </row>
    <row r="1556" spans="1:20" ht="15.6">
      <c r="A1556" s="444">
        <v>1540</v>
      </c>
      <c r="B1556" s="250"/>
      <c r="C1556" s="251" t="s">
        <v>2721</v>
      </c>
      <c r="D1556" s="250"/>
      <c r="E1556" s="252" t="s">
        <v>8891</v>
      </c>
      <c r="F1556" s="250"/>
      <c r="G1556" s="250"/>
      <c r="H1556" s="250"/>
      <c r="I1556" s="250"/>
      <c r="J1556" s="279" t="s">
        <v>255</v>
      </c>
      <c r="K1556" s="253">
        <v>100</v>
      </c>
      <c r="L1556" s="254"/>
      <c r="M1556" s="254"/>
      <c r="N1556" s="250"/>
      <c r="O1556" s="250"/>
      <c r="P1556" s="265"/>
      <c r="Q1556" s="250"/>
      <c r="R1556" s="249" t="s">
        <v>1211</v>
      </c>
    </row>
    <row r="1557" spans="1:20" ht="15.6">
      <c r="A1557" s="444">
        <v>1541</v>
      </c>
      <c r="B1557" s="250"/>
      <c r="C1557" s="251"/>
      <c r="D1557" s="250"/>
      <c r="E1557" s="252" t="s">
        <v>4345</v>
      </c>
      <c r="F1557" s="250"/>
      <c r="G1557" s="250"/>
      <c r="H1557" s="250"/>
      <c r="I1557" s="250"/>
      <c r="J1557" s="279" t="s">
        <v>267</v>
      </c>
      <c r="K1557" s="253">
        <v>120</v>
      </c>
      <c r="L1557" s="254"/>
      <c r="M1557" s="254"/>
      <c r="N1557" s="250"/>
      <c r="O1557" s="250"/>
      <c r="P1557" s="265"/>
      <c r="Q1557" s="250"/>
      <c r="R1557" s="249" t="s">
        <v>3772</v>
      </c>
    </row>
    <row r="1558" spans="1:20" ht="15.6">
      <c r="A1558" s="444">
        <v>1542</v>
      </c>
      <c r="B1558" s="250"/>
      <c r="C1558" s="251"/>
      <c r="D1558" s="250"/>
      <c r="E1558" s="252" t="s">
        <v>2722</v>
      </c>
      <c r="F1558" s="250"/>
      <c r="G1558" s="250"/>
      <c r="H1558" s="250"/>
      <c r="I1558" s="250"/>
      <c r="J1558" s="279" t="s">
        <v>267</v>
      </c>
      <c r="K1558" s="253">
        <v>100</v>
      </c>
      <c r="L1558" s="254"/>
      <c r="M1558" s="254"/>
      <c r="N1558" s="250"/>
      <c r="O1558" s="250"/>
      <c r="P1558" s="265"/>
      <c r="Q1558" s="250"/>
      <c r="R1558" s="249" t="s">
        <v>1210</v>
      </c>
    </row>
    <row r="1559" spans="1:20" ht="15.6">
      <c r="A1559" s="444">
        <v>1543</v>
      </c>
      <c r="B1559" s="250"/>
      <c r="C1559" s="251"/>
      <c r="D1559" s="250"/>
      <c r="E1559" s="252" t="s">
        <v>2723</v>
      </c>
      <c r="F1559" s="250"/>
      <c r="G1559" s="250"/>
      <c r="H1559" s="250"/>
      <c r="I1559" s="250"/>
      <c r="J1559" s="279" t="s">
        <v>267</v>
      </c>
      <c r="K1559" s="253">
        <v>120</v>
      </c>
      <c r="L1559" s="254"/>
      <c r="M1559" s="254"/>
      <c r="N1559" s="250"/>
      <c r="O1559" s="250"/>
      <c r="P1559" s="265"/>
      <c r="Q1559" s="250"/>
      <c r="R1559" s="249" t="s">
        <v>2255</v>
      </c>
    </row>
    <row r="1560" spans="1:20" ht="15.6">
      <c r="A1560" s="444">
        <v>1544</v>
      </c>
      <c r="B1560" s="250"/>
      <c r="C1560" s="251"/>
      <c r="D1560" s="250"/>
      <c r="E1560" s="252" t="s">
        <v>2724</v>
      </c>
      <c r="F1560" s="250"/>
      <c r="G1560" s="250"/>
      <c r="H1560" s="250"/>
      <c r="I1560" s="250"/>
      <c r="J1560" s="279" t="s">
        <v>267</v>
      </c>
      <c r="K1560" s="253">
        <v>120</v>
      </c>
      <c r="L1560" s="254"/>
      <c r="M1560" s="254"/>
      <c r="N1560" s="250"/>
      <c r="O1560" s="250"/>
      <c r="P1560" s="265"/>
      <c r="Q1560" s="250"/>
      <c r="R1560" s="249" t="s">
        <v>2256</v>
      </c>
    </row>
    <row r="1561" spans="1:20" ht="15.6">
      <c r="A1561" s="444">
        <v>1545</v>
      </c>
      <c r="B1561" s="250"/>
      <c r="C1561" s="251"/>
      <c r="D1561" s="250"/>
      <c r="E1561" s="252" t="s">
        <v>2725</v>
      </c>
      <c r="F1561" s="250"/>
      <c r="G1561" s="250"/>
      <c r="H1561" s="250"/>
      <c r="I1561" s="250"/>
      <c r="J1561" s="279" t="s">
        <v>271</v>
      </c>
      <c r="K1561" s="253">
        <v>100</v>
      </c>
      <c r="L1561" s="254"/>
      <c r="M1561" s="254"/>
      <c r="N1561" s="250"/>
      <c r="O1561" s="250"/>
      <c r="P1561" s="265"/>
      <c r="Q1561" s="250"/>
      <c r="R1561" s="249" t="s">
        <v>1206</v>
      </c>
    </row>
    <row r="1562" spans="1:20" ht="15.6">
      <c r="A1562" s="444">
        <v>1546</v>
      </c>
      <c r="B1562" s="250"/>
      <c r="C1562" s="251"/>
      <c r="D1562" s="250"/>
      <c r="E1562" s="252" t="s">
        <v>8892</v>
      </c>
      <c r="F1562" s="250"/>
      <c r="G1562" s="250"/>
      <c r="H1562" s="250"/>
      <c r="I1562" s="250"/>
      <c r="J1562" s="279" t="s">
        <v>271</v>
      </c>
      <c r="K1562" s="253">
        <v>60</v>
      </c>
      <c r="L1562" s="254"/>
      <c r="M1562" s="254"/>
      <c r="N1562" s="250"/>
      <c r="O1562" s="250"/>
      <c r="P1562" s="265"/>
      <c r="Q1562" s="250"/>
      <c r="R1562" s="249" t="s">
        <v>3774</v>
      </c>
    </row>
    <row r="1563" spans="1:20" ht="15.6">
      <c r="A1563" s="444">
        <v>1547</v>
      </c>
      <c r="B1563" s="250"/>
      <c r="C1563" s="251"/>
      <c r="D1563" s="250"/>
      <c r="E1563" s="252" t="s">
        <v>2726</v>
      </c>
      <c r="F1563" s="250"/>
      <c r="G1563" s="250"/>
      <c r="H1563" s="250"/>
      <c r="I1563" s="250"/>
      <c r="J1563" s="279" t="s">
        <v>267</v>
      </c>
      <c r="K1563" s="253">
        <v>120</v>
      </c>
      <c r="L1563" s="254"/>
      <c r="M1563" s="254"/>
      <c r="N1563" s="250"/>
      <c r="O1563" s="250"/>
      <c r="P1563" s="265"/>
      <c r="Q1563" s="250"/>
      <c r="R1563" s="249" t="s">
        <v>1201</v>
      </c>
    </row>
    <row r="1564" spans="1:20">
      <c r="A1564" s="444">
        <v>1548</v>
      </c>
      <c r="B1564" s="53"/>
      <c r="C1564" s="53"/>
      <c r="D1564" s="53"/>
      <c r="E1564" s="53"/>
      <c r="F1564" s="53"/>
      <c r="G1564" s="53"/>
      <c r="H1564" s="53"/>
      <c r="I1564" s="53"/>
      <c r="J1564" s="53"/>
      <c r="K1564" s="53"/>
      <c r="L1564" s="53"/>
      <c r="M1564" s="53"/>
      <c r="N1564" s="53"/>
      <c r="O1564" s="53"/>
      <c r="P1564" s="266"/>
    </row>
    <row r="1565" spans="1:20" ht="15.6">
      <c r="A1565" s="444">
        <v>1549</v>
      </c>
      <c r="B1565" s="621">
        <v>15028</v>
      </c>
      <c r="C1565" s="243" t="s">
        <v>2727</v>
      </c>
      <c r="D1565" s="622"/>
      <c r="E1565" s="623" t="s">
        <v>3391</v>
      </c>
      <c r="F1565" s="624"/>
      <c r="G1565" s="624"/>
      <c r="H1565" s="624"/>
      <c r="I1565" s="624"/>
      <c r="J1565" s="625"/>
      <c r="K1565" s="626">
        <v>900</v>
      </c>
      <c r="L1565" s="487">
        <v>16516</v>
      </c>
      <c r="M1565" s="315">
        <v>1</v>
      </c>
      <c r="N1565" s="217"/>
      <c r="O1565" s="302">
        <f t="shared" ref="O1565" si="84">IF(ISERROR(L1565*N1565),0,L1565*N1565)</f>
        <v>0</v>
      </c>
      <c r="P1565" s="256">
        <v>4607105161313</v>
      </c>
      <c r="Q1565" s="248"/>
      <c r="R1565" s="249" t="s">
        <v>2727</v>
      </c>
      <c r="T1565" s="345" t="s">
        <v>4759</v>
      </c>
    </row>
    <row r="1566" spans="1:20" ht="15.6">
      <c r="A1566" s="444">
        <v>1550</v>
      </c>
      <c r="B1566" s="250"/>
      <c r="C1566" s="251" t="s">
        <v>2727</v>
      </c>
      <c r="D1566" s="250"/>
      <c r="E1566" s="252" t="s">
        <v>3677</v>
      </c>
      <c r="F1566" s="250"/>
      <c r="G1566" s="250"/>
      <c r="H1566" s="250"/>
      <c r="I1566" s="250"/>
      <c r="J1566" s="279" t="s">
        <v>271</v>
      </c>
      <c r="K1566" s="253">
        <v>100</v>
      </c>
      <c r="L1566" s="254"/>
      <c r="M1566" s="254"/>
      <c r="N1566" s="250"/>
      <c r="O1566" s="250"/>
      <c r="P1566" s="265"/>
      <c r="Q1566" s="250"/>
      <c r="R1566" s="249" t="s">
        <v>2518</v>
      </c>
    </row>
    <row r="1567" spans="1:20" ht="15.6">
      <c r="A1567" s="444">
        <v>1551</v>
      </c>
      <c r="B1567" s="250"/>
      <c r="C1567" s="251"/>
      <c r="D1567" s="250"/>
      <c r="E1567" s="252" t="s">
        <v>2728</v>
      </c>
      <c r="F1567" s="250"/>
      <c r="G1567" s="250"/>
      <c r="H1567" s="250"/>
      <c r="I1567" s="250"/>
      <c r="J1567" s="279" t="s">
        <v>255</v>
      </c>
      <c r="K1567" s="253">
        <v>100</v>
      </c>
      <c r="L1567" s="254"/>
      <c r="M1567" s="254"/>
      <c r="N1567" s="250"/>
      <c r="O1567" s="250"/>
      <c r="P1567" s="265"/>
      <c r="Q1567" s="250"/>
      <c r="R1567" s="249" t="s">
        <v>1219</v>
      </c>
    </row>
    <row r="1568" spans="1:20" ht="15.6">
      <c r="A1568" s="444">
        <v>1552</v>
      </c>
      <c r="B1568" s="250"/>
      <c r="C1568" s="251"/>
      <c r="D1568" s="250"/>
      <c r="E1568" s="252" t="s">
        <v>2729</v>
      </c>
      <c r="F1568" s="250"/>
      <c r="G1568" s="250"/>
      <c r="H1568" s="250"/>
      <c r="I1568" s="250"/>
      <c r="J1568" s="279" t="s">
        <v>271</v>
      </c>
      <c r="K1568" s="253">
        <v>100</v>
      </c>
      <c r="L1568" s="254"/>
      <c r="M1568" s="254"/>
      <c r="N1568" s="250"/>
      <c r="O1568" s="250"/>
      <c r="P1568" s="265"/>
      <c r="Q1568" s="250"/>
      <c r="R1568" s="249" t="s">
        <v>1221</v>
      </c>
    </row>
    <row r="1569" spans="1:20" ht="15.6">
      <c r="A1569" s="444">
        <v>1553</v>
      </c>
      <c r="B1569" s="250"/>
      <c r="C1569" s="251"/>
      <c r="D1569" s="250"/>
      <c r="E1569" s="252" t="s">
        <v>2730</v>
      </c>
      <c r="F1569" s="250"/>
      <c r="G1569" s="250"/>
      <c r="H1569" s="250"/>
      <c r="I1569" s="250"/>
      <c r="J1569" s="279" t="s">
        <v>255</v>
      </c>
      <c r="K1569" s="253">
        <v>150</v>
      </c>
      <c r="L1569" s="254"/>
      <c r="M1569" s="254"/>
      <c r="N1569" s="250"/>
      <c r="O1569" s="250"/>
      <c r="P1569" s="265"/>
      <c r="Q1569" s="250"/>
      <c r="R1569" s="249" t="s">
        <v>1428</v>
      </c>
    </row>
    <row r="1570" spans="1:20" ht="15.6">
      <c r="A1570" s="444">
        <v>1554</v>
      </c>
      <c r="B1570" s="250"/>
      <c r="C1570" s="251"/>
      <c r="D1570" s="250"/>
      <c r="E1570" s="252" t="s">
        <v>4346</v>
      </c>
      <c r="F1570" s="250"/>
      <c r="G1570" s="250"/>
      <c r="H1570" s="250"/>
      <c r="I1570" s="250"/>
      <c r="J1570" s="279" t="s">
        <v>256</v>
      </c>
      <c r="K1570" s="253">
        <v>100</v>
      </c>
      <c r="L1570" s="254"/>
      <c r="M1570" s="254"/>
      <c r="N1570" s="250"/>
      <c r="O1570" s="250"/>
      <c r="P1570" s="265"/>
      <c r="Q1570" s="250"/>
      <c r="R1570" s="249" t="s">
        <v>1226</v>
      </c>
    </row>
    <row r="1571" spans="1:20" ht="15.6">
      <c r="A1571" s="444">
        <v>1555</v>
      </c>
      <c r="B1571" s="250"/>
      <c r="C1571" s="251"/>
      <c r="D1571" s="250"/>
      <c r="E1571" s="252" t="s">
        <v>2731</v>
      </c>
      <c r="F1571" s="250"/>
      <c r="G1571" s="250"/>
      <c r="H1571" s="250"/>
      <c r="I1571" s="250"/>
      <c r="J1571" s="279" t="s">
        <v>255</v>
      </c>
      <c r="K1571" s="253">
        <v>150</v>
      </c>
      <c r="L1571" s="254"/>
      <c r="M1571" s="254"/>
      <c r="N1571" s="250"/>
      <c r="O1571" s="250"/>
      <c r="P1571" s="265"/>
      <c r="Q1571" s="250"/>
      <c r="R1571" s="249" t="s">
        <v>1858</v>
      </c>
    </row>
    <row r="1572" spans="1:20" ht="15.6">
      <c r="A1572" s="444">
        <v>1556</v>
      </c>
      <c r="B1572" s="250"/>
      <c r="C1572" s="251"/>
      <c r="D1572" s="250"/>
      <c r="E1572" s="252" t="s">
        <v>3678</v>
      </c>
      <c r="F1572" s="250"/>
      <c r="G1572" s="250"/>
      <c r="H1572" s="250"/>
      <c r="I1572" s="250"/>
      <c r="J1572" s="279" t="s">
        <v>255</v>
      </c>
      <c r="K1572" s="253">
        <v>100</v>
      </c>
      <c r="L1572" s="254"/>
      <c r="M1572" s="254"/>
      <c r="N1572" s="250"/>
      <c r="O1572" s="250"/>
      <c r="P1572" s="265"/>
      <c r="Q1572" s="250"/>
      <c r="R1572" s="249" t="s">
        <v>2008</v>
      </c>
    </row>
    <row r="1573" spans="1:20" ht="15.6">
      <c r="A1573" s="444">
        <v>1557</v>
      </c>
      <c r="B1573" s="250"/>
      <c r="C1573" s="251"/>
      <c r="D1573" s="250"/>
      <c r="E1573" s="252" t="s">
        <v>2732</v>
      </c>
      <c r="F1573" s="250"/>
      <c r="G1573" s="250"/>
      <c r="H1573" s="250"/>
      <c r="I1573" s="250"/>
      <c r="J1573" s="279" t="s">
        <v>255</v>
      </c>
      <c r="K1573" s="253">
        <v>100</v>
      </c>
      <c r="L1573" s="254"/>
      <c r="M1573" s="254"/>
      <c r="N1573" s="250"/>
      <c r="O1573" s="250"/>
      <c r="P1573" s="265"/>
      <c r="Q1573" s="250"/>
      <c r="R1573" s="249" t="s">
        <v>1613</v>
      </c>
    </row>
    <row r="1574" spans="1:20">
      <c r="A1574" s="444">
        <v>1558</v>
      </c>
      <c r="B1574" s="53"/>
      <c r="C1574" s="53"/>
      <c r="D1574" s="53"/>
      <c r="E1574" s="53"/>
      <c r="F1574" s="53"/>
      <c r="G1574" s="53"/>
      <c r="H1574" s="53"/>
      <c r="I1574" s="53"/>
      <c r="J1574" s="53"/>
      <c r="K1574" s="53"/>
      <c r="L1574" s="53"/>
      <c r="M1574" s="53"/>
      <c r="N1574" s="53"/>
      <c r="O1574" s="53"/>
      <c r="P1574" s="266"/>
    </row>
    <row r="1575" spans="1:20" ht="15.6">
      <c r="A1575" s="444">
        <v>1559</v>
      </c>
      <c r="B1575" s="621">
        <v>15029</v>
      </c>
      <c r="C1575" s="243" t="s">
        <v>2733</v>
      </c>
      <c r="D1575" s="622"/>
      <c r="E1575" s="623" t="s">
        <v>3392</v>
      </c>
      <c r="F1575" s="624"/>
      <c r="G1575" s="624"/>
      <c r="H1575" s="624"/>
      <c r="I1575" s="624"/>
      <c r="J1575" s="625"/>
      <c r="K1575" s="626">
        <v>800</v>
      </c>
      <c r="L1575" s="487">
        <v>13342</v>
      </c>
      <c r="M1575" s="315">
        <v>1</v>
      </c>
      <c r="N1575" s="217"/>
      <c r="O1575" s="302">
        <f t="shared" ref="O1575" si="85">IF(ISERROR(L1575*N1575),0,L1575*N1575)</f>
        <v>0</v>
      </c>
      <c r="P1575" s="256">
        <v>4607105161320</v>
      </c>
      <c r="Q1575" s="248"/>
      <c r="R1575" s="249" t="s">
        <v>2733</v>
      </c>
      <c r="T1575" s="345" t="s">
        <v>4760</v>
      </c>
    </row>
    <row r="1576" spans="1:20" ht="15.6">
      <c r="A1576" s="444">
        <v>1560</v>
      </c>
      <c r="B1576" s="250"/>
      <c r="C1576" s="251" t="s">
        <v>2733</v>
      </c>
      <c r="D1576" s="250"/>
      <c r="E1576" s="252" t="s">
        <v>2734</v>
      </c>
      <c r="F1576" s="250"/>
      <c r="G1576" s="250"/>
      <c r="H1576" s="250"/>
      <c r="I1576" s="250"/>
      <c r="J1576" s="279" t="s">
        <v>267</v>
      </c>
      <c r="K1576" s="253">
        <v>100</v>
      </c>
      <c r="L1576" s="254"/>
      <c r="M1576" s="254"/>
      <c r="N1576" s="250"/>
      <c r="O1576" s="250"/>
      <c r="P1576" s="265"/>
      <c r="Q1576" s="250"/>
      <c r="R1576" s="249" t="s">
        <v>2257</v>
      </c>
    </row>
    <row r="1577" spans="1:20" ht="15.6">
      <c r="A1577" s="444">
        <v>1561</v>
      </c>
      <c r="B1577" s="250"/>
      <c r="C1577" s="251"/>
      <c r="D1577" s="250"/>
      <c r="E1577" s="252" t="s">
        <v>2735</v>
      </c>
      <c r="F1577" s="250"/>
      <c r="G1577" s="250"/>
      <c r="H1577" s="250"/>
      <c r="I1577" s="250"/>
      <c r="J1577" s="279" t="s">
        <v>275</v>
      </c>
      <c r="K1577" s="253">
        <v>100</v>
      </c>
      <c r="L1577" s="254"/>
      <c r="M1577" s="254"/>
      <c r="N1577" s="250"/>
      <c r="O1577" s="250"/>
      <c r="P1577" s="265"/>
      <c r="Q1577" s="250"/>
      <c r="R1577" s="249" t="s">
        <v>2258</v>
      </c>
    </row>
    <row r="1578" spans="1:20" ht="15.6">
      <c r="A1578" s="444">
        <v>1562</v>
      </c>
      <c r="B1578" s="250"/>
      <c r="C1578" s="251"/>
      <c r="D1578" s="250"/>
      <c r="E1578" s="252" t="s">
        <v>4347</v>
      </c>
      <c r="F1578" s="250"/>
      <c r="G1578" s="250"/>
      <c r="H1578" s="250"/>
      <c r="I1578" s="250"/>
      <c r="J1578" s="279" t="s">
        <v>275</v>
      </c>
      <c r="K1578" s="253">
        <v>100</v>
      </c>
      <c r="L1578" s="254"/>
      <c r="M1578" s="254"/>
      <c r="N1578" s="250"/>
      <c r="O1578" s="250"/>
      <c r="P1578" s="265"/>
      <c r="Q1578" s="250"/>
      <c r="R1578" s="249" t="s">
        <v>3882</v>
      </c>
    </row>
    <row r="1579" spans="1:20" ht="15.6">
      <c r="A1579" s="444">
        <v>1563</v>
      </c>
      <c r="B1579" s="250"/>
      <c r="C1579" s="251"/>
      <c r="D1579" s="250"/>
      <c r="E1579" s="252" t="s">
        <v>2736</v>
      </c>
      <c r="F1579" s="250"/>
      <c r="G1579" s="250"/>
      <c r="H1579" s="250"/>
      <c r="I1579" s="250"/>
      <c r="J1579" s="279" t="s">
        <v>267</v>
      </c>
      <c r="K1579" s="253">
        <v>100</v>
      </c>
      <c r="L1579" s="254"/>
      <c r="M1579" s="254"/>
      <c r="N1579" s="250"/>
      <c r="O1579" s="250"/>
      <c r="P1579" s="265"/>
      <c r="Q1579" s="250"/>
      <c r="R1579" s="249" t="s">
        <v>1246</v>
      </c>
    </row>
    <row r="1580" spans="1:20" ht="15.6">
      <c r="A1580" s="444">
        <v>1564</v>
      </c>
      <c r="B1580" s="250"/>
      <c r="C1580" s="251"/>
      <c r="D1580" s="250"/>
      <c r="E1580" s="252" t="s">
        <v>2737</v>
      </c>
      <c r="F1580" s="250"/>
      <c r="G1580" s="250"/>
      <c r="H1580" s="250"/>
      <c r="I1580" s="250"/>
      <c r="J1580" s="279" t="s">
        <v>267</v>
      </c>
      <c r="K1580" s="253">
        <v>100</v>
      </c>
      <c r="L1580" s="254"/>
      <c r="M1580" s="254"/>
      <c r="N1580" s="250"/>
      <c r="O1580" s="250"/>
      <c r="P1580" s="265"/>
      <c r="Q1580" s="250"/>
      <c r="R1580" s="249" t="s">
        <v>2263</v>
      </c>
    </row>
    <row r="1581" spans="1:20" ht="15.6">
      <c r="A1581" s="444">
        <v>1565</v>
      </c>
      <c r="B1581" s="250"/>
      <c r="C1581" s="251"/>
      <c r="D1581" s="250"/>
      <c r="E1581" s="252" t="s">
        <v>3679</v>
      </c>
      <c r="F1581" s="250"/>
      <c r="G1581" s="250"/>
      <c r="H1581" s="250"/>
      <c r="I1581" s="250"/>
      <c r="J1581" s="279" t="s">
        <v>267</v>
      </c>
      <c r="K1581" s="253">
        <v>100</v>
      </c>
      <c r="L1581" s="254"/>
      <c r="M1581" s="254"/>
      <c r="N1581" s="250"/>
      <c r="O1581" s="250"/>
      <c r="P1581" s="265"/>
      <c r="Q1581" s="250"/>
      <c r="R1581" s="249" t="s">
        <v>1256</v>
      </c>
    </row>
    <row r="1582" spans="1:20" ht="15.6">
      <c r="A1582" s="444">
        <v>1566</v>
      </c>
      <c r="B1582" s="250"/>
      <c r="C1582" s="251"/>
      <c r="D1582" s="250"/>
      <c r="E1582" s="252" t="s">
        <v>2752</v>
      </c>
      <c r="F1582" s="250"/>
      <c r="G1582" s="250"/>
      <c r="H1582" s="250"/>
      <c r="I1582" s="250"/>
      <c r="J1582" s="279" t="s">
        <v>267</v>
      </c>
      <c r="K1582" s="253">
        <v>100</v>
      </c>
      <c r="L1582" s="254"/>
      <c r="M1582" s="254"/>
      <c r="N1582" s="250"/>
      <c r="O1582" s="250"/>
      <c r="P1582" s="265"/>
      <c r="Q1582" s="250"/>
      <c r="R1582" s="249" t="s">
        <v>1629</v>
      </c>
    </row>
    <row r="1583" spans="1:20" ht="15.6">
      <c r="A1583" s="444">
        <v>1567</v>
      </c>
      <c r="B1583" s="250"/>
      <c r="C1583" s="251"/>
      <c r="D1583" s="250"/>
      <c r="E1583" s="252" t="s">
        <v>2738</v>
      </c>
      <c r="F1583" s="250"/>
      <c r="G1583" s="250"/>
      <c r="H1583" s="250"/>
      <c r="I1583" s="250"/>
      <c r="J1583" s="279" t="s">
        <v>267</v>
      </c>
      <c r="K1583" s="253">
        <v>100</v>
      </c>
      <c r="L1583" s="254"/>
      <c r="M1583" s="254"/>
      <c r="N1583" s="250"/>
      <c r="O1583" s="250"/>
      <c r="P1583" s="265"/>
      <c r="Q1583" s="250"/>
      <c r="R1583" s="249" t="s">
        <v>2026</v>
      </c>
    </row>
    <row r="1584" spans="1:20" ht="15.6">
      <c r="A1584" s="444">
        <v>1568</v>
      </c>
      <c r="B1584" s="250"/>
      <c r="C1584" s="251"/>
      <c r="D1584" s="250"/>
      <c r="E1584" s="252"/>
      <c r="F1584" s="250"/>
      <c r="G1584" s="250"/>
      <c r="H1584" s="250"/>
      <c r="I1584" s="250"/>
      <c r="J1584" s="279"/>
      <c r="K1584" s="253"/>
      <c r="L1584" s="254"/>
      <c r="M1584" s="254"/>
      <c r="N1584" s="250"/>
      <c r="O1584" s="250"/>
      <c r="P1584" s="265"/>
      <c r="Q1584" s="250"/>
      <c r="R1584" s="249"/>
    </row>
    <row r="1585" spans="1:20" ht="15.6">
      <c r="A1585" s="444">
        <v>1569</v>
      </c>
      <c r="B1585" s="621">
        <v>15030</v>
      </c>
      <c r="C1585" s="243" t="s">
        <v>2740</v>
      </c>
      <c r="D1585" s="622"/>
      <c r="E1585" s="623" t="s">
        <v>3393</v>
      </c>
      <c r="F1585" s="624"/>
      <c r="G1585" s="624"/>
      <c r="H1585" s="624"/>
      <c r="I1585" s="624"/>
      <c r="J1585" s="625"/>
      <c r="K1585" s="626">
        <v>1050</v>
      </c>
      <c r="L1585" s="487">
        <v>12439</v>
      </c>
      <c r="M1585" s="315">
        <v>1</v>
      </c>
      <c r="N1585" s="217"/>
      <c r="O1585" s="302">
        <f t="shared" ref="O1585" si="86">IF(ISERROR(L1585*N1585),0,L1585*N1585)</f>
        <v>0</v>
      </c>
      <c r="P1585" s="256">
        <v>4607105161337</v>
      </c>
      <c r="Q1585" s="248"/>
      <c r="R1585" s="249" t="s">
        <v>2740</v>
      </c>
      <c r="T1585" s="345" t="s">
        <v>4761</v>
      </c>
    </row>
    <row r="1586" spans="1:20" ht="15.6">
      <c r="A1586" s="444">
        <v>1570</v>
      </c>
      <c r="B1586" s="250"/>
      <c r="C1586" s="251" t="s">
        <v>2740</v>
      </c>
      <c r="D1586" s="250"/>
      <c r="E1586" s="252" t="s">
        <v>3394</v>
      </c>
      <c r="F1586" s="250"/>
      <c r="G1586" s="250"/>
      <c r="H1586" s="250"/>
      <c r="I1586" s="250"/>
      <c r="J1586" s="279" t="s">
        <v>4544</v>
      </c>
      <c r="K1586" s="253">
        <v>100</v>
      </c>
      <c r="L1586" s="254"/>
      <c r="M1586" s="254"/>
      <c r="N1586" s="250"/>
      <c r="O1586" s="250"/>
      <c r="P1586" s="265"/>
      <c r="Q1586" s="250"/>
      <c r="R1586" s="249" t="s">
        <v>1625</v>
      </c>
    </row>
    <row r="1587" spans="1:20" ht="15.6">
      <c r="A1587" s="444">
        <v>1571</v>
      </c>
      <c r="B1587" s="250"/>
      <c r="C1587" s="251"/>
      <c r="D1587" s="250"/>
      <c r="E1587" s="252" t="s">
        <v>3395</v>
      </c>
      <c r="F1587" s="250"/>
      <c r="G1587" s="250"/>
      <c r="H1587" s="250"/>
      <c r="I1587" s="250"/>
      <c r="J1587" s="279" t="s">
        <v>255</v>
      </c>
      <c r="K1587" s="253">
        <v>200</v>
      </c>
      <c r="L1587" s="254"/>
      <c r="M1587" s="254"/>
      <c r="N1587" s="250"/>
      <c r="O1587" s="250"/>
      <c r="P1587" s="265"/>
      <c r="Q1587" s="250"/>
      <c r="R1587" s="249" t="s">
        <v>1288</v>
      </c>
    </row>
    <row r="1588" spans="1:20" ht="15.6">
      <c r="A1588" s="444">
        <v>1572</v>
      </c>
      <c r="B1588" s="250"/>
      <c r="C1588" s="251"/>
      <c r="D1588" s="250"/>
      <c r="E1588" s="252" t="s">
        <v>2741</v>
      </c>
      <c r="F1588" s="250"/>
      <c r="G1588" s="250"/>
      <c r="H1588" s="250"/>
      <c r="I1588" s="250"/>
      <c r="J1588" s="279" t="s">
        <v>267</v>
      </c>
      <c r="K1588" s="253">
        <v>100</v>
      </c>
      <c r="L1588" s="254"/>
      <c r="M1588" s="254"/>
      <c r="N1588" s="250"/>
      <c r="O1588" s="250"/>
      <c r="P1588" s="265"/>
      <c r="Q1588" s="250"/>
      <c r="R1588" s="249" t="s">
        <v>1247</v>
      </c>
    </row>
    <row r="1589" spans="1:20" ht="15.6">
      <c r="A1589" s="444">
        <v>1573</v>
      </c>
      <c r="B1589" s="250"/>
      <c r="C1589" s="251"/>
      <c r="D1589" s="250"/>
      <c r="E1589" s="252" t="s">
        <v>2742</v>
      </c>
      <c r="F1589" s="250"/>
      <c r="G1589" s="250"/>
      <c r="H1589" s="250"/>
      <c r="I1589" s="250"/>
      <c r="J1589" s="279" t="s">
        <v>256</v>
      </c>
      <c r="K1589" s="253">
        <v>150</v>
      </c>
      <c r="L1589" s="254"/>
      <c r="M1589" s="254"/>
      <c r="N1589" s="250"/>
      <c r="O1589" s="250"/>
      <c r="P1589" s="265"/>
      <c r="Q1589" s="250"/>
      <c r="R1589" s="249" t="s">
        <v>1296</v>
      </c>
    </row>
    <row r="1590" spans="1:20" ht="15.6">
      <c r="A1590" s="444">
        <v>1574</v>
      </c>
      <c r="B1590" s="250"/>
      <c r="C1590" s="251"/>
      <c r="D1590" s="250"/>
      <c r="E1590" s="252" t="s">
        <v>2743</v>
      </c>
      <c r="F1590" s="250"/>
      <c r="G1590" s="250"/>
      <c r="H1590" s="250"/>
      <c r="I1590" s="250"/>
      <c r="J1590" s="279" t="s">
        <v>256</v>
      </c>
      <c r="K1590" s="253">
        <v>150</v>
      </c>
      <c r="L1590" s="254"/>
      <c r="M1590" s="254"/>
      <c r="N1590" s="250"/>
      <c r="O1590" s="250"/>
      <c r="P1590" s="265"/>
      <c r="Q1590" s="250"/>
      <c r="R1590" s="249" t="s">
        <v>1626</v>
      </c>
    </row>
    <row r="1591" spans="1:20" ht="15.6">
      <c r="A1591" s="444">
        <v>1575</v>
      </c>
      <c r="B1591" s="250"/>
      <c r="C1591" s="251"/>
      <c r="D1591" s="250"/>
      <c r="E1591" s="252" t="s">
        <v>2744</v>
      </c>
      <c r="F1591" s="250"/>
      <c r="G1591" s="250"/>
      <c r="H1591" s="250"/>
      <c r="I1591" s="250"/>
      <c r="J1591" s="279" t="s">
        <v>255</v>
      </c>
      <c r="K1591" s="253">
        <v>150</v>
      </c>
      <c r="L1591" s="254"/>
      <c r="M1591" s="254"/>
      <c r="N1591" s="250"/>
      <c r="O1591" s="250"/>
      <c r="P1591" s="265"/>
      <c r="Q1591" s="250"/>
      <c r="R1591" s="249" t="s">
        <v>1627</v>
      </c>
    </row>
    <row r="1592" spans="1:20" ht="15.6">
      <c r="A1592" s="444">
        <v>1576</v>
      </c>
      <c r="B1592" s="250"/>
      <c r="C1592" s="251"/>
      <c r="D1592" s="250"/>
      <c r="E1592" s="252" t="s">
        <v>2739</v>
      </c>
      <c r="F1592" s="250"/>
      <c r="G1592" s="250"/>
      <c r="H1592" s="250"/>
      <c r="I1592" s="250"/>
      <c r="J1592" s="279" t="s">
        <v>256</v>
      </c>
      <c r="K1592" s="253">
        <v>100</v>
      </c>
      <c r="L1592" s="254"/>
      <c r="M1592" s="254"/>
      <c r="N1592" s="250"/>
      <c r="O1592" s="250"/>
      <c r="P1592" s="265"/>
      <c r="Q1592" s="250"/>
      <c r="R1592" s="249" t="s">
        <v>3244</v>
      </c>
    </row>
    <row r="1593" spans="1:20" ht="15.6">
      <c r="A1593" s="444">
        <v>1577</v>
      </c>
      <c r="B1593" s="250"/>
      <c r="C1593" s="251"/>
      <c r="D1593" s="250"/>
      <c r="E1593" s="252" t="s">
        <v>2745</v>
      </c>
      <c r="F1593" s="250"/>
      <c r="G1593" s="250"/>
      <c r="H1593" s="250"/>
      <c r="I1593" s="250"/>
      <c r="J1593" s="279" t="s">
        <v>255</v>
      </c>
      <c r="K1593" s="253">
        <v>100</v>
      </c>
      <c r="L1593" s="254"/>
      <c r="M1593" s="254"/>
      <c r="N1593" s="250"/>
      <c r="O1593" s="250"/>
      <c r="P1593" s="265"/>
      <c r="Q1593" s="250"/>
      <c r="R1593" s="249" t="s">
        <v>1631</v>
      </c>
    </row>
    <row r="1594" spans="1:20" ht="15.6">
      <c r="A1594" s="444">
        <v>1578</v>
      </c>
      <c r="B1594" s="250"/>
      <c r="C1594" s="251"/>
      <c r="D1594" s="250"/>
      <c r="E1594" s="252"/>
      <c r="F1594" s="250"/>
      <c r="G1594" s="250"/>
      <c r="H1594" s="250"/>
      <c r="I1594" s="250"/>
      <c r="J1594" s="279"/>
      <c r="K1594" s="253"/>
      <c r="L1594" s="254"/>
      <c r="M1594" s="254"/>
      <c r="N1594" s="250"/>
      <c r="O1594" s="250"/>
      <c r="P1594" s="265"/>
      <c r="Q1594" s="250"/>
      <c r="R1594" s="249"/>
    </row>
    <row r="1595" spans="1:20" ht="15.6">
      <c r="A1595" s="444">
        <v>1579</v>
      </c>
      <c r="B1595" s="621">
        <v>15031</v>
      </c>
      <c r="C1595" s="243" t="s">
        <v>2746</v>
      </c>
      <c r="D1595" s="622"/>
      <c r="E1595" s="623" t="s">
        <v>3396</v>
      </c>
      <c r="F1595" s="624"/>
      <c r="G1595" s="624"/>
      <c r="H1595" s="624"/>
      <c r="I1595" s="624"/>
      <c r="J1595" s="625"/>
      <c r="K1595" s="626">
        <v>76</v>
      </c>
      <c r="L1595" s="487">
        <v>23362</v>
      </c>
      <c r="M1595" s="315">
        <v>1</v>
      </c>
      <c r="N1595" s="217"/>
      <c r="O1595" s="302">
        <f t="shared" ref="O1595" si="87">IF(ISERROR(L1595*N1595),0,L1595*N1595)</f>
        <v>0</v>
      </c>
      <c r="P1595" s="256">
        <v>4607105161344</v>
      </c>
      <c r="Q1595" s="248"/>
      <c r="R1595" s="249" t="s">
        <v>2746</v>
      </c>
      <c r="T1595" s="345" t="s">
        <v>4762</v>
      </c>
    </row>
    <row r="1596" spans="1:20" ht="15.6">
      <c r="A1596" s="444">
        <v>1580</v>
      </c>
      <c r="B1596" s="250"/>
      <c r="C1596" s="251" t="s">
        <v>2746</v>
      </c>
      <c r="D1596" s="250"/>
      <c r="E1596" s="252" t="s">
        <v>2747</v>
      </c>
      <c r="F1596" s="250"/>
      <c r="G1596" s="250"/>
      <c r="H1596" s="250"/>
      <c r="I1596" s="250"/>
      <c r="J1596" s="279" t="s">
        <v>252</v>
      </c>
      <c r="K1596" s="253">
        <v>10</v>
      </c>
      <c r="L1596" s="254"/>
      <c r="M1596" s="254"/>
      <c r="N1596" s="250"/>
      <c r="O1596" s="250"/>
      <c r="P1596" s="265"/>
      <c r="Q1596" s="250"/>
      <c r="R1596" s="249" t="s">
        <v>2266</v>
      </c>
    </row>
    <row r="1597" spans="1:20" ht="15.6">
      <c r="A1597" s="444">
        <v>1581</v>
      </c>
      <c r="B1597" s="250"/>
      <c r="C1597" s="251"/>
      <c r="D1597" s="250"/>
      <c r="E1597" s="252" t="s">
        <v>4348</v>
      </c>
      <c r="F1597" s="250"/>
      <c r="G1597" s="250"/>
      <c r="H1597" s="250"/>
      <c r="I1597" s="250"/>
      <c r="J1597" s="279" t="s">
        <v>252</v>
      </c>
      <c r="K1597" s="253">
        <v>10</v>
      </c>
      <c r="L1597" s="254"/>
      <c r="M1597" s="254"/>
      <c r="N1597" s="250"/>
      <c r="O1597" s="250"/>
      <c r="P1597" s="265"/>
      <c r="Q1597" s="250"/>
      <c r="R1597" s="249" t="s">
        <v>3887</v>
      </c>
    </row>
    <row r="1598" spans="1:20" ht="15.6">
      <c r="A1598" s="444">
        <v>1582</v>
      </c>
      <c r="B1598" s="250"/>
      <c r="C1598" s="251"/>
      <c r="D1598" s="250"/>
      <c r="E1598" s="252" t="s">
        <v>2748</v>
      </c>
      <c r="F1598" s="250"/>
      <c r="G1598" s="250"/>
      <c r="H1598" s="250"/>
      <c r="I1598" s="250"/>
      <c r="J1598" s="279" t="s">
        <v>252</v>
      </c>
      <c r="K1598" s="253">
        <v>8</v>
      </c>
      <c r="L1598" s="254"/>
      <c r="M1598" s="254"/>
      <c r="N1598" s="250"/>
      <c r="O1598" s="250"/>
      <c r="P1598" s="265"/>
      <c r="Q1598" s="250"/>
      <c r="R1598" s="249" t="s">
        <v>2267</v>
      </c>
    </row>
    <row r="1599" spans="1:20" ht="15.6">
      <c r="A1599" s="444">
        <v>1583</v>
      </c>
      <c r="B1599" s="250"/>
      <c r="C1599" s="251"/>
      <c r="D1599" s="250"/>
      <c r="E1599" s="252" t="s">
        <v>4753</v>
      </c>
      <c r="F1599" s="250"/>
      <c r="G1599" s="250"/>
      <c r="H1599" s="250"/>
      <c r="I1599" s="250"/>
      <c r="J1599" s="279" t="s">
        <v>252</v>
      </c>
      <c r="K1599" s="253">
        <v>8</v>
      </c>
      <c r="L1599" s="254"/>
      <c r="M1599" s="254"/>
      <c r="N1599" s="250"/>
      <c r="O1599" s="250"/>
      <c r="P1599" s="265"/>
      <c r="Q1599" s="250"/>
      <c r="R1599" s="249" t="s">
        <v>4618</v>
      </c>
    </row>
    <row r="1600" spans="1:20" ht="15.6">
      <c r="A1600" s="444">
        <v>1584</v>
      </c>
      <c r="B1600" s="250"/>
      <c r="C1600" s="251"/>
      <c r="D1600" s="250"/>
      <c r="E1600" s="252" t="s">
        <v>2749</v>
      </c>
      <c r="F1600" s="250"/>
      <c r="G1600" s="250"/>
      <c r="H1600" s="250"/>
      <c r="I1600" s="250"/>
      <c r="J1600" s="279" t="s">
        <v>252</v>
      </c>
      <c r="K1600" s="253">
        <v>10</v>
      </c>
      <c r="L1600" s="254"/>
      <c r="M1600" s="254"/>
      <c r="N1600" s="250"/>
      <c r="O1600" s="250"/>
      <c r="P1600" s="265"/>
      <c r="Q1600" s="250"/>
      <c r="R1600" s="249" t="s">
        <v>1260</v>
      </c>
    </row>
    <row r="1601" spans="1:20" ht="15.6">
      <c r="A1601" s="444">
        <v>1585</v>
      </c>
      <c r="B1601" s="250"/>
      <c r="C1601" s="251"/>
      <c r="D1601" s="250"/>
      <c r="E1601" s="252" t="s">
        <v>4754</v>
      </c>
      <c r="F1601" s="250"/>
      <c r="G1601" s="250"/>
      <c r="H1601" s="250"/>
      <c r="I1601" s="250"/>
      <c r="J1601" s="279" t="s">
        <v>252</v>
      </c>
      <c r="K1601" s="253">
        <v>10</v>
      </c>
      <c r="L1601" s="254"/>
      <c r="M1601" s="254"/>
      <c r="N1601" s="250"/>
      <c r="O1601" s="250"/>
      <c r="P1601" s="265"/>
      <c r="Q1601" s="250"/>
      <c r="R1601" s="249" t="s">
        <v>3888</v>
      </c>
    </row>
    <row r="1602" spans="1:20" ht="15.6">
      <c r="A1602" s="444">
        <v>1586</v>
      </c>
      <c r="B1602" s="250"/>
      <c r="C1602" s="251"/>
      <c r="D1602" s="250"/>
      <c r="E1602" s="252" t="s">
        <v>2750</v>
      </c>
      <c r="F1602" s="250"/>
      <c r="G1602" s="250"/>
      <c r="H1602" s="250"/>
      <c r="I1602" s="250"/>
      <c r="J1602" s="279" t="s">
        <v>252</v>
      </c>
      <c r="K1602" s="253">
        <v>10</v>
      </c>
      <c r="L1602" s="254"/>
      <c r="M1602" s="254"/>
      <c r="N1602" s="250"/>
      <c r="O1602" s="250"/>
      <c r="P1602" s="265"/>
      <c r="Q1602" s="250"/>
      <c r="R1602" s="249" t="s">
        <v>2268</v>
      </c>
    </row>
    <row r="1603" spans="1:20" ht="15.6">
      <c r="A1603" s="444">
        <v>1587</v>
      </c>
      <c r="B1603" s="250"/>
      <c r="C1603" s="251"/>
      <c r="D1603" s="250"/>
      <c r="E1603" s="252" t="s">
        <v>2751</v>
      </c>
      <c r="F1603" s="250"/>
      <c r="G1603" s="250"/>
      <c r="H1603" s="250"/>
      <c r="I1603" s="250"/>
      <c r="J1603" s="279" t="s">
        <v>252</v>
      </c>
      <c r="K1603" s="253">
        <v>10</v>
      </c>
      <c r="L1603" s="254"/>
      <c r="M1603" s="254"/>
      <c r="N1603" s="250"/>
      <c r="O1603" s="250"/>
      <c r="P1603" s="265"/>
      <c r="Q1603" s="250"/>
      <c r="R1603" s="249" t="s">
        <v>2269</v>
      </c>
    </row>
    <row r="1604" spans="1:20" ht="15.6">
      <c r="A1604" s="444">
        <v>1588</v>
      </c>
      <c r="B1604" s="250"/>
      <c r="C1604" s="251"/>
      <c r="D1604" s="250"/>
      <c r="E1604" s="252"/>
      <c r="F1604" s="250"/>
      <c r="G1604" s="250"/>
      <c r="H1604" s="250"/>
      <c r="I1604" s="250"/>
      <c r="J1604" s="279"/>
      <c r="K1604" s="253"/>
      <c r="L1604" s="254"/>
      <c r="M1604" s="254"/>
      <c r="N1604" s="250"/>
      <c r="O1604" s="250"/>
      <c r="P1604" s="265"/>
      <c r="Q1604" s="250"/>
      <c r="R1604" s="249"/>
    </row>
    <row r="1605" spans="1:20" ht="15.6">
      <c r="A1605" s="444">
        <v>1589</v>
      </c>
      <c r="B1605" s="242">
        <v>12260</v>
      </c>
      <c r="C1605" s="243" t="s">
        <v>4357</v>
      </c>
      <c r="D1605" s="244"/>
      <c r="E1605" s="245" t="s">
        <v>4755</v>
      </c>
      <c r="F1605" s="246"/>
      <c r="G1605" s="246"/>
      <c r="H1605" s="246"/>
      <c r="I1605" s="246"/>
      <c r="J1605" s="278"/>
      <c r="K1605" s="247">
        <v>169</v>
      </c>
      <c r="L1605" s="487">
        <v>22739</v>
      </c>
      <c r="M1605" s="315">
        <v>1</v>
      </c>
      <c r="N1605" s="217"/>
      <c r="O1605" s="550">
        <f t="shared" ref="O1605" si="88">IF(ISERROR(L1605*N1605),0,L1605*N1605)</f>
        <v>0</v>
      </c>
      <c r="P1605" s="256">
        <v>4607109930823</v>
      </c>
      <c r="Q1605" s="248"/>
      <c r="R1605" s="249" t="s">
        <v>4357</v>
      </c>
      <c r="T1605" s="345" t="s">
        <v>4763</v>
      </c>
    </row>
    <row r="1606" spans="1:20" ht="15.6">
      <c r="A1606" s="444">
        <v>1590</v>
      </c>
      <c r="B1606" s="250"/>
      <c r="C1606" s="251" t="s">
        <v>4357</v>
      </c>
      <c r="D1606" s="250"/>
      <c r="E1606" s="252" t="s">
        <v>4349</v>
      </c>
      <c r="F1606" s="250"/>
      <c r="G1606" s="250"/>
      <c r="H1606" s="250"/>
      <c r="I1606" s="250"/>
      <c r="J1606" s="279" t="s">
        <v>258</v>
      </c>
      <c r="K1606" s="253">
        <v>9</v>
      </c>
      <c r="L1606" s="254"/>
      <c r="M1606" s="254"/>
      <c r="N1606" s="250"/>
      <c r="O1606" s="250"/>
      <c r="P1606" s="265"/>
      <c r="Q1606" s="250"/>
      <c r="R1606" s="249" t="s">
        <v>3883</v>
      </c>
    </row>
    <row r="1607" spans="1:20" ht="15.6">
      <c r="A1607" s="444">
        <v>1591</v>
      </c>
      <c r="B1607" s="250"/>
      <c r="C1607" s="251"/>
      <c r="D1607" s="250"/>
      <c r="E1607" s="252" t="s">
        <v>4756</v>
      </c>
      <c r="F1607" s="250"/>
      <c r="G1607" s="250"/>
      <c r="H1607" s="250"/>
      <c r="I1607" s="250"/>
      <c r="J1607" s="279" t="s">
        <v>252</v>
      </c>
      <c r="K1607" s="253">
        <v>12</v>
      </c>
      <c r="L1607" s="254"/>
      <c r="M1607" s="254"/>
      <c r="N1607" s="250"/>
      <c r="O1607" s="250"/>
      <c r="P1607" s="265"/>
      <c r="Q1607" s="250"/>
      <c r="R1607" s="249" t="s">
        <v>3884</v>
      </c>
    </row>
    <row r="1608" spans="1:20" ht="15.6">
      <c r="A1608" s="444">
        <v>1592</v>
      </c>
      <c r="B1608" s="250"/>
      <c r="C1608" s="251"/>
      <c r="D1608" s="250"/>
      <c r="E1608" s="252" t="s">
        <v>4350</v>
      </c>
      <c r="F1608" s="250"/>
      <c r="G1608" s="250"/>
      <c r="H1608" s="250"/>
      <c r="I1608" s="250"/>
      <c r="J1608" s="279" t="s">
        <v>252</v>
      </c>
      <c r="K1608" s="253">
        <v>12</v>
      </c>
      <c r="L1608" s="254"/>
      <c r="M1608" s="254"/>
      <c r="N1608" s="250"/>
      <c r="O1608" s="250"/>
      <c r="P1608" s="265"/>
      <c r="Q1608" s="250"/>
      <c r="R1608" s="249" t="s">
        <v>1235</v>
      </c>
    </row>
    <row r="1609" spans="1:20" ht="15.6">
      <c r="A1609" s="444">
        <v>1593</v>
      </c>
      <c r="B1609" s="250"/>
      <c r="C1609" s="251"/>
      <c r="D1609" s="250"/>
      <c r="E1609" s="252" t="s">
        <v>4351</v>
      </c>
      <c r="F1609" s="250"/>
      <c r="G1609" s="250"/>
      <c r="H1609" s="250"/>
      <c r="I1609" s="250"/>
      <c r="J1609" s="279" t="s">
        <v>250</v>
      </c>
      <c r="K1609" s="253">
        <v>10</v>
      </c>
      <c r="L1609" s="254"/>
      <c r="M1609" s="254"/>
      <c r="N1609" s="250"/>
      <c r="O1609" s="250"/>
      <c r="P1609" s="265"/>
      <c r="Q1609" s="250"/>
      <c r="R1609" s="249" t="s">
        <v>1236</v>
      </c>
    </row>
    <row r="1610" spans="1:20" ht="15.6">
      <c r="A1610" s="444">
        <v>1594</v>
      </c>
      <c r="B1610" s="250"/>
      <c r="C1610" s="251"/>
      <c r="D1610" s="250"/>
      <c r="E1610" s="252" t="s">
        <v>4352</v>
      </c>
      <c r="F1610" s="250"/>
      <c r="G1610" s="250"/>
      <c r="H1610" s="250"/>
      <c r="I1610" s="250"/>
      <c r="J1610" s="279" t="s">
        <v>522</v>
      </c>
      <c r="K1610" s="253">
        <v>6</v>
      </c>
      <c r="L1610" s="254"/>
      <c r="M1610" s="254"/>
      <c r="N1610" s="250"/>
      <c r="O1610" s="250"/>
      <c r="P1610" s="265"/>
      <c r="Q1610" s="250"/>
      <c r="R1610" s="249" t="s">
        <v>3585</v>
      </c>
    </row>
    <row r="1611" spans="1:20" ht="15.6">
      <c r="A1611" s="444">
        <v>1595</v>
      </c>
      <c r="B1611" s="250"/>
      <c r="C1611" s="251"/>
      <c r="D1611" s="250"/>
      <c r="E1611" s="252" t="s">
        <v>4757</v>
      </c>
      <c r="F1611" s="250"/>
      <c r="G1611" s="250"/>
      <c r="H1611" s="250"/>
      <c r="I1611" s="250"/>
      <c r="J1611" s="279" t="s">
        <v>5485</v>
      </c>
      <c r="K1611" s="253">
        <v>90</v>
      </c>
      <c r="L1611" s="254"/>
      <c r="M1611" s="254"/>
      <c r="N1611" s="250"/>
      <c r="O1611" s="250"/>
      <c r="P1611" s="265"/>
      <c r="Q1611" s="250"/>
      <c r="R1611" s="249" t="s">
        <v>3889</v>
      </c>
    </row>
    <row r="1612" spans="1:20" ht="15.6">
      <c r="A1612" s="444">
        <v>1596</v>
      </c>
      <c r="B1612" s="250"/>
      <c r="C1612" s="251"/>
      <c r="D1612" s="250"/>
      <c r="E1612" s="252" t="s">
        <v>4353</v>
      </c>
      <c r="F1612" s="250"/>
      <c r="G1612" s="250"/>
      <c r="H1612" s="250"/>
      <c r="I1612" s="250"/>
      <c r="J1612" s="279" t="s">
        <v>250</v>
      </c>
      <c r="K1612" s="253">
        <v>20</v>
      </c>
      <c r="L1612" s="254"/>
      <c r="M1612" s="254"/>
      <c r="N1612" s="250"/>
      <c r="O1612" s="250"/>
      <c r="P1612" s="265"/>
      <c r="Q1612" s="250"/>
      <c r="R1612" s="249" t="s">
        <v>1287</v>
      </c>
    </row>
    <row r="1613" spans="1:20" ht="15.6">
      <c r="A1613" s="444">
        <v>1597</v>
      </c>
      <c r="B1613" s="250"/>
      <c r="C1613" s="251"/>
      <c r="D1613" s="250"/>
      <c r="E1613" s="252" t="s">
        <v>4354</v>
      </c>
      <c r="F1613" s="250"/>
      <c r="G1613" s="250"/>
      <c r="H1613" s="250"/>
      <c r="I1613" s="250"/>
      <c r="J1613" s="279" t="s">
        <v>252</v>
      </c>
      <c r="K1613" s="253">
        <v>10</v>
      </c>
      <c r="L1613" s="254"/>
      <c r="M1613" s="254"/>
      <c r="N1613" s="250"/>
      <c r="O1613" s="250"/>
      <c r="P1613" s="265"/>
      <c r="Q1613" s="250"/>
      <c r="R1613" s="249" t="s">
        <v>2270</v>
      </c>
    </row>
    <row r="1614" spans="1:20">
      <c r="A1614" s="444">
        <v>1598</v>
      </c>
      <c r="B1614" s="53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266"/>
    </row>
    <row r="1615" spans="1:20">
      <c r="A1615" s="496"/>
      <c r="P1615" s="266"/>
    </row>
    <row r="1616" spans="1:20" ht="14.4">
      <c r="A1616" s="496"/>
      <c r="E1616" s="171" t="s">
        <v>3411</v>
      </c>
      <c r="P1616" s="266"/>
    </row>
    <row r="1617" spans="1:16" ht="14.4">
      <c r="A1617" s="496"/>
      <c r="E1617" s="267" t="s">
        <v>2029</v>
      </c>
      <c r="P1617" s="266"/>
    </row>
  </sheetData>
  <sheetProtection insertHyperlinks="0" autoFilter="0"/>
  <protectedRanges>
    <protectedRange sqref="G1:G2" name="Диапазон1_2_1"/>
    <protectedRange sqref="L4:M4" name="Диапазон1_3_1_1"/>
  </protectedRanges>
  <autoFilter ref="B16:S1614"/>
  <mergeCells count="10">
    <mergeCell ref="I11:L12"/>
    <mergeCell ref="J13:N14"/>
    <mergeCell ref="E15:F15"/>
    <mergeCell ref="C1:H4"/>
    <mergeCell ref="C5:H6"/>
    <mergeCell ref="J1:N1"/>
    <mergeCell ref="K5:N5"/>
    <mergeCell ref="J2:N4"/>
    <mergeCell ref="K6:N7"/>
    <mergeCell ref="L9:N10"/>
  </mergeCells>
  <phoneticPr fontId="2" type="noConversion"/>
  <conditionalFormatting sqref="B19">
    <cfRule type="duplicateValues" dxfId="272" priority="53"/>
  </conditionalFormatting>
  <conditionalFormatting sqref="B128">
    <cfRule type="duplicateValues" dxfId="271" priority="49"/>
  </conditionalFormatting>
  <conditionalFormatting sqref="B193">
    <cfRule type="duplicateValues" dxfId="270" priority="26"/>
  </conditionalFormatting>
  <conditionalFormatting sqref="B220">
    <cfRule type="duplicateValues" dxfId="269" priority="24"/>
  </conditionalFormatting>
  <conditionalFormatting sqref="B299">
    <cfRule type="duplicateValues" dxfId="268" priority="22"/>
  </conditionalFormatting>
  <conditionalFormatting sqref="B346">
    <cfRule type="duplicateValues" dxfId="267" priority="20"/>
  </conditionalFormatting>
  <conditionalFormatting sqref="B379">
    <cfRule type="duplicateValues" dxfId="266" priority="18"/>
  </conditionalFormatting>
  <conditionalFormatting sqref="B412">
    <cfRule type="duplicateValues" dxfId="265" priority="16"/>
  </conditionalFormatting>
  <conditionalFormatting sqref="B460">
    <cfRule type="duplicateValues" dxfId="264" priority="14"/>
  </conditionalFormatting>
  <conditionalFormatting sqref="B473">
    <cfRule type="duplicateValues" dxfId="263" priority="12"/>
  </conditionalFormatting>
  <conditionalFormatting sqref="B601">
    <cfRule type="duplicateValues" dxfId="262" priority="47"/>
  </conditionalFormatting>
  <conditionalFormatting sqref="B649 B614 B610 B602 B582 B573 B567 B560 B549 B482">
    <cfRule type="duplicateValues" dxfId="261" priority="10"/>
  </conditionalFormatting>
  <conditionalFormatting sqref="B659">
    <cfRule type="duplicateValues" dxfId="260" priority="44"/>
  </conditionalFormatting>
  <conditionalFormatting sqref="B756 B736 B668 B660">
    <cfRule type="duplicateValues" dxfId="259" priority="8"/>
  </conditionalFormatting>
  <conditionalFormatting sqref="B818">
    <cfRule type="duplicateValues" dxfId="258" priority="41"/>
  </conditionalFormatting>
  <conditionalFormatting sqref="B875">
    <cfRule type="duplicateValues" dxfId="257" priority="38"/>
  </conditionalFormatting>
  <conditionalFormatting sqref="B897 B886 B876 B869 B863 B841 B819">
    <cfRule type="duplicateValues" dxfId="256" priority="6"/>
  </conditionalFormatting>
  <conditionalFormatting sqref="B899">
    <cfRule type="duplicateValues" dxfId="255" priority="35"/>
  </conditionalFormatting>
  <conditionalFormatting sqref="B925">
    <cfRule type="duplicateValues" dxfId="254" priority="32"/>
  </conditionalFormatting>
  <conditionalFormatting sqref="B939">
    <cfRule type="duplicateValues" dxfId="253" priority="29"/>
  </conditionalFormatting>
  <conditionalFormatting sqref="B940 B926 B900">
    <cfRule type="duplicateValues" dxfId="252" priority="4"/>
  </conditionalFormatting>
  <conditionalFormatting sqref="B601:C601">
    <cfRule type="duplicateValues" dxfId="251" priority="48"/>
  </conditionalFormatting>
  <conditionalFormatting sqref="B659:C659">
    <cfRule type="duplicateValues" dxfId="250" priority="45"/>
  </conditionalFormatting>
  <conditionalFormatting sqref="B818:C818">
    <cfRule type="duplicateValues" dxfId="249" priority="42"/>
  </conditionalFormatting>
  <conditionalFormatting sqref="B875:C875">
    <cfRule type="duplicateValues" dxfId="248" priority="39"/>
  </conditionalFormatting>
  <conditionalFormatting sqref="B899:C899">
    <cfRule type="duplicateValues" dxfId="247" priority="36"/>
  </conditionalFormatting>
  <conditionalFormatting sqref="B925:C925">
    <cfRule type="duplicateValues" dxfId="246" priority="33"/>
  </conditionalFormatting>
  <conditionalFormatting sqref="B939:C939">
    <cfRule type="duplicateValues" dxfId="245" priority="30"/>
  </conditionalFormatting>
  <conditionalFormatting sqref="B18:E18">
    <cfRule type="duplicateValues" dxfId="244" priority="317"/>
  </conditionalFormatting>
  <conditionalFormatting sqref="C19:D19">
    <cfRule type="duplicateValues" dxfId="243" priority="54"/>
  </conditionalFormatting>
  <conditionalFormatting sqref="C128:D128">
    <cfRule type="duplicateValues" dxfId="242" priority="50"/>
  </conditionalFormatting>
  <conditionalFormatting sqref="C193:D193">
    <cfRule type="duplicateValues" dxfId="241" priority="27"/>
  </conditionalFormatting>
  <conditionalFormatting sqref="C220:D220">
    <cfRule type="duplicateValues" dxfId="240" priority="25"/>
  </conditionalFormatting>
  <conditionalFormatting sqref="C299:D299">
    <cfRule type="duplicateValues" dxfId="239" priority="23"/>
  </conditionalFormatting>
  <conditionalFormatting sqref="C346:D346">
    <cfRule type="duplicateValues" dxfId="238" priority="21"/>
  </conditionalFormatting>
  <conditionalFormatting sqref="C379:D379">
    <cfRule type="duplicateValues" dxfId="237" priority="19"/>
  </conditionalFormatting>
  <conditionalFormatting sqref="C412:D412">
    <cfRule type="duplicateValues" dxfId="236" priority="17"/>
  </conditionalFormatting>
  <conditionalFormatting sqref="C460:D460">
    <cfRule type="duplicateValues" dxfId="235" priority="15"/>
  </conditionalFormatting>
  <conditionalFormatting sqref="C473:D473">
    <cfRule type="duplicateValues" dxfId="234" priority="13"/>
  </conditionalFormatting>
  <conditionalFormatting sqref="C649:D649 C614:D614 C610:D610 C602:D602 C582:D582 C573:D573 C567:D567 C560:D560 C549:D549 C482:D482">
    <cfRule type="duplicateValues" dxfId="233" priority="11"/>
  </conditionalFormatting>
  <conditionalFormatting sqref="C756:D756 C736:D736 C668:D668 C660:D660">
    <cfRule type="duplicateValues" dxfId="232" priority="9"/>
  </conditionalFormatting>
  <conditionalFormatting sqref="C897:D897 C886:D886 C876:D876 C869:D869 C863:D863 C841:D841 C819:D819">
    <cfRule type="duplicateValues" dxfId="231" priority="7"/>
  </conditionalFormatting>
  <conditionalFormatting sqref="C940:D940 C926:D926 C900:D900">
    <cfRule type="duplicateValues" dxfId="230" priority="5"/>
  </conditionalFormatting>
  <conditionalFormatting sqref="D1042">
    <cfRule type="duplicateValues" dxfId="229" priority="565"/>
  </conditionalFormatting>
  <conditionalFormatting sqref="E601">
    <cfRule type="duplicateValues" dxfId="228" priority="46"/>
  </conditionalFormatting>
  <conditionalFormatting sqref="E659">
    <cfRule type="duplicateValues" dxfId="227" priority="43"/>
  </conditionalFormatting>
  <conditionalFormatting sqref="E818">
    <cfRule type="duplicateValues" dxfId="226" priority="40"/>
  </conditionalFormatting>
  <conditionalFormatting sqref="E875">
    <cfRule type="duplicateValues" dxfId="225" priority="37"/>
  </conditionalFormatting>
  <conditionalFormatting sqref="E899">
    <cfRule type="duplicateValues" dxfId="224" priority="34"/>
  </conditionalFormatting>
  <conditionalFormatting sqref="E925">
    <cfRule type="duplicateValues" dxfId="223" priority="31"/>
  </conditionalFormatting>
  <conditionalFormatting sqref="E939">
    <cfRule type="duplicateValues" dxfId="222" priority="28"/>
  </conditionalFormatting>
  <conditionalFormatting sqref="F17 D17">
    <cfRule type="duplicateValues" dxfId="221" priority="1464" stopIfTrue="1"/>
  </conditionalFormatting>
  <conditionalFormatting sqref="P1045">
    <cfRule type="duplicateValues" dxfId="220" priority="356"/>
  </conditionalFormatting>
  <conditionalFormatting sqref="P1055">
    <cfRule type="duplicateValues" dxfId="219" priority="355"/>
  </conditionalFormatting>
  <conditionalFormatting sqref="P1065">
    <cfRule type="duplicateValues" dxfId="218" priority="354"/>
  </conditionalFormatting>
  <conditionalFormatting sqref="P1075">
    <cfRule type="duplicateValues" dxfId="217" priority="205"/>
  </conditionalFormatting>
  <conditionalFormatting sqref="P1085">
    <cfRule type="duplicateValues" dxfId="216" priority="353"/>
  </conditionalFormatting>
  <conditionalFormatting sqref="P1095">
    <cfRule type="duplicateValues" dxfId="215" priority="352"/>
  </conditionalFormatting>
  <conditionalFormatting sqref="P1105">
    <cfRule type="duplicateValues" dxfId="214" priority="351"/>
  </conditionalFormatting>
  <conditionalFormatting sqref="P1115">
    <cfRule type="duplicateValues" dxfId="213" priority="350"/>
  </conditionalFormatting>
  <conditionalFormatting sqref="P1125">
    <cfRule type="duplicateValues" dxfId="212" priority="349"/>
  </conditionalFormatting>
  <conditionalFormatting sqref="P1135">
    <cfRule type="duplicateValues" dxfId="211" priority="348"/>
  </conditionalFormatting>
  <conditionalFormatting sqref="P1145">
    <cfRule type="duplicateValues" dxfId="210" priority="347"/>
  </conditionalFormatting>
  <conditionalFormatting sqref="P1155">
    <cfRule type="duplicateValues" dxfId="209" priority="346"/>
  </conditionalFormatting>
  <conditionalFormatting sqref="P1165">
    <cfRule type="duplicateValues" dxfId="208" priority="345"/>
  </conditionalFormatting>
  <conditionalFormatting sqref="P1175">
    <cfRule type="duplicateValues" dxfId="207" priority="344"/>
  </conditionalFormatting>
  <conditionalFormatting sqref="P1185">
    <cfRule type="duplicateValues" dxfId="206" priority="343"/>
  </conditionalFormatting>
  <conditionalFormatting sqref="P1195">
    <cfRule type="duplicateValues" dxfId="205" priority="342"/>
  </conditionalFormatting>
  <conditionalFormatting sqref="P1205">
    <cfRule type="duplicateValues" dxfId="204" priority="341"/>
  </conditionalFormatting>
  <conditionalFormatting sqref="P1215">
    <cfRule type="duplicateValues" dxfId="203" priority="340"/>
  </conditionalFormatting>
  <conditionalFormatting sqref="P1225">
    <cfRule type="duplicateValues" dxfId="202" priority="339"/>
  </conditionalFormatting>
  <conditionalFormatting sqref="P1235">
    <cfRule type="duplicateValues" dxfId="201" priority="338"/>
  </conditionalFormatting>
  <conditionalFormatting sqref="P1245">
    <cfRule type="duplicateValues" dxfId="200" priority="337"/>
  </conditionalFormatting>
  <conditionalFormatting sqref="P1255">
    <cfRule type="duplicateValues" dxfId="199" priority="336"/>
  </conditionalFormatting>
  <conditionalFormatting sqref="P1265">
    <cfRule type="duplicateValues" dxfId="198" priority="335"/>
  </conditionalFormatting>
  <conditionalFormatting sqref="P1275">
    <cfRule type="duplicateValues" dxfId="197" priority="334"/>
  </conditionalFormatting>
  <conditionalFormatting sqref="P1285">
    <cfRule type="duplicateValues" dxfId="196" priority="333"/>
  </conditionalFormatting>
  <conditionalFormatting sqref="P1295">
    <cfRule type="duplicateValues" dxfId="195" priority="332"/>
  </conditionalFormatting>
  <conditionalFormatting sqref="P1305">
    <cfRule type="duplicateValues" dxfId="194" priority="331"/>
  </conditionalFormatting>
  <conditionalFormatting sqref="P1315">
    <cfRule type="duplicateValues" dxfId="193" priority="330"/>
  </conditionalFormatting>
  <conditionalFormatting sqref="P1325">
    <cfRule type="duplicateValues" dxfId="192" priority="329"/>
  </conditionalFormatting>
  <conditionalFormatting sqref="P1335">
    <cfRule type="duplicateValues" dxfId="191" priority="328"/>
  </conditionalFormatting>
  <conditionalFormatting sqref="P1345">
    <cfRule type="duplicateValues" dxfId="190" priority="327"/>
  </conditionalFormatting>
  <conditionalFormatting sqref="P1355">
    <cfRule type="duplicateValues" dxfId="189" priority="326"/>
  </conditionalFormatting>
  <conditionalFormatting sqref="P1365">
    <cfRule type="duplicateValues" dxfId="188" priority="204"/>
  </conditionalFormatting>
  <conditionalFormatting sqref="P1375">
    <cfRule type="duplicateValues" dxfId="187" priority="325"/>
  </conditionalFormatting>
  <conditionalFormatting sqref="P1385">
    <cfRule type="duplicateValues" dxfId="186" priority="324"/>
  </conditionalFormatting>
  <conditionalFormatting sqref="P1395">
    <cfRule type="duplicateValues" dxfId="185" priority="323"/>
  </conditionalFormatting>
  <conditionalFormatting sqref="P1405">
    <cfRule type="duplicateValues" dxfId="184" priority="322"/>
  </conditionalFormatting>
  <conditionalFormatting sqref="P1415">
    <cfRule type="duplicateValues" dxfId="183" priority="321"/>
  </conditionalFormatting>
  <conditionalFormatting sqref="P1425 P1435">
    <cfRule type="duplicateValues" dxfId="182" priority="320"/>
  </conditionalFormatting>
  <conditionalFormatting sqref="P1445">
    <cfRule type="duplicateValues" dxfId="181" priority="203"/>
  </conditionalFormatting>
  <conditionalFormatting sqref="P1455 P1465 P1475 P1485 P1495 P1505">
    <cfRule type="duplicateValues" dxfId="180" priority="319"/>
  </conditionalFormatting>
  <conditionalFormatting sqref="P1515">
    <cfRule type="duplicateValues" dxfId="179" priority="61"/>
  </conditionalFormatting>
  <conditionalFormatting sqref="P1525">
    <cfRule type="duplicateValues" dxfId="178" priority="60"/>
  </conditionalFormatting>
  <conditionalFormatting sqref="P1535">
    <cfRule type="duplicateValues" dxfId="177" priority="59"/>
  </conditionalFormatting>
  <conditionalFormatting sqref="P1545">
    <cfRule type="duplicateValues" dxfId="176" priority="58"/>
  </conditionalFormatting>
  <conditionalFormatting sqref="P1555">
    <cfRule type="duplicateValues" dxfId="175" priority="57"/>
  </conditionalFormatting>
  <conditionalFormatting sqref="P1565">
    <cfRule type="duplicateValues" dxfId="174" priority="56"/>
  </conditionalFormatting>
  <conditionalFormatting sqref="P1575">
    <cfRule type="duplicateValues" dxfId="173" priority="55"/>
  </conditionalFormatting>
  <conditionalFormatting sqref="P1585">
    <cfRule type="duplicateValues" dxfId="172" priority="3"/>
  </conditionalFormatting>
  <conditionalFormatting sqref="P1595">
    <cfRule type="duplicateValues" dxfId="171" priority="2"/>
  </conditionalFormatting>
  <conditionalFormatting sqref="P1605">
    <cfRule type="duplicateValues" dxfId="170" priority="1"/>
  </conditionalFormatting>
  <conditionalFormatting sqref="Q20:Q127 Q129:Q192 Q194:Q219 Q221:Q298 Q300:Q345 Q347:Q378 Q380:Q411 Q413:Q459 Q461:Q472 Q474:Q481 Q483:Q548 Q550:Q559 Q561:Q566 Q568:Q572 Q574:Q581 Q583:Q600 Q603:Q609 Q611:Q613 Q615:Q648 Q650:Q658 Q661:Q667 Q669:Q735 Q737:Q755 Q820:Q840 Q842:Q862 Q864:Q868 Q870:Q874 Q877:Q885 Q887:Q896 Q898 Q901:Q924 Q927:Q938 Q941:Q1040">
    <cfRule type="containsText" dxfId="169" priority="52" operator="containsText" text="нов21">
      <formula>NOT(ISERROR(SEARCH("нов21",Q20)))</formula>
    </cfRule>
  </conditionalFormatting>
  <conditionalFormatting sqref="Q757:Q817">
    <cfRule type="containsText" dxfId="168" priority="51" operator="containsText" text="нов21">
      <formula>NOT(ISERROR(SEARCH("нов21",Q757)))</formula>
    </cfRule>
  </conditionalFormatting>
  <pageMargins left="0.15748031496062992" right="0.15748031496062992" top="0.62992125984251968" bottom="0.47244094488188981" header="0.19685039370078741" footer="0.15748031496062992"/>
  <pageSetup paperSize="9" scale="10" fitToHeight="50" orientation="portrait" r:id="rId1"/>
  <headerFooter alignWithMargins="0">
    <oddHeader>&amp;CПрограмма &amp;A"COLOR LINE"&amp;RЗаявки присылайтена  эл. адрес gardenbulbs@yandex.ru тел.: (495) 974-88-36, 8 (800) 300-65-01</oddHeader>
    <oddFooter>&amp;CСтраница &amp;P из &amp;N</oddFooter>
  </headerFooter>
  <rowBreaks count="2" manualBreakCount="2">
    <brk id="1084" min="1" max="13" man="1"/>
    <brk id="1574" min="1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9">
    <tabColor indexed="58"/>
    <pageSetUpPr fitToPage="1"/>
  </sheetPr>
  <dimension ref="A1:T1048"/>
  <sheetViews>
    <sheetView view="pageBreakPreview" zoomScaleSheetLayoutView="100" workbookViewId="0">
      <selection activeCell="P17" sqref="P17"/>
    </sheetView>
  </sheetViews>
  <sheetFormatPr defaultColWidth="9.109375" defaultRowHeight="13.2"/>
  <cols>
    <col min="1" max="1" width="1.33203125" customWidth="1"/>
    <col min="2" max="2" width="8.77734375" customWidth="1"/>
    <col min="3" max="3" width="11.33203125" hidden="1" customWidth="1"/>
    <col min="4" max="4" width="1.109375" customWidth="1"/>
    <col min="5" max="5" width="18.21875" customWidth="1"/>
    <col min="6" max="6" width="24" customWidth="1"/>
    <col min="7" max="7" width="6.6640625" customWidth="1"/>
    <col min="8" max="8" width="38.77734375" customWidth="1"/>
    <col min="9" max="9" width="5.77734375" customWidth="1"/>
    <col min="10" max="10" width="7" customWidth="1"/>
    <col min="11" max="11" width="6.6640625" customWidth="1"/>
    <col min="12" max="12" width="10.6640625" customWidth="1"/>
    <col min="13" max="13" width="5.109375" customWidth="1"/>
    <col min="14" max="14" width="8" customWidth="1"/>
    <col min="15" max="15" width="10.88671875" customWidth="1"/>
    <col min="16" max="16" width="11.44140625" customWidth="1"/>
    <col min="17" max="17" width="7.33203125" customWidth="1"/>
    <col min="18" max="18" width="28.109375" customWidth="1"/>
    <col min="19" max="19" width="16" customWidth="1"/>
  </cols>
  <sheetData>
    <row r="1" spans="1:19" ht="15" customHeight="1" thickBot="1">
      <c r="A1" s="497"/>
      <c r="B1" s="530"/>
      <c r="C1" s="868" t="s">
        <v>6213</v>
      </c>
      <c r="D1" s="868"/>
      <c r="E1" s="868"/>
      <c r="F1" s="868"/>
      <c r="G1" s="868"/>
      <c r="H1" s="868"/>
      <c r="I1" s="142"/>
      <c r="J1" s="870" t="s">
        <v>239</v>
      </c>
      <c r="K1" s="870"/>
      <c r="L1" s="870"/>
      <c r="M1" s="870"/>
      <c r="N1" s="871"/>
      <c r="O1" s="268"/>
      <c r="P1" s="269"/>
      <c r="Q1" s="270"/>
      <c r="R1" s="145"/>
      <c r="S1" s="178"/>
    </row>
    <row r="2" spans="1:19" ht="12.9" customHeight="1">
      <c r="A2" s="497"/>
      <c r="B2" s="530"/>
      <c r="C2" s="868"/>
      <c r="D2" s="868"/>
      <c r="E2" s="868"/>
      <c r="F2" s="868"/>
      <c r="G2" s="868"/>
      <c r="H2" s="868"/>
      <c r="I2" s="142"/>
      <c r="J2" s="874">
        <f>'ЗАКАЗ-ФОРМА'!C16</f>
        <v>0</v>
      </c>
      <c r="K2" s="875"/>
      <c r="L2" s="875"/>
      <c r="M2" s="875"/>
      <c r="N2" s="876"/>
      <c r="O2" s="271"/>
      <c r="P2" s="272"/>
      <c r="Q2" s="273"/>
      <c r="R2" s="145"/>
      <c r="S2" s="178"/>
    </row>
    <row r="3" spans="1:19" ht="7.5" customHeight="1">
      <c r="A3" s="497"/>
      <c r="B3" s="141"/>
      <c r="C3" s="868"/>
      <c r="D3" s="868"/>
      <c r="E3" s="868"/>
      <c r="F3" s="868"/>
      <c r="G3" s="868"/>
      <c r="H3" s="868"/>
      <c r="I3" s="142"/>
      <c r="J3" s="877"/>
      <c r="K3" s="878"/>
      <c r="L3" s="878"/>
      <c r="M3" s="878"/>
      <c r="N3" s="879"/>
      <c r="O3" s="271"/>
      <c r="P3" s="272"/>
      <c r="Q3" s="274"/>
      <c r="R3" s="145"/>
      <c r="S3" s="178"/>
    </row>
    <row r="4" spans="1:19" ht="7.5" customHeight="1" thickBot="1">
      <c r="A4" s="497"/>
      <c r="B4" s="141"/>
      <c r="C4" s="868"/>
      <c r="D4" s="868"/>
      <c r="E4" s="868"/>
      <c r="F4" s="868"/>
      <c r="G4" s="868"/>
      <c r="H4" s="868"/>
      <c r="I4" s="142"/>
      <c r="J4" s="880"/>
      <c r="K4" s="881"/>
      <c r="L4" s="881"/>
      <c r="M4" s="882"/>
      <c r="N4" s="883"/>
      <c r="O4" s="53"/>
      <c r="P4" s="272"/>
      <c r="Q4" s="274"/>
      <c r="R4" s="145"/>
      <c r="S4" s="178"/>
    </row>
    <row r="5" spans="1:19" ht="9.15" customHeight="1" thickBot="1">
      <c r="A5" s="497"/>
      <c r="B5" s="151"/>
      <c r="C5" s="884" t="s">
        <v>3548</v>
      </c>
      <c r="D5" s="884"/>
      <c r="E5" s="884"/>
      <c r="F5" s="884"/>
      <c r="G5" s="884"/>
      <c r="H5" s="884"/>
      <c r="I5" s="142"/>
      <c r="J5" s="142"/>
      <c r="K5" s="872" t="s">
        <v>240</v>
      </c>
      <c r="L5" s="872"/>
      <c r="M5" s="873"/>
      <c r="N5" s="872"/>
      <c r="O5" s="271"/>
      <c r="P5" s="272"/>
      <c r="Q5" s="274"/>
      <c r="R5" s="145"/>
      <c r="S5" s="178"/>
    </row>
    <row r="6" spans="1:19" ht="9.15" customHeight="1">
      <c r="A6" s="497"/>
      <c r="B6" s="151"/>
      <c r="C6" s="884"/>
      <c r="D6" s="884"/>
      <c r="E6" s="884"/>
      <c r="F6" s="884"/>
      <c r="G6" s="884"/>
      <c r="H6" s="884"/>
      <c r="I6" s="142"/>
      <c r="J6" s="142"/>
      <c r="K6" s="798">
        <f>SUM(O19:O1039)</f>
        <v>0</v>
      </c>
      <c r="L6" s="799"/>
      <c r="M6" s="799"/>
      <c r="N6" s="799"/>
      <c r="O6" s="271"/>
      <c r="P6" s="272"/>
      <c r="Q6" s="274"/>
      <c r="R6" s="145"/>
      <c r="S6" s="178"/>
    </row>
    <row r="7" spans="1:19" ht="9.75" customHeight="1">
      <c r="A7" s="497"/>
      <c r="B7" s="152"/>
      <c r="C7" s="152"/>
      <c r="D7" s="152"/>
      <c r="E7" s="152"/>
      <c r="F7" s="152"/>
      <c r="G7" s="153"/>
      <c r="H7" s="154"/>
      <c r="I7" s="142"/>
      <c r="J7" s="155" t="s">
        <v>117</v>
      </c>
      <c r="K7" s="801"/>
      <c r="L7" s="802"/>
      <c r="M7" s="802"/>
      <c r="N7" s="802"/>
      <c r="O7" s="271"/>
      <c r="P7" s="272"/>
      <c r="Q7" s="53"/>
      <c r="R7" s="145"/>
      <c r="S7" s="178"/>
    </row>
    <row r="8" spans="1:19" ht="9.15" customHeight="1">
      <c r="A8" s="497"/>
      <c r="B8" s="151"/>
      <c r="C8" s="151"/>
      <c r="D8" s="151"/>
      <c r="E8" s="156" t="s">
        <v>2754</v>
      </c>
      <c r="F8" s="157"/>
      <c r="G8" s="158"/>
      <c r="H8" s="158"/>
      <c r="I8" s="157"/>
      <c r="J8" s="142"/>
      <c r="K8" s="159"/>
      <c r="L8" s="159"/>
      <c r="M8" s="159"/>
      <c r="N8" s="159"/>
      <c r="O8" s="268"/>
      <c r="P8" s="272"/>
      <c r="Q8" s="270"/>
      <c r="R8" s="145"/>
      <c r="S8" s="178"/>
    </row>
    <row r="9" spans="1:19" ht="11.25" customHeight="1">
      <c r="A9" s="497"/>
      <c r="B9" s="151"/>
      <c r="C9" s="151"/>
      <c r="D9" s="151"/>
      <c r="E9" s="156" t="s">
        <v>224</v>
      </c>
      <c r="F9" s="160"/>
      <c r="G9" s="161"/>
      <c r="H9" s="158"/>
      <c r="I9" s="157"/>
      <c r="J9" s="159"/>
      <c r="K9" s="155"/>
      <c r="L9" s="823">
        <f>SUM(N19:N1039)</f>
        <v>0</v>
      </c>
      <c r="M9" s="824"/>
      <c r="N9" s="824"/>
      <c r="O9" s="271"/>
      <c r="P9" s="272"/>
      <c r="Q9" s="274"/>
      <c r="R9" s="145"/>
      <c r="S9" s="178"/>
    </row>
    <row r="10" spans="1:19" ht="11.25" customHeight="1">
      <c r="A10" s="497"/>
      <c r="B10" s="151"/>
      <c r="C10" s="151"/>
      <c r="D10" s="151"/>
      <c r="E10" s="156" t="s">
        <v>42</v>
      </c>
      <c r="F10" s="160"/>
      <c r="G10" s="161"/>
      <c r="H10" s="161"/>
      <c r="I10" s="157"/>
      <c r="J10" s="142"/>
      <c r="K10" s="155" t="s">
        <v>118</v>
      </c>
      <c r="L10" s="825"/>
      <c r="M10" s="826"/>
      <c r="N10" s="826"/>
      <c r="O10" s="165"/>
      <c r="P10" s="269"/>
      <c r="Q10" s="270"/>
      <c r="R10" s="145"/>
      <c r="S10" s="178"/>
    </row>
    <row r="11" spans="1:19" ht="16.649999999999999" customHeight="1">
      <c r="A11" s="497"/>
      <c r="B11" s="151"/>
      <c r="C11" s="151"/>
      <c r="D11" s="151"/>
      <c r="E11" s="163" t="s">
        <v>2047</v>
      </c>
      <c r="F11" s="160"/>
      <c r="G11" s="164"/>
      <c r="H11" s="164"/>
      <c r="I11" s="214"/>
      <c r="J11" s="214"/>
      <c r="K11" s="885"/>
      <c r="L11" s="885"/>
      <c r="M11" s="885"/>
      <c r="N11" s="885"/>
      <c r="O11" s="165"/>
      <c r="P11" s="275"/>
      <c r="Q11" s="270"/>
      <c r="R11" s="145"/>
      <c r="S11" s="178"/>
    </row>
    <row r="12" spans="1:19" ht="5.25" customHeight="1">
      <c r="A12" s="497"/>
      <c r="B12" s="151"/>
      <c r="C12" s="151"/>
      <c r="D12" s="151"/>
      <c r="E12" s="213"/>
      <c r="F12" s="160"/>
      <c r="G12" s="164"/>
      <c r="H12" s="164"/>
      <c r="I12" s="214"/>
      <c r="J12" s="214"/>
      <c r="K12" s="214"/>
      <c r="L12" s="214"/>
      <c r="M12" s="214"/>
      <c r="N12" s="165"/>
      <c r="O12" s="165"/>
      <c r="P12" s="275"/>
      <c r="Q12" s="270"/>
      <c r="R12" s="145"/>
      <c r="S12" s="178"/>
    </row>
    <row r="13" spans="1:19" ht="12" customHeight="1">
      <c r="A13" s="497"/>
      <c r="B13" s="151"/>
      <c r="C13" s="151"/>
      <c r="D13" s="151"/>
      <c r="E13" s="886" t="s">
        <v>2753</v>
      </c>
      <c r="F13" s="886"/>
      <c r="G13" s="886"/>
      <c r="H13" s="886"/>
      <c r="I13" s="886"/>
      <c r="J13" s="863" t="s">
        <v>9117</v>
      </c>
      <c r="K13" s="863"/>
      <c r="L13" s="863"/>
      <c r="M13" s="863"/>
      <c r="N13" s="863"/>
      <c r="O13" s="165"/>
      <c r="P13" s="351" t="s">
        <v>6217</v>
      </c>
      <c r="Q13" s="270"/>
      <c r="R13" s="145"/>
      <c r="S13" s="178"/>
    </row>
    <row r="14" spans="1:19" ht="5.25" customHeight="1" thickBot="1">
      <c r="A14" s="497"/>
      <c r="B14" s="151"/>
      <c r="C14" s="151"/>
      <c r="D14" s="151"/>
      <c r="E14" s="166"/>
      <c r="F14" s="160"/>
      <c r="G14" s="164"/>
      <c r="H14" s="164"/>
      <c r="I14" s="142"/>
      <c r="J14" s="864"/>
      <c r="K14" s="864"/>
      <c r="L14" s="864"/>
      <c r="M14" s="865"/>
      <c r="N14" s="864"/>
      <c r="O14" s="268"/>
      <c r="P14" s="276"/>
      <c r="Q14" s="277"/>
      <c r="R14" s="168"/>
      <c r="S14" s="178"/>
    </row>
    <row r="15" spans="1:19" ht="51" customHeight="1" thickBot="1">
      <c r="A15" s="493"/>
      <c r="B15" s="283" t="s">
        <v>3661</v>
      </c>
      <c r="C15" s="322"/>
      <c r="D15" s="323"/>
      <c r="E15" s="866" t="s">
        <v>3428</v>
      </c>
      <c r="F15" s="867"/>
      <c r="G15" s="339" t="s">
        <v>3429</v>
      </c>
      <c r="H15" s="340" t="s">
        <v>17</v>
      </c>
      <c r="I15" s="282" t="s">
        <v>18</v>
      </c>
      <c r="J15" s="282" t="s">
        <v>3662</v>
      </c>
      <c r="K15" s="329" t="s">
        <v>3664</v>
      </c>
      <c r="L15" s="333" t="s">
        <v>3430</v>
      </c>
      <c r="M15" s="333"/>
      <c r="N15" s="342" t="s">
        <v>3431</v>
      </c>
      <c r="O15" s="133" t="s">
        <v>3665</v>
      </c>
      <c r="P15" s="343" t="s">
        <v>19</v>
      </c>
      <c r="Q15" s="344" t="s">
        <v>3432</v>
      </c>
      <c r="R15" s="134" t="s">
        <v>1510</v>
      </c>
      <c r="S15" s="134" t="s">
        <v>2397</v>
      </c>
    </row>
    <row r="16" spans="1:19" ht="13.8">
      <c r="A16" s="497"/>
      <c r="B16" s="478"/>
      <c r="C16" s="478"/>
      <c r="D16" s="478"/>
      <c r="E16" s="393" t="s">
        <v>20</v>
      </c>
      <c r="F16" s="479"/>
      <c r="G16" s="479"/>
      <c r="H16" s="480"/>
      <c r="I16" s="481"/>
      <c r="J16" s="481"/>
      <c r="K16" s="433"/>
      <c r="L16" s="433"/>
      <c r="M16" s="482"/>
      <c r="N16" s="483"/>
      <c r="O16" s="135"/>
      <c r="P16" s="135"/>
      <c r="Q16" s="135"/>
      <c r="R16" s="135"/>
      <c r="S16" s="135"/>
    </row>
    <row r="17" spans="1:20" ht="21">
      <c r="A17" s="291">
        <v>1</v>
      </c>
      <c r="B17" s="518"/>
      <c r="C17" s="518"/>
      <c r="D17" s="519"/>
      <c r="E17" s="510" t="s">
        <v>4687</v>
      </c>
      <c r="F17" s="520"/>
      <c r="G17" s="520"/>
      <c r="H17" s="520"/>
      <c r="I17" s="521"/>
      <c r="J17" s="522"/>
      <c r="K17" s="523"/>
      <c r="L17" s="234"/>
      <c r="M17" s="234"/>
      <c r="N17" s="135"/>
      <c r="O17" s="135"/>
      <c r="P17" s="135"/>
      <c r="Q17" s="135"/>
      <c r="R17" s="135"/>
      <c r="S17" s="135"/>
      <c r="T17" s="466"/>
    </row>
    <row r="18" spans="1:20" ht="17.25" customHeight="1">
      <c r="A18" s="291">
        <v>2</v>
      </c>
      <c r="B18" s="336"/>
      <c r="C18" s="427"/>
      <c r="D18" s="427"/>
      <c r="E18" s="517" t="s">
        <v>3591</v>
      </c>
      <c r="F18" s="337"/>
      <c r="G18" s="513"/>
      <c r="H18" s="616"/>
      <c r="I18" s="514"/>
      <c r="J18" s="515"/>
      <c r="K18" s="515"/>
      <c r="L18" s="516"/>
      <c r="M18" s="516"/>
      <c r="N18" s="513"/>
      <c r="O18" s="552"/>
      <c r="P18" s="552"/>
      <c r="Q18" s="552"/>
      <c r="R18" s="552"/>
      <c r="S18" s="552"/>
      <c r="T18" s="524"/>
    </row>
    <row r="19" spans="1:20" ht="31.2">
      <c r="A19" s="291">
        <v>3</v>
      </c>
      <c r="B19" s="421">
        <v>15377</v>
      </c>
      <c r="C19" s="428" t="s">
        <v>3732</v>
      </c>
      <c r="D19" s="225"/>
      <c r="E19" s="366" t="s">
        <v>3784</v>
      </c>
      <c r="F19" s="226" t="s">
        <v>3785</v>
      </c>
      <c r="G19" s="136" t="str">
        <f t="shared" ref="G19:G82" si="0">HYPERLINK("https://www.gardenbulbs.ru/images/summer_CL/thumbnails/"&amp;C19&amp;".jpg","фото")</f>
        <v>фото</v>
      </c>
      <c r="H19" s="357" t="s">
        <v>3625</v>
      </c>
      <c r="I19" s="215" t="s">
        <v>588</v>
      </c>
      <c r="J19" s="526" t="s">
        <v>3653</v>
      </c>
      <c r="K19" s="228">
        <v>50</v>
      </c>
      <c r="L19" s="915">
        <v>1818</v>
      </c>
      <c r="M19" s="315">
        <v>1</v>
      </c>
      <c r="N19" s="217"/>
      <c r="O19" s="550">
        <f>IF(ISERROR(L19*N19),0,L19*N19)</f>
        <v>0</v>
      </c>
      <c r="P19" s="229">
        <v>2501050153770</v>
      </c>
      <c r="Q19" s="551"/>
      <c r="R19" s="230" t="s">
        <v>3732</v>
      </c>
      <c r="S19" s="231" t="s">
        <v>1943</v>
      </c>
      <c r="T19" s="525" t="s">
        <v>4298</v>
      </c>
    </row>
    <row r="20" spans="1:20" ht="46.8">
      <c r="A20" s="291">
        <v>4</v>
      </c>
      <c r="B20" s="421">
        <v>13161</v>
      </c>
      <c r="C20" s="428" t="s">
        <v>3733</v>
      </c>
      <c r="D20" s="225"/>
      <c r="E20" s="366" t="s">
        <v>3784</v>
      </c>
      <c r="F20" s="226" t="s">
        <v>3786</v>
      </c>
      <c r="G20" s="136" t="str">
        <f t="shared" si="0"/>
        <v>фото</v>
      </c>
      <c r="H20" s="357" t="s">
        <v>3838</v>
      </c>
      <c r="I20" s="215" t="s">
        <v>3875</v>
      </c>
      <c r="J20" s="526" t="s">
        <v>3878</v>
      </c>
      <c r="K20" s="228">
        <v>50</v>
      </c>
      <c r="L20" s="915">
        <v>2226</v>
      </c>
      <c r="M20" s="315">
        <v>1</v>
      </c>
      <c r="N20" s="217"/>
      <c r="O20" s="550">
        <f>IF(ISERROR(L20*N20),0,L20*N20)</f>
        <v>0</v>
      </c>
      <c r="P20" s="229">
        <v>2501050131617</v>
      </c>
      <c r="Q20" s="551"/>
      <c r="R20" s="230" t="s">
        <v>3733</v>
      </c>
      <c r="S20" s="231" t="s">
        <v>1943</v>
      </c>
      <c r="T20" s="525" t="s">
        <v>4298</v>
      </c>
    </row>
    <row r="21" spans="1:20" ht="41.4">
      <c r="A21" s="291">
        <v>5</v>
      </c>
      <c r="B21" s="421">
        <v>6491</v>
      </c>
      <c r="C21" s="428" t="s">
        <v>3734</v>
      </c>
      <c r="D21" s="225"/>
      <c r="E21" s="366" t="s">
        <v>3784</v>
      </c>
      <c r="F21" s="226" t="s">
        <v>3787</v>
      </c>
      <c r="G21" s="136" t="str">
        <f t="shared" si="0"/>
        <v>фото</v>
      </c>
      <c r="H21" s="357" t="s">
        <v>3839</v>
      </c>
      <c r="I21" s="215" t="s">
        <v>3876</v>
      </c>
      <c r="J21" s="526" t="s">
        <v>3653</v>
      </c>
      <c r="K21" s="228">
        <v>50</v>
      </c>
      <c r="L21" s="915">
        <v>2346</v>
      </c>
      <c r="M21" s="315">
        <v>1</v>
      </c>
      <c r="N21" s="217"/>
      <c r="O21" s="550">
        <f>IF(ISERROR(L21*N21),0,L21*N21)</f>
        <v>0</v>
      </c>
      <c r="P21" s="229">
        <v>2501050064915</v>
      </c>
      <c r="Q21" s="551"/>
      <c r="R21" s="230" t="s">
        <v>3734</v>
      </c>
      <c r="S21" s="231" t="s">
        <v>1943</v>
      </c>
      <c r="T21" s="525" t="s">
        <v>4298</v>
      </c>
    </row>
    <row r="22" spans="1:20" ht="46.8">
      <c r="A22" s="291">
        <v>6</v>
      </c>
      <c r="B22" s="421">
        <v>318</v>
      </c>
      <c r="C22" s="428" t="s">
        <v>3735</v>
      </c>
      <c r="D22" s="225"/>
      <c r="E22" s="366" t="s">
        <v>3784</v>
      </c>
      <c r="F22" s="226" t="s">
        <v>3788</v>
      </c>
      <c r="G22" s="136" t="str">
        <f t="shared" si="0"/>
        <v>фото</v>
      </c>
      <c r="H22" s="357" t="s">
        <v>3840</v>
      </c>
      <c r="I22" s="215" t="s">
        <v>585</v>
      </c>
      <c r="J22" s="526" t="s">
        <v>3878</v>
      </c>
      <c r="K22" s="228">
        <v>50</v>
      </c>
      <c r="L22" s="915">
        <v>2646</v>
      </c>
      <c r="M22" s="315">
        <v>1</v>
      </c>
      <c r="N22" s="217"/>
      <c r="O22" s="550">
        <f>IF(ISERROR(L22*N22),0,L22*N22)</f>
        <v>0</v>
      </c>
      <c r="P22" s="229">
        <v>2501050003181</v>
      </c>
      <c r="Q22" s="551"/>
      <c r="R22" s="230" t="s">
        <v>3735</v>
      </c>
      <c r="S22" s="231" t="s">
        <v>1943</v>
      </c>
      <c r="T22" s="525" t="s">
        <v>4298</v>
      </c>
    </row>
    <row r="23" spans="1:20" ht="46.8">
      <c r="A23" s="291">
        <v>7</v>
      </c>
      <c r="B23" s="421">
        <v>15548</v>
      </c>
      <c r="C23" s="428" t="s">
        <v>3736</v>
      </c>
      <c r="D23" s="225"/>
      <c r="E23" s="366" t="s">
        <v>3784</v>
      </c>
      <c r="F23" s="226" t="s">
        <v>3789</v>
      </c>
      <c r="G23" s="136" t="str">
        <f t="shared" si="0"/>
        <v>фото</v>
      </c>
      <c r="H23" s="357" t="s">
        <v>3841</v>
      </c>
      <c r="I23" s="215" t="s">
        <v>585</v>
      </c>
      <c r="J23" s="526" t="s">
        <v>3878</v>
      </c>
      <c r="K23" s="228">
        <v>50</v>
      </c>
      <c r="L23" s="915">
        <v>2868</v>
      </c>
      <c r="M23" s="315">
        <v>1</v>
      </c>
      <c r="N23" s="217"/>
      <c r="O23" s="550">
        <f>IF(ISERROR(L23*N23),0,L23*N23)</f>
        <v>0</v>
      </c>
      <c r="P23" s="229">
        <v>2501050155484</v>
      </c>
      <c r="Q23" s="551"/>
      <c r="R23" s="230" t="s">
        <v>3736</v>
      </c>
      <c r="S23" s="231" t="s">
        <v>1943</v>
      </c>
      <c r="T23" s="525" t="s">
        <v>4298</v>
      </c>
    </row>
    <row r="24" spans="1:20" ht="27.6">
      <c r="A24" s="291">
        <v>8</v>
      </c>
      <c r="B24" s="421">
        <v>15047</v>
      </c>
      <c r="C24" s="428" t="s">
        <v>2202</v>
      </c>
      <c r="D24" s="225"/>
      <c r="E24" s="366" t="s">
        <v>242</v>
      </c>
      <c r="F24" s="226" t="s">
        <v>2087</v>
      </c>
      <c r="G24" s="136" t="str">
        <f t="shared" si="0"/>
        <v>фото</v>
      </c>
      <c r="H24" s="357" t="s">
        <v>8728</v>
      </c>
      <c r="I24" s="215" t="s">
        <v>585</v>
      </c>
      <c r="J24" s="526" t="s">
        <v>244</v>
      </c>
      <c r="K24" s="228">
        <v>50</v>
      </c>
      <c r="L24" s="915">
        <v>2826</v>
      </c>
      <c r="M24" s="315">
        <v>1</v>
      </c>
      <c r="N24" s="217"/>
      <c r="O24" s="550">
        <f>IF(ISERROR(L24*N24),0,L24*N24)</f>
        <v>0</v>
      </c>
      <c r="P24" s="229">
        <v>2501050150472</v>
      </c>
      <c r="Q24" s="551"/>
      <c r="R24" s="230" t="s">
        <v>2202</v>
      </c>
      <c r="S24" s="231" t="s">
        <v>3136</v>
      </c>
      <c r="T24" s="525" t="s">
        <v>4298</v>
      </c>
    </row>
    <row r="25" spans="1:20" ht="24.9" customHeight="1">
      <c r="A25" s="291">
        <v>9</v>
      </c>
      <c r="B25" s="421">
        <v>15053</v>
      </c>
      <c r="C25" s="428" t="s">
        <v>2277</v>
      </c>
      <c r="D25" s="225"/>
      <c r="E25" s="366" t="s">
        <v>242</v>
      </c>
      <c r="F25" s="226" t="s">
        <v>2086</v>
      </c>
      <c r="G25" s="136" t="str">
        <f t="shared" si="0"/>
        <v>фото</v>
      </c>
      <c r="H25" s="357" t="s">
        <v>8729</v>
      </c>
      <c r="I25" s="215" t="s">
        <v>588</v>
      </c>
      <c r="J25" s="526" t="s">
        <v>244</v>
      </c>
      <c r="K25" s="228">
        <v>50</v>
      </c>
      <c r="L25" s="915">
        <v>3000</v>
      </c>
      <c r="M25" s="315">
        <v>1</v>
      </c>
      <c r="N25" s="217"/>
      <c r="O25" s="550">
        <f>IF(ISERROR(L25*N25),0,L25*N25)</f>
        <v>0</v>
      </c>
      <c r="P25" s="229">
        <v>2501050150533</v>
      </c>
      <c r="Q25" s="551"/>
      <c r="R25" s="230" t="s">
        <v>2277</v>
      </c>
      <c r="S25" s="231" t="s">
        <v>1943</v>
      </c>
      <c r="T25" s="525" t="s">
        <v>4298</v>
      </c>
    </row>
    <row r="26" spans="1:20" ht="55.2">
      <c r="A26" s="291">
        <v>10</v>
      </c>
      <c r="B26" s="421">
        <v>12113</v>
      </c>
      <c r="C26" s="428" t="s">
        <v>3549</v>
      </c>
      <c r="D26" s="225"/>
      <c r="E26" s="366" t="s">
        <v>242</v>
      </c>
      <c r="F26" s="226" t="s">
        <v>3592</v>
      </c>
      <c r="G26" s="136" t="str">
        <f t="shared" si="0"/>
        <v>фото</v>
      </c>
      <c r="H26" s="485" t="s">
        <v>8576</v>
      </c>
      <c r="I26" s="215" t="s">
        <v>585</v>
      </c>
      <c r="J26" s="526" t="s">
        <v>244</v>
      </c>
      <c r="K26" s="228">
        <v>50</v>
      </c>
      <c r="L26" s="915">
        <v>2694</v>
      </c>
      <c r="M26" s="315">
        <v>1</v>
      </c>
      <c r="N26" s="217"/>
      <c r="O26" s="550">
        <f>IF(ISERROR(L26*N26),0,L26*N26)</f>
        <v>0</v>
      </c>
      <c r="P26" s="229">
        <v>2501050121137</v>
      </c>
      <c r="Q26" s="551"/>
      <c r="R26" s="230" t="s">
        <v>3549</v>
      </c>
      <c r="S26" s="231" t="s">
        <v>1943</v>
      </c>
      <c r="T26" s="525" t="s">
        <v>4298</v>
      </c>
    </row>
    <row r="27" spans="1:20" ht="27.6">
      <c r="A27" s="291">
        <v>11</v>
      </c>
      <c r="B27" s="421">
        <v>12114</v>
      </c>
      <c r="C27" s="428" t="s">
        <v>886</v>
      </c>
      <c r="D27" s="225"/>
      <c r="E27" s="366" t="s">
        <v>242</v>
      </c>
      <c r="F27" s="226" t="s">
        <v>584</v>
      </c>
      <c r="G27" s="136" t="str">
        <f t="shared" si="0"/>
        <v>фото</v>
      </c>
      <c r="H27" s="357" t="s">
        <v>8730</v>
      </c>
      <c r="I27" s="215" t="s">
        <v>585</v>
      </c>
      <c r="J27" s="526" t="s">
        <v>244</v>
      </c>
      <c r="K27" s="228">
        <v>50</v>
      </c>
      <c r="L27" s="915">
        <v>2808</v>
      </c>
      <c r="M27" s="315">
        <v>1</v>
      </c>
      <c r="N27" s="217"/>
      <c r="O27" s="550">
        <f>IF(ISERROR(L27*N27),0,L27*N27)</f>
        <v>0</v>
      </c>
      <c r="P27" s="229">
        <v>2501050121144</v>
      </c>
      <c r="Q27" s="551"/>
      <c r="R27" s="230" t="s">
        <v>886</v>
      </c>
      <c r="S27" s="231" t="s">
        <v>2398</v>
      </c>
      <c r="T27" s="525" t="s">
        <v>4298</v>
      </c>
    </row>
    <row r="28" spans="1:20" ht="41.4">
      <c r="A28" s="291">
        <v>12</v>
      </c>
      <c r="B28" s="421">
        <v>15032</v>
      </c>
      <c r="C28" s="428" t="s">
        <v>901</v>
      </c>
      <c r="D28" s="225"/>
      <c r="E28" s="366" t="s">
        <v>242</v>
      </c>
      <c r="F28" s="226" t="s">
        <v>586</v>
      </c>
      <c r="G28" s="136" t="str">
        <f t="shared" si="0"/>
        <v>фото</v>
      </c>
      <c r="H28" s="357" t="s">
        <v>8577</v>
      </c>
      <c r="I28" s="215" t="s">
        <v>601</v>
      </c>
      <c r="J28" s="526" t="s">
        <v>280</v>
      </c>
      <c r="K28" s="228">
        <v>50</v>
      </c>
      <c r="L28" s="915">
        <v>3396</v>
      </c>
      <c r="M28" s="315">
        <v>1</v>
      </c>
      <c r="N28" s="217"/>
      <c r="O28" s="550">
        <f>IF(ISERROR(L28*N28),0,L28*N28)</f>
        <v>0</v>
      </c>
      <c r="P28" s="229">
        <v>2501050150328</v>
      </c>
      <c r="Q28" s="551"/>
      <c r="R28" s="230" t="s">
        <v>901</v>
      </c>
      <c r="S28" s="231" t="s">
        <v>2398</v>
      </c>
      <c r="T28" s="525" t="s">
        <v>4298</v>
      </c>
    </row>
    <row r="29" spans="1:20" ht="41.4">
      <c r="A29" s="291">
        <v>13</v>
      </c>
      <c r="B29" s="421">
        <v>15036</v>
      </c>
      <c r="C29" s="428" t="s">
        <v>2278</v>
      </c>
      <c r="D29" s="225"/>
      <c r="E29" s="366" t="s">
        <v>242</v>
      </c>
      <c r="F29" s="226" t="s">
        <v>4620</v>
      </c>
      <c r="G29" s="136" t="str">
        <f t="shared" si="0"/>
        <v>фото</v>
      </c>
      <c r="H29" s="357" t="s">
        <v>8578</v>
      </c>
      <c r="I29" s="215" t="s">
        <v>601</v>
      </c>
      <c r="J29" s="526" t="s">
        <v>280</v>
      </c>
      <c r="K29" s="228">
        <v>50</v>
      </c>
      <c r="L29" s="915">
        <v>4764.0000000000009</v>
      </c>
      <c r="M29" s="315">
        <v>1</v>
      </c>
      <c r="N29" s="217"/>
      <c r="O29" s="550">
        <f>IF(ISERROR(L29*N29),0,L29*N29)</f>
        <v>0</v>
      </c>
      <c r="P29" s="229">
        <v>2501030150362</v>
      </c>
      <c r="Q29" s="551"/>
      <c r="R29" s="230" t="s">
        <v>2278</v>
      </c>
      <c r="S29" s="231" t="s">
        <v>2398</v>
      </c>
      <c r="T29" s="525" t="s">
        <v>4298</v>
      </c>
    </row>
    <row r="30" spans="1:20" ht="41.4">
      <c r="A30" s="291">
        <v>14</v>
      </c>
      <c r="B30" s="421">
        <v>1257</v>
      </c>
      <c r="C30" s="428" t="s">
        <v>5276</v>
      </c>
      <c r="D30" s="225"/>
      <c r="E30" s="367" t="s">
        <v>242</v>
      </c>
      <c r="F30" s="232" t="s">
        <v>5335</v>
      </c>
      <c r="G30" s="136" t="str">
        <f t="shared" si="0"/>
        <v>фото</v>
      </c>
      <c r="H30" s="604" t="s">
        <v>8579</v>
      </c>
      <c r="I30" s="215" t="s">
        <v>601</v>
      </c>
      <c r="J30" s="526" t="s">
        <v>280</v>
      </c>
      <c r="K30" s="228">
        <v>50</v>
      </c>
      <c r="L30" s="915">
        <v>4764.0000000000009</v>
      </c>
      <c r="M30" s="315">
        <v>1</v>
      </c>
      <c r="N30" s="217"/>
      <c r="O30" s="550">
        <f>IF(ISERROR(L30*N30),0,L30*N30)</f>
        <v>0</v>
      </c>
      <c r="P30" s="229">
        <v>2501050012572</v>
      </c>
      <c r="Q30" s="551" t="s">
        <v>5274</v>
      </c>
      <c r="R30" s="230" t="s">
        <v>5276</v>
      </c>
      <c r="S30" s="231" t="s">
        <v>2398</v>
      </c>
      <c r="T30" s="525" t="s">
        <v>4298</v>
      </c>
    </row>
    <row r="31" spans="1:20" ht="41.4">
      <c r="A31" s="291">
        <v>15</v>
      </c>
      <c r="B31" s="421">
        <v>1239</v>
      </c>
      <c r="C31" s="428" t="s">
        <v>5277</v>
      </c>
      <c r="D31" s="225"/>
      <c r="E31" s="367" t="s">
        <v>242</v>
      </c>
      <c r="F31" s="232" t="s">
        <v>5336</v>
      </c>
      <c r="G31" s="136" t="str">
        <f t="shared" si="0"/>
        <v>фото</v>
      </c>
      <c r="H31" s="604" t="s">
        <v>8580</v>
      </c>
      <c r="I31" s="215" t="s">
        <v>601</v>
      </c>
      <c r="J31" s="526" t="s">
        <v>280</v>
      </c>
      <c r="K31" s="228">
        <v>50</v>
      </c>
      <c r="L31" s="915">
        <v>4764.0000000000009</v>
      </c>
      <c r="M31" s="315">
        <v>1</v>
      </c>
      <c r="N31" s="217"/>
      <c r="O31" s="550">
        <f>IF(ISERROR(L31*N31),0,L31*N31)</f>
        <v>0</v>
      </c>
      <c r="P31" s="229">
        <v>2501050012398</v>
      </c>
      <c r="Q31" s="551" t="s">
        <v>5274</v>
      </c>
      <c r="R31" s="230" t="s">
        <v>5277</v>
      </c>
      <c r="S31" s="231" t="s">
        <v>2398</v>
      </c>
      <c r="T31" s="525" t="s">
        <v>4298</v>
      </c>
    </row>
    <row r="32" spans="1:20" ht="27.6">
      <c r="A32" s="291">
        <v>16</v>
      </c>
      <c r="B32" s="421">
        <v>17089</v>
      </c>
      <c r="C32" s="428" t="s">
        <v>3135</v>
      </c>
      <c r="D32" s="225"/>
      <c r="E32" s="366" t="s">
        <v>242</v>
      </c>
      <c r="F32" s="226" t="s">
        <v>3790</v>
      </c>
      <c r="G32" s="136" t="str">
        <f t="shared" si="0"/>
        <v>фото</v>
      </c>
      <c r="H32" s="511" t="s">
        <v>8547</v>
      </c>
      <c r="I32" s="215" t="s">
        <v>601</v>
      </c>
      <c r="J32" s="526" t="s">
        <v>280</v>
      </c>
      <c r="K32" s="228">
        <v>50</v>
      </c>
      <c r="L32" s="915">
        <v>4764.0000000000009</v>
      </c>
      <c r="M32" s="315">
        <v>1</v>
      </c>
      <c r="N32" s="217"/>
      <c r="O32" s="550">
        <f>IF(ISERROR(L32*N32),0,L32*N32)</f>
        <v>0</v>
      </c>
      <c r="P32" s="229">
        <v>2501030170896</v>
      </c>
      <c r="Q32" s="551"/>
      <c r="R32" s="230" t="s">
        <v>3135</v>
      </c>
      <c r="S32" s="231" t="s">
        <v>2398</v>
      </c>
      <c r="T32" s="525" t="s">
        <v>4298</v>
      </c>
    </row>
    <row r="33" spans="1:20" ht="69">
      <c r="A33" s="291">
        <v>17</v>
      </c>
      <c r="B33" s="421">
        <v>15307</v>
      </c>
      <c r="C33" s="428" t="s">
        <v>5278</v>
      </c>
      <c r="D33" s="225"/>
      <c r="E33" s="367" t="s">
        <v>242</v>
      </c>
      <c r="F33" s="232" t="s">
        <v>5337</v>
      </c>
      <c r="G33" s="136" t="str">
        <f t="shared" si="0"/>
        <v>фото</v>
      </c>
      <c r="H33" s="511" t="s">
        <v>8581</v>
      </c>
      <c r="I33" s="215" t="s">
        <v>585</v>
      </c>
      <c r="J33" s="526" t="s">
        <v>244</v>
      </c>
      <c r="K33" s="228">
        <v>50</v>
      </c>
      <c r="L33" s="915">
        <v>3282</v>
      </c>
      <c r="M33" s="315">
        <v>1</v>
      </c>
      <c r="N33" s="217"/>
      <c r="O33" s="550">
        <f>IF(ISERROR(L33*N33),0,L33*N33)</f>
        <v>0</v>
      </c>
      <c r="P33" s="229">
        <v>2501050153077</v>
      </c>
      <c r="Q33" s="551" t="s">
        <v>5274</v>
      </c>
      <c r="R33" s="230" t="s">
        <v>5278</v>
      </c>
      <c r="S33" s="231" t="s">
        <v>1943</v>
      </c>
      <c r="T33" s="525" t="s">
        <v>4298</v>
      </c>
    </row>
    <row r="34" spans="1:20" ht="27.6">
      <c r="A34" s="291">
        <v>18</v>
      </c>
      <c r="B34" s="421">
        <v>12116</v>
      </c>
      <c r="C34" s="428" t="s">
        <v>887</v>
      </c>
      <c r="D34" s="225"/>
      <c r="E34" s="366" t="s">
        <v>242</v>
      </c>
      <c r="F34" s="226" t="s">
        <v>587</v>
      </c>
      <c r="G34" s="136" t="str">
        <f t="shared" si="0"/>
        <v>фото</v>
      </c>
      <c r="H34" s="357" t="s">
        <v>8582</v>
      </c>
      <c r="I34" s="215" t="s">
        <v>588</v>
      </c>
      <c r="J34" s="526" t="s">
        <v>244</v>
      </c>
      <c r="K34" s="228">
        <v>50</v>
      </c>
      <c r="L34" s="915">
        <v>2808</v>
      </c>
      <c r="M34" s="315">
        <v>1</v>
      </c>
      <c r="N34" s="217"/>
      <c r="O34" s="550">
        <f>IF(ISERROR(L34*N34),0,L34*N34)</f>
        <v>0</v>
      </c>
      <c r="P34" s="229">
        <v>2501050121168</v>
      </c>
      <c r="Q34" s="551"/>
      <c r="R34" s="230" t="s">
        <v>887</v>
      </c>
      <c r="S34" s="231" t="s">
        <v>2399</v>
      </c>
      <c r="T34" s="525" t="s">
        <v>4298</v>
      </c>
    </row>
    <row r="35" spans="1:20" ht="41.4">
      <c r="A35" s="291">
        <v>19</v>
      </c>
      <c r="B35" s="421">
        <v>15034</v>
      </c>
      <c r="C35" s="428" t="s">
        <v>1826</v>
      </c>
      <c r="D35" s="225"/>
      <c r="E35" s="366" t="s">
        <v>242</v>
      </c>
      <c r="F35" s="226" t="s">
        <v>1736</v>
      </c>
      <c r="G35" s="136" t="str">
        <f t="shared" si="0"/>
        <v>фото</v>
      </c>
      <c r="H35" s="357" t="s">
        <v>8583</v>
      </c>
      <c r="I35" s="215" t="s">
        <v>585</v>
      </c>
      <c r="J35" s="526" t="s">
        <v>244</v>
      </c>
      <c r="K35" s="228">
        <v>50</v>
      </c>
      <c r="L35" s="915">
        <v>2694</v>
      </c>
      <c r="M35" s="315">
        <v>1</v>
      </c>
      <c r="N35" s="217"/>
      <c r="O35" s="550">
        <f>IF(ISERROR(L35*N35),0,L35*N35)</f>
        <v>0</v>
      </c>
      <c r="P35" s="229">
        <v>2501050150342</v>
      </c>
      <c r="Q35" s="551"/>
      <c r="R35" s="230" t="s">
        <v>1826</v>
      </c>
      <c r="S35" s="231" t="s">
        <v>1943</v>
      </c>
      <c r="T35" s="525" t="s">
        <v>4298</v>
      </c>
    </row>
    <row r="36" spans="1:20" ht="27.75" customHeight="1">
      <c r="A36" s="291">
        <v>20</v>
      </c>
      <c r="B36" s="421">
        <v>15035</v>
      </c>
      <c r="C36" s="428" t="s">
        <v>3550</v>
      </c>
      <c r="D36" s="225"/>
      <c r="E36" s="366" t="s">
        <v>242</v>
      </c>
      <c r="F36" s="226" t="s">
        <v>3593</v>
      </c>
      <c r="G36" s="136" t="str">
        <f t="shared" si="0"/>
        <v>фото</v>
      </c>
      <c r="H36" s="357" t="s">
        <v>8584</v>
      </c>
      <c r="I36" s="215" t="s">
        <v>585</v>
      </c>
      <c r="J36" s="526" t="s">
        <v>244</v>
      </c>
      <c r="K36" s="228">
        <v>50</v>
      </c>
      <c r="L36" s="915">
        <v>2568</v>
      </c>
      <c r="M36" s="315">
        <v>1</v>
      </c>
      <c r="N36" s="217"/>
      <c r="O36" s="550">
        <f>IF(ISERROR(L36*N36),0,L36*N36)</f>
        <v>0</v>
      </c>
      <c r="P36" s="229">
        <v>2501050150359</v>
      </c>
      <c r="Q36" s="551"/>
      <c r="R36" s="230" t="s">
        <v>3550</v>
      </c>
      <c r="S36" s="231" t="s">
        <v>3136</v>
      </c>
      <c r="T36" s="525" t="s">
        <v>4298</v>
      </c>
    </row>
    <row r="37" spans="1:20" ht="41.4">
      <c r="A37" s="291">
        <v>21</v>
      </c>
      <c r="B37" s="421">
        <v>15597</v>
      </c>
      <c r="C37" s="428" t="s">
        <v>5279</v>
      </c>
      <c r="D37" s="225"/>
      <c r="E37" s="367" t="s">
        <v>242</v>
      </c>
      <c r="F37" s="232" t="s">
        <v>5338</v>
      </c>
      <c r="G37" s="136" t="str">
        <f t="shared" si="0"/>
        <v>фото</v>
      </c>
      <c r="H37" s="604" t="s">
        <v>8585</v>
      </c>
      <c r="I37" s="215" t="s">
        <v>585</v>
      </c>
      <c r="J37" s="526" t="s">
        <v>244</v>
      </c>
      <c r="K37" s="228">
        <v>50</v>
      </c>
      <c r="L37" s="915">
        <v>3042</v>
      </c>
      <c r="M37" s="315">
        <v>1</v>
      </c>
      <c r="N37" s="217"/>
      <c r="O37" s="550">
        <f>IF(ISERROR(L37*N37),0,L37*N37)</f>
        <v>0</v>
      </c>
      <c r="P37" s="229">
        <v>2501050155972</v>
      </c>
      <c r="Q37" s="551" t="s">
        <v>5274</v>
      </c>
      <c r="R37" s="230" t="s">
        <v>5279</v>
      </c>
      <c r="S37" s="231" t="s">
        <v>3136</v>
      </c>
      <c r="T37" s="525" t="s">
        <v>4298</v>
      </c>
    </row>
    <row r="38" spans="1:20" ht="27.6">
      <c r="A38" s="291">
        <v>22</v>
      </c>
      <c r="B38" s="421">
        <v>2051</v>
      </c>
      <c r="C38" s="428" t="s">
        <v>5280</v>
      </c>
      <c r="D38" s="225"/>
      <c r="E38" s="367" t="s">
        <v>242</v>
      </c>
      <c r="F38" s="232" t="s">
        <v>5339</v>
      </c>
      <c r="G38" s="136" t="str">
        <f t="shared" si="0"/>
        <v>фото</v>
      </c>
      <c r="H38" s="511" t="s">
        <v>8586</v>
      </c>
      <c r="I38" s="215" t="s">
        <v>585</v>
      </c>
      <c r="J38" s="526" t="s">
        <v>244</v>
      </c>
      <c r="K38" s="228">
        <v>50</v>
      </c>
      <c r="L38" s="915">
        <v>2808</v>
      </c>
      <c r="M38" s="315">
        <v>1</v>
      </c>
      <c r="N38" s="217"/>
      <c r="O38" s="550">
        <f>IF(ISERROR(L38*N38),0,L38*N38)</f>
        <v>0</v>
      </c>
      <c r="P38" s="229">
        <v>2501050020515</v>
      </c>
      <c r="Q38" s="551" t="s">
        <v>5274</v>
      </c>
      <c r="R38" s="230" t="s">
        <v>5280</v>
      </c>
      <c r="S38" s="231" t="s">
        <v>3136</v>
      </c>
      <c r="T38" s="525" t="s">
        <v>4298</v>
      </c>
    </row>
    <row r="39" spans="1:20" ht="69">
      <c r="A39" s="291">
        <v>23</v>
      </c>
      <c r="B39" s="421">
        <v>15365</v>
      </c>
      <c r="C39" s="428" t="s">
        <v>3737</v>
      </c>
      <c r="D39" s="225"/>
      <c r="E39" s="366" t="s">
        <v>242</v>
      </c>
      <c r="F39" s="226" t="s">
        <v>3791</v>
      </c>
      <c r="G39" s="136" t="str">
        <f t="shared" si="0"/>
        <v>фото</v>
      </c>
      <c r="H39" s="357" t="s">
        <v>8587</v>
      </c>
      <c r="I39" s="215" t="s">
        <v>588</v>
      </c>
      <c r="J39" s="526" t="s">
        <v>244</v>
      </c>
      <c r="K39" s="228">
        <v>50</v>
      </c>
      <c r="L39" s="915">
        <v>3786</v>
      </c>
      <c r="M39" s="315">
        <v>1</v>
      </c>
      <c r="N39" s="217"/>
      <c r="O39" s="550">
        <f>IF(ISERROR(L39*N39),0,L39*N39)</f>
        <v>0</v>
      </c>
      <c r="P39" s="229">
        <v>2501050153657</v>
      </c>
      <c r="Q39" s="551"/>
      <c r="R39" s="230" t="s">
        <v>3737</v>
      </c>
      <c r="S39" s="231" t="s">
        <v>2400</v>
      </c>
      <c r="T39" s="525" t="s">
        <v>4298</v>
      </c>
    </row>
    <row r="40" spans="1:20" ht="27.6">
      <c r="A40" s="291">
        <v>24</v>
      </c>
      <c r="B40" s="421">
        <v>12117</v>
      </c>
      <c r="C40" s="428" t="s">
        <v>889</v>
      </c>
      <c r="D40" s="225"/>
      <c r="E40" s="366" t="s">
        <v>242</v>
      </c>
      <c r="F40" s="226" t="s">
        <v>589</v>
      </c>
      <c r="G40" s="136" t="str">
        <f t="shared" si="0"/>
        <v>фото</v>
      </c>
      <c r="H40" s="357" t="s">
        <v>5429</v>
      </c>
      <c r="I40" s="215" t="s">
        <v>585</v>
      </c>
      <c r="J40" s="526" t="s">
        <v>244</v>
      </c>
      <c r="K40" s="228">
        <v>50</v>
      </c>
      <c r="L40" s="915">
        <v>3018</v>
      </c>
      <c r="M40" s="315">
        <v>1</v>
      </c>
      <c r="N40" s="217"/>
      <c r="O40" s="550">
        <f>IF(ISERROR(L40*N40),0,L40*N40)</f>
        <v>0</v>
      </c>
      <c r="P40" s="229">
        <v>2501050121175</v>
      </c>
      <c r="Q40" s="551"/>
      <c r="R40" s="230" t="s">
        <v>889</v>
      </c>
      <c r="S40" s="231" t="s">
        <v>3136</v>
      </c>
      <c r="T40" s="525" t="s">
        <v>4298</v>
      </c>
    </row>
    <row r="41" spans="1:20" ht="23.55" customHeight="1">
      <c r="A41" s="291">
        <v>25</v>
      </c>
      <c r="B41" s="421">
        <v>15037</v>
      </c>
      <c r="C41" s="428" t="s">
        <v>888</v>
      </c>
      <c r="D41" s="225"/>
      <c r="E41" s="366" t="s">
        <v>242</v>
      </c>
      <c r="F41" s="226" t="s">
        <v>590</v>
      </c>
      <c r="G41" s="136" t="str">
        <f t="shared" si="0"/>
        <v>фото</v>
      </c>
      <c r="H41" s="605" t="s">
        <v>8731</v>
      </c>
      <c r="I41" s="215" t="s">
        <v>612</v>
      </c>
      <c r="J41" s="526" t="s">
        <v>244</v>
      </c>
      <c r="K41" s="228">
        <v>50</v>
      </c>
      <c r="L41" s="915">
        <v>2214</v>
      </c>
      <c r="M41" s="315">
        <v>1</v>
      </c>
      <c r="N41" s="217"/>
      <c r="O41" s="550">
        <f>IF(ISERROR(L41*N41),0,L41*N41)</f>
        <v>0</v>
      </c>
      <c r="P41" s="229">
        <v>2501050150373</v>
      </c>
      <c r="Q41" s="551"/>
      <c r="R41" s="230" t="s">
        <v>888</v>
      </c>
      <c r="S41" s="231" t="s">
        <v>1943</v>
      </c>
      <c r="T41" s="525" t="s">
        <v>4298</v>
      </c>
    </row>
    <row r="42" spans="1:20" ht="41.4">
      <c r="A42" s="291">
        <v>26</v>
      </c>
      <c r="B42" s="421">
        <v>15038</v>
      </c>
      <c r="C42" s="428" t="s">
        <v>890</v>
      </c>
      <c r="D42" s="225"/>
      <c r="E42" s="366" t="s">
        <v>242</v>
      </c>
      <c r="F42" s="226" t="s">
        <v>592</v>
      </c>
      <c r="G42" s="136" t="str">
        <f t="shared" si="0"/>
        <v>фото</v>
      </c>
      <c r="H42" s="357" t="s">
        <v>8588</v>
      </c>
      <c r="I42" s="215" t="s">
        <v>593</v>
      </c>
      <c r="J42" s="526" t="s">
        <v>244</v>
      </c>
      <c r="K42" s="228">
        <v>50</v>
      </c>
      <c r="L42" s="915">
        <v>2460</v>
      </c>
      <c r="M42" s="315">
        <v>1</v>
      </c>
      <c r="N42" s="217"/>
      <c r="O42" s="550">
        <f>IF(ISERROR(L42*N42),0,L42*N42)</f>
        <v>0</v>
      </c>
      <c r="P42" s="229">
        <v>2501050150380</v>
      </c>
      <c r="Q42" s="551"/>
      <c r="R42" s="230" t="s">
        <v>890</v>
      </c>
      <c r="S42" s="231" t="s">
        <v>2398</v>
      </c>
      <c r="T42" s="525" t="s">
        <v>4298</v>
      </c>
    </row>
    <row r="43" spans="1:20" ht="41.4">
      <c r="A43" s="291">
        <v>27</v>
      </c>
      <c r="B43" s="421">
        <v>12118</v>
      </c>
      <c r="C43" s="428" t="s">
        <v>1511</v>
      </c>
      <c r="D43" s="225"/>
      <c r="E43" s="366" t="s">
        <v>242</v>
      </c>
      <c r="F43" s="226" t="s">
        <v>43</v>
      </c>
      <c r="G43" s="136" t="str">
        <f t="shared" si="0"/>
        <v>фото</v>
      </c>
      <c r="H43" s="357" t="s">
        <v>8589</v>
      </c>
      <c r="I43" s="215" t="s">
        <v>585</v>
      </c>
      <c r="J43" s="526" t="s">
        <v>244</v>
      </c>
      <c r="K43" s="228">
        <v>50</v>
      </c>
      <c r="L43" s="915">
        <v>2808</v>
      </c>
      <c r="M43" s="315">
        <v>1</v>
      </c>
      <c r="N43" s="217"/>
      <c r="O43" s="550">
        <f>IF(ISERROR(L43*N43),0,L43*N43)</f>
        <v>0</v>
      </c>
      <c r="P43" s="229">
        <v>2501050121182</v>
      </c>
      <c r="Q43" s="551"/>
      <c r="R43" s="230" t="s">
        <v>1511</v>
      </c>
      <c r="S43" s="231" t="s">
        <v>3136</v>
      </c>
      <c r="T43" s="525" t="s">
        <v>4298</v>
      </c>
    </row>
    <row r="44" spans="1:20" ht="27.6">
      <c r="A44" s="291">
        <v>28</v>
      </c>
      <c r="B44" s="421">
        <v>17071</v>
      </c>
      <c r="C44" s="428" t="s">
        <v>3137</v>
      </c>
      <c r="D44" s="225"/>
      <c r="E44" s="366" t="s">
        <v>242</v>
      </c>
      <c r="F44" s="226" t="s">
        <v>3138</v>
      </c>
      <c r="G44" s="136" t="str">
        <f t="shared" si="0"/>
        <v>фото</v>
      </c>
      <c r="H44" s="511" t="s">
        <v>8548</v>
      </c>
      <c r="I44" s="215" t="s">
        <v>585</v>
      </c>
      <c r="J44" s="526" t="s">
        <v>244</v>
      </c>
      <c r="K44" s="228">
        <v>50</v>
      </c>
      <c r="L44" s="915">
        <v>2976</v>
      </c>
      <c r="M44" s="315">
        <v>1</v>
      </c>
      <c r="N44" s="217"/>
      <c r="O44" s="550">
        <f>IF(ISERROR(L44*N44),0,L44*N44)</f>
        <v>0</v>
      </c>
      <c r="P44" s="229">
        <v>2501050170715</v>
      </c>
      <c r="Q44" s="551"/>
      <c r="R44" s="230" t="s">
        <v>3137</v>
      </c>
      <c r="S44" s="231" t="s">
        <v>3136</v>
      </c>
      <c r="T44" s="525" t="s">
        <v>4298</v>
      </c>
    </row>
    <row r="45" spans="1:20" ht="110.4">
      <c r="A45" s="291">
        <v>29</v>
      </c>
      <c r="B45" s="421">
        <v>15788</v>
      </c>
      <c r="C45" s="428" t="s">
        <v>5977</v>
      </c>
      <c r="D45" s="225"/>
      <c r="E45" s="367" t="s">
        <v>242</v>
      </c>
      <c r="F45" s="232" t="s">
        <v>5340</v>
      </c>
      <c r="G45" s="136" t="str">
        <f t="shared" si="0"/>
        <v>фото</v>
      </c>
      <c r="H45" s="604" t="s">
        <v>8590</v>
      </c>
      <c r="I45" s="215" t="s">
        <v>585</v>
      </c>
      <c r="J45" s="526" t="s">
        <v>244</v>
      </c>
      <c r="K45" s="228">
        <v>50</v>
      </c>
      <c r="L45" s="915">
        <v>3042</v>
      </c>
      <c r="M45" s="315">
        <v>1</v>
      </c>
      <c r="N45" s="217"/>
      <c r="O45" s="550">
        <f>IF(ISERROR(L45*N45),0,L45*N45)</f>
        <v>0</v>
      </c>
      <c r="P45" s="229">
        <v>2501050157884</v>
      </c>
      <c r="Q45" s="551" t="s">
        <v>5274</v>
      </c>
      <c r="R45" s="230" t="s">
        <v>5977</v>
      </c>
      <c r="S45" s="231" t="s">
        <v>1943</v>
      </c>
      <c r="T45" s="525" t="s">
        <v>4298</v>
      </c>
    </row>
    <row r="46" spans="1:20" ht="27.6">
      <c r="A46" s="291">
        <v>30</v>
      </c>
      <c r="B46" s="421">
        <v>15039</v>
      </c>
      <c r="C46" s="428" t="s">
        <v>1512</v>
      </c>
      <c r="D46" s="225"/>
      <c r="E46" s="366" t="s">
        <v>242</v>
      </c>
      <c r="F46" s="226" t="s">
        <v>1341</v>
      </c>
      <c r="G46" s="136" t="str">
        <f t="shared" si="0"/>
        <v>фото</v>
      </c>
      <c r="H46" s="357" t="s">
        <v>8591</v>
      </c>
      <c r="I46" s="215" t="s">
        <v>585</v>
      </c>
      <c r="J46" s="526" t="s">
        <v>244</v>
      </c>
      <c r="K46" s="228">
        <v>50</v>
      </c>
      <c r="L46" s="915">
        <v>2694</v>
      </c>
      <c r="M46" s="315">
        <v>1</v>
      </c>
      <c r="N46" s="217"/>
      <c r="O46" s="550">
        <f>IF(ISERROR(L46*N46),0,L46*N46)</f>
        <v>0</v>
      </c>
      <c r="P46" s="229">
        <v>2501050150397</v>
      </c>
      <c r="Q46" s="551"/>
      <c r="R46" s="230" t="s">
        <v>1512</v>
      </c>
      <c r="S46" s="231" t="s">
        <v>1943</v>
      </c>
      <c r="T46" s="525" t="s">
        <v>4298</v>
      </c>
    </row>
    <row r="47" spans="1:20" ht="41.4">
      <c r="A47" s="291">
        <v>31</v>
      </c>
      <c r="B47" s="421">
        <v>15040</v>
      </c>
      <c r="C47" s="428" t="s">
        <v>2200</v>
      </c>
      <c r="D47" s="225"/>
      <c r="E47" s="366" t="s">
        <v>242</v>
      </c>
      <c r="F47" s="226" t="s">
        <v>2084</v>
      </c>
      <c r="G47" s="136" t="str">
        <f t="shared" si="0"/>
        <v>фото</v>
      </c>
      <c r="H47" s="512" t="s">
        <v>8592</v>
      </c>
      <c r="I47" s="215" t="s">
        <v>585</v>
      </c>
      <c r="J47" s="526" t="s">
        <v>244</v>
      </c>
      <c r="K47" s="228">
        <v>50</v>
      </c>
      <c r="L47" s="915">
        <v>3282</v>
      </c>
      <c r="M47" s="315">
        <v>1</v>
      </c>
      <c r="N47" s="217"/>
      <c r="O47" s="550">
        <f>IF(ISERROR(L47*N47),0,L47*N47)</f>
        <v>0</v>
      </c>
      <c r="P47" s="229">
        <v>2501040150406</v>
      </c>
      <c r="Q47" s="551"/>
      <c r="R47" s="230" t="s">
        <v>2200</v>
      </c>
      <c r="S47" s="231" t="s">
        <v>1943</v>
      </c>
      <c r="T47" s="525" t="s">
        <v>4298</v>
      </c>
    </row>
    <row r="48" spans="1:20" ht="27.6">
      <c r="A48" s="291">
        <v>32</v>
      </c>
      <c r="B48" s="421">
        <v>12119</v>
      </c>
      <c r="C48" s="428" t="s">
        <v>891</v>
      </c>
      <c r="D48" s="225"/>
      <c r="E48" s="366" t="s">
        <v>242</v>
      </c>
      <c r="F48" s="226" t="s">
        <v>594</v>
      </c>
      <c r="G48" s="136" t="str">
        <f t="shared" si="0"/>
        <v>фото</v>
      </c>
      <c r="H48" s="357" t="s">
        <v>8593</v>
      </c>
      <c r="I48" s="215" t="s">
        <v>585</v>
      </c>
      <c r="J48" s="526" t="s">
        <v>244</v>
      </c>
      <c r="K48" s="228">
        <v>50</v>
      </c>
      <c r="L48" s="915">
        <v>2622</v>
      </c>
      <c r="M48" s="315">
        <v>1</v>
      </c>
      <c r="N48" s="217"/>
      <c r="O48" s="550">
        <f>IF(ISERROR(L48*N48),0,L48*N48)</f>
        <v>0</v>
      </c>
      <c r="P48" s="229">
        <v>2501050121199</v>
      </c>
      <c r="Q48" s="551"/>
      <c r="R48" s="230" t="s">
        <v>891</v>
      </c>
      <c r="S48" s="231" t="s">
        <v>3136</v>
      </c>
      <c r="T48" s="525" t="s">
        <v>4298</v>
      </c>
    </row>
    <row r="49" spans="1:20" ht="41.4">
      <c r="A49" s="291">
        <v>33</v>
      </c>
      <c r="B49" s="421">
        <v>15041</v>
      </c>
      <c r="C49" s="428" t="s">
        <v>1827</v>
      </c>
      <c r="D49" s="225"/>
      <c r="E49" s="366" t="s">
        <v>242</v>
      </c>
      <c r="F49" s="226" t="s">
        <v>1737</v>
      </c>
      <c r="G49" s="136" t="str">
        <f t="shared" si="0"/>
        <v>фото</v>
      </c>
      <c r="H49" s="357" t="s">
        <v>8594</v>
      </c>
      <c r="I49" s="215" t="s">
        <v>585</v>
      </c>
      <c r="J49" s="526" t="s">
        <v>280</v>
      </c>
      <c r="K49" s="228">
        <v>50</v>
      </c>
      <c r="L49" s="915">
        <v>2700</v>
      </c>
      <c r="M49" s="315">
        <v>1</v>
      </c>
      <c r="N49" s="217"/>
      <c r="O49" s="550">
        <f>IF(ISERROR(L49*N49),0,L49*N49)</f>
        <v>0</v>
      </c>
      <c r="P49" s="229">
        <v>2501050150410</v>
      </c>
      <c r="Q49" s="551"/>
      <c r="R49" s="230" t="s">
        <v>1827</v>
      </c>
      <c r="S49" s="231" t="s">
        <v>3136</v>
      </c>
      <c r="T49" s="525" t="s">
        <v>4298</v>
      </c>
    </row>
    <row r="50" spans="1:20" ht="41.4">
      <c r="A50" s="291">
        <v>34</v>
      </c>
      <c r="B50" s="421">
        <v>15042</v>
      </c>
      <c r="C50" s="428" t="s">
        <v>3551</v>
      </c>
      <c r="D50" s="225"/>
      <c r="E50" s="366" t="s">
        <v>242</v>
      </c>
      <c r="F50" s="226" t="s">
        <v>3594</v>
      </c>
      <c r="G50" s="136" t="str">
        <f t="shared" si="0"/>
        <v>фото</v>
      </c>
      <c r="H50" s="357" t="s">
        <v>8595</v>
      </c>
      <c r="I50" s="215" t="s">
        <v>585</v>
      </c>
      <c r="J50" s="526" t="s">
        <v>280</v>
      </c>
      <c r="K50" s="228">
        <v>50</v>
      </c>
      <c r="L50" s="915">
        <v>3935.9999999999995</v>
      </c>
      <c r="M50" s="315">
        <v>1</v>
      </c>
      <c r="N50" s="217"/>
      <c r="O50" s="550">
        <f>IF(ISERROR(L50*N50),0,L50*N50)</f>
        <v>0</v>
      </c>
      <c r="P50" s="229">
        <v>2501050150427</v>
      </c>
      <c r="Q50" s="551"/>
      <c r="R50" s="230" t="s">
        <v>3551</v>
      </c>
      <c r="S50" s="231" t="s">
        <v>1943</v>
      </c>
      <c r="T50" s="525" t="s">
        <v>4298</v>
      </c>
    </row>
    <row r="51" spans="1:20" ht="55.2">
      <c r="A51" s="291">
        <v>35</v>
      </c>
      <c r="B51" s="421">
        <v>787</v>
      </c>
      <c r="C51" s="428" t="s">
        <v>5281</v>
      </c>
      <c r="D51" s="225"/>
      <c r="E51" s="367" t="s">
        <v>242</v>
      </c>
      <c r="F51" s="232" t="s">
        <v>5341</v>
      </c>
      <c r="G51" s="136" t="str">
        <f t="shared" si="0"/>
        <v>фото</v>
      </c>
      <c r="H51" s="511" t="s">
        <v>8596</v>
      </c>
      <c r="I51" s="215" t="s">
        <v>990</v>
      </c>
      <c r="J51" s="526" t="s">
        <v>244</v>
      </c>
      <c r="K51" s="228">
        <v>50</v>
      </c>
      <c r="L51" s="915">
        <v>4536</v>
      </c>
      <c r="M51" s="315">
        <v>1</v>
      </c>
      <c r="N51" s="217"/>
      <c r="O51" s="550">
        <f>IF(ISERROR(L51*N51),0,L51*N51)</f>
        <v>0</v>
      </c>
      <c r="P51" s="229">
        <v>2501050007875</v>
      </c>
      <c r="Q51" s="551" t="s">
        <v>5274</v>
      </c>
      <c r="R51" s="230" t="s">
        <v>5281</v>
      </c>
      <c r="S51" s="231" t="s">
        <v>3136</v>
      </c>
      <c r="T51" s="525" t="s">
        <v>4298</v>
      </c>
    </row>
    <row r="52" spans="1:20" ht="41.4">
      <c r="A52" s="291">
        <v>36</v>
      </c>
      <c r="B52" s="421">
        <v>6287</v>
      </c>
      <c r="C52" s="428" t="s">
        <v>8793</v>
      </c>
      <c r="D52" s="225"/>
      <c r="E52" s="367" t="s">
        <v>242</v>
      </c>
      <c r="F52" s="232" t="s">
        <v>8681</v>
      </c>
      <c r="G52" s="136" t="str">
        <f t="shared" si="0"/>
        <v>фото</v>
      </c>
      <c r="H52" s="357" t="s">
        <v>8732</v>
      </c>
      <c r="I52" s="215" t="s">
        <v>585</v>
      </c>
      <c r="J52" s="526" t="s">
        <v>244</v>
      </c>
      <c r="K52" s="228">
        <v>50</v>
      </c>
      <c r="L52" s="915">
        <v>2808</v>
      </c>
      <c r="M52" s="315">
        <v>1</v>
      </c>
      <c r="N52" s="217"/>
      <c r="O52" s="550">
        <f>IF(ISERROR(L52*N52),0,L52*N52)</f>
        <v>0</v>
      </c>
      <c r="P52" s="229">
        <v>2501050062874</v>
      </c>
      <c r="Q52" s="619" t="s">
        <v>6474</v>
      </c>
      <c r="R52" s="230" t="s">
        <v>8793</v>
      </c>
      <c r="S52" s="231" t="s">
        <v>3136</v>
      </c>
      <c r="T52" s="525" t="s">
        <v>4298</v>
      </c>
    </row>
    <row r="53" spans="1:20" ht="41.4">
      <c r="A53" s="291">
        <v>37</v>
      </c>
      <c r="B53" s="421">
        <v>15044</v>
      </c>
      <c r="C53" s="428" t="s">
        <v>2204</v>
      </c>
      <c r="D53" s="225"/>
      <c r="E53" s="366" t="s">
        <v>242</v>
      </c>
      <c r="F53" s="226" t="s">
        <v>1342</v>
      </c>
      <c r="G53" s="136" t="str">
        <f t="shared" si="0"/>
        <v>фото</v>
      </c>
      <c r="H53" s="357" t="s">
        <v>8597</v>
      </c>
      <c r="I53" s="215" t="s">
        <v>585</v>
      </c>
      <c r="J53" s="526" t="s">
        <v>243</v>
      </c>
      <c r="K53" s="228">
        <v>50</v>
      </c>
      <c r="L53" s="915">
        <v>3090</v>
      </c>
      <c r="M53" s="315">
        <v>1</v>
      </c>
      <c r="N53" s="217"/>
      <c r="O53" s="550">
        <f>IF(ISERROR(L53*N53),0,L53*N53)</f>
        <v>0</v>
      </c>
      <c r="P53" s="229">
        <v>2501050150441</v>
      </c>
      <c r="Q53" s="551"/>
      <c r="R53" s="230" t="s">
        <v>2204</v>
      </c>
      <c r="S53" s="231" t="s">
        <v>1943</v>
      </c>
      <c r="T53" s="525" t="s">
        <v>4298</v>
      </c>
    </row>
    <row r="54" spans="1:20" ht="27.6">
      <c r="A54" s="291">
        <v>38</v>
      </c>
      <c r="B54" s="421">
        <v>12130</v>
      </c>
      <c r="C54" s="428" t="s">
        <v>899</v>
      </c>
      <c r="D54" s="225"/>
      <c r="E54" s="366" t="s">
        <v>242</v>
      </c>
      <c r="F54" s="226" t="s">
        <v>595</v>
      </c>
      <c r="G54" s="136" t="str">
        <f t="shared" si="0"/>
        <v>фото</v>
      </c>
      <c r="H54" s="357" t="s">
        <v>8598</v>
      </c>
      <c r="I54" s="215" t="s">
        <v>585</v>
      </c>
      <c r="J54" s="526" t="s">
        <v>244</v>
      </c>
      <c r="K54" s="228">
        <v>50</v>
      </c>
      <c r="L54" s="915">
        <v>2628</v>
      </c>
      <c r="M54" s="315">
        <v>1</v>
      </c>
      <c r="N54" s="217"/>
      <c r="O54" s="550">
        <f>IF(ISERROR(L54*N54),0,L54*N54)</f>
        <v>0</v>
      </c>
      <c r="P54" s="229">
        <v>2501050121304</v>
      </c>
      <c r="Q54" s="551"/>
      <c r="R54" s="230" t="s">
        <v>899</v>
      </c>
      <c r="S54" s="231" t="s">
        <v>3136</v>
      </c>
      <c r="T54" s="525" t="s">
        <v>4298</v>
      </c>
    </row>
    <row r="55" spans="1:20" ht="41.4">
      <c r="A55" s="291">
        <v>39</v>
      </c>
      <c r="B55" s="421">
        <v>15045</v>
      </c>
      <c r="C55" s="428" t="s">
        <v>3552</v>
      </c>
      <c r="D55" s="225"/>
      <c r="E55" s="366" t="s">
        <v>242</v>
      </c>
      <c r="F55" s="226" t="s">
        <v>3595</v>
      </c>
      <c r="G55" s="136" t="str">
        <f t="shared" si="0"/>
        <v>фото</v>
      </c>
      <c r="H55" s="357" t="s">
        <v>8599</v>
      </c>
      <c r="I55" s="215" t="s">
        <v>585</v>
      </c>
      <c r="J55" s="526" t="s">
        <v>244</v>
      </c>
      <c r="K55" s="228">
        <v>50</v>
      </c>
      <c r="L55" s="915">
        <v>2808</v>
      </c>
      <c r="M55" s="315">
        <v>1</v>
      </c>
      <c r="N55" s="217"/>
      <c r="O55" s="550">
        <f>IF(ISERROR(L55*N55),0,L55*N55)</f>
        <v>0</v>
      </c>
      <c r="P55" s="229">
        <v>2501050150458</v>
      </c>
      <c r="Q55" s="551"/>
      <c r="R55" s="230" t="s">
        <v>3552</v>
      </c>
      <c r="S55" s="231" t="s">
        <v>3136</v>
      </c>
      <c r="T55" s="525" t="s">
        <v>4298</v>
      </c>
    </row>
    <row r="56" spans="1:20" ht="27.6">
      <c r="A56" s="291">
        <v>40</v>
      </c>
      <c r="B56" s="421">
        <v>15046</v>
      </c>
      <c r="C56" s="428" t="s">
        <v>2402</v>
      </c>
      <c r="D56" s="225"/>
      <c r="E56" s="366" t="s">
        <v>242</v>
      </c>
      <c r="F56" s="226" t="s">
        <v>2403</v>
      </c>
      <c r="G56" s="136" t="str">
        <f t="shared" si="0"/>
        <v>фото</v>
      </c>
      <c r="H56" s="357" t="s">
        <v>5572</v>
      </c>
      <c r="I56" s="215" t="s">
        <v>585</v>
      </c>
      <c r="J56" s="526" t="s">
        <v>244</v>
      </c>
      <c r="K56" s="228">
        <v>50</v>
      </c>
      <c r="L56" s="915">
        <v>2808</v>
      </c>
      <c r="M56" s="315">
        <v>1</v>
      </c>
      <c r="N56" s="217"/>
      <c r="O56" s="550">
        <f>IF(ISERROR(L56*N56),0,L56*N56)</f>
        <v>0</v>
      </c>
      <c r="P56" s="229">
        <v>2501050150465</v>
      </c>
      <c r="Q56" s="551"/>
      <c r="R56" s="230" t="s">
        <v>2402</v>
      </c>
      <c r="S56" s="231" t="s">
        <v>3136</v>
      </c>
      <c r="T56" s="525" t="s">
        <v>4298</v>
      </c>
    </row>
    <row r="57" spans="1:20" ht="55.2">
      <c r="A57" s="291">
        <v>41</v>
      </c>
      <c r="B57" s="421">
        <v>12339</v>
      </c>
      <c r="C57" s="428" t="s">
        <v>3738</v>
      </c>
      <c r="D57" s="225"/>
      <c r="E57" s="366" t="s">
        <v>242</v>
      </c>
      <c r="F57" s="226" t="s">
        <v>3792</v>
      </c>
      <c r="G57" s="136" t="str">
        <f t="shared" si="0"/>
        <v>фото</v>
      </c>
      <c r="H57" s="357" t="s">
        <v>8600</v>
      </c>
      <c r="I57" s="215" t="s">
        <v>601</v>
      </c>
      <c r="J57" s="526" t="s">
        <v>244</v>
      </c>
      <c r="K57" s="228">
        <v>50</v>
      </c>
      <c r="L57" s="915">
        <v>3600</v>
      </c>
      <c r="M57" s="315">
        <v>1</v>
      </c>
      <c r="N57" s="217"/>
      <c r="O57" s="550">
        <f>IF(ISERROR(L57*N57),0,L57*N57)</f>
        <v>0</v>
      </c>
      <c r="P57" s="229">
        <v>2501050123391</v>
      </c>
      <c r="Q57" s="551"/>
      <c r="R57" s="230" t="s">
        <v>3738</v>
      </c>
      <c r="S57" s="231" t="s">
        <v>1943</v>
      </c>
      <c r="T57" s="525" t="s">
        <v>4298</v>
      </c>
    </row>
    <row r="58" spans="1:20" ht="41.4">
      <c r="A58" s="291">
        <v>42</v>
      </c>
      <c r="B58" s="421">
        <v>15048</v>
      </c>
      <c r="C58" s="428" t="s">
        <v>1513</v>
      </c>
      <c r="D58" s="225"/>
      <c r="E58" s="366" t="s">
        <v>242</v>
      </c>
      <c r="F58" s="226" t="s">
        <v>44</v>
      </c>
      <c r="G58" s="136" t="str">
        <f t="shared" si="0"/>
        <v>фото</v>
      </c>
      <c r="H58" s="357" t="s">
        <v>8601</v>
      </c>
      <c r="I58" s="215" t="s">
        <v>585</v>
      </c>
      <c r="J58" s="526" t="s">
        <v>244</v>
      </c>
      <c r="K58" s="228">
        <v>50</v>
      </c>
      <c r="L58" s="915">
        <v>3042</v>
      </c>
      <c r="M58" s="315">
        <v>1</v>
      </c>
      <c r="N58" s="217"/>
      <c r="O58" s="550">
        <f>IF(ISERROR(L58*N58),0,L58*N58)</f>
        <v>0</v>
      </c>
      <c r="P58" s="229">
        <v>2501050150489</v>
      </c>
      <c r="Q58" s="551"/>
      <c r="R58" s="230" t="s">
        <v>1513</v>
      </c>
      <c r="S58" s="231" t="s">
        <v>1943</v>
      </c>
      <c r="T58" s="525" t="s">
        <v>4298</v>
      </c>
    </row>
    <row r="59" spans="1:20" ht="69">
      <c r="A59" s="291">
        <v>43</v>
      </c>
      <c r="B59" s="421">
        <v>13175</v>
      </c>
      <c r="C59" s="428" t="s">
        <v>900</v>
      </c>
      <c r="D59" s="225"/>
      <c r="E59" s="366" t="s">
        <v>242</v>
      </c>
      <c r="F59" s="226" t="s">
        <v>596</v>
      </c>
      <c r="G59" s="136" t="str">
        <f t="shared" si="0"/>
        <v>фото</v>
      </c>
      <c r="H59" s="357" t="s">
        <v>8602</v>
      </c>
      <c r="I59" s="215" t="s">
        <v>585</v>
      </c>
      <c r="J59" s="526" t="s">
        <v>244</v>
      </c>
      <c r="K59" s="228">
        <v>50</v>
      </c>
      <c r="L59" s="915">
        <v>2244</v>
      </c>
      <c r="M59" s="315">
        <v>1</v>
      </c>
      <c r="N59" s="217"/>
      <c r="O59" s="550">
        <f>IF(ISERROR(L59*N59),0,L59*N59)</f>
        <v>0</v>
      </c>
      <c r="P59" s="229">
        <v>2501050131754</v>
      </c>
      <c r="Q59" s="551"/>
      <c r="R59" s="230" t="s">
        <v>900</v>
      </c>
      <c r="S59" s="231" t="s">
        <v>2398</v>
      </c>
      <c r="T59" s="525" t="s">
        <v>4298</v>
      </c>
    </row>
    <row r="60" spans="1:20" ht="27.6">
      <c r="A60" s="291">
        <v>44</v>
      </c>
      <c r="B60" s="421">
        <v>12132</v>
      </c>
      <c r="C60" s="428" t="s">
        <v>902</v>
      </c>
      <c r="D60" s="225"/>
      <c r="E60" s="366" t="s">
        <v>242</v>
      </c>
      <c r="F60" s="226" t="s">
        <v>597</v>
      </c>
      <c r="G60" s="136" t="str">
        <f t="shared" si="0"/>
        <v>фото</v>
      </c>
      <c r="H60" s="485" t="s">
        <v>8733</v>
      </c>
      <c r="I60" s="215" t="s">
        <v>585</v>
      </c>
      <c r="J60" s="526" t="s">
        <v>244</v>
      </c>
      <c r="K60" s="228">
        <v>50</v>
      </c>
      <c r="L60" s="915">
        <v>2328</v>
      </c>
      <c r="M60" s="315">
        <v>1</v>
      </c>
      <c r="N60" s="217"/>
      <c r="O60" s="550">
        <f>IF(ISERROR(L60*N60),0,L60*N60)</f>
        <v>0</v>
      </c>
      <c r="P60" s="229">
        <v>2501050121328</v>
      </c>
      <c r="Q60" s="551"/>
      <c r="R60" s="230" t="s">
        <v>902</v>
      </c>
      <c r="S60" s="231" t="s">
        <v>2401</v>
      </c>
      <c r="T60" s="525" t="s">
        <v>4298</v>
      </c>
    </row>
    <row r="61" spans="1:20" ht="55.2">
      <c r="A61" s="291">
        <v>45</v>
      </c>
      <c r="B61" s="421">
        <v>15050</v>
      </c>
      <c r="C61" s="428" t="s">
        <v>1831</v>
      </c>
      <c r="D61" s="225"/>
      <c r="E61" s="366" t="s">
        <v>242</v>
      </c>
      <c r="F61" s="226" t="s">
        <v>1741</v>
      </c>
      <c r="G61" s="136" t="str">
        <f t="shared" si="0"/>
        <v>фото</v>
      </c>
      <c r="H61" s="357" t="s">
        <v>8734</v>
      </c>
      <c r="I61" s="215" t="s">
        <v>616</v>
      </c>
      <c r="J61" s="526" t="s">
        <v>250</v>
      </c>
      <c r="K61" s="228">
        <v>50</v>
      </c>
      <c r="L61" s="915">
        <v>3582</v>
      </c>
      <c r="M61" s="315">
        <v>1</v>
      </c>
      <c r="N61" s="217"/>
      <c r="O61" s="550">
        <f>IF(ISERROR(L61*N61),0,L61*N61)</f>
        <v>0</v>
      </c>
      <c r="P61" s="229">
        <v>2501050150502</v>
      </c>
      <c r="Q61" s="551"/>
      <c r="R61" s="230" t="s">
        <v>1831</v>
      </c>
      <c r="S61" s="231" t="s">
        <v>1943</v>
      </c>
      <c r="T61" s="525" t="s">
        <v>4298</v>
      </c>
    </row>
    <row r="62" spans="1:20" ht="41.4">
      <c r="A62" s="291">
        <v>46</v>
      </c>
      <c r="B62" s="421">
        <v>12363</v>
      </c>
      <c r="C62" s="428" t="s">
        <v>3739</v>
      </c>
      <c r="D62" s="225"/>
      <c r="E62" s="366" t="s">
        <v>242</v>
      </c>
      <c r="F62" s="226" t="s">
        <v>3793</v>
      </c>
      <c r="G62" s="136" t="str">
        <f t="shared" si="0"/>
        <v>фото</v>
      </c>
      <c r="H62" s="357" t="s">
        <v>8603</v>
      </c>
      <c r="I62" s="215" t="s">
        <v>601</v>
      </c>
      <c r="J62" s="526" t="s">
        <v>244</v>
      </c>
      <c r="K62" s="228">
        <v>50</v>
      </c>
      <c r="L62" s="915">
        <v>2694</v>
      </c>
      <c r="M62" s="315">
        <v>1</v>
      </c>
      <c r="N62" s="217"/>
      <c r="O62" s="550">
        <f>IF(ISERROR(L62*N62),0,L62*N62)</f>
        <v>0</v>
      </c>
      <c r="P62" s="229">
        <v>2501050123636</v>
      </c>
      <c r="Q62" s="551"/>
      <c r="R62" s="230" t="s">
        <v>3739</v>
      </c>
      <c r="S62" s="231" t="s">
        <v>1943</v>
      </c>
      <c r="T62" s="525" t="s">
        <v>4298</v>
      </c>
    </row>
    <row r="63" spans="1:20" ht="25.65" customHeight="1">
      <c r="A63" s="291">
        <v>47</v>
      </c>
      <c r="B63" s="421">
        <v>12144</v>
      </c>
      <c r="C63" s="428" t="s">
        <v>913</v>
      </c>
      <c r="D63" s="225"/>
      <c r="E63" s="366" t="s">
        <v>242</v>
      </c>
      <c r="F63" s="226" t="s">
        <v>600</v>
      </c>
      <c r="G63" s="136" t="str">
        <f t="shared" si="0"/>
        <v>фото</v>
      </c>
      <c r="H63" s="605" t="s">
        <v>8604</v>
      </c>
      <c r="I63" s="215" t="s">
        <v>612</v>
      </c>
      <c r="J63" s="526" t="s">
        <v>243</v>
      </c>
      <c r="K63" s="228">
        <v>50</v>
      </c>
      <c r="L63" s="915">
        <v>1944</v>
      </c>
      <c r="M63" s="315">
        <v>1</v>
      </c>
      <c r="N63" s="217"/>
      <c r="O63" s="550">
        <f>IF(ISERROR(L63*N63),0,L63*N63)</f>
        <v>0</v>
      </c>
      <c r="P63" s="229">
        <v>2501050121441</v>
      </c>
      <c r="Q63" s="551"/>
      <c r="R63" s="230" t="s">
        <v>913</v>
      </c>
      <c r="S63" s="231" t="s">
        <v>1943</v>
      </c>
      <c r="T63" s="525" t="s">
        <v>4298</v>
      </c>
    </row>
    <row r="64" spans="1:20" ht="25.65" customHeight="1">
      <c r="A64" s="291">
        <v>48</v>
      </c>
      <c r="B64" s="421">
        <v>284</v>
      </c>
      <c r="C64" s="428" t="s">
        <v>4592</v>
      </c>
      <c r="D64" s="225"/>
      <c r="E64" s="366" t="s">
        <v>242</v>
      </c>
      <c r="F64" s="226" t="s">
        <v>4621</v>
      </c>
      <c r="G64" s="136" t="str">
        <f t="shared" si="0"/>
        <v>фото</v>
      </c>
      <c r="H64" s="357" t="s">
        <v>4650</v>
      </c>
      <c r="I64" s="215" t="s">
        <v>585</v>
      </c>
      <c r="J64" s="526" t="s">
        <v>244</v>
      </c>
      <c r="K64" s="228">
        <v>50</v>
      </c>
      <c r="L64" s="915">
        <v>2808</v>
      </c>
      <c r="M64" s="315">
        <v>1</v>
      </c>
      <c r="N64" s="217"/>
      <c r="O64" s="550">
        <f>IF(ISERROR(L64*N64),0,L64*N64)</f>
        <v>0</v>
      </c>
      <c r="P64" s="229">
        <v>2501050002849</v>
      </c>
      <c r="Q64" s="551" t="s">
        <v>4421</v>
      </c>
      <c r="R64" s="230" t="s">
        <v>4592</v>
      </c>
      <c r="S64" s="231" t="s">
        <v>2398</v>
      </c>
      <c r="T64" s="525" t="s">
        <v>4298</v>
      </c>
    </row>
    <row r="65" spans="1:20" ht="55.2">
      <c r="A65" s="291">
        <v>49</v>
      </c>
      <c r="B65" s="421">
        <v>12141</v>
      </c>
      <c r="C65" s="428" t="s">
        <v>2203</v>
      </c>
      <c r="D65" s="225"/>
      <c r="E65" s="366" t="s">
        <v>242</v>
      </c>
      <c r="F65" s="226" t="s">
        <v>2088</v>
      </c>
      <c r="G65" s="136" t="str">
        <f t="shared" si="0"/>
        <v>фото</v>
      </c>
      <c r="H65" s="512" t="s">
        <v>8605</v>
      </c>
      <c r="I65" s="215" t="s">
        <v>585</v>
      </c>
      <c r="J65" s="526" t="s">
        <v>244</v>
      </c>
      <c r="K65" s="228">
        <v>50</v>
      </c>
      <c r="L65" s="915">
        <v>2568</v>
      </c>
      <c r="M65" s="315">
        <v>1</v>
      </c>
      <c r="N65" s="217"/>
      <c r="O65" s="550">
        <f>IF(ISERROR(L65*N65),0,L65*N65)</f>
        <v>0</v>
      </c>
      <c r="P65" s="229">
        <v>2501050121410</v>
      </c>
      <c r="Q65" s="551"/>
      <c r="R65" s="230" t="s">
        <v>2203</v>
      </c>
      <c r="S65" s="231" t="s">
        <v>3136</v>
      </c>
      <c r="T65" s="525" t="s">
        <v>4298</v>
      </c>
    </row>
    <row r="66" spans="1:20" ht="41.4">
      <c r="A66" s="291">
        <v>50</v>
      </c>
      <c r="B66" s="421">
        <v>17084</v>
      </c>
      <c r="C66" s="428" t="s">
        <v>5282</v>
      </c>
      <c r="D66" s="225"/>
      <c r="E66" s="367" t="s">
        <v>242</v>
      </c>
      <c r="F66" s="232" t="s">
        <v>5342</v>
      </c>
      <c r="G66" s="136" t="str">
        <f t="shared" si="0"/>
        <v>фото</v>
      </c>
      <c r="H66" s="357" t="s">
        <v>5573</v>
      </c>
      <c r="I66" s="215" t="s">
        <v>585</v>
      </c>
      <c r="J66" s="526" t="s">
        <v>244</v>
      </c>
      <c r="K66" s="228">
        <v>50</v>
      </c>
      <c r="L66" s="915">
        <v>3042</v>
      </c>
      <c r="M66" s="315">
        <v>1</v>
      </c>
      <c r="N66" s="217"/>
      <c r="O66" s="550">
        <f>IF(ISERROR(L66*N66),0,L66*N66)</f>
        <v>0</v>
      </c>
      <c r="P66" s="229">
        <v>2501050170845</v>
      </c>
      <c r="Q66" s="551" t="s">
        <v>5274</v>
      </c>
      <c r="R66" s="230" t="s">
        <v>5282</v>
      </c>
      <c r="S66" s="231" t="s">
        <v>3136</v>
      </c>
      <c r="T66" s="525" t="s">
        <v>4298</v>
      </c>
    </row>
    <row r="67" spans="1:20" ht="28.5" customHeight="1">
      <c r="A67" s="291">
        <v>51</v>
      </c>
      <c r="B67" s="421">
        <v>14867</v>
      </c>
      <c r="C67" s="428" t="s">
        <v>3553</v>
      </c>
      <c r="D67" s="225"/>
      <c r="E67" s="366" t="s">
        <v>242</v>
      </c>
      <c r="F67" s="226" t="s">
        <v>3596</v>
      </c>
      <c r="G67" s="136" t="str">
        <f t="shared" si="0"/>
        <v>фото</v>
      </c>
      <c r="H67" s="357" t="s">
        <v>3626</v>
      </c>
      <c r="I67" s="215" t="s">
        <v>585</v>
      </c>
      <c r="J67" s="526" t="s">
        <v>244</v>
      </c>
      <c r="K67" s="228">
        <v>50</v>
      </c>
      <c r="L67" s="915">
        <v>3042</v>
      </c>
      <c r="M67" s="315">
        <v>1</v>
      </c>
      <c r="N67" s="217"/>
      <c r="O67" s="550">
        <f>IF(ISERROR(L67*N67),0,L67*N67)</f>
        <v>0</v>
      </c>
      <c r="P67" s="229">
        <v>2501050148677</v>
      </c>
      <c r="Q67" s="551"/>
      <c r="R67" s="230" t="s">
        <v>3553</v>
      </c>
      <c r="S67" s="231" t="s">
        <v>1943</v>
      </c>
      <c r="T67" s="525" t="s">
        <v>4298</v>
      </c>
    </row>
    <row r="68" spans="1:20" ht="28.5" customHeight="1">
      <c r="A68" s="291">
        <v>52</v>
      </c>
      <c r="B68" s="421">
        <v>12133</v>
      </c>
      <c r="C68" s="428" t="s">
        <v>3554</v>
      </c>
      <c r="D68" s="225"/>
      <c r="E68" s="366" t="s">
        <v>242</v>
      </c>
      <c r="F68" s="226" t="s">
        <v>3597</v>
      </c>
      <c r="G68" s="136" t="str">
        <f t="shared" si="0"/>
        <v>фото</v>
      </c>
      <c r="H68" s="357" t="s">
        <v>8735</v>
      </c>
      <c r="I68" s="215" t="s">
        <v>585</v>
      </c>
      <c r="J68" s="526" t="s">
        <v>244</v>
      </c>
      <c r="K68" s="228">
        <v>50</v>
      </c>
      <c r="L68" s="915">
        <v>2694</v>
      </c>
      <c r="M68" s="315">
        <v>1</v>
      </c>
      <c r="N68" s="217"/>
      <c r="O68" s="550">
        <f>IF(ISERROR(L68*N68),0,L68*N68)</f>
        <v>0</v>
      </c>
      <c r="P68" s="229">
        <v>2501050121335</v>
      </c>
      <c r="Q68" s="551"/>
      <c r="R68" s="230" t="s">
        <v>3554</v>
      </c>
      <c r="S68" s="231" t="s">
        <v>3136</v>
      </c>
      <c r="T68" s="525" t="s">
        <v>4298</v>
      </c>
    </row>
    <row r="69" spans="1:20" ht="55.2">
      <c r="A69" s="291">
        <v>53</v>
      </c>
      <c r="B69" s="421">
        <v>16061</v>
      </c>
      <c r="C69" s="428" t="s">
        <v>8794</v>
      </c>
      <c r="D69" s="225"/>
      <c r="E69" s="367" t="s">
        <v>242</v>
      </c>
      <c r="F69" s="232" t="s">
        <v>8682</v>
      </c>
      <c r="G69" s="136" t="str">
        <f t="shared" si="0"/>
        <v>фото</v>
      </c>
      <c r="H69" s="357" t="s">
        <v>8736</v>
      </c>
      <c r="I69" s="215" t="s">
        <v>585</v>
      </c>
      <c r="J69" s="526" t="s">
        <v>244</v>
      </c>
      <c r="K69" s="228">
        <v>50</v>
      </c>
      <c r="L69" s="915">
        <v>3282</v>
      </c>
      <c r="M69" s="315">
        <v>1</v>
      </c>
      <c r="N69" s="217"/>
      <c r="O69" s="550">
        <f>IF(ISERROR(L69*N69),0,L69*N69)</f>
        <v>0</v>
      </c>
      <c r="P69" s="229">
        <v>2501050160617</v>
      </c>
      <c r="Q69" s="619" t="s">
        <v>6474</v>
      </c>
      <c r="R69" s="230" t="s">
        <v>8794</v>
      </c>
      <c r="S69" s="231" t="s">
        <v>3136</v>
      </c>
      <c r="T69" s="525" t="s">
        <v>4298</v>
      </c>
    </row>
    <row r="70" spans="1:20" ht="41.4">
      <c r="A70" s="291">
        <v>54</v>
      </c>
      <c r="B70" s="421">
        <v>17078</v>
      </c>
      <c r="C70" s="428" t="s">
        <v>3141</v>
      </c>
      <c r="D70" s="225"/>
      <c r="E70" s="366" t="s">
        <v>242</v>
      </c>
      <c r="F70" s="226" t="s">
        <v>3140</v>
      </c>
      <c r="G70" s="136" t="str">
        <f t="shared" si="0"/>
        <v>фото</v>
      </c>
      <c r="H70" s="604" t="s">
        <v>8606</v>
      </c>
      <c r="I70" s="215" t="s">
        <v>585</v>
      </c>
      <c r="J70" s="526" t="s">
        <v>243</v>
      </c>
      <c r="K70" s="228">
        <v>50</v>
      </c>
      <c r="L70" s="915">
        <v>2340</v>
      </c>
      <c r="M70" s="315">
        <v>1</v>
      </c>
      <c r="N70" s="217"/>
      <c r="O70" s="550">
        <f>IF(ISERROR(L70*N70),0,L70*N70)</f>
        <v>0</v>
      </c>
      <c r="P70" s="229">
        <v>2501050170784</v>
      </c>
      <c r="Q70" s="551"/>
      <c r="R70" s="230" t="s">
        <v>3141</v>
      </c>
      <c r="S70" s="231" t="s">
        <v>1943</v>
      </c>
      <c r="T70" s="525" t="s">
        <v>4298</v>
      </c>
    </row>
    <row r="71" spans="1:20" ht="41.4">
      <c r="A71" s="291">
        <v>55</v>
      </c>
      <c r="B71" s="421">
        <v>15054</v>
      </c>
      <c r="C71" s="428" t="s">
        <v>1829</v>
      </c>
      <c r="D71" s="225"/>
      <c r="E71" s="366" t="s">
        <v>242</v>
      </c>
      <c r="F71" s="226" t="s">
        <v>1739</v>
      </c>
      <c r="G71" s="136" t="str">
        <f t="shared" si="0"/>
        <v>фото</v>
      </c>
      <c r="H71" s="606" t="s">
        <v>8607</v>
      </c>
      <c r="I71" s="215" t="s">
        <v>588</v>
      </c>
      <c r="J71" s="526" t="s">
        <v>244</v>
      </c>
      <c r="K71" s="228">
        <v>50</v>
      </c>
      <c r="L71" s="915">
        <v>2994</v>
      </c>
      <c r="M71" s="315">
        <v>1</v>
      </c>
      <c r="N71" s="217"/>
      <c r="O71" s="550">
        <f>IF(ISERROR(L71*N71),0,L71*N71)</f>
        <v>0</v>
      </c>
      <c r="P71" s="229">
        <v>2501050150540</v>
      </c>
      <c r="Q71" s="551"/>
      <c r="R71" s="230" t="s">
        <v>1829</v>
      </c>
      <c r="S71" s="231" t="s">
        <v>1943</v>
      </c>
      <c r="T71" s="525" t="s">
        <v>4298</v>
      </c>
    </row>
    <row r="72" spans="1:20" ht="27.6">
      <c r="A72" s="291">
        <v>56</v>
      </c>
      <c r="B72" s="421">
        <v>15055</v>
      </c>
      <c r="C72" s="428" t="s">
        <v>2201</v>
      </c>
      <c r="D72" s="225"/>
      <c r="E72" s="366" t="s">
        <v>242</v>
      </c>
      <c r="F72" s="226" t="s">
        <v>2085</v>
      </c>
      <c r="G72" s="136" t="str">
        <f t="shared" si="0"/>
        <v>фото</v>
      </c>
      <c r="H72" s="357" t="s">
        <v>8608</v>
      </c>
      <c r="I72" s="215" t="s">
        <v>588</v>
      </c>
      <c r="J72" s="526" t="s">
        <v>244</v>
      </c>
      <c r="K72" s="228">
        <v>50</v>
      </c>
      <c r="L72" s="915">
        <v>3108</v>
      </c>
      <c r="M72" s="315">
        <v>1</v>
      </c>
      <c r="N72" s="217"/>
      <c r="O72" s="550">
        <f>IF(ISERROR(L72*N72),0,L72*N72)</f>
        <v>0</v>
      </c>
      <c r="P72" s="229">
        <v>2501050150557</v>
      </c>
      <c r="Q72" s="551"/>
      <c r="R72" s="230" t="s">
        <v>2201</v>
      </c>
      <c r="S72" s="231" t="s">
        <v>1943</v>
      </c>
      <c r="T72" s="525" t="s">
        <v>4298</v>
      </c>
    </row>
    <row r="73" spans="1:20" ht="41.4">
      <c r="A73" s="291">
        <v>57</v>
      </c>
      <c r="B73" s="421">
        <v>15659</v>
      </c>
      <c r="C73" s="428" t="s">
        <v>5283</v>
      </c>
      <c r="D73" s="225"/>
      <c r="E73" s="367" t="s">
        <v>242</v>
      </c>
      <c r="F73" s="232" t="s">
        <v>5343</v>
      </c>
      <c r="G73" s="136" t="str">
        <f t="shared" si="0"/>
        <v>фото</v>
      </c>
      <c r="H73" s="511" t="s">
        <v>8609</v>
      </c>
      <c r="I73" s="215" t="s">
        <v>585</v>
      </c>
      <c r="J73" s="526" t="s">
        <v>244</v>
      </c>
      <c r="K73" s="228">
        <v>50</v>
      </c>
      <c r="L73" s="915">
        <v>3042</v>
      </c>
      <c r="M73" s="315">
        <v>1</v>
      </c>
      <c r="N73" s="217"/>
      <c r="O73" s="550">
        <f>IF(ISERROR(L73*N73),0,L73*N73)</f>
        <v>0</v>
      </c>
      <c r="P73" s="229">
        <v>2501050156597</v>
      </c>
      <c r="Q73" s="551" t="s">
        <v>5274</v>
      </c>
      <c r="R73" s="230" t="s">
        <v>5283</v>
      </c>
      <c r="S73" s="231" t="s">
        <v>3136</v>
      </c>
      <c r="T73" s="525" t="s">
        <v>4298</v>
      </c>
    </row>
    <row r="74" spans="1:20" ht="27.6">
      <c r="A74" s="291">
        <v>58</v>
      </c>
      <c r="B74" s="421">
        <v>15056</v>
      </c>
      <c r="C74" s="428" t="s">
        <v>893</v>
      </c>
      <c r="D74" s="225"/>
      <c r="E74" s="366" t="s">
        <v>242</v>
      </c>
      <c r="F74" s="226" t="s">
        <v>45</v>
      </c>
      <c r="G74" s="136" t="str">
        <f t="shared" si="0"/>
        <v>фото</v>
      </c>
      <c r="H74" s="357" t="s">
        <v>8610</v>
      </c>
      <c r="I74" s="215" t="s">
        <v>585</v>
      </c>
      <c r="J74" s="526" t="s">
        <v>244</v>
      </c>
      <c r="K74" s="228">
        <v>50</v>
      </c>
      <c r="L74" s="915">
        <v>3935.9999999999995</v>
      </c>
      <c r="M74" s="315">
        <v>1</v>
      </c>
      <c r="N74" s="217"/>
      <c r="O74" s="550">
        <f>IF(ISERROR(L74*N74),0,L74*N74)</f>
        <v>0</v>
      </c>
      <c r="P74" s="229">
        <v>2501050150564</v>
      </c>
      <c r="Q74" s="551"/>
      <c r="R74" s="230" t="s">
        <v>893</v>
      </c>
      <c r="S74" s="231" t="s">
        <v>3136</v>
      </c>
      <c r="T74" s="525" t="s">
        <v>4298</v>
      </c>
    </row>
    <row r="75" spans="1:20" ht="27.6">
      <c r="A75" s="291">
        <v>59</v>
      </c>
      <c r="B75" s="421">
        <v>17077</v>
      </c>
      <c r="C75" s="428" t="s">
        <v>3139</v>
      </c>
      <c r="D75" s="225"/>
      <c r="E75" s="366" t="s">
        <v>242</v>
      </c>
      <c r="F75" s="226" t="s">
        <v>3142</v>
      </c>
      <c r="G75" s="136" t="str">
        <f t="shared" si="0"/>
        <v>фото</v>
      </c>
      <c r="H75" s="604" t="s">
        <v>8611</v>
      </c>
      <c r="I75" s="215" t="s">
        <v>585</v>
      </c>
      <c r="J75" s="526" t="s">
        <v>244</v>
      </c>
      <c r="K75" s="228">
        <v>50</v>
      </c>
      <c r="L75" s="915">
        <v>3222</v>
      </c>
      <c r="M75" s="315">
        <v>1</v>
      </c>
      <c r="N75" s="217"/>
      <c r="O75" s="550">
        <f>IF(ISERROR(L75*N75),0,L75*N75)</f>
        <v>0</v>
      </c>
      <c r="P75" s="229">
        <v>2501050170777</v>
      </c>
      <c r="Q75" s="551"/>
      <c r="R75" s="230" t="s">
        <v>3139</v>
      </c>
      <c r="S75" s="231" t="s">
        <v>3136</v>
      </c>
      <c r="T75" s="525" t="s">
        <v>4298</v>
      </c>
    </row>
    <row r="76" spans="1:20" ht="27.6">
      <c r="A76" s="291">
        <v>60</v>
      </c>
      <c r="B76" s="421">
        <v>12142</v>
      </c>
      <c r="C76" s="428" t="s">
        <v>909</v>
      </c>
      <c r="D76" s="225"/>
      <c r="E76" s="366" t="s">
        <v>242</v>
      </c>
      <c r="F76" s="226" t="s">
        <v>602</v>
      </c>
      <c r="G76" s="136" t="str">
        <f t="shared" si="0"/>
        <v>фото</v>
      </c>
      <c r="H76" s="357" t="s">
        <v>8612</v>
      </c>
      <c r="I76" s="215" t="s">
        <v>585</v>
      </c>
      <c r="J76" s="526" t="s">
        <v>280</v>
      </c>
      <c r="K76" s="228">
        <v>50</v>
      </c>
      <c r="L76" s="915">
        <v>2628</v>
      </c>
      <c r="M76" s="315">
        <v>1</v>
      </c>
      <c r="N76" s="217"/>
      <c r="O76" s="550">
        <f>IF(ISERROR(L76*N76),0,L76*N76)</f>
        <v>0</v>
      </c>
      <c r="P76" s="229">
        <v>2501050121427</v>
      </c>
      <c r="Q76" s="551"/>
      <c r="R76" s="230" t="s">
        <v>909</v>
      </c>
      <c r="S76" s="231" t="s">
        <v>3136</v>
      </c>
      <c r="T76" s="525" t="s">
        <v>4298</v>
      </c>
    </row>
    <row r="77" spans="1:20" ht="27.6">
      <c r="A77" s="291">
        <v>61</v>
      </c>
      <c r="B77" s="421">
        <v>12121</v>
      </c>
      <c r="C77" s="428" t="s">
        <v>892</v>
      </c>
      <c r="D77" s="225"/>
      <c r="E77" s="366" t="s">
        <v>242</v>
      </c>
      <c r="F77" s="226" t="s">
        <v>603</v>
      </c>
      <c r="G77" s="136" t="str">
        <f t="shared" si="0"/>
        <v>фото</v>
      </c>
      <c r="H77" s="357" t="s">
        <v>5430</v>
      </c>
      <c r="I77" s="215" t="s">
        <v>585</v>
      </c>
      <c r="J77" s="526" t="s">
        <v>244</v>
      </c>
      <c r="K77" s="228">
        <v>50</v>
      </c>
      <c r="L77" s="915">
        <v>2754</v>
      </c>
      <c r="M77" s="315">
        <v>1</v>
      </c>
      <c r="N77" s="217"/>
      <c r="O77" s="550">
        <f>IF(ISERROR(L77*N77),0,L77*N77)</f>
        <v>0</v>
      </c>
      <c r="P77" s="229">
        <v>2501050121212</v>
      </c>
      <c r="Q77" s="551"/>
      <c r="R77" s="230" t="s">
        <v>892</v>
      </c>
      <c r="S77" s="231" t="s">
        <v>3136</v>
      </c>
      <c r="T77" s="525" t="s">
        <v>4298</v>
      </c>
    </row>
    <row r="78" spans="1:20" ht="27.6">
      <c r="A78" s="291">
        <v>62</v>
      </c>
      <c r="B78" s="421">
        <v>15124</v>
      </c>
      <c r="C78" s="428" t="s">
        <v>3555</v>
      </c>
      <c r="D78" s="225"/>
      <c r="E78" s="366" t="s">
        <v>242</v>
      </c>
      <c r="F78" s="226" t="s">
        <v>3598</v>
      </c>
      <c r="G78" s="136" t="str">
        <f t="shared" si="0"/>
        <v>фото</v>
      </c>
      <c r="H78" s="357" t="s">
        <v>5431</v>
      </c>
      <c r="I78" s="215" t="s">
        <v>588</v>
      </c>
      <c r="J78" s="526" t="s">
        <v>277</v>
      </c>
      <c r="K78" s="228">
        <v>50</v>
      </c>
      <c r="L78" s="915">
        <v>3582</v>
      </c>
      <c r="M78" s="315">
        <v>1</v>
      </c>
      <c r="N78" s="217"/>
      <c r="O78" s="550">
        <f>IF(ISERROR(L78*N78),0,L78*N78)</f>
        <v>0</v>
      </c>
      <c r="P78" s="229">
        <v>2501050151240</v>
      </c>
      <c r="Q78" s="551"/>
      <c r="R78" s="230" t="s">
        <v>3555</v>
      </c>
      <c r="S78" s="231" t="s">
        <v>3654</v>
      </c>
      <c r="T78" s="525" t="s">
        <v>4298</v>
      </c>
    </row>
    <row r="79" spans="1:20" ht="27.6">
      <c r="A79" s="291">
        <v>63</v>
      </c>
      <c r="B79" s="421">
        <v>17073</v>
      </c>
      <c r="C79" s="428" t="s">
        <v>3143</v>
      </c>
      <c r="D79" s="225"/>
      <c r="E79" s="366" t="s">
        <v>242</v>
      </c>
      <c r="F79" s="226" t="s">
        <v>3144</v>
      </c>
      <c r="G79" s="136" t="str">
        <f t="shared" si="0"/>
        <v>фото</v>
      </c>
      <c r="H79" s="604" t="s">
        <v>8613</v>
      </c>
      <c r="I79" s="215" t="s">
        <v>585</v>
      </c>
      <c r="J79" s="526" t="s">
        <v>244</v>
      </c>
      <c r="K79" s="228">
        <v>50</v>
      </c>
      <c r="L79" s="915">
        <v>2754</v>
      </c>
      <c r="M79" s="315">
        <v>1</v>
      </c>
      <c r="N79" s="217"/>
      <c r="O79" s="550">
        <f>IF(ISERROR(L79*N79),0,L79*N79)</f>
        <v>0</v>
      </c>
      <c r="P79" s="229">
        <v>2501050170739</v>
      </c>
      <c r="Q79" s="551"/>
      <c r="R79" s="230" t="s">
        <v>3143</v>
      </c>
      <c r="S79" s="231" t="s">
        <v>3136</v>
      </c>
      <c r="T79" s="525" t="s">
        <v>4298</v>
      </c>
    </row>
    <row r="80" spans="1:20" ht="41.4">
      <c r="A80" s="291">
        <v>64</v>
      </c>
      <c r="B80" s="421">
        <v>12377</v>
      </c>
      <c r="C80" s="428" t="s">
        <v>5433</v>
      </c>
      <c r="D80" s="225"/>
      <c r="E80" s="367" t="s">
        <v>242</v>
      </c>
      <c r="F80" s="232" t="s">
        <v>5520</v>
      </c>
      <c r="G80" s="136" t="str">
        <f t="shared" si="0"/>
        <v>фото</v>
      </c>
      <c r="H80" s="357" t="s">
        <v>8737</v>
      </c>
      <c r="I80" s="215" t="s">
        <v>585</v>
      </c>
      <c r="J80" s="526" t="s">
        <v>244</v>
      </c>
      <c r="K80" s="228">
        <v>50</v>
      </c>
      <c r="L80" s="915">
        <v>2760</v>
      </c>
      <c r="M80" s="315">
        <v>1</v>
      </c>
      <c r="N80" s="217"/>
      <c r="O80" s="550">
        <f>IF(ISERROR(L80*N80),0,L80*N80)</f>
        <v>0</v>
      </c>
      <c r="P80" s="229">
        <v>2501050123773</v>
      </c>
      <c r="Q80" s="551" t="s">
        <v>5274</v>
      </c>
      <c r="R80" s="230" t="s">
        <v>5433</v>
      </c>
      <c r="S80" s="231" t="s">
        <v>3136</v>
      </c>
      <c r="T80" s="525" t="s">
        <v>4298</v>
      </c>
    </row>
    <row r="81" spans="1:20" ht="41.4">
      <c r="A81" s="291">
        <v>65</v>
      </c>
      <c r="B81" s="421">
        <v>17091</v>
      </c>
      <c r="C81" s="428" t="s">
        <v>5284</v>
      </c>
      <c r="D81" s="225"/>
      <c r="E81" s="366" t="s">
        <v>242</v>
      </c>
      <c r="F81" s="226" t="s">
        <v>5344</v>
      </c>
      <c r="G81" s="136" t="str">
        <f t="shared" si="0"/>
        <v>фото</v>
      </c>
      <c r="H81" s="357" t="s">
        <v>8614</v>
      </c>
      <c r="I81" s="215" t="s">
        <v>585</v>
      </c>
      <c r="J81" s="526" t="s">
        <v>244</v>
      </c>
      <c r="K81" s="228">
        <v>50</v>
      </c>
      <c r="L81" s="915">
        <v>3935.9999999999995</v>
      </c>
      <c r="M81" s="315">
        <v>1</v>
      </c>
      <c r="N81" s="217"/>
      <c r="O81" s="550">
        <f>IF(ISERROR(L81*N81),0,L81*N81)</f>
        <v>0</v>
      </c>
      <c r="P81" s="229">
        <v>2501040170916</v>
      </c>
      <c r="Q81" s="551"/>
      <c r="R81" s="230" t="s">
        <v>5284</v>
      </c>
      <c r="S81" s="231" t="s">
        <v>1943</v>
      </c>
      <c r="T81" s="525" t="s">
        <v>4298</v>
      </c>
    </row>
    <row r="82" spans="1:20" ht="24.3" customHeight="1">
      <c r="A82" s="291">
        <v>66</v>
      </c>
      <c r="B82" s="421">
        <v>15093</v>
      </c>
      <c r="C82" s="428" t="s">
        <v>5285</v>
      </c>
      <c r="D82" s="225"/>
      <c r="E82" s="366" t="s">
        <v>242</v>
      </c>
      <c r="F82" s="226" t="s">
        <v>4525</v>
      </c>
      <c r="G82" s="136" t="str">
        <f t="shared" si="0"/>
        <v>фото</v>
      </c>
      <c r="H82" s="604" t="s">
        <v>8615</v>
      </c>
      <c r="I82" s="215" t="s">
        <v>601</v>
      </c>
      <c r="J82" s="526" t="s">
        <v>244</v>
      </c>
      <c r="K82" s="228">
        <v>50</v>
      </c>
      <c r="L82" s="915">
        <v>2478</v>
      </c>
      <c r="M82" s="315">
        <v>1</v>
      </c>
      <c r="N82" s="217"/>
      <c r="O82" s="550">
        <f>IF(ISERROR(L82*N82),0,L82*N82)</f>
        <v>0</v>
      </c>
      <c r="P82" s="229">
        <v>2501050150939</v>
      </c>
      <c r="Q82" s="551" t="s">
        <v>4421</v>
      </c>
      <c r="R82" s="230" t="s">
        <v>5285</v>
      </c>
      <c r="S82" s="231" t="s">
        <v>3136</v>
      </c>
      <c r="T82" s="525" t="s">
        <v>4298</v>
      </c>
    </row>
    <row r="83" spans="1:20" ht="41.4">
      <c r="A83" s="291">
        <v>67</v>
      </c>
      <c r="B83" s="421">
        <v>15350</v>
      </c>
      <c r="C83" s="428" t="s">
        <v>3740</v>
      </c>
      <c r="D83" s="225"/>
      <c r="E83" s="366" t="s">
        <v>242</v>
      </c>
      <c r="F83" s="226" t="s">
        <v>3794</v>
      </c>
      <c r="G83" s="136" t="str">
        <f t="shared" ref="G83:G145" si="1">HYPERLINK("https://www.gardenbulbs.ru/images/summer_CL/thumbnails/"&amp;C83&amp;".jpg","фото")</f>
        <v>фото</v>
      </c>
      <c r="H83" s="357" t="s">
        <v>8738</v>
      </c>
      <c r="I83" s="215" t="s">
        <v>585</v>
      </c>
      <c r="J83" s="526" t="s">
        <v>244</v>
      </c>
      <c r="K83" s="228">
        <v>50</v>
      </c>
      <c r="L83" s="915">
        <v>3474</v>
      </c>
      <c r="M83" s="315">
        <v>1</v>
      </c>
      <c r="N83" s="217"/>
      <c r="O83" s="550">
        <f>IF(ISERROR(L83*N83),0,L83*N83)</f>
        <v>0</v>
      </c>
      <c r="P83" s="229">
        <v>2501050153503</v>
      </c>
      <c r="Q83" s="551"/>
      <c r="R83" s="230" t="s">
        <v>3740</v>
      </c>
      <c r="S83" s="231" t="s">
        <v>1943</v>
      </c>
      <c r="T83" s="525" t="s">
        <v>4298</v>
      </c>
    </row>
    <row r="84" spans="1:20" ht="41.4">
      <c r="A84" s="291">
        <v>68</v>
      </c>
      <c r="B84" s="421">
        <v>15059</v>
      </c>
      <c r="C84" s="428" t="s">
        <v>1393</v>
      </c>
      <c r="D84" s="225"/>
      <c r="E84" s="366" t="s">
        <v>242</v>
      </c>
      <c r="F84" s="226" t="s">
        <v>903</v>
      </c>
      <c r="G84" s="136" t="str">
        <f t="shared" si="1"/>
        <v>фото</v>
      </c>
      <c r="H84" s="607" t="s">
        <v>8616</v>
      </c>
      <c r="I84" s="215" t="s">
        <v>585</v>
      </c>
      <c r="J84" s="526" t="s">
        <v>244</v>
      </c>
      <c r="K84" s="228">
        <v>50</v>
      </c>
      <c r="L84" s="915">
        <v>2694</v>
      </c>
      <c r="M84" s="315">
        <v>1</v>
      </c>
      <c r="N84" s="217"/>
      <c r="O84" s="550">
        <f>IF(ISERROR(L84*N84),0,L84*N84)</f>
        <v>0</v>
      </c>
      <c r="P84" s="229">
        <v>2501050150595</v>
      </c>
      <c r="Q84" s="551"/>
      <c r="R84" s="230" t="s">
        <v>1393</v>
      </c>
      <c r="S84" s="231" t="s">
        <v>2399</v>
      </c>
      <c r="T84" s="525" t="s">
        <v>4298</v>
      </c>
    </row>
    <row r="85" spans="1:20" ht="27.6">
      <c r="A85" s="291">
        <v>69</v>
      </c>
      <c r="B85" s="421">
        <v>12134</v>
      </c>
      <c r="C85" s="428" t="s">
        <v>1394</v>
      </c>
      <c r="D85" s="225"/>
      <c r="E85" s="366" t="s">
        <v>242</v>
      </c>
      <c r="F85" s="226" t="s">
        <v>904</v>
      </c>
      <c r="G85" s="136" t="str">
        <f t="shared" si="1"/>
        <v>фото</v>
      </c>
      <c r="H85" s="357" t="s">
        <v>8617</v>
      </c>
      <c r="I85" s="215" t="s">
        <v>588</v>
      </c>
      <c r="J85" s="526" t="s">
        <v>244</v>
      </c>
      <c r="K85" s="228">
        <v>50</v>
      </c>
      <c r="L85" s="915">
        <v>2694</v>
      </c>
      <c r="M85" s="315">
        <v>1</v>
      </c>
      <c r="N85" s="217"/>
      <c r="O85" s="550">
        <f>IF(ISERROR(L85*N85),0,L85*N85)</f>
        <v>0</v>
      </c>
      <c r="P85" s="229">
        <v>2501050121342</v>
      </c>
      <c r="Q85" s="551"/>
      <c r="R85" s="230" t="s">
        <v>1394</v>
      </c>
      <c r="S85" s="231" t="s">
        <v>2399</v>
      </c>
      <c r="T85" s="525" t="s">
        <v>4298</v>
      </c>
    </row>
    <row r="86" spans="1:20" ht="27.6">
      <c r="A86" s="291">
        <v>70</v>
      </c>
      <c r="B86" s="421">
        <v>15060</v>
      </c>
      <c r="C86" s="428" t="s">
        <v>905</v>
      </c>
      <c r="D86" s="225"/>
      <c r="E86" s="366" t="s">
        <v>242</v>
      </c>
      <c r="F86" s="226" t="s">
        <v>604</v>
      </c>
      <c r="G86" s="136" t="str">
        <f t="shared" si="1"/>
        <v>фото</v>
      </c>
      <c r="H86" s="357" t="s">
        <v>8618</v>
      </c>
      <c r="I86" s="215" t="s">
        <v>585</v>
      </c>
      <c r="J86" s="526" t="s">
        <v>244</v>
      </c>
      <c r="K86" s="228">
        <v>50</v>
      </c>
      <c r="L86" s="915">
        <v>2568</v>
      </c>
      <c r="M86" s="315">
        <v>1</v>
      </c>
      <c r="N86" s="217"/>
      <c r="O86" s="550">
        <f>IF(ISERROR(L86*N86),0,L86*N86)</f>
        <v>0</v>
      </c>
      <c r="P86" s="229">
        <v>2501050150601</v>
      </c>
      <c r="Q86" s="551"/>
      <c r="R86" s="230" t="s">
        <v>905</v>
      </c>
      <c r="S86" s="231" t="s">
        <v>3136</v>
      </c>
      <c r="T86" s="525" t="s">
        <v>4298</v>
      </c>
    </row>
    <row r="87" spans="1:20" ht="27.6">
      <c r="A87" s="291">
        <v>71</v>
      </c>
      <c r="B87" s="421">
        <v>12136</v>
      </c>
      <c r="C87" s="428" t="s">
        <v>906</v>
      </c>
      <c r="D87" s="225"/>
      <c r="E87" s="366" t="s">
        <v>242</v>
      </c>
      <c r="F87" s="226" t="s">
        <v>605</v>
      </c>
      <c r="G87" s="136" t="str">
        <f t="shared" si="1"/>
        <v>фото</v>
      </c>
      <c r="H87" s="357" t="s">
        <v>8619</v>
      </c>
      <c r="I87" s="215" t="s">
        <v>585</v>
      </c>
      <c r="J87" s="526" t="s">
        <v>244</v>
      </c>
      <c r="K87" s="228">
        <v>50</v>
      </c>
      <c r="L87" s="915">
        <v>2856</v>
      </c>
      <c r="M87" s="315">
        <v>1</v>
      </c>
      <c r="N87" s="217"/>
      <c r="O87" s="550">
        <f>IF(ISERROR(L87*N87),0,L87*N87)</f>
        <v>0</v>
      </c>
      <c r="P87" s="229">
        <v>2501050121366</v>
      </c>
      <c r="Q87" s="551"/>
      <c r="R87" s="230" t="s">
        <v>906</v>
      </c>
      <c r="S87" s="231" t="s">
        <v>3136</v>
      </c>
      <c r="T87" s="525" t="s">
        <v>4298</v>
      </c>
    </row>
    <row r="88" spans="1:20" ht="27.6">
      <c r="A88" s="291">
        <v>72</v>
      </c>
      <c r="B88" s="421">
        <v>12137</v>
      </c>
      <c r="C88" s="428" t="s">
        <v>5286</v>
      </c>
      <c r="D88" s="225"/>
      <c r="E88" s="366" t="s">
        <v>242</v>
      </c>
      <c r="F88" s="226" t="s">
        <v>5345</v>
      </c>
      <c r="G88" s="136" t="str">
        <f t="shared" si="1"/>
        <v>фото</v>
      </c>
      <c r="H88" s="357" t="s">
        <v>8620</v>
      </c>
      <c r="I88" s="215" t="s">
        <v>585</v>
      </c>
      <c r="J88" s="526" t="s">
        <v>244</v>
      </c>
      <c r="K88" s="228">
        <v>50</v>
      </c>
      <c r="L88" s="915">
        <v>2982</v>
      </c>
      <c r="M88" s="315">
        <v>1</v>
      </c>
      <c r="N88" s="217"/>
      <c r="O88" s="550">
        <f>IF(ISERROR(L88*N88),0,L88*N88)</f>
        <v>0</v>
      </c>
      <c r="P88" s="229">
        <v>2501050121373</v>
      </c>
      <c r="Q88" s="551"/>
      <c r="R88" s="230" t="s">
        <v>5286</v>
      </c>
      <c r="S88" s="231" t="s">
        <v>3136</v>
      </c>
      <c r="T88" s="525" t="s">
        <v>4298</v>
      </c>
    </row>
    <row r="89" spans="1:20" ht="41.4">
      <c r="A89" s="291">
        <v>73</v>
      </c>
      <c r="B89" s="421">
        <v>15061</v>
      </c>
      <c r="C89" s="428" t="s">
        <v>1395</v>
      </c>
      <c r="D89" s="225"/>
      <c r="E89" s="366" t="s">
        <v>242</v>
      </c>
      <c r="F89" s="226" t="s">
        <v>907</v>
      </c>
      <c r="G89" s="136" t="str">
        <f t="shared" si="1"/>
        <v>фото</v>
      </c>
      <c r="H89" s="357" t="s">
        <v>8621</v>
      </c>
      <c r="I89" s="215" t="s">
        <v>585</v>
      </c>
      <c r="J89" s="526" t="s">
        <v>244</v>
      </c>
      <c r="K89" s="228">
        <v>50</v>
      </c>
      <c r="L89" s="915">
        <v>2328</v>
      </c>
      <c r="M89" s="315">
        <v>1</v>
      </c>
      <c r="N89" s="217"/>
      <c r="O89" s="550">
        <f>IF(ISERROR(L89*N89),0,L89*N89)</f>
        <v>0</v>
      </c>
      <c r="P89" s="229">
        <v>2501050150618</v>
      </c>
      <c r="Q89" s="551"/>
      <c r="R89" s="230" t="s">
        <v>1395</v>
      </c>
      <c r="S89" s="231" t="s">
        <v>2398</v>
      </c>
      <c r="T89" s="525" t="s">
        <v>4298</v>
      </c>
    </row>
    <row r="90" spans="1:20" ht="55.2">
      <c r="A90" s="291">
        <v>74</v>
      </c>
      <c r="B90" s="421">
        <v>11937</v>
      </c>
      <c r="C90" s="428" t="s">
        <v>5287</v>
      </c>
      <c r="D90" s="225"/>
      <c r="E90" s="366" t="s">
        <v>242</v>
      </c>
      <c r="F90" s="226" t="s">
        <v>5346</v>
      </c>
      <c r="G90" s="136" t="str">
        <f t="shared" si="1"/>
        <v>фото</v>
      </c>
      <c r="H90" s="357" t="s">
        <v>8622</v>
      </c>
      <c r="I90" s="215" t="s">
        <v>585</v>
      </c>
      <c r="J90" s="526" t="s">
        <v>244</v>
      </c>
      <c r="K90" s="228">
        <v>50</v>
      </c>
      <c r="L90" s="915">
        <v>3096</v>
      </c>
      <c r="M90" s="315">
        <v>1</v>
      </c>
      <c r="N90" s="217"/>
      <c r="O90" s="550">
        <f>IF(ISERROR(L90*N90),0,L90*N90)</f>
        <v>0</v>
      </c>
      <c r="P90" s="229">
        <v>2501050119370</v>
      </c>
      <c r="Q90" s="551"/>
      <c r="R90" s="230" t="s">
        <v>5287</v>
      </c>
      <c r="S90" s="231" t="s">
        <v>3136</v>
      </c>
      <c r="T90" s="525" t="s">
        <v>4298</v>
      </c>
    </row>
    <row r="91" spans="1:20" ht="27.6">
      <c r="A91" s="291">
        <v>75</v>
      </c>
      <c r="B91" s="421">
        <v>15370</v>
      </c>
      <c r="C91" s="428" t="s">
        <v>3741</v>
      </c>
      <c r="D91" s="225"/>
      <c r="E91" s="366" t="s">
        <v>242</v>
      </c>
      <c r="F91" s="226" t="s">
        <v>3795</v>
      </c>
      <c r="G91" s="136" t="str">
        <f t="shared" si="1"/>
        <v>фото</v>
      </c>
      <c r="H91" s="604" t="s">
        <v>8623</v>
      </c>
      <c r="I91" s="215" t="s">
        <v>585</v>
      </c>
      <c r="J91" s="526" t="s">
        <v>244</v>
      </c>
      <c r="K91" s="228">
        <v>50</v>
      </c>
      <c r="L91" s="915">
        <v>2328</v>
      </c>
      <c r="M91" s="315">
        <v>1</v>
      </c>
      <c r="N91" s="217"/>
      <c r="O91" s="550">
        <f>IF(ISERROR(L91*N91),0,L91*N91)</f>
        <v>0</v>
      </c>
      <c r="P91" s="229">
        <v>2501050153701</v>
      </c>
      <c r="Q91" s="551"/>
      <c r="R91" s="230" t="s">
        <v>3741</v>
      </c>
      <c r="S91" s="231" t="s">
        <v>3136</v>
      </c>
      <c r="T91" s="525" t="s">
        <v>4298</v>
      </c>
    </row>
    <row r="92" spans="1:20" ht="55.2">
      <c r="A92" s="291">
        <v>76</v>
      </c>
      <c r="B92" s="421">
        <v>15062</v>
      </c>
      <c r="C92" s="428" t="s">
        <v>2304</v>
      </c>
      <c r="D92" s="225"/>
      <c r="E92" s="366" t="s">
        <v>242</v>
      </c>
      <c r="F92" s="226" t="s">
        <v>2305</v>
      </c>
      <c r="G92" s="136" t="str">
        <f t="shared" si="1"/>
        <v>фото</v>
      </c>
      <c r="H92" s="543" t="s">
        <v>8739</v>
      </c>
      <c r="I92" s="215" t="s">
        <v>585</v>
      </c>
      <c r="J92" s="526" t="s">
        <v>280</v>
      </c>
      <c r="K92" s="228">
        <v>40</v>
      </c>
      <c r="L92" s="915">
        <v>4802.3999999999996</v>
      </c>
      <c r="M92" s="315">
        <v>1</v>
      </c>
      <c r="N92" s="217"/>
      <c r="O92" s="550">
        <f>IF(ISERROR(L92*N92),0,L92*N92)</f>
        <v>0</v>
      </c>
      <c r="P92" s="229">
        <v>2501040150628</v>
      </c>
      <c r="Q92" s="551"/>
      <c r="R92" s="230" t="s">
        <v>2304</v>
      </c>
      <c r="S92" s="231" t="s">
        <v>1943</v>
      </c>
      <c r="T92" s="525" t="s">
        <v>4298</v>
      </c>
    </row>
    <row r="93" spans="1:20" ht="69">
      <c r="A93" s="291">
        <v>77</v>
      </c>
      <c r="B93" s="421">
        <v>15063</v>
      </c>
      <c r="C93" s="428" t="s">
        <v>4593</v>
      </c>
      <c r="D93" s="225"/>
      <c r="E93" s="366" t="s">
        <v>242</v>
      </c>
      <c r="F93" s="226" t="s">
        <v>4622</v>
      </c>
      <c r="G93" s="136" t="str">
        <f t="shared" si="1"/>
        <v>фото</v>
      </c>
      <c r="H93" s="357" t="s">
        <v>8624</v>
      </c>
      <c r="I93" s="215" t="s">
        <v>585</v>
      </c>
      <c r="J93" s="526" t="s">
        <v>244</v>
      </c>
      <c r="K93" s="228">
        <v>50</v>
      </c>
      <c r="L93" s="915">
        <v>2694</v>
      </c>
      <c r="M93" s="315">
        <v>1</v>
      </c>
      <c r="N93" s="217"/>
      <c r="O93" s="550">
        <f>IF(ISERROR(L93*N93),0,L93*N93)</f>
        <v>0</v>
      </c>
      <c r="P93" s="229">
        <v>2501050150632</v>
      </c>
      <c r="Q93" s="551"/>
      <c r="R93" s="230" t="s">
        <v>4593</v>
      </c>
      <c r="S93" s="231" t="s">
        <v>1943</v>
      </c>
      <c r="T93" s="525" t="s">
        <v>4298</v>
      </c>
    </row>
    <row r="94" spans="1:20" ht="41.4">
      <c r="A94" s="291">
        <v>78</v>
      </c>
      <c r="B94" s="421">
        <v>15064</v>
      </c>
      <c r="C94" s="428" t="s">
        <v>5434</v>
      </c>
      <c r="D94" s="225"/>
      <c r="E94" s="367" t="s">
        <v>242</v>
      </c>
      <c r="F94" s="232" t="s">
        <v>5521</v>
      </c>
      <c r="G94" s="136" t="str">
        <f t="shared" si="1"/>
        <v>фото</v>
      </c>
      <c r="H94" s="357" t="s">
        <v>8740</v>
      </c>
      <c r="I94" s="215" t="s">
        <v>585</v>
      </c>
      <c r="J94" s="526" t="s">
        <v>244</v>
      </c>
      <c r="K94" s="228">
        <v>40</v>
      </c>
      <c r="L94" s="915">
        <v>4111.2</v>
      </c>
      <c r="M94" s="315">
        <v>1</v>
      </c>
      <c r="N94" s="217"/>
      <c r="O94" s="550">
        <f>IF(ISERROR(L94*N94),0,L94*N94)</f>
        <v>0</v>
      </c>
      <c r="P94" s="229">
        <v>2501050150649</v>
      </c>
      <c r="Q94" s="551" t="s">
        <v>5274</v>
      </c>
      <c r="R94" s="230" t="s">
        <v>5434</v>
      </c>
      <c r="S94" s="231" t="s">
        <v>1943</v>
      </c>
      <c r="T94" s="525" t="s">
        <v>4298</v>
      </c>
    </row>
    <row r="95" spans="1:20" ht="27.6">
      <c r="A95" s="291">
        <v>79</v>
      </c>
      <c r="B95" s="421">
        <v>15065</v>
      </c>
      <c r="C95" s="428" t="s">
        <v>2404</v>
      </c>
      <c r="D95" s="225"/>
      <c r="E95" s="366" t="s">
        <v>242</v>
      </c>
      <c r="F95" s="226" t="s">
        <v>2405</v>
      </c>
      <c r="G95" s="136" t="str">
        <f t="shared" si="1"/>
        <v>фото</v>
      </c>
      <c r="H95" s="357" t="s">
        <v>8625</v>
      </c>
      <c r="I95" s="215" t="s">
        <v>585</v>
      </c>
      <c r="J95" s="526" t="s">
        <v>244</v>
      </c>
      <c r="K95" s="228">
        <v>50</v>
      </c>
      <c r="L95" s="915">
        <v>3096</v>
      </c>
      <c r="M95" s="315">
        <v>1</v>
      </c>
      <c r="N95" s="217"/>
      <c r="O95" s="550">
        <f>IF(ISERROR(L95*N95),0,L95*N95)</f>
        <v>0</v>
      </c>
      <c r="P95" s="229">
        <v>2501050150656</v>
      </c>
      <c r="Q95" s="551"/>
      <c r="R95" s="230" t="s">
        <v>2404</v>
      </c>
      <c r="S95" s="231" t="s">
        <v>3136</v>
      </c>
      <c r="T95" s="525" t="s">
        <v>4298</v>
      </c>
    </row>
    <row r="96" spans="1:20" ht="35.700000000000003" customHeight="1">
      <c r="A96" s="291">
        <v>80</v>
      </c>
      <c r="B96" s="421">
        <v>12139</v>
      </c>
      <c r="C96" s="428" t="s">
        <v>908</v>
      </c>
      <c r="D96" s="225"/>
      <c r="E96" s="366" t="s">
        <v>242</v>
      </c>
      <c r="F96" s="226" t="s">
        <v>607</v>
      </c>
      <c r="G96" s="136" t="str">
        <f t="shared" si="1"/>
        <v>фото</v>
      </c>
      <c r="H96" s="357" t="s">
        <v>8626</v>
      </c>
      <c r="I96" s="215" t="s">
        <v>608</v>
      </c>
      <c r="J96" s="526" t="s">
        <v>243</v>
      </c>
      <c r="K96" s="228">
        <v>50</v>
      </c>
      <c r="L96" s="915">
        <v>2454</v>
      </c>
      <c r="M96" s="315">
        <v>1</v>
      </c>
      <c r="N96" s="217"/>
      <c r="O96" s="550">
        <f>IF(ISERROR(L96*N96),0,L96*N96)</f>
        <v>0</v>
      </c>
      <c r="P96" s="229">
        <v>2501050121397</v>
      </c>
      <c r="Q96" s="551"/>
      <c r="R96" s="230" t="s">
        <v>908</v>
      </c>
      <c r="S96" s="231" t="s">
        <v>1943</v>
      </c>
      <c r="T96" s="525" t="s">
        <v>4298</v>
      </c>
    </row>
    <row r="97" spans="1:20" ht="27.6">
      <c r="A97" s="291">
        <v>81</v>
      </c>
      <c r="B97" s="421">
        <v>2186</v>
      </c>
      <c r="C97" s="428" t="s">
        <v>5435</v>
      </c>
      <c r="D97" s="225"/>
      <c r="E97" s="367" t="s">
        <v>242</v>
      </c>
      <c r="F97" s="232" t="s">
        <v>5522</v>
      </c>
      <c r="G97" s="136" t="str">
        <f t="shared" si="1"/>
        <v>фото</v>
      </c>
      <c r="H97" s="511" t="s">
        <v>8627</v>
      </c>
      <c r="I97" s="215" t="s">
        <v>585</v>
      </c>
      <c r="J97" s="526" t="s">
        <v>244</v>
      </c>
      <c r="K97" s="228">
        <v>50</v>
      </c>
      <c r="L97" s="915">
        <v>2808</v>
      </c>
      <c r="M97" s="315">
        <v>1</v>
      </c>
      <c r="N97" s="217"/>
      <c r="O97" s="550">
        <f>IF(ISERROR(L97*N97),0,L97*N97)</f>
        <v>0</v>
      </c>
      <c r="P97" s="229">
        <v>2501050021864</v>
      </c>
      <c r="Q97" s="551" t="s">
        <v>5274</v>
      </c>
      <c r="R97" s="230" t="s">
        <v>5435</v>
      </c>
      <c r="S97" s="231" t="s">
        <v>3136</v>
      </c>
      <c r="T97" s="525" t="s">
        <v>4298</v>
      </c>
    </row>
    <row r="98" spans="1:20" ht="41.4">
      <c r="A98" s="291">
        <v>82</v>
      </c>
      <c r="B98" s="421">
        <v>15067</v>
      </c>
      <c r="C98" s="428" t="s">
        <v>5436</v>
      </c>
      <c r="D98" s="225"/>
      <c r="E98" s="366" t="s">
        <v>242</v>
      </c>
      <c r="F98" s="226" t="s">
        <v>5523</v>
      </c>
      <c r="G98" s="136" t="str">
        <f t="shared" si="1"/>
        <v>фото</v>
      </c>
      <c r="H98" s="357" t="s">
        <v>8628</v>
      </c>
      <c r="I98" s="215" t="s">
        <v>585</v>
      </c>
      <c r="J98" s="526" t="s">
        <v>244</v>
      </c>
      <c r="K98" s="228">
        <v>50</v>
      </c>
      <c r="L98" s="915">
        <v>3282</v>
      </c>
      <c r="M98" s="315">
        <v>1</v>
      </c>
      <c r="N98" s="217"/>
      <c r="O98" s="550">
        <f>IF(ISERROR(L98*N98),0,L98*N98)</f>
        <v>0</v>
      </c>
      <c r="P98" s="229">
        <v>2501050150670</v>
      </c>
      <c r="Q98" s="551"/>
      <c r="R98" s="230" t="s">
        <v>5436</v>
      </c>
      <c r="S98" s="231" t="s">
        <v>3136</v>
      </c>
      <c r="T98" s="525" t="s">
        <v>4298</v>
      </c>
    </row>
    <row r="99" spans="1:20" ht="27.6">
      <c r="A99" s="291">
        <v>83</v>
      </c>
      <c r="B99" s="421">
        <v>15068</v>
      </c>
      <c r="C99" s="428" t="s">
        <v>3742</v>
      </c>
      <c r="D99" s="225"/>
      <c r="E99" s="366" t="s">
        <v>242</v>
      </c>
      <c r="F99" s="226" t="s">
        <v>3599</v>
      </c>
      <c r="G99" s="136" t="str">
        <f t="shared" si="1"/>
        <v>фото</v>
      </c>
      <c r="H99" s="357" t="s">
        <v>8741</v>
      </c>
      <c r="I99" s="215" t="s">
        <v>585</v>
      </c>
      <c r="J99" s="526" t="s">
        <v>244</v>
      </c>
      <c r="K99" s="228">
        <v>50</v>
      </c>
      <c r="L99" s="915">
        <v>5424</v>
      </c>
      <c r="M99" s="315">
        <v>1</v>
      </c>
      <c r="N99" s="217"/>
      <c r="O99" s="550">
        <f>IF(ISERROR(L99*N99),0,L99*N99)</f>
        <v>0</v>
      </c>
      <c r="P99" s="229">
        <v>2501050150687</v>
      </c>
      <c r="Q99" s="551"/>
      <c r="R99" s="230" t="s">
        <v>3742</v>
      </c>
      <c r="S99" s="231" t="s">
        <v>1943</v>
      </c>
      <c r="T99" s="525" t="s">
        <v>4298</v>
      </c>
    </row>
    <row r="100" spans="1:20" ht="55.2">
      <c r="A100" s="291">
        <v>84</v>
      </c>
      <c r="B100" s="421">
        <v>15069</v>
      </c>
      <c r="C100" s="428" t="s">
        <v>3743</v>
      </c>
      <c r="D100" s="225"/>
      <c r="E100" s="366" t="s">
        <v>242</v>
      </c>
      <c r="F100" s="226" t="s">
        <v>3796</v>
      </c>
      <c r="G100" s="136" t="str">
        <f t="shared" si="1"/>
        <v>фото</v>
      </c>
      <c r="H100" s="357" t="s">
        <v>8629</v>
      </c>
      <c r="I100" s="215" t="s">
        <v>585</v>
      </c>
      <c r="J100" s="526" t="s">
        <v>244</v>
      </c>
      <c r="K100" s="228">
        <v>50</v>
      </c>
      <c r="L100" s="915">
        <v>2700</v>
      </c>
      <c r="M100" s="315">
        <v>1</v>
      </c>
      <c r="N100" s="217"/>
      <c r="O100" s="550">
        <f>IF(ISERROR(L100*N100),0,L100*N100)</f>
        <v>0</v>
      </c>
      <c r="P100" s="229">
        <v>2501050150694</v>
      </c>
      <c r="Q100" s="551"/>
      <c r="R100" s="230" t="s">
        <v>3743</v>
      </c>
      <c r="S100" s="231" t="s">
        <v>3879</v>
      </c>
      <c r="T100" s="525" t="s">
        <v>4298</v>
      </c>
    </row>
    <row r="101" spans="1:20" ht="41.4">
      <c r="A101" s="291">
        <v>85</v>
      </c>
      <c r="B101" s="421">
        <v>17103</v>
      </c>
      <c r="C101" s="428" t="s">
        <v>3145</v>
      </c>
      <c r="D101" s="225"/>
      <c r="E101" s="366" t="s">
        <v>242</v>
      </c>
      <c r="F101" s="226" t="s">
        <v>3146</v>
      </c>
      <c r="G101" s="136" t="str">
        <f t="shared" si="1"/>
        <v>фото</v>
      </c>
      <c r="H101" s="357" t="s">
        <v>5574</v>
      </c>
      <c r="I101" s="215" t="s">
        <v>585</v>
      </c>
      <c r="J101" s="526" t="s">
        <v>244</v>
      </c>
      <c r="K101" s="228">
        <v>50</v>
      </c>
      <c r="L101" s="915">
        <v>3042</v>
      </c>
      <c r="M101" s="315">
        <v>1</v>
      </c>
      <c r="N101" s="217"/>
      <c r="O101" s="550">
        <f>IF(ISERROR(L101*N101),0,L101*N101)</f>
        <v>0</v>
      </c>
      <c r="P101" s="229">
        <v>2501050171033</v>
      </c>
      <c r="Q101" s="551"/>
      <c r="R101" s="230" t="s">
        <v>3145</v>
      </c>
      <c r="S101" s="231" t="s">
        <v>3136</v>
      </c>
      <c r="T101" s="525" t="s">
        <v>4298</v>
      </c>
    </row>
    <row r="102" spans="1:20" ht="27.6">
      <c r="A102" s="291">
        <v>86</v>
      </c>
      <c r="B102" s="421">
        <v>5787</v>
      </c>
      <c r="C102" s="428" t="s">
        <v>4594</v>
      </c>
      <c r="D102" s="225"/>
      <c r="E102" s="366" t="s">
        <v>242</v>
      </c>
      <c r="F102" s="226" t="s">
        <v>4623</v>
      </c>
      <c r="G102" s="136" t="str">
        <f t="shared" si="1"/>
        <v>фото</v>
      </c>
      <c r="H102" s="604" t="s">
        <v>8630</v>
      </c>
      <c r="I102" s="215" t="s">
        <v>612</v>
      </c>
      <c r="J102" s="526" t="s">
        <v>243</v>
      </c>
      <c r="K102" s="228">
        <v>50</v>
      </c>
      <c r="L102" s="915">
        <v>2178</v>
      </c>
      <c r="M102" s="315">
        <v>1</v>
      </c>
      <c r="N102" s="217"/>
      <c r="O102" s="550">
        <f>IF(ISERROR(L102*N102),0,L102*N102)</f>
        <v>0</v>
      </c>
      <c r="P102" s="229">
        <v>2501050057870</v>
      </c>
      <c r="Q102" s="551" t="s">
        <v>4421</v>
      </c>
      <c r="R102" s="230" t="s">
        <v>4594</v>
      </c>
      <c r="S102" s="231" t="s">
        <v>1943</v>
      </c>
      <c r="T102" s="525" t="s">
        <v>4298</v>
      </c>
    </row>
    <row r="103" spans="1:20" ht="27.6">
      <c r="A103" s="291">
        <v>87</v>
      </c>
      <c r="B103" s="421">
        <v>15070</v>
      </c>
      <c r="C103" s="428" t="s">
        <v>1832</v>
      </c>
      <c r="D103" s="225"/>
      <c r="E103" s="366" t="s">
        <v>242</v>
      </c>
      <c r="F103" s="226" t="s">
        <v>1742</v>
      </c>
      <c r="G103" s="136" t="str">
        <f t="shared" si="1"/>
        <v>фото</v>
      </c>
      <c r="H103" s="357" t="s">
        <v>8631</v>
      </c>
      <c r="I103" s="215" t="s">
        <v>588</v>
      </c>
      <c r="J103" s="526" t="s">
        <v>244</v>
      </c>
      <c r="K103" s="228">
        <v>50</v>
      </c>
      <c r="L103" s="915">
        <v>2868</v>
      </c>
      <c r="M103" s="315">
        <v>1</v>
      </c>
      <c r="N103" s="217"/>
      <c r="O103" s="550">
        <f>IF(ISERROR(L103*N103),0,L103*N103)</f>
        <v>0</v>
      </c>
      <c r="P103" s="229">
        <v>2501050150700</v>
      </c>
      <c r="Q103" s="551"/>
      <c r="R103" s="230" t="s">
        <v>1832</v>
      </c>
      <c r="S103" s="231" t="s">
        <v>1943</v>
      </c>
      <c r="T103" s="525" t="s">
        <v>4298</v>
      </c>
    </row>
    <row r="104" spans="1:20" ht="27.6">
      <c r="A104" s="291">
        <v>88</v>
      </c>
      <c r="B104" s="421">
        <v>12362</v>
      </c>
      <c r="C104" s="428" t="s">
        <v>3744</v>
      </c>
      <c r="D104" s="225"/>
      <c r="E104" s="366" t="s">
        <v>242</v>
      </c>
      <c r="F104" s="226" t="s">
        <v>3797</v>
      </c>
      <c r="G104" s="136" t="str">
        <f t="shared" si="1"/>
        <v>фото</v>
      </c>
      <c r="H104" s="357" t="s">
        <v>8632</v>
      </c>
      <c r="I104" s="215" t="s">
        <v>585</v>
      </c>
      <c r="J104" s="526" t="s">
        <v>244</v>
      </c>
      <c r="K104" s="228">
        <v>50</v>
      </c>
      <c r="L104" s="915">
        <v>3935.9999999999995</v>
      </c>
      <c r="M104" s="315">
        <v>1</v>
      </c>
      <c r="N104" s="217"/>
      <c r="O104" s="550">
        <f>IF(ISERROR(L104*N104),0,L104*N104)</f>
        <v>0</v>
      </c>
      <c r="P104" s="229">
        <v>2501050123629</v>
      </c>
      <c r="Q104" s="551"/>
      <c r="R104" s="230" t="s">
        <v>3744</v>
      </c>
      <c r="S104" s="231" t="s">
        <v>3136</v>
      </c>
      <c r="T104" s="525" t="s">
        <v>4298</v>
      </c>
    </row>
    <row r="105" spans="1:20" ht="55.2">
      <c r="A105" s="291">
        <v>89</v>
      </c>
      <c r="B105" s="421">
        <v>12402</v>
      </c>
      <c r="C105" s="428" t="s">
        <v>3745</v>
      </c>
      <c r="D105" s="225"/>
      <c r="E105" s="366" t="s">
        <v>242</v>
      </c>
      <c r="F105" s="226" t="s">
        <v>3798</v>
      </c>
      <c r="G105" s="136" t="str">
        <f t="shared" si="1"/>
        <v>фото</v>
      </c>
      <c r="H105" s="357" t="s">
        <v>8633</v>
      </c>
      <c r="I105" s="215" t="s">
        <v>588</v>
      </c>
      <c r="J105" s="526" t="s">
        <v>244</v>
      </c>
      <c r="K105" s="228">
        <v>50</v>
      </c>
      <c r="L105" s="915">
        <v>2544</v>
      </c>
      <c r="M105" s="315">
        <v>1</v>
      </c>
      <c r="N105" s="217"/>
      <c r="O105" s="550">
        <f>IF(ISERROR(L105*N105),0,L105*N105)</f>
        <v>0</v>
      </c>
      <c r="P105" s="229">
        <v>2501050124022</v>
      </c>
      <c r="Q105" s="551"/>
      <c r="R105" s="230" t="s">
        <v>3745</v>
      </c>
      <c r="S105" s="231" t="s">
        <v>1943</v>
      </c>
      <c r="T105" s="525" t="s">
        <v>4298</v>
      </c>
    </row>
    <row r="106" spans="1:20" ht="27.6">
      <c r="A106" s="291">
        <v>90</v>
      </c>
      <c r="B106" s="421">
        <v>12143</v>
      </c>
      <c r="C106" s="428" t="s">
        <v>910</v>
      </c>
      <c r="D106" s="225"/>
      <c r="E106" s="366" t="s">
        <v>242</v>
      </c>
      <c r="F106" s="226" t="s">
        <v>609</v>
      </c>
      <c r="G106" s="136" t="str">
        <f t="shared" si="1"/>
        <v>фото</v>
      </c>
      <c r="H106" s="485" t="s">
        <v>8634</v>
      </c>
      <c r="I106" s="215" t="s">
        <v>585</v>
      </c>
      <c r="J106" s="526" t="s">
        <v>280</v>
      </c>
      <c r="K106" s="228">
        <v>50</v>
      </c>
      <c r="L106" s="915">
        <v>3042</v>
      </c>
      <c r="M106" s="315">
        <v>1</v>
      </c>
      <c r="N106" s="217"/>
      <c r="O106" s="550">
        <f>IF(ISERROR(L106*N106),0,L106*N106)</f>
        <v>0</v>
      </c>
      <c r="P106" s="229">
        <v>2501050121434</v>
      </c>
      <c r="Q106" s="551"/>
      <c r="R106" s="230" t="s">
        <v>910</v>
      </c>
      <c r="S106" s="231" t="s">
        <v>3136</v>
      </c>
      <c r="T106" s="525" t="s">
        <v>4298</v>
      </c>
    </row>
    <row r="107" spans="1:20" ht="27.6">
      <c r="A107" s="291">
        <v>91</v>
      </c>
      <c r="B107" s="421">
        <v>15071</v>
      </c>
      <c r="C107" s="428" t="s">
        <v>911</v>
      </c>
      <c r="D107" s="225"/>
      <c r="E107" s="366" t="s">
        <v>242</v>
      </c>
      <c r="F107" s="226" t="s">
        <v>610</v>
      </c>
      <c r="G107" s="136" t="str">
        <f t="shared" si="1"/>
        <v>фото</v>
      </c>
      <c r="H107" s="357" t="s">
        <v>8635</v>
      </c>
      <c r="I107" s="215" t="s">
        <v>585</v>
      </c>
      <c r="J107" s="526" t="s">
        <v>244</v>
      </c>
      <c r="K107" s="228">
        <v>50</v>
      </c>
      <c r="L107" s="915">
        <v>2856</v>
      </c>
      <c r="M107" s="315">
        <v>1</v>
      </c>
      <c r="N107" s="217"/>
      <c r="O107" s="550">
        <f>IF(ISERROR(L107*N107),0,L107*N107)</f>
        <v>0</v>
      </c>
      <c r="P107" s="229">
        <v>2501050150717</v>
      </c>
      <c r="Q107" s="551"/>
      <c r="R107" s="230" t="s">
        <v>911</v>
      </c>
      <c r="S107" s="231" t="s">
        <v>3136</v>
      </c>
      <c r="T107" s="525" t="s">
        <v>4298</v>
      </c>
    </row>
    <row r="108" spans="1:20" ht="55.2">
      <c r="A108" s="291">
        <v>92</v>
      </c>
      <c r="B108" s="421">
        <v>17029</v>
      </c>
      <c r="C108" s="428" t="s">
        <v>5288</v>
      </c>
      <c r="D108" s="225"/>
      <c r="E108" s="367" t="s">
        <v>242</v>
      </c>
      <c r="F108" s="232" t="s">
        <v>5347</v>
      </c>
      <c r="G108" s="136" t="str">
        <f t="shared" si="1"/>
        <v>фото</v>
      </c>
      <c r="H108" s="357" t="s">
        <v>8549</v>
      </c>
      <c r="I108" s="215" t="s">
        <v>585</v>
      </c>
      <c r="J108" s="526" t="s">
        <v>244</v>
      </c>
      <c r="K108" s="228">
        <v>50</v>
      </c>
      <c r="L108" s="915">
        <v>2808</v>
      </c>
      <c r="M108" s="315">
        <v>1</v>
      </c>
      <c r="N108" s="217"/>
      <c r="O108" s="550">
        <f>IF(ISERROR(L108*N108),0,L108*N108)</f>
        <v>0</v>
      </c>
      <c r="P108" s="229">
        <v>2501050170296</v>
      </c>
      <c r="Q108" s="551" t="s">
        <v>5274</v>
      </c>
      <c r="R108" s="230" t="s">
        <v>5288</v>
      </c>
      <c r="S108" s="231" t="s">
        <v>2398</v>
      </c>
      <c r="T108" s="525" t="s">
        <v>4298</v>
      </c>
    </row>
    <row r="109" spans="1:20" ht="41.4">
      <c r="A109" s="291">
        <v>93</v>
      </c>
      <c r="B109" s="421">
        <v>17110</v>
      </c>
      <c r="C109" s="428" t="s">
        <v>3746</v>
      </c>
      <c r="D109" s="225"/>
      <c r="E109" s="366" t="s">
        <v>242</v>
      </c>
      <c r="F109" s="226" t="s">
        <v>3799</v>
      </c>
      <c r="G109" s="136" t="str">
        <f t="shared" si="1"/>
        <v>фото</v>
      </c>
      <c r="H109" s="357" t="s">
        <v>8636</v>
      </c>
      <c r="I109" s="215" t="s">
        <v>585</v>
      </c>
      <c r="J109" s="526" t="s">
        <v>244</v>
      </c>
      <c r="K109" s="228">
        <v>50</v>
      </c>
      <c r="L109" s="915">
        <v>2868</v>
      </c>
      <c r="M109" s="315">
        <v>1</v>
      </c>
      <c r="N109" s="217"/>
      <c r="O109" s="550">
        <f>IF(ISERROR(L109*N109),0,L109*N109)</f>
        <v>0</v>
      </c>
      <c r="P109" s="229">
        <v>2501050171101</v>
      </c>
      <c r="Q109" s="551"/>
      <c r="R109" s="230" t="s">
        <v>3746</v>
      </c>
      <c r="S109" s="231" t="s">
        <v>3879</v>
      </c>
      <c r="T109" s="525" t="s">
        <v>4298</v>
      </c>
    </row>
    <row r="110" spans="1:20" ht="69">
      <c r="A110" s="291">
        <v>94</v>
      </c>
      <c r="B110" s="421">
        <v>15072</v>
      </c>
      <c r="C110" s="428" t="s">
        <v>1830</v>
      </c>
      <c r="D110" s="225"/>
      <c r="E110" s="366" t="s">
        <v>242</v>
      </c>
      <c r="F110" s="226" t="s">
        <v>1740</v>
      </c>
      <c r="G110" s="136" t="str">
        <f t="shared" si="1"/>
        <v>фото</v>
      </c>
      <c r="H110" s="606" t="s">
        <v>8742</v>
      </c>
      <c r="I110" s="215" t="s">
        <v>588</v>
      </c>
      <c r="J110" s="526" t="s">
        <v>244</v>
      </c>
      <c r="K110" s="228">
        <v>50</v>
      </c>
      <c r="L110" s="915">
        <v>3024</v>
      </c>
      <c r="M110" s="315">
        <v>1</v>
      </c>
      <c r="N110" s="217"/>
      <c r="O110" s="550">
        <f>IF(ISERROR(L110*N110),0,L110*N110)</f>
        <v>0</v>
      </c>
      <c r="P110" s="229">
        <v>2501050150724</v>
      </c>
      <c r="Q110" s="551"/>
      <c r="R110" s="230" t="s">
        <v>1830</v>
      </c>
      <c r="S110" s="231" t="s">
        <v>1943</v>
      </c>
      <c r="T110" s="525" t="s">
        <v>4298</v>
      </c>
    </row>
    <row r="111" spans="1:20" ht="41.4">
      <c r="A111" s="291">
        <v>95</v>
      </c>
      <c r="B111" s="421">
        <v>14858</v>
      </c>
      <c r="C111" s="428" t="s">
        <v>5665</v>
      </c>
      <c r="D111" s="225"/>
      <c r="E111" s="367" t="s">
        <v>242</v>
      </c>
      <c r="F111" s="232" t="s">
        <v>5348</v>
      </c>
      <c r="G111" s="136" t="str">
        <f t="shared" si="1"/>
        <v>фото</v>
      </c>
      <c r="H111" s="357" t="s">
        <v>8637</v>
      </c>
      <c r="I111" s="215" t="s">
        <v>585</v>
      </c>
      <c r="J111" s="526" t="s">
        <v>244</v>
      </c>
      <c r="K111" s="228">
        <v>50</v>
      </c>
      <c r="L111" s="915">
        <v>5424</v>
      </c>
      <c r="M111" s="315">
        <v>1</v>
      </c>
      <c r="N111" s="217"/>
      <c r="O111" s="550">
        <f>IF(ISERROR(L111*N111),0,L111*N111)</f>
        <v>0</v>
      </c>
      <c r="P111" s="229">
        <v>2501050148585</v>
      </c>
      <c r="Q111" s="551" t="s">
        <v>5274</v>
      </c>
      <c r="R111" s="230" t="s">
        <v>5665</v>
      </c>
      <c r="S111" s="231" t="s">
        <v>2398</v>
      </c>
      <c r="T111" s="525" t="s">
        <v>4298</v>
      </c>
    </row>
    <row r="112" spans="1:20" ht="27.6">
      <c r="A112" s="291">
        <v>96</v>
      </c>
      <c r="B112" s="421">
        <v>17031</v>
      </c>
      <c r="C112" s="428" t="s">
        <v>5437</v>
      </c>
      <c r="D112" s="225"/>
      <c r="E112" s="367" t="s">
        <v>242</v>
      </c>
      <c r="F112" s="232" t="s">
        <v>5524</v>
      </c>
      <c r="G112" s="136" t="str">
        <f t="shared" si="1"/>
        <v>фото</v>
      </c>
      <c r="H112" s="357" t="s">
        <v>5575</v>
      </c>
      <c r="I112" s="215" t="s">
        <v>585</v>
      </c>
      <c r="J112" s="526" t="s">
        <v>244</v>
      </c>
      <c r="K112" s="228">
        <v>50</v>
      </c>
      <c r="L112" s="915">
        <v>2808</v>
      </c>
      <c r="M112" s="315">
        <v>1</v>
      </c>
      <c r="N112" s="217"/>
      <c r="O112" s="550">
        <f>IF(ISERROR(L112*N112),0,L112*N112)</f>
        <v>0</v>
      </c>
      <c r="P112" s="229">
        <v>2501050170319</v>
      </c>
      <c r="Q112" s="551" t="s">
        <v>5274</v>
      </c>
      <c r="R112" s="230" t="s">
        <v>5437</v>
      </c>
      <c r="S112" s="231" t="s">
        <v>3136</v>
      </c>
      <c r="T112" s="525" t="s">
        <v>4298</v>
      </c>
    </row>
    <row r="113" spans="1:20" ht="22.8" customHeight="1">
      <c r="A113" s="291">
        <v>97</v>
      </c>
      <c r="B113" s="421">
        <v>15073</v>
      </c>
      <c r="C113" s="428" t="s">
        <v>1514</v>
      </c>
      <c r="D113" s="225"/>
      <c r="E113" s="366" t="s">
        <v>242</v>
      </c>
      <c r="F113" s="226" t="s">
        <v>1515</v>
      </c>
      <c r="G113" s="136" t="str">
        <f t="shared" si="1"/>
        <v>фото</v>
      </c>
      <c r="H113" s="357" t="s">
        <v>8638</v>
      </c>
      <c r="I113" s="215" t="s">
        <v>585</v>
      </c>
      <c r="J113" s="526" t="s">
        <v>244</v>
      </c>
      <c r="K113" s="228">
        <v>50</v>
      </c>
      <c r="L113" s="915">
        <v>2694</v>
      </c>
      <c r="M113" s="315">
        <v>1</v>
      </c>
      <c r="N113" s="217"/>
      <c r="O113" s="550">
        <f>IF(ISERROR(L113*N113),0,L113*N113)</f>
        <v>0</v>
      </c>
      <c r="P113" s="229">
        <v>2501050150731</v>
      </c>
      <c r="Q113" s="551"/>
      <c r="R113" s="230" t="s">
        <v>1514</v>
      </c>
      <c r="S113" s="231" t="s">
        <v>3136</v>
      </c>
      <c r="T113" s="525" t="s">
        <v>4298</v>
      </c>
    </row>
    <row r="114" spans="1:20" ht="22.8" customHeight="1">
      <c r="A114" s="291">
        <v>98</v>
      </c>
      <c r="B114" s="421">
        <v>15074</v>
      </c>
      <c r="C114" s="428" t="s">
        <v>912</v>
      </c>
      <c r="D114" s="225"/>
      <c r="E114" s="366" t="s">
        <v>242</v>
      </c>
      <c r="F114" s="226" t="s">
        <v>611</v>
      </c>
      <c r="G114" s="136" t="str">
        <f t="shared" si="1"/>
        <v>фото</v>
      </c>
      <c r="H114" s="357" t="s">
        <v>8639</v>
      </c>
      <c r="I114" s="215" t="s">
        <v>585</v>
      </c>
      <c r="J114" s="526" t="s">
        <v>244</v>
      </c>
      <c r="K114" s="228">
        <v>50</v>
      </c>
      <c r="L114" s="915">
        <v>3714</v>
      </c>
      <c r="M114" s="315">
        <v>1</v>
      </c>
      <c r="N114" s="217"/>
      <c r="O114" s="550">
        <f>IF(ISERROR(L114*N114),0,L114*N114)</f>
        <v>0</v>
      </c>
      <c r="P114" s="229">
        <v>2501050150748</v>
      </c>
      <c r="Q114" s="551"/>
      <c r="R114" s="230" t="s">
        <v>912</v>
      </c>
      <c r="S114" s="231" t="s">
        <v>1943</v>
      </c>
      <c r="T114" s="525" t="s">
        <v>4298</v>
      </c>
    </row>
    <row r="115" spans="1:20" ht="22.8" customHeight="1">
      <c r="A115" s="291">
        <v>99</v>
      </c>
      <c r="B115" s="421">
        <v>15075</v>
      </c>
      <c r="C115" s="428" t="s">
        <v>3571</v>
      </c>
      <c r="D115" s="225"/>
      <c r="E115" s="366" t="s">
        <v>242</v>
      </c>
      <c r="F115" s="226" t="s">
        <v>3612</v>
      </c>
      <c r="G115" s="136" t="str">
        <f t="shared" si="1"/>
        <v>фото</v>
      </c>
      <c r="H115" s="357" t="s">
        <v>8743</v>
      </c>
      <c r="I115" s="215" t="s">
        <v>612</v>
      </c>
      <c r="J115" s="526" t="s">
        <v>243</v>
      </c>
      <c r="K115" s="228">
        <v>50</v>
      </c>
      <c r="L115" s="915">
        <v>2268</v>
      </c>
      <c r="M115" s="315">
        <v>1</v>
      </c>
      <c r="N115" s="217"/>
      <c r="O115" s="550">
        <f>IF(ISERROR(L115*N115),0,L115*N115)</f>
        <v>0</v>
      </c>
      <c r="P115" s="229">
        <v>2501050150755</v>
      </c>
      <c r="Q115" s="551"/>
      <c r="R115" s="230" t="s">
        <v>3571</v>
      </c>
      <c r="S115" s="231" t="s">
        <v>1943</v>
      </c>
      <c r="T115" s="525" t="s">
        <v>4298</v>
      </c>
    </row>
    <row r="116" spans="1:20" ht="41.4">
      <c r="A116" s="291">
        <v>100</v>
      </c>
      <c r="B116" s="421">
        <v>16163</v>
      </c>
      <c r="C116" s="428" t="s">
        <v>8795</v>
      </c>
      <c r="D116" s="225"/>
      <c r="E116" s="367" t="s">
        <v>242</v>
      </c>
      <c r="F116" s="232" t="s">
        <v>8683</v>
      </c>
      <c r="G116" s="136" t="str">
        <f t="shared" si="1"/>
        <v>фото</v>
      </c>
      <c r="H116" s="357" t="s">
        <v>8744</v>
      </c>
      <c r="I116" s="215" t="s">
        <v>585</v>
      </c>
      <c r="J116" s="526" t="s">
        <v>244</v>
      </c>
      <c r="K116" s="228">
        <v>50</v>
      </c>
      <c r="L116" s="915">
        <v>3282</v>
      </c>
      <c r="M116" s="315">
        <v>1</v>
      </c>
      <c r="N116" s="217"/>
      <c r="O116" s="550">
        <f>IF(ISERROR(L116*N116),0,L116*N116)</f>
        <v>0</v>
      </c>
      <c r="P116" s="229">
        <v>2501050161638</v>
      </c>
      <c r="Q116" s="619" t="s">
        <v>6474</v>
      </c>
      <c r="R116" s="230" t="s">
        <v>8795</v>
      </c>
      <c r="S116" s="231" t="s">
        <v>1943</v>
      </c>
      <c r="T116" s="525" t="s">
        <v>4298</v>
      </c>
    </row>
    <row r="117" spans="1:20" ht="55.2">
      <c r="A117" s="291">
        <v>101</v>
      </c>
      <c r="B117" s="421">
        <v>12120</v>
      </c>
      <c r="C117" s="428" t="s">
        <v>1828</v>
      </c>
      <c r="D117" s="225"/>
      <c r="E117" s="366" t="s">
        <v>242</v>
      </c>
      <c r="F117" s="226" t="s">
        <v>1738</v>
      </c>
      <c r="G117" s="136" t="str">
        <f t="shared" si="1"/>
        <v>фото</v>
      </c>
      <c r="H117" s="357" t="s">
        <v>2406</v>
      </c>
      <c r="I117" s="215" t="s">
        <v>585</v>
      </c>
      <c r="J117" s="526" t="s">
        <v>244</v>
      </c>
      <c r="K117" s="228">
        <v>50</v>
      </c>
      <c r="L117" s="915">
        <v>2694</v>
      </c>
      <c r="M117" s="315">
        <v>1</v>
      </c>
      <c r="N117" s="217"/>
      <c r="O117" s="550">
        <f>IF(ISERROR(L117*N117),0,L117*N117)</f>
        <v>0</v>
      </c>
      <c r="P117" s="229">
        <v>2501050121205</v>
      </c>
      <c r="Q117" s="551"/>
      <c r="R117" s="230" t="s">
        <v>1828</v>
      </c>
      <c r="S117" s="231" t="s">
        <v>2398</v>
      </c>
      <c r="T117" s="525" t="s">
        <v>4298</v>
      </c>
    </row>
    <row r="118" spans="1:20" ht="41.4">
      <c r="A118" s="291">
        <v>102</v>
      </c>
      <c r="B118" s="421">
        <v>12397</v>
      </c>
      <c r="C118" s="428" t="s">
        <v>5289</v>
      </c>
      <c r="D118" s="225"/>
      <c r="E118" s="367" t="s">
        <v>242</v>
      </c>
      <c r="F118" s="232" t="s">
        <v>5349</v>
      </c>
      <c r="G118" s="136" t="str">
        <f t="shared" si="1"/>
        <v>фото</v>
      </c>
      <c r="H118" s="511" t="s">
        <v>8550</v>
      </c>
      <c r="I118" s="215" t="s">
        <v>585</v>
      </c>
      <c r="J118" s="526" t="s">
        <v>244</v>
      </c>
      <c r="K118" s="228">
        <v>50</v>
      </c>
      <c r="L118" s="915">
        <v>2328</v>
      </c>
      <c r="M118" s="315">
        <v>1</v>
      </c>
      <c r="N118" s="217"/>
      <c r="O118" s="550">
        <f>IF(ISERROR(L118*N118),0,L118*N118)</f>
        <v>0</v>
      </c>
      <c r="P118" s="229">
        <v>2501050123971</v>
      </c>
      <c r="Q118" s="551" t="s">
        <v>5274</v>
      </c>
      <c r="R118" s="230" t="s">
        <v>5289</v>
      </c>
      <c r="S118" s="231" t="s">
        <v>3136</v>
      </c>
      <c r="T118" s="525" t="s">
        <v>4298</v>
      </c>
    </row>
    <row r="119" spans="1:20" ht="41.4">
      <c r="A119" s="291">
        <v>103</v>
      </c>
      <c r="B119" s="421">
        <v>15080</v>
      </c>
      <c r="C119" s="428" t="s">
        <v>5290</v>
      </c>
      <c r="D119" s="225"/>
      <c r="E119" s="366" t="s">
        <v>242</v>
      </c>
      <c r="F119" s="226" t="s">
        <v>5350</v>
      </c>
      <c r="G119" s="136" t="str">
        <f t="shared" si="1"/>
        <v>фото</v>
      </c>
      <c r="H119" s="357" t="s">
        <v>5432</v>
      </c>
      <c r="I119" s="215" t="s">
        <v>585</v>
      </c>
      <c r="J119" s="526" t="s">
        <v>244</v>
      </c>
      <c r="K119" s="228">
        <v>50</v>
      </c>
      <c r="L119" s="915">
        <v>2694</v>
      </c>
      <c r="M119" s="315">
        <v>1</v>
      </c>
      <c r="N119" s="217"/>
      <c r="O119" s="550">
        <f>IF(ISERROR(L119*N119),0,L119*N119)</f>
        <v>0</v>
      </c>
      <c r="P119" s="229">
        <v>2501050150809</v>
      </c>
      <c r="Q119" s="551"/>
      <c r="R119" s="230" t="s">
        <v>5290</v>
      </c>
      <c r="S119" s="231" t="s">
        <v>3136</v>
      </c>
      <c r="T119" s="525" t="s">
        <v>4298</v>
      </c>
    </row>
    <row r="120" spans="1:20" ht="27.6">
      <c r="A120" s="291">
        <v>104</v>
      </c>
      <c r="B120" s="421">
        <v>12124</v>
      </c>
      <c r="C120" s="428" t="s">
        <v>896</v>
      </c>
      <c r="D120" s="225"/>
      <c r="E120" s="366" t="s">
        <v>242</v>
      </c>
      <c r="F120" s="226" t="s">
        <v>613</v>
      </c>
      <c r="G120" s="136" t="str">
        <f t="shared" si="1"/>
        <v>фото</v>
      </c>
      <c r="H120" s="357" t="s">
        <v>8745</v>
      </c>
      <c r="I120" s="215" t="s">
        <v>585</v>
      </c>
      <c r="J120" s="526" t="s">
        <v>244</v>
      </c>
      <c r="K120" s="228">
        <v>50</v>
      </c>
      <c r="L120" s="915">
        <v>2742</v>
      </c>
      <c r="M120" s="315">
        <v>1</v>
      </c>
      <c r="N120" s="217"/>
      <c r="O120" s="550">
        <f>IF(ISERROR(L120*N120),0,L120*N120)</f>
        <v>0</v>
      </c>
      <c r="P120" s="229">
        <v>2501050121243</v>
      </c>
      <c r="Q120" s="551"/>
      <c r="R120" s="230" t="s">
        <v>896</v>
      </c>
      <c r="S120" s="231" t="s">
        <v>1943</v>
      </c>
      <c r="T120" s="525" t="s">
        <v>4298</v>
      </c>
    </row>
    <row r="121" spans="1:20" ht="27.6">
      <c r="A121" s="291">
        <v>105</v>
      </c>
      <c r="B121" s="421">
        <v>12126</v>
      </c>
      <c r="C121" s="428" t="s">
        <v>898</v>
      </c>
      <c r="D121" s="225"/>
      <c r="E121" s="366" t="s">
        <v>242</v>
      </c>
      <c r="F121" s="226" t="s">
        <v>614</v>
      </c>
      <c r="G121" s="136" t="str">
        <f t="shared" si="1"/>
        <v>фото</v>
      </c>
      <c r="H121" s="357" t="s">
        <v>8640</v>
      </c>
      <c r="I121" s="215" t="s">
        <v>585</v>
      </c>
      <c r="J121" s="526" t="s">
        <v>244</v>
      </c>
      <c r="K121" s="228">
        <v>50</v>
      </c>
      <c r="L121" s="915">
        <v>2808</v>
      </c>
      <c r="M121" s="315">
        <v>1</v>
      </c>
      <c r="N121" s="217"/>
      <c r="O121" s="550">
        <f>IF(ISERROR(L121*N121),0,L121*N121)</f>
        <v>0</v>
      </c>
      <c r="P121" s="229">
        <v>2501050121267</v>
      </c>
      <c r="Q121" s="551"/>
      <c r="R121" s="230" t="s">
        <v>898</v>
      </c>
      <c r="S121" s="231" t="s">
        <v>3136</v>
      </c>
      <c r="T121" s="525" t="s">
        <v>4298</v>
      </c>
    </row>
    <row r="122" spans="1:20" ht="27.6">
      <c r="A122" s="291">
        <v>106</v>
      </c>
      <c r="B122" s="421">
        <v>12125</v>
      </c>
      <c r="C122" s="428" t="s">
        <v>897</v>
      </c>
      <c r="D122" s="225"/>
      <c r="E122" s="366" t="s">
        <v>242</v>
      </c>
      <c r="F122" s="226" t="s">
        <v>615</v>
      </c>
      <c r="G122" s="136" t="str">
        <f t="shared" si="1"/>
        <v>фото</v>
      </c>
      <c r="H122" s="357" t="s">
        <v>8641</v>
      </c>
      <c r="I122" s="215" t="s">
        <v>585</v>
      </c>
      <c r="J122" s="526" t="s">
        <v>244</v>
      </c>
      <c r="K122" s="228">
        <v>50</v>
      </c>
      <c r="L122" s="915">
        <v>2550</v>
      </c>
      <c r="M122" s="315">
        <v>1</v>
      </c>
      <c r="N122" s="217"/>
      <c r="O122" s="550">
        <f>IF(ISERROR(L122*N122),0,L122*N122)</f>
        <v>0</v>
      </c>
      <c r="P122" s="229">
        <v>2501050121250</v>
      </c>
      <c r="Q122" s="551"/>
      <c r="R122" s="230" t="s">
        <v>897</v>
      </c>
      <c r="S122" s="231" t="s">
        <v>1943</v>
      </c>
      <c r="T122" s="525" t="s">
        <v>4298</v>
      </c>
    </row>
    <row r="123" spans="1:20" ht="41.4">
      <c r="A123" s="291">
        <v>107</v>
      </c>
      <c r="B123" s="421">
        <v>12127</v>
      </c>
      <c r="C123" s="428" t="s">
        <v>3556</v>
      </c>
      <c r="D123" s="225"/>
      <c r="E123" s="366" t="s">
        <v>242</v>
      </c>
      <c r="F123" s="226" t="s">
        <v>3600</v>
      </c>
      <c r="G123" s="136" t="str">
        <f t="shared" si="1"/>
        <v>фото</v>
      </c>
      <c r="H123" s="357" t="s">
        <v>8642</v>
      </c>
      <c r="I123" s="215" t="s">
        <v>585</v>
      </c>
      <c r="J123" s="526" t="s">
        <v>244</v>
      </c>
      <c r="K123" s="228">
        <v>50</v>
      </c>
      <c r="L123" s="915">
        <v>3282</v>
      </c>
      <c r="M123" s="315">
        <v>1</v>
      </c>
      <c r="N123" s="217"/>
      <c r="O123" s="550">
        <f>IF(ISERROR(L123*N123),0,L123*N123)</f>
        <v>0</v>
      </c>
      <c r="P123" s="229">
        <v>2501050121274</v>
      </c>
      <c r="Q123" s="551"/>
      <c r="R123" s="230" t="s">
        <v>3556</v>
      </c>
      <c r="S123" s="231" t="s">
        <v>1943</v>
      </c>
      <c r="T123" s="525" t="s">
        <v>4298</v>
      </c>
    </row>
    <row r="124" spans="1:20" ht="41.4">
      <c r="A124" s="291">
        <v>108</v>
      </c>
      <c r="B124" s="421">
        <v>15081</v>
      </c>
      <c r="C124" s="428" t="s">
        <v>1392</v>
      </c>
      <c r="D124" s="225"/>
      <c r="E124" s="366" t="s">
        <v>242</v>
      </c>
      <c r="F124" s="226" t="s">
        <v>894</v>
      </c>
      <c r="G124" s="136" t="str">
        <f t="shared" si="1"/>
        <v>фото</v>
      </c>
      <c r="H124" s="357" t="s">
        <v>8643</v>
      </c>
      <c r="I124" s="215" t="s">
        <v>601</v>
      </c>
      <c r="J124" s="526" t="s">
        <v>244</v>
      </c>
      <c r="K124" s="228">
        <v>50</v>
      </c>
      <c r="L124" s="915">
        <v>2754</v>
      </c>
      <c r="M124" s="315">
        <v>1</v>
      </c>
      <c r="N124" s="217"/>
      <c r="O124" s="550">
        <f>IF(ISERROR(L124*N124),0,L124*N124)</f>
        <v>0</v>
      </c>
      <c r="P124" s="229">
        <v>2501050150816</v>
      </c>
      <c r="Q124" s="551"/>
      <c r="R124" s="230" t="s">
        <v>1392</v>
      </c>
      <c r="S124" s="231" t="s">
        <v>1943</v>
      </c>
      <c r="T124" s="525" t="s">
        <v>4298</v>
      </c>
    </row>
    <row r="125" spans="1:20" ht="27.6">
      <c r="A125" s="291">
        <v>109</v>
      </c>
      <c r="B125" s="421">
        <v>15688</v>
      </c>
      <c r="C125" s="428" t="s">
        <v>5275</v>
      </c>
      <c r="D125" s="225"/>
      <c r="E125" s="367" t="s">
        <v>242</v>
      </c>
      <c r="F125" s="232" t="s">
        <v>5334</v>
      </c>
      <c r="G125" s="136" t="str">
        <f t="shared" si="1"/>
        <v>фото</v>
      </c>
      <c r="H125" s="357" t="s">
        <v>8644</v>
      </c>
      <c r="I125" s="215" t="s">
        <v>585</v>
      </c>
      <c r="J125" s="526" t="s">
        <v>244</v>
      </c>
      <c r="K125" s="228">
        <v>50</v>
      </c>
      <c r="L125" s="915">
        <v>3282</v>
      </c>
      <c r="M125" s="315">
        <v>1</v>
      </c>
      <c r="N125" s="217"/>
      <c r="O125" s="550">
        <f>IF(ISERROR(L125*N125),0,L125*N125)</f>
        <v>0</v>
      </c>
      <c r="P125" s="229">
        <v>2501050156887</v>
      </c>
      <c r="Q125" s="551" t="s">
        <v>5274</v>
      </c>
      <c r="R125" s="230" t="s">
        <v>5275</v>
      </c>
      <c r="S125" s="231" t="s">
        <v>1943</v>
      </c>
      <c r="T125" s="525" t="s">
        <v>4298</v>
      </c>
    </row>
    <row r="126" spans="1:20" ht="32.85" customHeight="1">
      <c r="A126" s="291">
        <v>110</v>
      </c>
      <c r="B126" s="421">
        <v>12123</v>
      </c>
      <c r="C126" s="428" t="s">
        <v>895</v>
      </c>
      <c r="D126" s="225"/>
      <c r="E126" s="366" t="s">
        <v>242</v>
      </c>
      <c r="F126" s="226" t="s">
        <v>46</v>
      </c>
      <c r="G126" s="136" t="str">
        <f t="shared" si="1"/>
        <v>фото</v>
      </c>
      <c r="H126" s="357" t="s">
        <v>8645</v>
      </c>
      <c r="I126" s="215" t="s">
        <v>585</v>
      </c>
      <c r="J126" s="526" t="s">
        <v>244</v>
      </c>
      <c r="K126" s="228">
        <v>50</v>
      </c>
      <c r="L126" s="915">
        <v>2292.0000000000005</v>
      </c>
      <c r="M126" s="315">
        <v>1</v>
      </c>
      <c r="N126" s="217"/>
      <c r="O126" s="550">
        <f>IF(ISERROR(L126*N126),0,L126*N126)</f>
        <v>0</v>
      </c>
      <c r="P126" s="229">
        <v>2501050121236</v>
      </c>
      <c r="Q126" s="551"/>
      <c r="R126" s="230" t="s">
        <v>895</v>
      </c>
      <c r="S126" s="231" t="s">
        <v>8675</v>
      </c>
      <c r="T126" s="525" t="s">
        <v>4298</v>
      </c>
    </row>
    <row r="127" spans="1:20" ht="17.25" customHeight="1">
      <c r="A127" s="291">
        <v>111</v>
      </c>
      <c r="B127" s="336"/>
      <c r="C127" s="427"/>
      <c r="D127" s="427"/>
      <c r="E127" s="517" t="s">
        <v>737</v>
      </c>
      <c r="F127" s="337"/>
      <c r="G127" s="513"/>
      <c r="H127" s="616"/>
      <c r="I127" s="514"/>
      <c r="J127" s="515"/>
      <c r="K127" s="515"/>
      <c r="L127" s="516"/>
      <c r="M127" s="516"/>
      <c r="N127" s="513"/>
      <c r="O127" s="552"/>
      <c r="P127" s="552"/>
      <c r="Q127" s="552"/>
      <c r="R127" s="552"/>
      <c r="S127" s="552"/>
      <c r="T127" s="524"/>
    </row>
    <row r="128" spans="1:20" ht="26.4" customHeight="1">
      <c r="A128" s="291">
        <v>112</v>
      </c>
      <c r="B128" s="421">
        <v>15198</v>
      </c>
      <c r="C128" s="428" t="s">
        <v>3557</v>
      </c>
      <c r="D128" s="225"/>
      <c r="E128" s="366" t="s">
        <v>242</v>
      </c>
      <c r="F128" s="226" t="s">
        <v>2426</v>
      </c>
      <c r="G128" s="136" t="str">
        <f t="shared" si="1"/>
        <v>фото</v>
      </c>
      <c r="H128" s="357" t="s">
        <v>2427</v>
      </c>
      <c r="I128" s="215" t="s">
        <v>585</v>
      </c>
      <c r="J128" s="526" t="s">
        <v>244</v>
      </c>
      <c r="K128" s="228">
        <v>50</v>
      </c>
      <c r="L128" s="915">
        <v>2586</v>
      </c>
      <c r="M128" s="315">
        <v>1</v>
      </c>
      <c r="N128" s="217"/>
      <c r="O128" s="550">
        <f>IF(ISERROR(L128*N128),0,L128*N128)</f>
        <v>0</v>
      </c>
      <c r="P128" s="229">
        <v>2501050151981</v>
      </c>
      <c r="Q128" s="551"/>
      <c r="R128" s="230" t="s">
        <v>3557</v>
      </c>
      <c r="S128" s="231" t="s">
        <v>1963</v>
      </c>
      <c r="T128" s="525" t="s">
        <v>4299</v>
      </c>
    </row>
    <row r="129" spans="1:20" ht="26.4" customHeight="1">
      <c r="A129" s="291">
        <v>113</v>
      </c>
      <c r="B129" s="421">
        <v>15199</v>
      </c>
      <c r="C129" s="428" t="s">
        <v>3558</v>
      </c>
      <c r="D129" s="225"/>
      <c r="E129" s="366" t="s">
        <v>242</v>
      </c>
      <c r="F129" s="226" t="s">
        <v>2428</v>
      </c>
      <c r="G129" s="136" t="str">
        <f t="shared" si="1"/>
        <v>фото</v>
      </c>
      <c r="H129" s="357" t="s">
        <v>1019</v>
      </c>
      <c r="I129" s="215" t="s">
        <v>585</v>
      </c>
      <c r="J129" s="526" t="s">
        <v>244</v>
      </c>
      <c r="K129" s="228">
        <v>50</v>
      </c>
      <c r="L129" s="915">
        <v>2412.0000000000005</v>
      </c>
      <c r="M129" s="315">
        <v>1</v>
      </c>
      <c r="N129" s="217"/>
      <c r="O129" s="550">
        <f>IF(ISERROR(L129*N129),0,L129*N129)</f>
        <v>0</v>
      </c>
      <c r="P129" s="229">
        <v>2501050151998</v>
      </c>
      <c r="Q129" s="551"/>
      <c r="R129" s="230" t="s">
        <v>3558</v>
      </c>
      <c r="S129" s="231" t="s">
        <v>1963</v>
      </c>
      <c r="T129" s="525" t="s">
        <v>4299</v>
      </c>
    </row>
    <row r="130" spans="1:20" ht="26.4" customHeight="1">
      <c r="A130" s="291">
        <v>114</v>
      </c>
      <c r="B130" s="421">
        <v>17144</v>
      </c>
      <c r="C130" s="428" t="s">
        <v>3163</v>
      </c>
      <c r="D130" s="225"/>
      <c r="E130" s="366" t="s">
        <v>242</v>
      </c>
      <c r="F130" s="226" t="s">
        <v>3164</v>
      </c>
      <c r="G130" s="136" t="str">
        <f t="shared" si="1"/>
        <v>фото</v>
      </c>
      <c r="H130" s="604" t="s">
        <v>3165</v>
      </c>
      <c r="I130" s="215" t="s">
        <v>585</v>
      </c>
      <c r="J130" s="526" t="s">
        <v>244</v>
      </c>
      <c r="K130" s="228">
        <v>50</v>
      </c>
      <c r="L130" s="915">
        <v>2700</v>
      </c>
      <c r="M130" s="315">
        <v>1</v>
      </c>
      <c r="N130" s="217"/>
      <c r="O130" s="550">
        <f>IF(ISERROR(L130*N130),0,L130*N130)</f>
        <v>0</v>
      </c>
      <c r="P130" s="229">
        <v>2501050171446</v>
      </c>
      <c r="Q130" s="551"/>
      <c r="R130" s="230" t="s">
        <v>3163</v>
      </c>
      <c r="S130" s="231" t="s">
        <v>1963</v>
      </c>
      <c r="T130" s="525" t="s">
        <v>4299</v>
      </c>
    </row>
    <row r="131" spans="1:20" ht="55.2">
      <c r="A131" s="291">
        <v>115</v>
      </c>
      <c r="B131" s="421">
        <v>15194</v>
      </c>
      <c r="C131" s="428" t="s">
        <v>2217</v>
      </c>
      <c r="D131" s="225"/>
      <c r="E131" s="366" t="s">
        <v>242</v>
      </c>
      <c r="F131" s="226" t="s">
        <v>2096</v>
      </c>
      <c r="G131" s="136" t="str">
        <f t="shared" si="1"/>
        <v>фото</v>
      </c>
      <c r="H131" s="357" t="s">
        <v>2153</v>
      </c>
      <c r="I131" s="215" t="s">
        <v>585</v>
      </c>
      <c r="J131" s="526" t="s">
        <v>244</v>
      </c>
      <c r="K131" s="228">
        <v>50</v>
      </c>
      <c r="L131" s="915">
        <v>2922</v>
      </c>
      <c r="M131" s="315">
        <v>1</v>
      </c>
      <c r="N131" s="217"/>
      <c r="O131" s="550">
        <f>IF(ISERROR(L131*N131),0,L131*N131)</f>
        <v>0</v>
      </c>
      <c r="P131" s="229">
        <v>2501050151943</v>
      </c>
      <c r="Q131" s="551"/>
      <c r="R131" s="230" t="s">
        <v>2217</v>
      </c>
      <c r="S131" s="231" t="s">
        <v>1963</v>
      </c>
      <c r="T131" s="525" t="s">
        <v>4299</v>
      </c>
    </row>
    <row r="132" spans="1:20" ht="27.6">
      <c r="A132" s="291">
        <v>116</v>
      </c>
      <c r="B132" s="421">
        <v>15195</v>
      </c>
      <c r="C132" s="428" t="s">
        <v>1002</v>
      </c>
      <c r="D132" s="225"/>
      <c r="E132" s="366" t="s">
        <v>242</v>
      </c>
      <c r="F132" s="226" t="s">
        <v>738</v>
      </c>
      <c r="G132" s="136" t="str">
        <f t="shared" si="1"/>
        <v>фото</v>
      </c>
      <c r="H132" s="357" t="s">
        <v>8646</v>
      </c>
      <c r="I132" s="215" t="s">
        <v>585</v>
      </c>
      <c r="J132" s="526" t="s">
        <v>244</v>
      </c>
      <c r="K132" s="228">
        <v>50</v>
      </c>
      <c r="L132" s="915">
        <v>2664</v>
      </c>
      <c r="M132" s="315">
        <v>1</v>
      </c>
      <c r="N132" s="217"/>
      <c r="O132" s="550">
        <f>IF(ISERROR(L132*N132),0,L132*N132)</f>
        <v>0</v>
      </c>
      <c r="P132" s="229">
        <v>2501050151950</v>
      </c>
      <c r="Q132" s="551"/>
      <c r="R132" s="230" t="s">
        <v>1002</v>
      </c>
      <c r="S132" s="231" t="s">
        <v>1963</v>
      </c>
      <c r="T132" s="525" t="s">
        <v>4299</v>
      </c>
    </row>
    <row r="133" spans="1:20" ht="26.4" customHeight="1">
      <c r="A133" s="291">
        <v>117</v>
      </c>
      <c r="B133" s="421">
        <v>15196</v>
      </c>
      <c r="C133" s="428" t="s">
        <v>1003</v>
      </c>
      <c r="D133" s="225"/>
      <c r="E133" s="366" t="s">
        <v>242</v>
      </c>
      <c r="F133" s="226" t="s">
        <v>739</v>
      </c>
      <c r="G133" s="136" t="str">
        <f t="shared" si="1"/>
        <v>фото</v>
      </c>
      <c r="H133" s="357" t="s">
        <v>740</v>
      </c>
      <c r="I133" s="215" t="s">
        <v>585</v>
      </c>
      <c r="J133" s="526" t="s">
        <v>244</v>
      </c>
      <c r="K133" s="228">
        <v>50</v>
      </c>
      <c r="L133" s="915">
        <v>2922</v>
      </c>
      <c r="M133" s="315">
        <v>1</v>
      </c>
      <c r="N133" s="217"/>
      <c r="O133" s="550">
        <f>IF(ISERROR(L133*N133),0,L133*N133)</f>
        <v>0</v>
      </c>
      <c r="P133" s="229">
        <v>2501050151967</v>
      </c>
      <c r="Q133" s="551"/>
      <c r="R133" s="230" t="s">
        <v>1003</v>
      </c>
      <c r="S133" s="231" t="s">
        <v>1963</v>
      </c>
      <c r="T133" s="525" t="s">
        <v>4299</v>
      </c>
    </row>
    <row r="134" spans="1:20" ht="26.4" customHeight="1">
      <c r="A134" s="291">
        <v>118</v>
      </c>
      <c r="B134" s="421">
        <v>15197</v>
      </c>
      <c r="C134" s="428" t="s">
        <v>1004</v>
      </c>
      <c r="D134" s="225"/>
      <c r="E134" s="366" t="s">
        <v>242</v>
      </c>
      <c r="F134" s="226" t="s">
        <v>741</v>
      </c>
      <c r="G134" s="136" t="str">
        <f t="shared" si="1"/>
        <v>фото</v>
      </c>
      <c r="H134" s="605" t="s">
        <v>8647</v>
      </c>
      <c r="I134" s="215" t="s">
        <v>588</v>
      </c>
      <c r="J134" s="526" t="s">
        <v>277</v>
      </c>
      <c r="K134" s="228">
        <v>50</v>
      </c>
      <c r="L134" s="915">
        <v>2328</v>
      </c>
      <c r="M134" s="315">
        <v>1</v>
      </c>
      <c r="N134" s="217"/>
      <c r="O134" s="550">
        <f>IF(ISERROR(L134*N134),0,L134*N134)</f>
        <v>0</v>
      </c>
      <c r="P134" s="229">
        <v>2501050151974</v>
      </c>
      <c r="Q134" s="551"/>
      <c r="R134" s="230" t="s">
        <v>1004</v>
      </c>
      <c r="S134" s="231" t="s">
        <v>1963</v>
      </c>
      <c r="T134" s="525" t="s">
        <v>4299</v>
      </c>
    </row>
    <row r="135" spans="1:20" ht="26.4" customHeight="1">
      <c r="A135" s="291">
        <v>119</v>
      </c>
      <c r="B135" s="421">
        <v>15200</v>
      </c>
      <c r="C135" s="428" t="s">
        <v>1005</v>
      </c>
      <c r="D135" s="225"/>
      <c r="E135" s="366" t="s">
        <v>242</v>
      </c>
      <c r="F135" s="226" t="s">
        <v>742</v>
      </c>
      <c r="G135" s="136" t="str">
        <f t="shared" si="1"/>
        <v>фото</v>
      </c>
      <c r="H135" s="357" t="s">
        <v>743</v>
      </c>
      <c r="I135" s="215" t="s">
        <v>585</v>
      </c>
      <c r="J135" s="526" t="s">
        <v>244</v>
      </c>
      <c r="K135" s="228">
        <v>50</v>
      </c>
      <c r="L135" s="915">
        <v>2694</v>
      </c>
      <c r="M135" s="315">
        <v>1</v>
      </c>
      <c r="N135" s="217"/>
      <c r="O135" s="550">
        <f>IF(ISERROR(L135*N135),0,L135*N135)</f>
        <v>0</v>
      </c>
      <c r="P135" s="229">
        <v>2501050152001</v>
      </c>
      <c r="Q135" s="551"/>
      <c r="R135" s="230" t="s">
        <v>1005</v>
      </c>
      <c r="S135" s="231" t="s">
        <v>1963</v>
      </c>
      <c r="T135" s="525" t="s">
        <v>4299</v>
      </c>
    </row>
    <row r="136" spans="1:20" ht="26.4" customHeight="1">
      <c r="A136" s="291">
        <v>120</v>
      </c>
      <c r="B136" s="421">
        <v>15201</v>
      </c>
      <c r="C136" s="428" t="s">
        <v>1006</v>
      </c>
      <c r="D136" s="225"/>
      <c r="E136" s="366" t="s">
        <v>242</v>
      </c>
      <c r="F136" s="226" t="s">
        <v>744</v>
      </c>
      <c r="G136" s="136" t="str">
        <f t="shared" si="1"/>
        <v>фото</v>
      </c>
      <c r="H136" s="357" t="s">
        <v>745</v>
      </c>
      <c r="I136" s="215" t="s">
        <v>585</v>
      </c>
      <c r="J136" s="526" t="s">
        <v>244</v>
      </c>
      <c r="K136" s="228">
        <v>50</v>
      </c>
      <c r="L136" s="915">
        <v>2550</v>
      </c>
      <c r="M136" s="315">
        <v>1</v>
      </c>
      <c r="N136" s="217"/>
      <c r="O136" s="550">
        <f>IF(ISERROR(L136*N136),0,L136*N136)</f>
        <v>0</v>
      </c>
      <c r="P136" s="229">
        <v>2501050152018</v>
      </c>
      <c r="Q136" s="551"/>
      <c r="R136" s="230" t="s">
        <v>1006</v>
      </c>
      <c r="S136" s="231" t="s">
        <v>1963</v>
      </c>
      <c r="T136" s="525" t="s">
        <v>4299</v>
      </c>
    </row>
    <row r="137" spans="1:20" ht="26.4" customHeight="1">
      <c r="A137" s="291">
        <v>121</v>
      </c>
      <c r="B137" s="421">
        <v>12240</v>
      </c>
      <c r="C137" s="428" t="s">
        <v>1007</v>
      </c>
      <c r="D137" s="225"/>
      <c r="E137" s="366" t="s">
        <v>242</v>
      </c>
      <c r="F137" s="226" t="s">
        <v>746</v>
      </c>
      <c r="G137" s="136" t="str">
        <f t="shared" si="1"/>
        <v>фото</v>
      </c>
      <c r="H137" s="357" t="s">
        <v>747</v>
      </c>
      <c r="I137" s="215" t="s">
        <v>585</v>
      </c>
      <c r="J137" s="526" t="s">
        <v>244</v>
      </c>
      <c r="K137" s="228">
        <v>50</v>
      </c>
      <c r="L137" s="915">
        <v>2808</v>
      </c>
      <c r="M137" s="315">
        <v>1</v>
      </c>
      <c r="N137" s="217"/>
      <c r="O137" s="550">
        <f>IF(ISERROR(L137*N137),0,L137*N137)</f>
        <v>0</v>
      </c>
      <c r="P137" s="229">
        <v>2501050122400</v>
      </c>
      <c r="Q137" s="551"/>
      <c r="R137" s="230" t="s">
        <v>1007</v>
      </c>
      <c r="S137" s="231" t="s">
        <v>1963</v>
      </c>
      <c r="T137" s="525" t="s">
        <v>4299</v>
      </c>
    </row>
    <row r="138" spans="1:20" ht="26.4" customHeight="1">
      <c r="A138" s="291">
        <v>122</v>
      </c>
      <c r="B138" s="421">
        <v>12239</v>
      </c>
      <c r="C138" s="428" t="s">
        <v>1544</v>
      </c>
      <c r="D138" s="225"/>
      <c r="E138" s="366" t="s">
        <v>242</v>
      </c>
      <c r="F138" s="226" t="s">
        <v>748</v>
      </c>
      <c r="G138" s="136" t="str">
        <f t="shared" si="1"/>
        <v>фото</v>
      </c>
      <c r="H138" s="608" t="s">
        <v>8648</v>
      </c>
      <c r="I138" s="215" t="s">
        <v>585</v>
      </c>
      <c r="J138" s="526" t="s">
        <v>244</v>
      </c>
      <c r="K138" s="228">
        <v>50</v>
      </c>
      <c r="L138" s="915">
        <v>2694</v>
      </c>
      <c r="M138" s="315">
        <v>1</v>
      </c>
      <c r="N138" s="217"/>
      <c r="O138" s="550">
        <f>IF(ISERROR(L138*N138),0,L138*N138)</f>
        <v>0</v>
      </c>
      <c r="P138" s="229">
        <v>2501050122394</v>
      </c>
      <c r="Q138" s="551"/>
      <c r="R138" s="230" t="s">
        <v>1544</v>
      </c>
      <c r="S138" s="231" t="s">
        <v>1963</v>
      </c>
      <c r="T138" s="525" t="s">
        <v>4299</v>
      </c>
    </row>
    <row r="139" spans="1:20" ht="26.4" customHeight="1">
      <c r="A139" s="291">
        <v>123</v>
      </c>
      <c r="B139" s="421">
        <v>15202</v>
      </c>
      <c r="C139" s="428" t="s">
        <v>1008</v>
      </c>
      <c r="D139" s="225"/>
      <c r="E139" s="366" t="s">
        <v>242</v>
      </c>
      <c r="F139" s="226" t="s">
        <v>749</v>
      </c>
      <c r="G139" s="136" t="str">
        <f t="shared" si="1"/>
        <v>фото</v>
      </c>
      <c r="H139" s="357" t="s">
        <v>750</v>
      </c>
      <c r="I139" s="215" t="s">
        <v>585</v>
      </c>
      <c r="J139" s="526" t="s">
        <v>244</v>
      </c>
      <c r="K139" s="228">
        <v>50</v>
      </c>
      <c r="L139" s="915">
        <v>2328</v>
      </c>
      <c r="M139" s="315">
        <v>1</v>
      </c>
      <c r="N139" s="217"/>
      <c r="O139" s="550">
        <f>IF(ISERROR(L139*N139),0,L139*N139)</f>
        <v>0</v>
      </c>
      <c r="P139" s="229">
        <v>2501050152025</v>
      </c>
      <c r="Q139" s="551"/>
      <c r="R139" s="230" t="s">
        <v>1008</v>
      </c>
      <c r="S139" s="231" t="s">
        <v>1963</v>
      </c>
      <c r="T139" s="525" t="s">
        <v>4299</v>
      </c>
    </row>
    <row r="140" spans="1:20" ht="26.4" customHeight="1">
      <c r="A140" s="291">
        <v>124</v>
      </c>
      <c r="B140" s="421">
        <v>13191</v>
      </c>
      <c r="C140" s="428" t="s">
        <v>1029</v>
      </c>
      <c r="D140" s="225"/>
      <c r="E140" s="366" t="s">
        <v>242</v>
      </c>
      <c r="F140" s="226" t="s">
        <v>751</v>
      </c>
      <c r="G140" s="136" t="str">
        <f t="shared" si="1"/>
        <v>фото</v>
      </c>
      <c r="H140" s="357" t="s">
        <v>8649</v>
      </c>
      <c r="I140" s="215" t="s">
        <v>585</v>
      </c>
      <c r="J140" s="526" t="s">
        <v>244</v>
      </c>
      <c r="K140" s="228">
        <v>50</v>
      </c>
      <c r="L140" s="915">
        <v>2514</v>
      </c>
      <c r="M140" s="315">
        <v>1</v>
      </c>
      <c r="N140" s="217"/>
      <c r="O140" s="550">
        <f>IF(ISERROR(L140*N140),0,L140*N140)</f>
        <v>0</v>
      </c>
      <c r="P140" s="229">
        <v>2501050131914</v>
      </c>
      <c r="Q140" s="551"/>
      <c r="R140" s="230" t="s">
        <v>1029</v>
      </c>
      <c r="S140" s="231" t="s">
        <v>1963</v>
      </c>
      <c r="T140" s="525" t="s">
        <v>4299</v>
      </c>
    </row>
    <row r="141" spans="1:20" ht="26.4" customHeight="1">
      <c r="A141" s="291">
        <v>125</v>
      </c>
      <c r="B141" s="421">
        <v>12248</v>
      </c>
      <c r="C141" s="428" t="s">
        <v>2219</v>
      </c>
      <c r="D141" s="225"/>
      <c r="E141" s="366" t="s">
        <v>242</v>
      </c>
      <c r="F141" s="226" t="s">
        <v>2429</v>
      </c>
      <c r="G141" s="136" t="str">
        <f t="shared" si="1"/>
        <v>фото</v>
      </c>
      <c r="H141" s="357" t="s">
        <v>2430</v>
      </c>
      <c r="I141" s="215" t="s">
        <v>585</v>
      </c>
      <c r="J141" s="526" t="s">
        <v>244</v>
      </c>
      <c r="K141" s="228">
        <v>50</v>
      </c>
      <c r="L141" s="915">
        <v>2628</v>
      </c>
      <c r="M141" s="315">
        <v>1</v>
      </c>
      <c r="N141" s="217"/>
      <c r="O141" s="550">
        <f>IF(ISERROR(L141*N141),0,L141*N141)</f>
        <v>0</v>
      </c>
      <c r="P141" s="229">
        <v>2501050122486</v>
      </c>
      <c r="Q141" s="551"/>
      <c r="R141" s="230" t="s">
        <v>2219</v>
      </c>
      <c r="S141" s="231" t="s">
        <v>1963</v>
      </c>
      <c r="T141" s="525" t="s">
        <v>4299</v>
      </c>
    </row>
    <row r="142" spans="1:20" ht="26.4" customHeight="1">
      <c r="A142" s="291">
        <v>126</v>
      </c>
      <c r="B142" s="421">
        <v>15203</v>
      </c>
      <c r="C142" s="428" t="s">
        <v>8796</v>
      </c>
      <c r="D142" s="225"/>
      <c r="E142" s="366" t="s">
        <v>242</v>
      </c>
      <c r="F142" s="226" t="s">
        <v>8684</v>
      </c>
      <c r="G142" s="136" t="str">
        <f t="shared" si="1"/>
        <v>фото</v>
      </c>
      <c r="H142" s="357" t="s">
        <v>8746</v>
      </c>
      <c r="I142" s="215" t="s">
        <v>585</v>
      </c>
      <c r="J142" s="526" t="s">
        <v>244</v>
      </c>
      <c r="K142" s="228">
        <v>50</v>
      </c>
      <c r="L142" s="915">
        <v>2454</v>
      </c>
      <c r="M142" s="315">
        <v>1</v>
      </c>
      <c r="N142" s="217"/>
      <c r="O142" s="550">
        <f>IF(ISERROR(L142*N142),0,L142*N142)</f>
        <v>0</v>
      </c>
      <c r="P142" s="229">
        <v>2501050152032</v>
      </c>
      <c r="Q142" s="551"/>
      <c r="R142" s="230" t="s">
        <v>8796</v>
      </c>
      <c r="S142" s="231" t="s">
        <v>1963</v>
      </c>
      <c r="T142" s="525" t="s">
        <v>4299</v>
      </c>
    </row>
    <row r="143" spans="1:20" ht="26.4" customHeight="1">
      <c r="A143" s="291">
        <v>127</v>
      </c>
      <c r="B143" s="421">
        <v>11918</v>
      </c>
      <c r="C143" s="428" t="s">
        <v>5438</v>
      </c>
      <c r="D143" s="225"/>
      <c r="E143" s="366" t="s">
        <v>242</v>
      </c>
      <c r="F143" s="226" t="s">
        <v>5525</v>
      </c>
      <c r="G143" s="136" t="str">
        <f t="shared" si="1"/>
        <v>фото</v>
      </c>
      <c r="H143" s="608" t="s">
        <v>14</v>
      </c>
      <c r="I143" s="215" t="s">
        <v>585</v>
      </c>
      <c r="J143" s="526" t="s">
        <v>244</v>
      </c>
      <c r="K143" s="228">
        <v>50</v>
      </c>
      <c r="L143" s="915">
        <v>2364</v>
      </c>
      <c r="M143" s="315">
        <v>1</v>
      </c>
      <c r="N143" s="217"/>
      <c r="O143" s="550">
        <f>IF(ISERROR(L143*N143),0,L143*N143)</f>
        <v>0</v>
      </c>
      <c r="P143" s="229">
        <v>2501050119189</v>
      </c>
      <c r="Q143" s="551"/>
      <c r="R143" s="230" t="s">
        <v>5438</v>
      </c>
      <c r="S143" s="231" t="s">
        <v>1963</v>
      </c>
      <c r="T143" s="525" t="s">
        <v>4299</v>
      </c>
    </row>
    <row r="144" spans="1:20" ht="26.4" customHeight="1">
      <c r="A144" s="291">
        <v>128</v>
      </c>
      <c r="B144" s="421">
        <v>15205</v>
      </c>
      <c r="C144" s="428" t="s">
        <v>1014</v>
      </c>
      <c r="D144" s="225"/>
      <c r="E144" s="366" t="s">
        <v>242</v>
      </c>
      <c r="F144" s="226" t="s">
        <v>752</v>
      </c>
      <c r="G144" s="136" t="str">
        <f t="shared" si="1"/>
        <v>фото</v>
      </c>
      <c r="H144" s="357" t="s">
        <v>753</v>
      </c>
      <c r="I144" s="215" t="s">
        <v>585</v>
      </c>
      <c r="J144" s="526" t="s">
        <v>244</v>
      </c>
      <c r="K144" s="228">
        <v>50</v>
      </c>
      <c r="L144" s="915">
        <v>2454</v>
      </c>
      <c r="M144" s="315">
        <v>1</v>
      </c>
      <c r="N144" s="217"/>
      <c r="O144" s="550">
        <f>IF(ISERROR(L144*N144),0,L144*N144)</f>
        <v>0</v>
      </c>
      <c r="P144" s="229">
        <v>2501050152056</v>
      </c>
      <c r="Q144" s="551"/>
      <c r="R144" s="230" t="s">
        <v>1014</v>
      </c>
      <c r="S144" s="231" t="s">
        <v>1963</v>
      </c>
      <c r="T144" s="525" t="s">
        <v>4299</v>
      </c>
    </row>
    <row r="145" spans="1:20" ht="26.4" customHeight="1">
      <c r="A145" s="291">
        <v>129</v>
      </c>
      <c r="B145" s="421">
        <v>12253</v>
      </c>
      <c r="C145" s="428" t="s">
        <v>1021</v>
      </c>
      <c r="D145" s="225"/>
      <c r="E145" s="366" t="s">
        <v>242</v>
      </c>
      <c r="F145" s="226" t="s">
        <v>754</v>
      </c>
      <c r="G145" s="136" t="str">
        <f t="shared" si="1"/>
        <v>фото</v>
      </c>
      <c r="H145" s="357" t="s">
        <v>8747</v>
      </c>
      <c r="I145" s="215" t="s">
        <v>585</v>
      </c>
      <c r="J145" s="526" t="s">
        <v>244</v>
      </c>
      <c r="K145" s="228">
        <v>50</v>
      </c>
      <c r="L145" s="915">
        <v>2490</v>
      </c>
      <c r="M145" s="315">
        <v>1</v>
      </c>
      <c r="N145" s="217"/>
      <c r="O145" s="550">
        <f>IF(ISERROR(L145*N145),0,L145*N145)</f>
        <v>0</v>
      </c>
      <c r="P145" s="229">
        <v>2501050122530</v>
      </c>
      <c r="Q145" s="551"/>
      <c r="R145" s="230" t="s">
        <v>1021</v>
      </c>
      <c r="S145" s="231" t="s">
        <v>1963</v>
      </c>
      <c r="T145" s="525" t="s">
        <v>4299</v>
      </c>
    </row>
    <row r="146" spans="1:20" ht="41.4">
      <c r="A146" s="291">
        <v>130</v>
      </c>
      <c r="B146" s="421">
        <v>17081</v>
      </c>
      <c r="C146" s="428" t="s">
        <v>3147</v>
      </c>
      <c r="D146" s="225"/>
      <c r="E146" s="366" t="s">
        <v>242</v>
      </c>
      <c r="F146" s="226" t="s">
        <v>3148</v>
      </c>
      <c r="G146" s="136" t="str">
        <f t="shared" ref="G146:G209" si="2">HYPERLINK("https://www.gardenbulbs.ru/images/summer_CL/thumbnails/"&amp;C146&amp;".jpg","фото")</f>
        <v>фото</v>
      </c>
      <c r="H146" s="604" t="s">
        <v>8650</v>
      </c>
      <c r="I146" s="215" t="s">
        <v>585</v>
      </c>
      <c r="J146" s="526" t="s">
        <v>244</v>
      </c>
      <c r="K146" s="228">
        <v>50</v>
      </c>
      <c r="L146" s="915">
        <v>2760</v>
      </c>
      <c r="M146" s="315">
        <v>1</v>
      </c>
      <c r="N146" s="217"/>
      <c r="O146" s="550">
        <f>IF(ISERROR(L146*N146),0,L146*N146)</f>
        <v>0</v>
      </c>
      <c r="P146" s="229">
        <v>2501050170814</v>
      </c>
      <c r="Q146" s="551"/>
      <c r="R146" s="230" t="s">
        <v>3147</v>
      </c>
      <c r="S146" s="231" t="s">
        <v>1963</v>
      </c>
      <c r="T146" s="525" t="s">
        <v>4299</v>
      </c>
    </row>
    <row r="147" spans="1:20" ht="26.4" customHeight="1">
      <c r="A147" s="291">
        <v>131</v>
      </c>
      <c r="B147" s="421">
        <v>15206</v>
      </c>
      <c r="C147" s="428" t="s">
        <v>1015</v>
      </c>
      <c r="D147" s="225"/>
      <c r="E147" s="366" t="s">
        <v>242</v>
      </c>
      <c r="F147" s="226" t="s">
        <v>755</v>
      </c>
      <c r="G147" s="136" t="str">
        <f t="shared" si="2"/>
        <v>фото</v>
      </c>
      <c r="H147" s="357" t="s">
        <v>756</v>
      </c>
      <c r="I147" s="215" t="s">
        <v>585</v>
      </c>
      <c r="J147" s="526" t="s">
        <v>244</v>
      </c>
      <c r="K147" s="228">
        <v>50</v>
      </c>
      <c r="L147" s="915">
        <v>2394</v>
      </c>
      <c r="M147" s="315">
        <v>1</v>
      </c>
      <c r="N147" s="217"/>
      <c r="O147" s="550">
        <f>IF(ISERROR(L147*N147),0,L147*N147)</f>
        <v>0</v>
      </c>
      <c r="P147" s="229">
        <v>2501050152063</v>
      </c>
      <c r="Q147" s="551"/>
      <c r="R147" s="230" t="s">
        <v>1015</v>
      </c>
      <c r="S147" s="231" t="s">
        <v>1963</v>
      </c>
      <c r="T147" s="525" t="s">
        <v>4299</v>
      </c>
    </row>
    <row r="148" spans="1:20" ht="26.4" customHeight="1">
      <c r="A148" s="291">
        <v>132</v>
      </c>
      <c r="B148" s="421">
        <v>12252</v>
      </c>
      <c r="C148" s="428" t="s">
        <v>2220</v>
      </c>
      <c r="D148" s="225"/>
      <c r="E148" s="366" t="s">
        <v>242</v>
      </c>
      <c r="F148" s="226" t="s">
        <v>2098</v>
      </c>
      <c r="G148" s="136" t="str">
        <f t="shared" si="2"/>
        <v>фото</v>
      </c>
      <c r="H148" s="357" t="s">
        <v>2155</v>
      </c>
      <c r="I148" s="215" t="s">
        <v>585</v>
      </c>
      <c r="J148" s="526" t="s">
        <v>244</v>
      </c>
      <c r="K148" s="228">
        <v>50</v>
      </c>
      <c r="L148" s="915">
        <v>2808</v>
      </c>
      <c r="M148" s="315">
        <v>1</v>
      </c>
      <c r="N148" s="217"/>
      <c r="O148" s="550">
        <f>IF(ISERROR(L148*N148),0,L148*N148)</f>
        <v>0</v>
      </c>
      <c r="P148" s="229">
        <v>2501050122523</v>
      </c>
      <c r="Q148" s="551"/>
      <c r="R148" s="230" t="s">
        <v>2220</v>
      </c>
      <c r="S148" s="231" t="s">
        <v>1963</v>
      </c>
      <c r="T148" s="525" t="s">
        <v>4299</v>
      </c>
    </row>
    <row r="149" spans="1:20" ht="26.4" customHeight="1">
      <c r="A149" s="291">
        <v>133</v>
      </c>
      <c r="B149" s="421">
        <v>12244</v>
      </c>
      <c r="C149" s="428" t="s">
        <v>1011</v>
      </c>
      <c r="D149" s="225"/>
      <c r="E149" s="366" t="s">
        <v>242</v>
      </c>
      <c r="F149" s="226" t="s">
        <v>757</v>
      </c>
      <c r="G149" s="136" t="str">
        <f t="shared" si="2"/>
        <v>фото</v>
      </c>
      <c r="H149" s="357" t="s">
        <v>758</v>
      </c>
      <c r="I149" s="215" t="s">
        <v>585</v>
      </c>
      <c r="J149" s="526" t="s">
        <v>244</v>
      </c>
      <c r="K149" s="228">
        <v>50</v>
      </c>
      <c r="L149" s="915">
        <v>2454</v>
      </c>
      <c r="M149" s="315">
        <v>1</v>
      </c>
      <c r="N149" s="217"/>
      <c r="O149" s="550">
        <f>IF(ISERROR(L149*N149),0,L149*N149)</f>
        <v>0</v>
      </c>
      <c r="P149" s="229">
        <v>2501050122448</v>
      </c>
      <c r="Q149" s="551"/>
      <c r="R149" s="230" t="s">
        <v>1011</v>
      </c>
      <c r="S149" s="231" t="s">
        <v>1963</v>
      </c>
      <c r="T149" s="525" t="s">
        <v>4299</v>
      </c>
    </row>
    <row r="150" spans="1:20" ht="26.4" customHeight="1">
      <c r="A150" s="291">
        <v>134</v>
      </c>
      <c r="B150" s="421">
        <v>12241</v>
      </c>
      <c r="C150" s="428" t="s">
        <v>1009</v>
      </c>
      <c r="D150" s="225"/>
      <c r="E150" s="366" t="s">
        <v>242</v>
      </c>
      <c r="F150" s="226" t="s">
        <v>55</v>
      </c>
      <c r="G150" s="136" t="str">
        <f t="shared" si="2"/>
        <v>фото</v>
      </c>
      <c r="H150" s="357" t="s">
        <v>56</v>
      </c>
      <c r="I150" s="215" t="s">
        <v>585</v>
      </c>
      <c r="J150" s="526" t="s">
        <v>244</v>
      </c>
      <c r="K150" s="228">
        <v>50</v>
      </c>
      <c r="L150" s="915">
        <v>2322.0000000000005</v>
      </c>
      <c r="M150" s="315">
        <v>1</v>
      </c>
      <c r="N150" s="217"/>
      <c r="O150" s="550">
        <f>IF(ISERROR(L150*N150),0,L150*N150)</f>
        <v>0</v>
      </c>
      <c r="P150" s="229">
        <v>2501050122417</v>
      </c>
      <c r="Q150" s="551"/>
      <c r="R150" s="230" t="s">
        <v>1009</v>
      </c>
      <c r="S150" s="231" t="s">
        <v>1963</v>
      </c>
      <c r="T150" s="525" t="s">
        <v>4299</v>
      </c>
    </row>
    <row r="151" spans="1:20" ht="26.4" customHeight="1">
      <c r="A151" s="291">
        <v>135</v>
      </c>
      <c r="B151" s="421">
        <v>12243</v>
      </c>
      <c r="C151" s="428" t="s">
        <v>1010</v>
      </c>
      <c r="D151" s="225"/>
      <c r="E151" s="366" t="s">
        <v>242</v>
      </c>
      <c r="F151" s="226" t="s">
        <v>759</v>
      </c>
      <c r="G151" s="136" t="str">
        <f t="shared" si="2"/>
        <v>фото</v>
      </c>
      <c r="H151" s="357" t="s">
        <v>8651</v>
      </c>
      <c r="I151" s="215" t="s">
        <v>585</v>
      </c>
      <c r="J151" s="526" t="s">
        <v>244</v>
      </c>
      <c r="K151" s="228">
        <v>50</v>
      </c>
      <c r="L151" s="915">
        <v>2568</v>
      </c>
      <c r="M151" s="315">
        <v>1</v>
      </c>
      <c r="N151" s="217"/>
      <c r="O151" s="550">
        <f>IF(ISERROR(L151*N151),0,L151*N151)</f>
        <v>0</v>
      </c>
      <c r="P151" s="229">
        <v>2501050122431</v>
      </c>
      <c r="Q151" s="551"/>
      <c r="R151" s="230" t="s">
        <v>1010</v>
      </c>
      <c r="S151" s="231" t="s">
        <v>1963</v>
      </c>
      <c r="T151" s="525" t="s">
        <v>4299</v>
      </c>
    </row>
    <row r="152" spans="1:20" ht="26.4" customHeight="1">
      <c r="A152" s="291">
        <v>136</v>
      </c>
      <c r="B152" s="421">
        <v>15444</v>
      </c>
      <c r="C152" s="428" t="s">
        <v>5439</v>
      </c>
      <c r="D152" s="225"/>
      <c r="E152" s="367" t="s">
        <v>242</v>
      </c>
      <c r="F152" s="232" t="s">
        <v>5526</v>
      </c>
      <c r="G152" s="136" t="str">
        <f t="shared" si="2"/>
        <v>фото</v>
      </c>
      <c r="H152" s="357" t="s">
        <v>5487</v>
      </c>
      <c r="I152" s="215" t="s">
        <v>585</v>
      </c>
      <c r="J152" s="526" t="s">
        <v>243</v>
      </c>
      <c r="K152" s="228">
        <v>50</v>
      </c>
      <c r="L152" s="915">
        <v>2418</v>
      </c>
      <c r="M152" s="315">
        <v>1</v>
      </c>
      <c r="N152" s="217"/>
      <c r="O152" s="550">
        <f>IF(ISERROR(L152*N152),0,L152*N152)</f>
        <v>0</v>
      </c>
      <c r="P152" s="229">
        <v>2501050154449</v>
      </c>
      <c r="Q152" s="551" t="s">
        <v>5274</v>
      </c>
      <c r="R152" s="230" t="s">
        <v>5439</v>
      </c>
      <c r="S152" s="231" t="s">
        <v>1963</v>
      </c>
      <c r="T152" s="525" t="s">
        <v>4299</v>
      </c>
    </row>
    <row r="153" spans="1:20" ht="26.4" customHeight="1">
      <c r="A153" s="291">
        <v>137</v>
      </c>
      <c r="B153" s="421">
        <v>17065</v>
      </c>
      <c r="C153" s="428" t="s">
        <v>5291</v>
      </c>
      <c r="D153" s="225"/>
      <c r="E153" s="366" t="s">
        <v>242</v>
      </c>
      <c r="F153" s="226" t="s">
        <v>5351</v>
      </c>
      <c r="G153" s="136" t="str">
        <f t="shared" si="2"/>
        <v>фото</v>
      </c>
      <c r="H153" s="357" t="s">
        <v>8652</v>
      </c>
      <c r="I153" s="215" t="s">
        <v>585</v>
      </c>
      <c r="J153" s="526" t="s">
        <v>244</v>
      </c>
      <c r="K153" s="228">
        <v>50</v>
      </c>
      <c r="L153" s="915">
        <v>3042</v>
      </c>
      <c r="M153" s="315">
        <v>1</v>
      </c>
      <c r="N153" s="217"/>
      <c r="O153" s="550">
        <f>IF(ISERROR(L153*N153),0,L153*N153)</f>
        <v>0</v>
      </c>
      <c r="P153" s="229">
        <v>2501050170654</v>
      </c>
      <c r="Q153" s="551"/>
      <c r="R153" s="230" t="s">
        <v>5291</v>
      </c>
      <c r="S153" s="231" t="s">
        <v>1963</v>
      </c>
      <c r="T153" s="525" t="s">
        <v>4299</v>
      </c>
    </row>
    <row r="154" spans="1:20" ht="26.4" customHeight="1">
      <c r="A154" s="291">
        <v>138</v>
      </c>
      <c r="B154" s="421">
        <v>12246</v>
      </c>
      <c r="C154" s="428" t="s">
        <v>1012</v>
      </c>
      <c r="D154" s="225"/>
      <c r="E154" s="366" t="s">
        <v>242</v>
      </c>
      <c r="F154" s="226" t="s">
        <v>57</v>
      </c>
      <c r="G154" s="136" t="str">
        <f t="shared" si="2"/>
        <v>фото</v>
      </c>
      <c r="H154" s="357" t="s">
        <v>288</v>
      </c>
      <c r="I154" s="215" t="s">
        <v>585</v>
      </c>
      <c r="J154" s="526" t="s">
        <v>244</v>
      </c>
      <c r="K154" s="228">
        <v>50</v>
      </c>
      <c r="L154" s="915">
        <v>2136</v>
      </c>
      <c r="M154" s="315">
        <v>1</v>
      </c>
      <c r="N154" s="217"/>
      <c r="O154" s="550">
        <f>IF(ISERROR(L154*N154),0,L154*N154)</f>
        <v>0</v>
      </c>
      <c r="P154" s="229">
        <v>2501050122462</v>
      </c>
      <c r="Q154" s="551"/>
      <c r="R154" s="230" t="s">
        <v>1012</v>
      </c>
      <c r="S154" s="231" t="s">
        <v>1963</v>
      </c>
      <c r="T154" s="525" t="s">
        <v>4299</v>
      </c>
    </row>
    <row r="155" spans="1:20" ht="26.4" customHeight="1">
      <c r="A155" s="291">
        <v>139</v>
      </c>
      <c r="B155" s="421">
        <v>15209</v>
      </c>
      <c r="C155" s="428" t="s">
        <v>3747</v>
      </c>
      <c r="D155" s="225"/>
      <c r="E155" s="366" t="s">
        <v>242</v>
      </c>
      <c r="F155" s="226" t="s">
        <v>3800</v>
      </c>
      <c r="G155" s="136" t="str">
        <f t="shared" si="2"/>
        <v>фото</v>
      </c>
      <c r="H155" s="357" t="s">
        <v>8653</v>
      </c>
      <c r="I155" s="215" t="s">
        <v>585</v>
      </c>
      <c r="J155" s="526" t="s">
        <v>244</v>
      </c>
      <c r="K155" s="228">
        <v>50</v>
      </c>
      <c r="L155" s="915">
        <v>2346</v>
      </c>
      <c r="M155" s="315">
        <v>1</v>
      </c>
      <c r="N155" s="217"/>
      <c r="O155" s="550">
        <f>IF(ISERROR(L155*N155),0,L155*N155)</f>
        <v>0</v>
      </c>
      <c r="P155" s="229">
        <v>2501050152094</v>
      </c>
      <c r="Q155" s="551"/>
      <c r="R155" s="230" t="s">
        <v>3747</v>
      </c>
      <c r="S155" s="231" t="s">
        <v>1963</v>
      </c>
      <c r="T155" s="525" t="s">
        <v>4299</v>
      </c>
    </row>
    <row r="156" spans="1:20" ht="26.4" customHeight="1">
      <c r="A156" s="291">
        <v>140</v>
      </c>
      <c r="B156" s="421">
        <v>15210</v>
      </c>
      <c r="C156" s="428" t="s">
        <v>1013</v>
      </c>
      <c r="D156" s="225"/>
      <c r="E156" s="366" t="s">
        <v>242</v>
      </c>
      <c r="F156" s="226" t="s">
        <v>760</v>
      </c>
      <c r="G156" s="136" t="str">
        <f t="shared" si="2"/>
        <v>фото</v>
      </c>
      <c r="H156" s="357" t="s">
        <v>641</v>
      </c>
      <c r="I156" s="215" t="s">
        <v>585</v>
      </c>
      <c r="J156" s="526" t="s">
        <v>244</v>
      </c>
      <c r="K156" s="228">
        <v>50</v>
      </c>
      <c r="L156" s="915">
        <v>2454</v>
      </c>
      <c r="M156" s="315">
        <v>1</v>
      </c>
      <c r="N156" s="217"/>
      <c r="O156" s="550">
        <f>IF(ISERROR(L156*N156),0,L156*N156)</f>
        <v>0</v>
      </c>
      <c r="P156" s="229">
        <v>2501050152100</v>
      </c>
      <c r="Q156" s="551"/>
      <c r="R156" s="230" t="s">
        <v>1013</v>
      </c>
      <c r="S156" s="231" t="s">
        <v>1963</v>
      </c>
      <c r="T156" s="525" t="s">
        <v>4299</v>
      </c>
    </row>
    <row r="157" spans="1:20" ht="26.4" customHeight="1">
      <c r="A157" s="291">
        <v>141</v>
      </c>
      <c r="B157" s="421">
        <v>15212</v>
      </c>
      <c r="C157" s="428" t="s">
        <v>1404</v>
      </c>
      <c r="D157" s="225"/>
      <c r="E157" s="366" t="s">
        <v>242</v>
      </c>
      <c r="F157" s="226" t="s">
        <v>1022</v>
      </c>
      <c r="G157" s="136" t="str">
        <f t="shared" si="2"/>
        <v>фото</v>
      </c>
      <c r="H157" s="485" t="s">
        <v>8654</v>
      </c>
      <c r="I157" s="215" t="s">
        <v>585</v>
      </c>
      <c r="J157" s="526" t="s">
        <v>244</v>
      </c>
      <c r="K157" s="228">
        <v>50</v>
      </c>
      <c r="L157" s="915">
        <v>2490</v>
      </c>
      <c r="M157" s="315">
        <v>1</v>
      </c>
      <c r="N157" s="217"/>
      <c r="O157" s="550">
        <f>IF(ISERROR(L157*N157),0,L157*N157)</f>
        <v>0</v>
      </c>
      <c r="P157" s="229">
        <v>2501050152124</v>
      </c>
      <c r="Q157" s="551"/>
      <c r="R157" s="230" t="s">
        <v>1404</v>
      </c>
      <c r="S157" s="231" t="s">
        <v>1963</v>
      </c>
      <c r="T157" s="525" t="s">
        <v>4299</v>
      </c>
    </row>
    <row r="158" spans="1:20" ht="26.4" customHeight="1">
      <c r="A158" s="291">
        <v>142</v>
      </c>
      <c r="B158" s="421">
        <v>15213</v>
      </c>
      <c r="C158" s="428" t="s">
        <v>1023</v>
      </c>
      <c r="D158" s="225"/>
      <c r="E158" s="366" t="s">
        <v>242</v>
      </c>
      <c r="F158" s="226" t="s">
        <v>761</v>
      </c>
      <c r="G158" s="136" t="str">
        <f t="shared" si="2"/>
        <v>фото</v>
      </c>
      <c r="H158" s="357" t="s">
        <v>762</v>
      </c>
      <c r="I158" s="215" t="s">
        <v>585</v>
      </c>
      <c r="J158" s="526" t="s">
        <v>244</v>
      </c>
      <c r="K158" s="228">
        <v>50</v>
      </c>
      <c r="L158" s="915">
        <v>2262.0000000000005</v>
      </c>
      <c r="M158" s="315">
        <v>1</v>
      </c>
      <c r="N158" s="217"/>
      <c r="O158" s="550">
        <f>IF(ISERROR(L158*N158),0,L158*N158)</f>
        <v>0</v>
      </c>
      <c r="P158" s="229">
        <v>2501050152131</v>
      </c>
      <c r="Q158" s="551"/>
      <c r="R158" s="230" t="s">
        <v>1023</v>
      </c>
      <c r="S158" s="231" t="s">
        <v>1963</v>
      </c>
      <c r="T158" s="525" t="s">
        <v>4299</v>
      </c>
    </row>
    <row r="159" spans="1:20" ht="26.4" customHeight="1">
      <c r="A159" s="291">
        <v>143</v>
      </c>
      <c r="B159" s="421">
        <v>15346</v>
      </c>
      <c r="C159" s="428" t="s">
        <v>5292</v>
      </c>
      <c r="D159" s="225"/>
      <c r="E159" s="367" t="s">
        <v>242</v>
      </c>
      <c r="F159" s="232" t="s">
        <v>5352</v>
      </c>
      <c r="G159" s="136" t="str">
        <f t="shared" si="2"/>
        <v>фото</v>
      </c>
      <c r="H159" s="357" t="s">
        <v>5394</v>
      </c>
      <c r="I159" s="215" t="s">
        <v>585</v>
      </c>
      <c r="J159" s="526" t="s">
        <v>244</v>
      </c>
      <c r="K159" s="228">
        <v>50</v>
      </c>
      <c r="L159" s="915">
        <v>2568</v>
      </c>
      <c r="M159" s="315">
        <v>1</v>
      </c>
      <c r="N159" s="217"/>
      <c r="O159" s="550">
        <f>IF(ISERROR(L159*N159),0,L159*N159)</f>
        <v>0</v>
      </c>
      <c r="P159" s="229">
        <v>2501050153466</v>
      </c>
      <c r="Q159" s="551" t="s">
        <v>5274</v>
      </c>
      <c r="R159" s="230" t="s">
        <v>5292</v>
      </c>
      <c r="S159" s="231" t="s">
        <v>1963</v>
      </c>
      <c r="T159" s="525" t="s">
        <v>4299</v>
      </c>
    </row>
    <row r="160" spans="1:20" ht="26.4" customHeight="1">
      <c r="A160" s="291">
        <v>144</v>
      </c>
      <c r="B160" s="421">
        <v>12258</v>
      </c>
      <c r="C160" s="428" t="s">
        <v>5293</v>
      </c>
      <c r="D160" s="225"/>
      <c r="E160" s="367" t="s">
        <v>242</v>
      </c>
      <c r="F160" s="232" t="s">
        <v>5353</v>
      </c>
      <c r="G160" s="136" t="str">
        <f t="shared" si="2"/>
        <v>фото</v>
      </c>
      <c r="H160" s="357" t="s">
        <v>5395</v>
      </c>
      <c r="I160" s="215" t="s">
        <v>585</v>
      </c>
      <c r="J160" s="526" t="s">
        <v>244</v>
      </c>
      <c r="K160" s="228">
        <v>50</v>
      </c>
      <c r="L160" s="915">
        <v>2478</v>
      </c>
      <c r="M160" s="315">
        <v>1</v>
      </c>
      <c r="N160" s="217"/>
      <c r="O160" s="550">
        <f>IF(ISERROR(L160*N160),0,L160*N160)</f>
        <v>0</v>
      </c>
      <c r="P160" s="229">
        <v>2501050122585</v>
      </c>
      <c r="Q160" s="551" t="s">
        <v>5274</v>
      </c>
      <c r="R160" s="230" t="s">
        <v>5293</v>
      </c>
      <c r="S160" s="231" t="s">
        <v>1963</v>
      </c>
      <c r="T160" s="525" t="s">
        <v>4299</v>
      </c>
    </row>
    <row r="161" spans="1:20" ht="26.4" customHeight="1">
      <c r="A161" s="291">
        <v>145</v>
      </c>
      <c r="B161" s="421">
        <v>15214</v>
      </c>
      <c r="C161" s="428" t="s">
        <v>3149</v>
      </c>
      <c r="D161" s="225"/>
      <c r="E161" s="366" t="s">
        <v>242</v>
      </c>
      <c r="F161" s="226" t="s">
        <v>2431</v>
      </c>
      <c r="G161" s="136" t="str">
        <f t="shared" si="2"/>
        <v>фото</v>
      </c>
      <c r="H161" s="357" t="s">
        <v>2432</v>
      </c>
      <c r="I161" s="215" t="s">
        <v>585</v>
      </c>
      <c r="J161" s="526" t="s">
        <v>244</v>
      </c>
      <c r="K161" s="228">
        <v>50</v>
      </c>
      <c r="L161" s="915">
        <v>2568</v>
      </c>
      <c r="M161" s="315">
        <v>1</v>
      </c>
      <c r="N161" s="217"/>
      <c r="O161" s="550">
        <f>IF(ISERROR(L161*N161),0,L161*N161)</f>
        <v>0</v>
      </c>
      <c r="P161" s="229">
        <v>2501050152148</v>
      </c>
      <c r="Q161" s="551"/>
      <c r="R161" s="230" t="s">
        <v>3149</v>
      </c>
      <c r="S161" s="231" t="s">
        <v>1963</v>
      </c>
      <c r="T161" s="525" t="s">
        <v>4299</v>
      </c>
    </row>
    <row r="162" spans="1:20" ht="26.4" customHeight="1">
      <c r="A162" s="291">
        <v>146</v>
      </c>
      <c r="B162" s="421">
        <v>13182</v>
      </c>
      <c r="C162" s="428" t="s">
        <v>1405</v>
      </c>
      <c r="D162" s="225"/>
      <c r="E162" s="366" t="s">
        <v>242</v>
      </c>
      <c r="F162" s="226" t="s">
        <v>1024</v>
      </c>
      <c r="G162" s="136" t="str">
        <f t="shared" si="2"/>
        <v>фото</v>
      </c>
      <c r="H162" s="357" t="s">
        <v>1025</v>
      </c>
      <c r="I162" s="215" t="s">
        <v>585</v>
      </c>
      <c r="J162" s="526" t="s">
        <v>244</v>
      </c>
      <c r="K162" s="228">
        <v>50</v>
      </c>
      <c r="L162" s="915">
        <v>2808</v>
      </c>
      <c r="M162" s="315">
        <v>1</v>
      </c>
      <c r="N162" s="217"/>
      <c r="O162" s="550">
        <f>IF(ISERROR(L162*N162),0,L162*N162)</f>
        <v>0</v>
      </c>
      <c r="P162" s="229">
        <v>2501050131822</v>
      </c>
      <c r="Q162" s="551"/>
      <c r="R162" s="230" t="s">
        <v>1405</v>
      </c>
      <c r="S162" s="231" t="s">
        <v>1963</v>
      </c>
      <c r="T162" s="525" t="s">
        <v>4299</v>
      </c>
    </row>
    <row r="163" spans="1:20" ht="41.4">
      <c r="A163" s="291">
        <v>147</v>
      </c>
      <c r="B163" s="421">
        <v>15217</v>
      </c>
      <c r="C163" s="428" t="s">
        <v>2433</v>
      </c>
      <c r="D163" s="225"/>
      <c r="E163" s="366" t="s">
        <v>242</v>
      </c>
      <c r="F163" s="226" t="s">
        <v>2434</v>
      </c>
      <c r="G163" s="136" t="str">
        <f t="shared" si="2"/>
        <v>фото</v>
      </c>
      <c r="H163" s="357" t="s">
        <v>3150</v>
      </c>
      <c r="I163" s="215" t="s">
        <v>585</v>
      </c>
      <c r="J163" s="526" t="s">
        <v>244</v>
      </c>
      <c r="K163" s="228">
        <v>50</v>
      </c>
      <c r="L163" s="915">
        <v>2214</v>
      </c>
      <c r="M163" s="315">
        <v>1</v>
      </c>
      <c r="N163" s="217"/>
      <c r="O163" s="550">
        <f>IF(ISERROR(L163*N163),0,L163*N163)</f>
        <v>0</v>
      </c>
      <c r="P163" s="229">
        <v>2501050152179</v>
      </c>
      <c r="Q163" s="551"/>
      <c r="R163" s="230" t="s">
        <v>2433</v>
      </c>
      <c r="S163" s="231" t="s">
        <v>1963</v>
      </c>
      <c r="T163" s="525" t="s">
        <v>4299</v>
      </c>
    </row>
    <row r="164" spans="1:20" ht="26.4" customHeight="1">
      <c r="A164" s="291">
        <v>148</v>
      </c>
      <c r="B164" s="421">
        <v>11898</v>
      </c>
      <c r="C164" s="428" t="s">
        <v>5440</v>
      </c>
      <c r="D164" s="225"/>
      <c r="E164" s="367" t="s">
        <v>242</v>
      </c>
      <c r="F164" s="232" t="s">
        <v>5527</v>
      </c>
      <c r="G164" s="136" t="str">
        <f t="shared" si="2"/>
        <v>фото</v>
      </c>
      <c r="H164" s="357" t="s">
        <v>8551</v>
      </c>
      <c r="I164" s="215" t="s">
        <v>585</v>
      </c>
      <c r="J164" s="526" t="s">
        <v>244</v>
      </c>
      <c r="K164" s="228">
        <v>50</v>
      </c>
      <c r="L164" s="915">
        <v>2568</v>
      </c>
      <c r="M164" s="315">
        <v>1</v>
      </c>
      <c r="N164" s="217"/>
      <c r="O164" s="550">
        <f>IF(ISERROR(L164*N164),0,L164*N164)</f>
        <v>0</v>
      </c>
      <c r="P164" s="229">
        <v>2501050118984</v>
      </c>
      <c r="Q164" s="551" t="s">
        <v>5274</v>
      </c>
      <c r="R164" s="230" t="s">
        <v>5440</v>
      </c>
      <c r="S164" s="231" t="s">
        <v>1963</v>
      </c>
      <c r="T164" s="525" t="s">
        <v>4299</v>
      </c>
    </row>
    <row r="165" spans="1:20" ht="26.4" customHeight="1">
      <c r="A165" s="291">
        <v>149</v>
      </c>
      <c r="B165" s="421">
        <v>16998</v>
      </c>
      <c r="C165" s="428" t="s">
        <v>5441</v>
      </c>
      <c r="D165" s="225"/>
      <c r="E165" s="367" t="s">
        <v>242</v>
      </c>
      <c r="F165" s="232" t="s">
        <v>5528</v>
      </c>
      <c r="G165" s="136" t="str">
        <f t="shared" si="2"/>
        <v>фото</v>
      </c>
      <c r="H165" s="357" t="s">
        <v>8552</v>
      </c>
      <c r="I165" s="215" t="s">
        <v>585</v>
      </c>
      <c r="J165" s="526" t="s">
        <v>244</v>
      </c>
      <c r="K165" s="228">
        <v>50</v>
      </c>
      <c r="L165" s="915">
        <v>2694</v>
      </c>
      <c r="M165" s="315">
        <v>1</v>
      </c>
      <c r="N165" s="217"/>
      <c r="O165" s="550">
        <f>IF(ISERROR(L165*N165),0,L165*N165)</f>
        <v>0</v>
      </c>
      <c r="P165" s="229">
        <v>2501050169986</v>
      </c>
      <c r="Q165" s="551" t="s">
        <v>5274</v>
      </c>
      <c r="R165" s="230" t="s">
        <v>5441</v>
      </c>
      <c r="S165" s="231" t="s">
        <v>1963</v>
      </c>
      <c r="T165" s="525" t="s">
        <v>4299</v>
      </c>
    </row>
    <row r="166" spans="1:20" ht="26.4" customHeight="1">
      <c r="A166" s="291">
        <v>150</v>
      </c>
      <c r="B166" s="421">
        <v>12256</v>
      </c>
      <c r="C166" s="428" t="s">
        <v>1545</v>
      </c>
      <c r="D166" s="225"/>
      <c r="E166" s="366" t="s">
        <v>242</v>
      </c>
      <c r="F166" s="226" t="s">
        <v>1546</v>
      </c>
      <c r="G166" s="136" t="str">
        <f t="shared" si="2"/>
        <v>фото</v>
      </c>
      <c r="H166" s="357" t="s">
        <v>8655</v>
      </c>
      <c r="I166" s="215" t="s">
        <v>585</v>
      </c>
      <c r="J166" s="526" t="s">
        <v>244</v>
      </c>
      <c r="K166" s="228">
        <v>50</v>
      </c>
      <c r="L166" s="915">
        <v>2922</v>
      </c>
      <c r="M166" s="315">
        <v>1</v>
      </c>
      <c r="N166" s="217"/>
      <c r="O166" s="550">
        <f>IF(ISERROR(L166*N166),0,L166*N166)</f>
        <v>0</v>
      </c>
      <c r="P166" s="229">
        <v>2501050122561</v>
      </c>
      <c r="Q166" s="551"/>
      <c r="R166" s="230" t="s">
        <v>1545</v>
      </c>
      <c r="S166" s="231" t="s">
        <v>1963</v>
      </c>
      <c r="T166" s="525" t="s">
        <v>4299</v>
      </c>
    </row>
    <row r="167" spans="1:20" ht="26.4" customHeight="1">
      <c r="A167" s="291">
        <v>151</v>
      </c>
      <c r="B167" s="421">
        <v>17094</v>
      </c>
      <c r="C167" s="428" t="s">
        <v>3151</v>
      </c>
      <c r="D167" s="225"/>
      <c r="E167" s="366" t="s">
        <v>242</v>
      </c>
      <c r="F167" s="226" t="s">
        <v>3152</v>
      </c>
      <c r="G167" s="136" t="str">
        <f t="shared" si="2"/>
        <v>фото</v>
      </c>
      <c r="H167" s="357" t="s">
        <v>8656</v>
      </c>
      <c r="I167" s="215" t="s">
        <v>585</v>
      </c>
      <c r="J167" s="526" t="s">
        <v>244</v>
      </c>
      <c r="K167" s="228">
        <v>50</v>
      </c>
      <c r="L167" s="915">
        <v>2568</v>
      </c>
      <c r="M167" s="315">
        <v>1</v>
      </c>
      <c r="N167" s="217"/>
      <c r="O167" s="550">
        <f>IF(ISERROR(L167*N167),0,L167*N167)</f>
        <v>0</v>
      </c>
      <c r="P167" s="229">
        <v>2501050170944</v>
      </c>
      <c r="Q167" s="551"/>
      <c r="R167" s="230" t="s">
        <v>3151</v>
      </c>
      <c r="S167" s="231" t="s">
        <v>1963</v>
      </c>
      <c r="T167" s="525" t="s">
        <v>4299</v>
      </c>
    </row>
    <row r="168" spans="1:20" ht="26.4" customHeight="1">
      <c r="A168" s="291">
        <v>152</v>
      </c>
      <c r="B168" s="421">
        <v>12257</v>
      </c>
      <c r="C168" s="428" t="s">
        <v>1026</v>
      </c>
      <c r="D168" s="225"/>
      <c r="E168" s="366" t="s">
        <v>242</v>
      </c>
      <c r="F168" s="226" t="s">
        <v>58</v>
      </c>
      <c r="G168" s="136" t="str">
        <f t="shared" si="2"/>
        <v>фото</v>
      </c>
      <c r="H168" s="357" t="s">
        <v>59</v>
      </c>
      <c r="I168" s="215" t="s">
        <v>585</v>
      </c>
      <c r="J168" s="526" t="s">
        <v>244</v>
      </c>
      <c r="K168" s="228">
        <v>50</v>
      </c>
      <c r="L168" s="915">
        <v>2268</v>
      </c>
      <c r="M168" s="315">
        <v>1</v>
      </c>
      <c r="N168" s="217"/>
      <c r="O168" s="550">
        <f>IF(ISERROR(L168*N168),0,L168*N168)</f>
        <v>0</v>
      </c>
      <c r="P168" s="229">
        <v>2501050122578</v>
      </c>
      <c r="Q168" s="551"/>
      <c r="R168" s="230" t="s">
        <v>1026</v>
      </c>
      <c r="S168" s="231" t="s">
        <v>1963</v>
      </c>
      <c r="T168" s="525" t="s">
        <v>4299</v>
      </c>
    </row>
    <row r="169" spans="1:20" ht="26.4" customHeight="1">
      <c r="A169" s="291">
        <v>153</v>
      </c>
      <c r="B169" s="421">
        <v>2243</v>
      </c>
      <c r="C169" s="428" t="s">
        <v>5294</v>
      </c>
      <c r="D169" s="225"/>
      <c r="E169" s="367" t="s">
        <v>242</v>
      </c>
      <c r="F169" s="232" t="s">
        <v>5354</v>
      </c>
      <c r="G169" s="136" t="str">
        <f t="shared" si="2"/>
        <v>фото</v>
      </c>
      <c r="H169" s="485" t="s">
        <v>5396</v>
      </c>
      <c r="I169" s="215" t="s">
        <v>585</v>
      </c>
      <c r="J169" s="526" t="s">
        <v>244</v>
      </c>
      <c r="K169" s="228">
        <v>50</v>
      </c>
      <c r="L169" s="915">
        <v>2628</v>
      </c>
      <c r="M169" s="315">
        <v>1</v>
      </c>
      <c r="N169" s="217"/>
      <c r="O169" s="550">
        <f>IF(ISERROR(L169*N169),0,L169*N169)</f>
        <v>0</v>
      </c>
      <c r="P169" s="229">
        <v>2501050022434</v>
      </c>
      <c r="Q169" s="551" t="s">
        <v>5274</v>
      </c>
      <c r="R169" s="230" t="s">
        <v>5294</v>
      </c>
      <c r="S169" s="231" t="s">
        <v>1963</v>
      </c>
      <c r="T169" s="525" t="s">
        <v>4299</v>
      </c>
    </row>
    <row r="170" spans="1:20" ht="26.4" customHeight="1">
      <c r="A170" s="291">
        <v>154</v>
      </c>
      <c r="B170" s="421">
        <v>12578</v>
      </c>
      <c r="C170" s="428" t="s">
        <v>5442</v>
      </c>
      <c r="D170" s="225"/>
      <c r="E170" s="367" t="s">
        <v>242</v>
      </c>
      <c r="F170" s="232" t="s">
        <v>5529</v>
      </c>
      <c r="G170" s="136" t="str">
        <f t="shared" si="2"/>
        <v>фото</v>
      </c>
      <c r="H170" s="357" t="s">
        <v>5488</v>
      </c>
      <c r="I170" s="215" t="s">
        <v>585</v>
      </c>
      <c r="J170" s="526" t="s">
        <v>244</v>
      </c>
      <c r="K170" s="228">
        <v>50</v>
      </c>
      <c r="L170" s="915">
        <v>3168</v>
      </c>
      <c r="M170" s="315">
        <v>1</v>
      </c>
      <c r="N170" s="217"/>
      <c r="O170" s="550">
        <f>IF(ISERROR(L170*N170),0,L170*N170)</f>
        <v>0</v>
      </c>
      <c r="P170" s="229">
        <v>2501050125784</v>
      </c>
      <c r="Q170" s="551" t="s">
        <v>5274</v>
      </c>
      <c r="R170" s="230" t="s">
        <v>5442</v>
      </c>
      <c r="S170" s="231" t="s">
        <v>1963</v>
      </c>
      <c r="T170" s="525" t="s">
        <v>4299</v>
      </c>
    </row>
    <row r="171" spans="1:20" ht="26.4" customHeight="1">
      <c r="A171" s="291">
        <v>155</v>
      </c>
      <c r="B171" s="421">
        <v>15218</v>
      </c>
      <c r="C171" s="428" t="s">
        <v>2435</v>
      </c>
      <c r="D171" s="225"/>
      <c r="E171" s="366" t="s">
        <v>242</v>
      </c>
      <c r="F171" s="226" t="s">
        <v>2436</v>
      </c>
      <c r="G171" s="136" t="str">
        <f t="shared" si="2"/>
        <v>фото</v>
      </c>
      <c r="H171" s="485" t="s">
        <v>2437</v>
      </c>
      <c r="I171" s="215" t="s">
        <v>585</v>
      </c>
      <c r="J171" s="526" t="s">
        <v>244</v>
      </c>
      <c r="K171" s="228">
        <v>50</v>
      </c>
      <c r="L171" s="915">
        <v>2094</v>
      </c>
      <c r="M171" s="315">
        <v>1</v>
      </c>
      <c r="N171" s="217"/>
      <c r="O171" s="550">
        <f>IF(ISERROR(L171*N171),0,L171*N171)</f>
        <v>0</v>
      </c>
      <c r="P171" s="229">
        <v>2501050152186</v>
      </c>
      <c r="Q171" s="551"/>
      <c r="R171" s="230" t="s">
        <v>2435</v>
      </c>
      <c r="S171" s="231" t="s">
        <v>1963</v>
      </c>
      <c r="T171" s="525" t="s">
        <v>4299</v>
      </c>
    </row>
    <row r="172" spans="1:20" ht="26.4" customHeight="1">
      <c r="A172" s="291">
        <v>156</v>
      </c>
      <c r="B172" s="421">
        <v>15220</v>
      </c>
      <c r="C172" s="428" t="s">
        <v>2438</v>
      </c>
      <c r="D172" s="225"/>
      <c r="E172" s="366" t="s">
        <v>242</v>
      </c>
      <c r="F172" s="226" t="s">
        <v>2439</v>
      </c>
      <c r="G172" s="136" t="str">
        <f t="shared" si="2"/>
        <v>фото</v>
      </c>
      <c r="H172" s="485" t="s">
        <v>2440</v>
      </c>
      <c r="I172" s="215" t="s">
        <v>585</v>
      </c>
      <c r="J172" s="526" t="s">
        <v>244</v>
      </c>
      <c r="K172" s="228">
        <v>50</v>
      </c>
      <c r="L172" s="915">
        <v>2568</v>
      </c>
      <c r="M172" s="315">
        <v>1</v>
      </c>
      <c r="N172" s="217"/>
      <c r="O172" s="550">
        <f>IF(ISERROR(L172*N172),0,L172*N172)</f>
        <v>0</v>
      </c>
      <c r="P172" s="229">
        <v>2501050152209</v>
      </c>
      <c r="Q172" s="551"/>
      <c r="R172" s="230" t="s">
        <v>2438</v>
      </c>
      <c r="S172" s="231" t="s">
        <v>1963</v>
      </c>
      <c r="T172" s="525" t="s">
        <v>4299</v>
      </c>
    </row>
    <row r="173" spans="1:20" ht="26.4" customHeight="1">
      <c r="A173" s="291">
        <v>157</v>
      </c>
      <c r="B173" s="421">
        <v>1059</v>
      </c>
      <c r="C173" s="428" t="s">
        <v>5295</v>
      </c>
      <c r="D173" s="225"/>
      <c r="E173" s="367" t="s">
        <v>242</v>
      </c>
      <c r="F173" s="232" t="s">
        <v>5355</v>
      </c>
      <c r="G173" s="136" t="str">
        <f t="shared" si="2"/>
        <v>фото</v>
      </c>
      <c r="H173" s="357" t="s">
        <v>8657</v>
      </c>
      <c r="I173" s="215" t="s">
        <v>585</v>
      </c>
      <c r="J173" s="526" t="s">
        <v>244</v>
      </c>
      <c r="K173" s="228">
        <v>50</v>
      </c>
      <c r="L173" s="915">
        <v>2400</v>
      </c>
      <c r="M173" s="315">
        <v>1</v>
      </c>
      <c r="N173" s="217"/>
      <c r="O173" s="550">
        <f>IF(ISERROR(L173*N173),0,L173*N173)</f>
        <v>0</v>
      </c>
      <c r="P173" s="229">
        <v>2501050010592</v>
      </c>
      <c r="Q173" s="551" t="s">
        <v>5274</v>
      </c>
      <c r="R173" s="230" t="s">
        <v>5295</v>
      </c>
      <c r="S173" s="231" t="s">
        <v>1963</v>
      </c>
      <c r="T173" s="525" t="s">
        <v>4299</v>
      </c>
    </row>
    <row r="174" spans="1:20" ht="26.4" customHeight="1">
      <c r="A174" s="291">
        <v>158</v>
      </c>
      <c r="B174" s="421">
        <v>17106</v>
      </c>
      <c r="C174" s="428" t="s">
        <v>3155</v>
      </c>
      <c r="D174" s="225"/>
      <c r="E174" s="366" t="s">
        <v>242</v>
      </c>
      <c r="F174" s="226" t="s">
        <v>3153</v>
      </c>
      <c r="G174" s="136" t="str">
        <f t="shared" si="2"/>
        <v>фото</v>
      </c>
      <c r="H174" s="357" t="s">
        <v>3154</v>
      </c>
      <c r="I174" s="215" t="s">
        <v>585</v>
      </c>
      <c r="J174" s="526" t="s">
        <v>277</v>
      </c>
      <c r="K174" s="228">
        <v>50</v>
      </c>
      <c r="L174" s="915">
        <v>2568</v>
      </c>
      <c r="M174" s="315">
        <v>1</v>
      </c>
      <c r="N174" s="217"/>
      <c r="O174" s="550">
        <f>IF(ISERROR(L174*N174),0,L174*N174)</f>
        <v>0</v>
      </c>
      <c r="P174" s="229">
        <v>2501050171064</v>
      </c>
      <c r="Q174" s="551"/>
      <c r="R174" s="230" t="s">
        <v>3155</v>
      </c>
      <c r="S174" s="231" t="s">
        <v>1963</v>
      </c>
      <c r="T174" s="525" t="s">
        <v>4299</v>
      </c>
    </row>
    <row r="175" spans="1:20" ht="26.4" customHeight="1">
      <c r="A175" s="291">
        <v>159</v>
      </c>
      <c r="B175" s="421">
        <v>17105</v>
      </c>
      <c r="C175" s="428" t="s">
        <v>3158</v>
      </c>
      <c r="D175" s="225"/>
      <c r="E175" s="366" t="s">
        <v>242</v>
      </c>
      <c r="F175" s="226" t="s">
        <v>3156</v>
      </c>
      <c r="G175" s="136" t="str">
        <f t="shared" si="2"/>
        <v>фото</v>
      </c>
      <c r="H175" s="485" t="s">
        <v>3157</v>
      </c>
      <c r="I175" s="215" t="s">
        <v>585</v>
      </c>
      <c r="J175" s="526" t="s">
        <v>277</v>
      </c>
      <c r="K175" s="228">
        <v>50</v>
      </c>
      <c r="L175" s="915">
        <v>2568</v>
      </c>
      <c r="M175" s="315">
        <v>1</v>
      </c>
      <c r="N175" s="217"/>
      <c r="O175" s="550">
        <f>IF(ISERROR(L175*N175),0,L175*N175)</f>
        <v>0</v>
      </c>
      <c r="P175" s="229">
        <v>2501050171057</v>
      </c>
      <c r="Q175" s="551"/>
      <c r="R175" s="230" t="s">
        <v>3158</v>
      </c>
      <c r="S175" s="231" t="s">
        <v>1963</v>
      </c>
      <c r="T175" s="525" t="s">
        <v>4299</v>
      </c>
    </row>
    <row r="176" spans="1:20" ht="26.4" customHeight="1">
      <c r="A176" s="291">
        <v>160</v>
      </c>
      <c r="B176" s="421">
        <v>5169</v>
      </c>
      <c r="C176" s="428" t="s">
        <v>4595</v>
      </c>
      <c r="D176" s="225"/>
      <c r="E176" s="366" t="s">
        <v>242</v>
      </c>
      <c r="F176" s="226" t="s">
        <v>4624</v>
      </c>
      <c r="G176" s="136" t="str">
        <f t="shared" si="2"/>
        <v>фото</v>
      </c>
      <c r="H176" s="617" t="s">
        <v>4651</v>
      </c>
      <c r="I176" s="215" t="s">
        <v>585</v>
      </c>
      <c r="J176" s="526" t="s">
        <v>277</v>
      </c>
      <c r="K176" s="228">
        <v>50</v>
      </c>
      <c r="L176" s="915">
        <v>2568</v>
      </c>
      <c r="M176" s="315">
        <v>1</v>
      </c>
      <c r="N176" s="217"/>
      <c r="O176" s="550">
        <f>IF(ISERROR(L176*N176),0,L176*N176)</f>
        <v>0</v>
      </c>
      <c r="P176" s="229">
        <v>2501050051694</v>
      </c>
      <c r="Q176" s="551" t="s">
        <v>4421</v>
      </c>
      <c r="R176" s="230" t="s">
        <v>4595</v>
      </c>
      <c r="S176" s="231" t="s">
        <v>1963</v>
      </c>
      <c r="T176" s="525" t="s">
        <v>4299</v>
      </c>
    </row>
    <row r="177" spans="1:20" ht="26.4" customHeight="1">
      <c r="A177" s="291">
        <v>161</v>
      </c>
      <c r="B177" s="421">
        <v>15224</v>
      </c>
      <c r="C177" s="428" t="s">
        <v>2441</v>
      </c>
      <c r="D177" s="225"/>
      <c r="E177" s="366" t="s">
        <v>242</v>
      </c>
      <c r="F177" s="226" t="s">
        <v>2442</v>
      </c>
      <c r="G177" s="136" t="str">
        <f t="shared" si="2"/>
        <v>фото</v>
      </c>
      <c r="H177" s="357" t="s">
        <v>3159</v>
      </c>
      <c r="I177" s="215" t="s">
        <v>585</v>
      </c>
      <c r="J177" s="526" t="s">
        <v>277</v>
      </c>
      <c r="K177" s="228">
        <v>50</v>
      </c>
      <c r="L177" s="915">
        <v>2694</v>
      </c>
      <c r="M177" s="315">
        <v>1</v>
      </c>
      <c r="N177" s="217"/>
      <c r="O177" s="550">
        <f>IF(ISERROR(L177*N177),0,L177*N177)</f>
        <v>0</v>
      </c>
      <c r="P177" s="229">
        <v>2501050152247</v>
      </c>
      <c r="Q177" s="551"/>
      <c r="R177" s="230" t="s">
        <v>2441</v>
      </c>
      <c r="S177" s="231" t="s">
        <v>1963</v>
      </c>
      <c r="T177" s="525" t="s">
        <v>4299</v>
      </c>
    </row>
    <row r="178" spans="1:20" ht="26.4" customHeight="1">
      <c r="A178" s="291">
        <v>162</v>
      </c>
      <c r="B178" s="421">
        <v>17097</v>
      </c>
      <c r="C178" s="428" t="s">
        <v>3160</v>
      </c>
      <c r="D178" s="225"/>
      <c r="E178" s="366" t="s">
        <v>242</v>
      </c>
      <c r="F178" s="226" t="s">
        <v>3161</v>
      </c>
      <c r="G178" s="136" t="str">
        <f t="shared" si="2"/>
        <v>фото</v>
      </c>
      <c r="H178" s="357" t="s">
        <v>3162</v>
      </c>
      <c r="I178" s="215" t="s">
        <v>585</v>
      </c>
      <c r="J178" s="526" t="s">
        <v>244</v>
      </c>
      <c r="K178" s="228">
        <v>50</v>
      </c>
      <c r="L178" s="915">
        <v>2808</v>
      </c>
      <c r="M178" s="315">
        <v>1</v>
      </c>
      <c r="N178" s="217"/>
      <c r="O178" s="550">
        <f>IF(ISERROR(L178*N178),0,L178*N178)</f>
        <v>0</v>
      </c>
      <c r="P178" s="229">
        <v>2501050170975</v>
      </c>
      <c r="Q178" s="551"/>
      <c r="R178" s="230" t="s">
        <v>3160</v>
      </c>
      <c r="S178" s="231" t="s">
        <v>1963</v>
      </c>
      <c r="T178" s="525" t="s">
        <v>4299</v>
      </c>
    </row>
    <row r="179" spans="1:20" ht="26.4" customHeight="1">
      <c r="A179" s="291">
        <v>163</v>
      </c>
      <c r="B179" s="421">
        <v>15228</v>
      </c>
      <c r="C179" s="428" t="s">
        <v>1406</v>
      </c>
      <c r="D179" s="225"/>
      <c r="E179" s="366" t="s">
        <v>242</v>
      </c>
      <c r="F179" s="226" t="s">
        <v>1028</v>
      </c>
      <c r="G179" s="136" t="str">
        <f t="shared" si="2"/>
        <v>фото</v>
      </c>
      <c r="H179" s="485" t="s">
        <v>4652</v>
      </c>
      <c r="I179" s="215" t="s">
        <v>585</v>
      </c>
      <c r="J179" s="526" t="s">
        <v>244</v>
      </c>
      <c r="K179" s="228">
        <v>50</v>
      </c>
      <c r="L179" s="915">
        <v>2568</v>
      </c>
      <c r="M179" s="315">
        <v>1</v>
      </c>
      <c r="N179" s="217"/>
      <c r="O179" s="550">
        <f>IF(ISERROR(L179*N179),0,L179*N179)</f>
        <v>0</v>
      </c>
      <c r="P179" s="229">
        <v>2501050152285</v>
      </c>
      <c r="Q179" s="551"/>
      <c r="R179" s="230" t="s">
        <v>1406</v>
      </c>
      <c r="S179" s="231" t="s">
        <v>1963</v>
      </c>
      <c r="T179" s="525" t="s">
        <v>4299</v>
      </c>
    </row>
    <row r="180" spans="1:20" ht="26.4" customHeight="1">
      <c r="A180" s="291">
        <v>164</v>
      </c>
      <c r="B180" s="421">
        <v>15229</v>
      </c>
      <c r="C180" s="428" t="s">
        <v>1027</v>
      </c>
      <c r="D180" s="225"/>
      <c r="E180" s="366" t="s">
        <v>242</v>
      </c>
      <c r="F180" s="226" t="s">
        <v>765</v>
      </c>
      <c r="G180" s="136" t="str">
        <f t="shared" si="2"/>
        <v>фото</v>
      </c>
      <c r="H180" s="357" t="s">
        <v>226</v>
      </c>
      <c r="I180" s="215" t="s">
        <v>585</v>
      </c>
      <c r="J180" s="526" t="s">
        <v>244</v>
      </c>
      <c r="K180" s="228">
        <v>50</v>
      </c>
      <c r="L180" s="915">
        <v>2418</v>
      </c>
      <c r="M180" s="315">
        <v>1</v>
      </c>
      <c r="N180" s="217"/>
      <c r="O180" s="550">
        <f>IF(ISERROR(L180*N180),0,L180*N180)</f>
        <v>0</v>
      </c>
      <c r="P180" s="229">
        <v>2501050152292</v>
      </c>
      <c r="Q180" s="551"/>
      <c r="R180" s="230" t="s">
        <v>1027</v>
      </c>
      <c r="S180" s="231" t="s">
        <v>1963</v>
      </c>
      <c r="T180" s="525" t="s">
        <v>4299</v>
      </c>
    </row>
    <row r="181" spans="1:20" ht="26.4" customHeight="1">
      <c r="A181" s="291">
        <v>165</v>
      </c>
      <c r="B181" s="421">
        <v>15230</v>
      </c>
      <c r="C181" s="428" t="s">
        <v>2443</v>
      </c>
      <c r="D181" s="225"/>
      <c r="E181" s="366" t="s">
        <v>242</v>
      </c>
      <c r="F181" s="226" t="s">
        <v>2444</v>
      </c>
      <c r="G181" s="136" t="str">
        <f t="shared" si="2"/>
        <v>фото</v>
      </c>
      <c r="H181" s="600" t="s">
        <v>1793</v>
      </c>
      <c r="I181" s="215" t="s">
        <v>585</v>
      </c>
      <c r="J181" s="526" t="s">
        <v>244</v>
      </c>
      <c r="K181" s="228">
        <v>50</v>
      </c>
      <c r="L181" s="915">
        <v>2568</v>
      </c>
      <c r="M181" s="315">
        <v>1</v>
      </c>
      <c r="N181" s="217"/>
      <c r="O181" s="550">
        <f>IF(ISERROR(L181*N181),0,L181*N181)</f>
        <v>0</v>
      </c>
      <c r="P181" s="229">
        <v>2501050152308</v>
      </c>
      <c r="Q181" s="551"/>
      <c r="R181" s="230" t="s">
        <v>2443</v>
      </c>
      <c r="S181" s="231" t="s">
        <v>1963</v>
      </c>
      <c r="T181" s="525" t="s">
        <v>4299</v>
      </c>
    </row>
    <row r="182" spans="1:20" ht="26.4" customHeight="1">
      <c r="A182" s="291">
        <v>166</v>
      </c>
      <c r="B182" s="421">
        <v>15231</v>
      </c>
      <c r="C182" s="428" t="s">
        <v>1016</v>
      </c>
      <c r="D182" s="225"/>
      <c r="E182" s="366" t="s">
        <v>242</v>
      </c>
      <c r="F182" s="226" t="s">
        <v>766</v>
      </c>
      <c r="G182" s="136" t="str">
        <f t="shared" si="2"/>
        <v>фото</v>
      </c>
      <c r="H182" s="608" t="s">
        <v>767</v>
      </c>
      <c r="I182" s="215" t="s">
        <v>585</v>
      </c>
      <c r="J182" s="526" t="s">
        <v>244</v>
      </c>
      <c r="K182" s="228">
        <v>50</v>
      </c>
      <c r="L182" s="915">
        <v>2364</v>
      </c>
      <c r="M182" s="315">
        <v>1</v>
      </c>
      <c r="N182" s="217"/>
      <c r="O182" s="550">
        <f>IF(ISERROR(L182*N182),0,L182*N182)</f>
        <v>0</v>
      </c>
      <c r="P182" s="229">
        <v>2501050152315</v>
      </c>
      <c r="Q182" s="551"/>
      <c r="R182" s="230" t="s">
        <v>1016</v>
      </c>
      <c r="S182" s="231" t="s">
        <v>1963</v>
      </c>
      <c r="T182" s="525" t="s">
        <v>4299</v>
      </c>
    </row>
    <row r="183" spans="1:20" ht="26.4" customHeight="1">
      <c r="A183" s="291">
        <v>167</v>
      </c>
      <c r="B183" s="421">
        <v>810</v>
      </c>
      <c r="C183" s="428" t="s">
        <v>5443</v>
      </c>
      <c r="D183" s="225"/>
      <c r="E183" s="367" t="s">
        <v>242</v>
      </c>
      <c r="F183" s="232" t="s">
        <v>5530</v>
      </c>
      <c r="G183" s="136" t="str">
        <f t="shared" si="2"/>
        <v>фото</v>
      </c>
      <c r="H183" s="357" t="s">
        <v>5489</v>
      </c>
      <c r="I183" s="215" t="s">
        <v>585</v>
      </c>
      <c r="J183" s="526" t="s">
        <v>244</v>
      </c>
      <c r="K183" s="228">
        <v>50</v>
      </c>
      <c r="L183" s="915">
        <v>2394</v>
      </c>
      <c r="M183" s="315">
        <v>1</v>
      </c>
      <c r="N183" s="217"/>
      <c r="O183" s="550">
        <f>IF(ISERROR(L183*N183),0,L183*N183)</f>
        <v>0</v>
      </c>
      <c r="P183" s="229">
        <v>2501050008100</v>
      </c>
      <c r="Q183" s="551" t="s">
        <v>5274</v>
      </c>
      <c r="R183" s="230" t="s">
        <v>5443</v>
      </c>
      <c r="S183" s="231" t="s">
        <v>1963</v>
      </c>
      <c r="T183" s="525" t="s">
        <v>4299</v>
      </c>
    </row>
    <row r="184" spans="1:20" ht="26.4" customHeight="1">
      <c r="A184" s="291">
        <v>168</v>
      </c>
      <c r="B184" s="421">
        <v>11707</v>
      </c>
      <c r="C184" s="428" t="s">
        <v>5444</v>
      </c>
      <c r="D184" s="225"/>
      <c r="E184" s="367" t="s">
        <v>242</v>
      </c>
      <c r="F184" s="232" t="s">
        <v>5531</v>
      </c>
      <c r="G184" s="136" t="str">
        <f t="shared" si="2"/>
        <v>фото</v>
      </c>
      <c r="H184" s="357" t="s">
        <v>8553</v>
      </c>
      <c r="I184" s="215" t="s">
        <v>585</v>
      </c>
      <c r="J184" s="526" t="s">
        <v>244</v>
      </c>
      <c r="K184" s="228">
        <v>50</v>
      </c>
      <c r="L184" s="915">
        <v>2808</v>
      </c>
      <c r="M184" s="315">
        <v>1</v>
      </c>
      <c r="N184" s="217"/>
      <c r="O184" s="550">
        <f>IF(ISERROR(L184*N184),0,L184*N184)</f>
        <v>0</v>
      </c>
      <c r="P184" s="229">
        <v>2501050117079</v>
      </c>
      <c r="Q184" s="551" t="s">
        <v>5274</v>
      </c>
      <c r="R184" s="230" t="s">
        <v>5444</v>
      </c>
      <c r="S184" s="231" t="s">
        <v>1963</v>
      </c>
      <c r="T184" s="525" t="s">
        <v>4299</v>
      </c>
    </row>
    <row r="185" spans="1:20" ht="26.4" customHeight="1">
      <c r="A185" s="291">
        <v>169</v>
      </c>
      <c r="B185" s="421">
        <v>15232</v>
      </c>
      <c r="C185" s="428" t="s">
        <v>1018</v>
      </c>
      <c r="D185" s="225"/>
      <c r="E185" s="366" t="s">
        <v>242</v>
      </c>
      <c r="F185" s="226" t="s">
        <v>768</v>
      </c>
      <c r="G185" s="136" t="str">
        <f t="shared" si="2"/>
        <v>фото</v>
      </c>
      <c r="H185" s="357" t="s">
        <v>769</v>
      </c>
      <c r="I185" s="215" t="s">
        <v>585</v>
      </c>
      <c r="J185" s="526" t="s">
        <v>244</v>
      </c>
      <c r="K185" s="228">
        <v>50</v>
      </c>
      <c r="L185" s="915">
        <v>2268</v>
      </c>
      <c r="M185" s="315">
        <v>1</v>
      </c>
      <c r="N185" s="217"/>
      <c r="O185" s="550">
        <f>IF(ISERROR(L185*N185),0,L185*N185)</f>
        <v>0</v>
      </c>
      <c r="P185" s="229">
        <v>2501050152322</v>
      </c>
      <c r="Q185" s="551"/>
      <c r="R185" s="230" t="s">
        <v>1018</v>
      </c>
      <c r="S185" s="231" t="s">
        <v>1963</v>
      </c>
      <c r="T185" s="525" t="s">
        <v>4299</v>
      </c>
    </row>
    <row r="186" spans="1:20" ht="26.4" customHeight="1">
      <c r="A186" s="291">
        <v>170</v>
      </c>
      <c r="B186" s="421">
        <v>15234</v>
      </c>
      <c r="C186" s="428" t="s">
        <v>2218</v>
      </c>
      <c r="D186" s="225"/>
      <c r="E186" s="366" t="s">
        <v>242</v>
      </c>
      <c r="F186" s="226" t="s">
        <v>2097</v>
      </c>
      <c r="G186" s="136" t="str">
        <f t="shared" si="2"/>
        <v>фото</v>
      </c>
      <c r="H186" s="357" t="s">
        <v>2154</v>
      </c>
      <c r="I186" s="215" t="s">
        <v>585</v>
      </c>
      <c r="J186" s="526" t="s">
        <v>244</v>
      </c>
      <c r="K186" s="228">
        <v>50</v>
      </c>
      <c r="L186" s="915">
        <v>2454</v>
      </c>
      <c r="M186" s="315">
        <v>1</v>
      </c>
      <c r="N186" s="217"/>
      <c r="O186" s="550">
        <f>IF(ISERROR(L186*N186),0,L186*N186)</f>
        <v>0</v>
      </c>
      <c r="P186" s="229">
        <v>2501050152346</v>
      </c>
      <c r="Q186" s="551"/>
      <c r="R186" s="230" t="s">
        <v>2218</v>
      </c>
      <c r="S186" s="231" t="s">
        <v>1963</v>
      </c>
      <c r="T186" s="525" t="s">
        <v>4299</v>
      </c>
    </row>
    <row r="187" spans="1:20" ht="26.4" customHeight="1">
      <c r="A187" s="291">
        <v>171</v>
      </c>
      <c r="B187" s="421">
        <v>15235</v>
      </c>
      <c r="C187" s="428" t="s">
        <v>1020</v>
      </c>
      <c r="D187" s="225"/>
      <c r="E187" s="366" t="s">
        <v>242</v>
      </c>
      <c r="F187" s="226" t="s">
        <v>770</v>
      </c>
      <c r="G187" s="136" t="str">
        <f t="shared" si="2"/>
        <v>фото</v>
      </c>
      <c r="H187" s="357" t="s">
        <v>771</v>
      </c>
      <c r="I187" s="215" t="s">
        <v>585</v>
      </c>
      <c r="J187" s="526" t="s">
        <v>244</v>
      </c>
      <c r="K187" s="228">
        <v>50</v>
      </c>
      <c r="L187" s="915">
        <v>1914</v>
      </c>
      <c r="M187" s="315">
        <v>1</v>
      </c>
      <c r="N187" s="217"/>
      <c r="O187" s="550">
        <f>IF(ISERROR(L187*N187),0,L187*N187)</f>
        <v>0</v>
      </c>
      <c r="P187" s="229">
        <v>2501050152353</v>
      </c>
      <c r="Q187" s="551"/>
      <c r="R187" s="230" t="s">
        <v>1020</v>
      </c>
      <c r="S187" s="231" t="s">
        <v>1963</v>
      </c>
      <c r="T187" s="525" t="s">
        <v>4299</v>
      </c>
    </row>
    <row r="188" spans="1:20" ht="26.4" customHeight="1">
      <c r="A188" s="291">
        <v>172</v>
      </c>
      <c r="B188" s="421">
        <v>12919</v>
      </c>
      <c r="C188" s="428" t="s">
        <v>1017</v>
      </c>
      <c r="D188" s="225"/>
      <c r="E188" s="366" t="s">
        <v>242</v>
      </c>
      <c r="F188" s="226" t="s">
        <v>772</v>
      </c>
      <c r="G188" s="136" t="str">
        <f t="shared" si="2"/>
        <v>фото</v>
      </c>
      <c r="H188" s="357" t="s">
        <v>773</v>
      </c>
      <c r="I188" s="215" t="s">
        <v>585</v>
      </c>
      <c r="J188" s="526" t="s">
        <v>244</v>
      </c>
      <c r="K188" s="228">
        <v>50</v>
      </c>
      <c r="L188" s="915">
        <v>2328</v>
      </c>
      <c r="M188" s="315">
        <v>1</v>
      </c>
      <c r="N188" s="217"/>
      <c r="O188" s="550">
        <f>IF(ISERROR(L188*N188),0,L188*N188)</f>
        <v>0</v>
      </c>
      <c r="P188" s="229">
        <v>2501050129195</v>
      </c>
      <c r="Q188" s="551"/>
      <c r="R188" s="230" t="s">
        <v>1017</v>
      </c>
      <c r="S188" s="231" t="s">
        <v>1963</v>
      </c>
      <c r="T188" s="525" t="s">
        <v>4299</v>
      </c>
    </row>
    <row r="189" spans="1:20" ht="26.4" customHeight="1">
      <c r="A189" s="291">
        <v>173</v>
      </c>
      <c r="B189" s="421">
        <v>15236</v>
      </c>
      <c r="C189" s="428" t="s">
        <v>2445</v>
      </c>
      <c r="D189" s="225"/>
      <c r="E189" s="366" t="s">
        <v>242</v>
      </c>
      <c r="F189" s="226" t="s">
        <v>2446</v>
      </c>
      <c r="G189" s="136" t="str">
        <f t="shared" si="2"/>
        <v>фото</v>
      </c>
      <c r="H189" s="357" t="s">
        <v>2447</v>
      </c>
      <c r="I189" s="215" t="s">
        <v>585</v>
      </c>
      <c r="J189" s="526" t="s">
        <v>277</v>
      </c>
      <c r="K189" s="228">
        <v>50</v>
      </c>
      <c r="L189" s="915">
        <v>3114</v>
      </c>
      <c r="M189" s="315">
        <v>1</v>
      </c>
      <c r="N189" s="217"/>
      <c r="O189" s="550">
        <f>IF(ISERROR(L189*N189),0,L189*N189)</f>
        <v>0</v>
      </c>
      <c r="P189" s="229">
        <v>2501050152360</v>
      </c>
      <c r="Q189" s="551"/>
      <c r="R189" s="230" t="s">
        <v>2445</v>
      </c>
      <c r="S189" s="231" t="s">
        <v>1963</v>
      </c>
      <c r="T189" s="525" t="s">
        <v>4299</v>
      </c>
    </row>
    <row r="190" spans="1:20" ht="26.4" customHeight="1">
      <c r="A190" s="291">
        <v>174</v>
      </c>
      <c r="B190" s="421">
        <v>4283</v>
      </c>
      <c r="C190" s="428" t="s">
        <v>8538</v>
      </c>
      <c r="D190" s="225"/>
      <c r="E190" s="367" t="s">
        <v>242</v>
      </c>
      <c r="F190" s="232" t="s">
        <v>8554</v>
      </c>
      <c r="G190" s="136" t="str">
        <f t="shared" si="2"/>
        <v>фото</v>
      </c>
      <c r="H190" s="357" t="s">
        <v>8658</v>
      </c>
      <c r="I190" s="215" t="s">
        <v>585</v>
      </c>
      <c r="J190" s="526" t="s">
        <v>244</v>
      </c>
      <c r="K190" s="228">
        <v>50</v>
      </c>
      <c r="L190" s="915">
        <v>2568</v>
      </c>
      <c r="M190" s="315">
        <v>1</v>
      </c>
      <c r="N190" s="217"/>
      <c r="O190" s="550">
        <f>IF(ISERROR(L190*N190),0,L190*N190)</f>
        <v>0</v>
      </c>
      <c r="P190" s="229">
        <v>2501050042838</v>
      </c>
      <c r="Q190" s="619" t="s">
        <v>6474</v>
      </c>
      <c r="R190" s="230" t="s">
        <v>8538</v>
      </c>
      <c r="S190" s="231" t="s">
        <v>1963</v>
      </c>
      <c r="T190" s="525" t="s">
        <v>4299</v>
      </c>
    </row>
    <row r="191" spans="1:20" ht="26.4" customHeight="1">
      <c r="A191" s="291">
        <v>175</v>
      </c>
      <c r="B191" s="421">
        <v>14028</v>
      </c>
      <c r="C191" s="428" t="s">
        <v>8797</v>
      </c>
      <c r="D191" s="225"/>
      <c r="E191" s="366" t="s">
        <v>242</v>
      </c>
      <c r="F191" s="226" t="s">
        <v>8685</v>
      </c>
      <c r="G191" s="136" t="str">
        <f t="shared" si="2"/>
        <v>фото</v>
      </c>
      <c r="H191" s="357" t="s">
        <v>8748</v>
      </c>
      <c r="I191" s="215" t="s">
        <v>585</v>
      </c>
      <c r="J191" s="526" t="s">
        <v>244</v>
      </c>
      <c r="K191" s="228">
        <v>50</v>
      </c>
      <c r="L191" s="915">
        <v>2454</v>
      </c>
      <c r="M191" s="315">
        <v>1</v>
      </c>
      <c r="N191" s="217"/>
      <c r="O191" s="550">
        <f>IF(ISERROR(L191*N191),0,L191*N191)</f>
        <v>0</v>
      </c>
      <c r="P191" s="229">
        <v>2501050140282</v>
      </c>
      <c r="Q191" s="551"/>
      <c r="R191" s="230" t="s">
        <v>8797</v>
      </c>
      <c r="S191" s="231" t="s">
        <v>1963</v>
      </c>
      <c r="T191" s="525" t="s">
        <v>4299</v>
      </c>
    </row>
    <row r="192" spans="1:20" ht="17.25" customHeight="1">
      <c r="A192" s="291">
        <v>176</v>
      </c>
      <c r="B192" s="336"/>
      <c r="C192" s="427"/>
      <c r="D192" s="427"/>
      <c r="E192" s="517" t="s">
        <v>679</v>
      </c>
      <c r="F192" s="337"/>
      <c r="G192" s="513"/>
      <c r="H192" s="616"/>
      <c r="I192" s="514"/>
      <c r="J192" s="515"/>
      <c r="K192" s="515"/>
      <c r="L192" s="516"/>
      <c r="M192" s="516"/>
      <c r="N192" s="513"/>
      <c r="O192" s="552"/>
      <c r="P192" s="552"/>
      <c r="Q192" s="552"/>
      <c r="R192" s="552"/>
      <c r="S192" s="552"/>
      <c r="T192" s="524"/>
    </row>
    <row r="193" spans="1:20" ht="26.4" customHeight="1">
      <c r="A193" s="291">
        <v>177</v>
      </c>
      <c r="B193" s="421">
        <v>15162</v>
      </c>
      <c r="C193" s="428" t="s">
        <v>1535</v>
      </c>
      <c r="D193" s="225"/>
      <c r="E193" s="366" t="s">
        <v>242</v>
      </c>
      <c r="F193" s="226" t="s">
        <v>1536</v>
      </c>
      <c r="G193" s="136" t="str">
        <f t="shared" si="2"/>
        <v>фото</v>
      </c>
      <c r="H193" s="357" t="s">
        <v>1537</v>
      </c>
      <c r="I193" s="215" t="s">
        <v>588</v>
      </c>
      <c r="J193" s="526" t="s">
        <v>244</v>
      </c>
      <c r="K193" s="228">
        <v>50</v>
      </c>
      <c r="L193" s="915">
        <v>2262.0000000000005</v>
      </c>
      <c r="M193" s="315">
        <v>1</v>
      </c>
      <c r="N193" s="217"/>
      <c r="O193" s="550">
        <f>IF(ISERROR(L193*N193),0,L193*N193)</f>
        <v>0</v>
      </c>
      <c r="P193" s="229">
        <v>2501050151622</v>
      </c>
      <c r="Q193" s="551"/>
      <c r="R193" s="230" t="s">
        <v>1535</v>
      </c>
      <c r="S193" s="231" t="s">
        <v>1959</v>
      </c>
      <c r="T193" s="525" t="s">
        <v>4300</v>
      </c>
    </row>
    <row r="194" spans="1:20" ht="26.4" customHeight="1">
      <c r="A194" s="291">
        <v>178</v>
      </c>
      <c r="B194" s="421">
        <v>15151</v>
      </c>
      <c r="C194" s="428" t="s">
        <v>963</v>
      </c>
      <c r="D194" s="225"/>
      <c r="E194" s="366" t="s">
        <v>242</v>
      </c>
      <c r="F194" s="226" t="s">
        <v>680</v>
      </c>
      <c r="G194" s="136" t="str">
        <f t="shared" si="2"/>
        <v>фото</v>
      </c>
      <c r="H194" s="357" t="s">
        <v>681</v>
      </c>
      <c r="I194" s="215" t="s">
        <v>588</v>
      </c>
      <c r="J194" s="526" t="s">
        <v>244</v>
      </c>
      <c r="K194" s="228">
        <v>50</v>
      </c>
      <c r="L194" s="915">
        <v>2160</v>
      </c>
      <c r="M194" s="315">
        <v>1</v>
      </c>
      <c r="N194" s="217"/>
      <c r="O194" s="550">
        <f>IF(ISERROR(L194*N194),0,L194*N194)</f>
        <v>0</v>
      </c>
      <c r="P194" s="229">
        <v>2501050151516</v>
      </c>
      <c r="Q194" s="551"/>
      <c r="R194" s="230" t="s">
        <v>963</v>
      </c>
      <c r="S194" s="231" t="s">
        <v>1959</v>
      </c>
      <c r="T194" s="525" t="s">
        <v>4300</v>
      </c>
    </row>
    <row r="195" spans="1:20" ht="26.4" customHeight="1">
      <c r="A195" s="291">
        <v>179</v>
      </c>
      <c r="B195" s="421">
        <v>15152</v>
      </c>
      <c r="C195" s="428" t="s">
        <v>3559</v>
      </c>
      <c r="D195" s="225"/>
      <c r="E195" s="366" t="s">
        <v>242</v>
      </c>
      <c r="F195" s="226" t="s">
        <v>3601</v>
      </c>
      <c r="G195" s="136" t="str">
        <f t="shared" si="2"/>
        <v>фото</v>
      </c>
      <c r="H195" s="485" t="s">
        <v>3627</v>
      </c>
      <c r="I195" s="215" t="s">
        <v>593</v>
      </c>
      <c r="J195" s="526" t="s">
        <v>244</v>
      </c>
      <c r="K195" s="228">
        <v>50</v>
      </c>
      <c r="L195" s="915">
        <v>2268</v>
      </c>
      <c r="M195" s="315">
        <v>1</v>
      </c>
      <c r="N195" s="217"/>
      <c r="O195" s="550">
        <f>IF(ISERROR(L195*N195),0,L195*N195)</f>
        <v>0</v>
      </c>
      <c r="P195" s="229">
        <v>2501050151523</v>
      </c>
      <c r="Q195" s="551"/>
      <c r="R195" s="230" t="s">
        <v>3559</v>
      </c>
      <c r="S195" s="231" t="s">
        <v>1959</v>
      </c>
      <c r="T195" s="525" t="s">
        <v>4300</v>
      </c>
    </row>
    <row r="196" spans="1:20" ht="26.4" customHeight="1">
      <c r="A196" s="291">
        <v>180</v>
      </c>
      <c r="B196" s="421">
        <v>15153</v>
      </c>
      <c r="C196" s="428" t="s">
        <v>965</v>
      </c>
      <c r="D196" s="225"/>
      <c r="E196" s="366" t="s">
        <v>242</v>
      </c>
      <c r="F196" s="226" t="s">
        <v>682</v>
      </c>
      <c r="G196" s="136" t="str">
        <f t="shared" si="2"/>
        <v>фото</v>
      </c>
      <c r="H196" s="357" t="s">
        <v>683</v>
      </c>
      <c r="I196" s="215" t="s">
        <v>588</v>
      </c>
      <c r="J196" s="526" t="s">
        <v>244</v>
      </c>
      <c r="K196" s="228">
        <v>50</v>
      </c>
      <c r="L196" s="915">
        <v>2004</v>
      </c>
      <c r="M196" s="315">
        <v>1</v>
      </c>
      <c r="N196" s="217"/>
      <c r="O196" s="550">
        <f>IF(ISERROR(L196*N196),0,L196*N196)</f>
        <v>0</v>
      </c>
      <c r="P196" s="229">
        <v>2501050151530</v>
      </c>
      <c r="Q196" s="551"/>
      <c r="R196" s="230" t="s">
        <v>965</v>
      </c>
      <c r="S196" s="231" t="s">
        <v>1959</v>
      </c>
      <c r="T196" s="525" t="s">
        <v>4300</v>
      </c>
    </row>
    <row r="197" spans="1:20" ht="26.4" customHeight="1">
      <c r="A197" s="291">
        <v>181</v>
      </c>
      <c r="B197" s="421">
        <v>12212</v>
      </c>
      <c r="C197" s="428" t="s">
        <v>964</v>
      </c>
      <c r="D197" s="225"/>
      <c r="E197" s="366" t="s">
        <v>242</v>
      </c>
      <c r="F197" s="226" t="s">
        <v>684</v>
      </c>
      <c r="G197" s="136" t="str">
        <f t="shared" si="2"/>
        <v>фото</v>
      </c>
      <c r="H197" s="357" t="s">
        <v>685</v>
      </c>
      <c r="I197" s="215" t="s">
        <v>588</v>
      </c>
      <c r="J197" s="526" t="s">
        <v>244</v>
      </c>
      <c r="K197" s="228">
        <v>50</v>
      </c>
      <c r="L197" s="915">
        <v>2328</v>
      </c>
      <c r="M197" s="315">
        <v>1</v>
      </c>
      <c r="N197" s="217"/>
      <c r="O197" s="550">
        <f>IF(ISERROR(L197*N197),0,L197*N197)</f>
        <v>0</v>
      </c>
      <c r="P197" s="229">
        <v>2501050122127</v>
      </c>
      <c r="Q197" s="551"/>
      <c r="R197" s="230" t="s">
        <v>964</v>
      </c>
      <c r="S197" s="231" t="s">
        <v>1959</v>
      </c>
      <c r="T197" s="525" t="s">
        <v>4300</v>
      </c>
    </row>
    <row r="198" spans="1:20" ht="26.4" customHeight="1">
      <c r="A198" s="291">
        <v>182</v>
      </c>
      <c r="B198" s="421">
        <v>15154</v>
      </c>
      <c r="C198" s="428" t="s">
        <v>5296</v>
      </c>
      <c r="D198" s="225"/>
      <c r="E198" s="366" t="s">
        <v>242</v>
      </c>
      <c r="F198" s="226" t="s">
        <v>5356</v>
      </c>
      <c r="G198" s="136" t="str">
        <f t="shared" si="2"/>
        <v>фото</v>
      </c>
      <c r="H198" s="357" t="s">
        <v>288</v>
      </c>
      <c r="I198" s="215" t="s">
        <v>593</v>
      </c>
      <c r="J198" s="526" t="s">
        <v>244</v>
      </c>
      <c r="K198" s="228">
        <v>50</v>
      </c>
      <c r="L198" s="915">
        <v>2454</v>
      </c>
      <c r="M198" s="315">
        <v>1</v>
      </c>
      <c r="N198" s="217"/>
      <c r="O198" s="550">
        <f>IF(ISERROR(L198*N198),0,L198*N198)</f>
        <v>0</v>
      </c>
      <c r="P198" s="229">
        <v>2501050151547</v>
      </c>
      <c r="Q198" s="551"/>
      <c r="R198" s="230" t="s">
        <v>5296</v>
      </c>
      <c r="S198" s="231" t="s">
        <v>1959</v>
      </c>
      <c r="T198" s="525" t="s">
        <v>4300</v>
      </c>
    </row>
    <row r="199" spans="1:20" ht="26.4" customHeight="1">
      <c r="A199" s="291">
        <v>183</v>
      </c>
      <c r="B199" s="421">
        <v>15155</v>
      </c>
      <c r="C199" s="428" t="s">
        <v>1702</v>
      </c>
      <c r="D199" s="225"/>
      <c r="E199" s="366" t="s">
        <v>242</v>
      </c>
      <c r="F199" s="226" t="s">
        <v>3166</v>
      </c>
      <c r="G199" s="136" t="str">
        <f t="shared" si="2"/>
        <v>фото</v>
      </c>
      <c r="H199" s="357" t="s">
        <v>1786</v>
      </c>
      <c r="I199" s="215" t="s">
        <v>593</v>
      </c>
      <c r="J199" s="526" t="s">
        <v>244</v>
      </c>
      <c r="K199" s="228">
        <v>50</v>
      </c>
      <c r="L199" s="915">
        <v>2694</v>
      </c>
      <c r="M199" s="315">
        <v>1</v>
      </c>
      <c r="N199" s="217"/>
      <c r="O199" s="550">
        <f>IF(ISERROR(L199*N199),0,L199*N199)</f>
        <v>0</v>
      </c>
      <c r="P199" s="229">
        <v>2501050151554</v>
      </c>
      <c r="Q199" s="551"/>
      <c r="R199" s="230" t="s">
        <v>1702</v>
      </c>
      <c r="S199" s="231" t="s">
        <v>1959</v>
      </c>
      <c r="T199" s="525" t="s">
        <v>4300</v>
      </c>
    </row>
    <row r="200" spans="1:20" ht="26.4" customHeight="1">
      <c r="A200" s="291">
        <v>184</v>
      </c>
      <c r="B200" s="421">
        <v>15157</v>
      </c>
      <c r="C200" s="428" t="s">
        <v>966</v>
      </c>
      <c r="D200" s="225"/>
      <c r="E200" s="366" t="s">
        <v>242</v>
      </c>
      <c r="F200" s="226" t="s">
        <v>686</v>
      </c>
      <c r="G200" s="136" t="str">
        <f t="shared" si="2"/>
        <v>фото</v>
      </c>
      <c r="H200" s="485" t="s">
        <v>687</v>
      </c>
      <c r="I200" s="215" t="s">
        <v>593</v>
      </c>
      <c r="J200" s="526" t="s">
        <v>244</v>
      </c>
      <c r="K200" s="228">
        <v>50</v>
      </c>
      <c r="L200" s="915">
        <v>2214</v>
      </c>
      <c r="M200" s="315">
        <v>1</v>
      </c>
      <c r="N200" s="217"/>
      <c r="O200" s="550">
        <f>IF(ISERROR(L200*N200),0,L200*N200)</f>
        <v>0</v>
      </c>
      <c r="P200" s="229">
        <v>2501050151578</v>
      </c>
      <c r="Q200" s="551"/>
      <c r="R200" s="230" t="s">
        <v>966</v>
      </c>
      <c r="S200" s="231" t="s">
        <v>1959</v>
      </c>
      <c r="T200" s="525" t="s">
        <v>4300</v>
      </c>
    </row>
    <row r="201" spans="1:20" ht="26.4" customHeight="1">
      <c r="A201" s="291">
        <v>185</v>
      </c>
      <c r="B201" s="421">
        <v>12223</v>
      </c>
      <c r="C201" s="428" t="s">
        <v>1578</v>
      </c>
      <c r="D201" s="225"/>
      <c r="E201" s="366" t="s">
        <v>242</v>
      </c>
      <c r="F201" s="226" t="s">
        <v>1355</v>
      </c>
      <c r="G201" s="136" t="str">
        <f t="shared" si="2"/>
        <v>фото</v>
      </c>
      <c r="H201" s="485" t="s">
        <v>1787</v>
      </c>
      <c r="I201" s="215" t="s">
        <v>588</v>
      </c>
      <c r="J201" s="526" t="s">
        <v>244</v>
      </c>
      <c r="K201" s="228">
        <v>50</v>
      </c>
      <c r="L201" s="915">
        <v>2508</v>
      </c>
      <c r="M201" s="315">
        <v>1</v>
      </c>
      <c r="N201" s="217"/>
      <c r="O201" s="550">
        <f>IF(ISERROR(L201*N201),0,L201*N201)</f>
        <v>0</v>
      </c>
      <c r="P201" s="229">
        <v>2501050122233</v>
      </c>
      <c r="Q201" s="551"/>
      <c r="R201" s="230" t="s">
        <v>1578</v>
      </c>
      <c r="S201" s="231" t="s">
        <v>1959</v>
      </c>
      <c r="T201" s="525" t="s">
        <v>4300</v>
      </c>
    </row>
    <row r="202" spans="1:20" ht="26.4" customHeight="1">
      <c r="A202" s="291">
        <v>186</v>
      </c>
      <c r="B202" s="421">
        <v>15158</v>
      </c>
      <c r="C202" s="428" t="s">
        <v>2215</v>
      </c>
      <c r="D202" s="225"/>
      <c r="E202" s="366" t="s">
        <v>242</v>
      </c>
      <c r="F202" s="226" t="s">
        <v>2095</v>
      </c>
      <c r="G202" s="136" t="str">
        <f t="shared" si="2"/>
        <v>фото</v>
      </c>
      <c r="H202" s="485" t="s">
        <v>2152</v>
      </c>
      <c r="I202" s="215" t="s">
        <v>588</v>
      </c>
      <c r="J202" s="526" t="s">
        <v>244</v>
      </c>
      <c r="K202" s="228">
        <v>50</v>
      </c>
      <c r="L202" s="915">
        <v>2046</v>
      </c>
      <c r="M202" s="315">
        <v>1</v>
      </c>
      <c r="N202" s="217"/>
      <c r="O202" s="550">
        <f>IF(ISERROR(L202*N202),0,L202*N202)</f>
        <v>0</v>
      </c>
      <c r="P202" s="229">
        <v>2501050151585</v>
      </c>
      <c r="Q202" s="551"/>
      <c r="R202" s="230" t="s">
        <v>2215</v>
      </c>
      <c r="S202" s="231" t="s">
        <v>1959</v>
      </c>
      <c r="T202" s="525" t="s">
        <v>4300</v>
      </c>
    </row>
    <row r="203" spans="1:20" ht="26.4" customHeight="1">
      <c r="A203" s="291">
        <v>187</v>
      </c>
      <c r="B203" s="421">
        <v>15160</v>
      </c>
      <c r="C203" s="428" t="s">
        <v>967</v>
      </c>
      <c r="D203" s="225"/>
      <c r="E203" s="366" t="s">
        <v>242</v>
      </c>
      <c r="F203" s="226" t="s">
        <v>688</v>
      </c>
      <c r="G203" s="136" t="str">
        <f t="shared" si="2"/>
        <v>фото</v>
      </c>
      <c r="H203" s="357" t="s">
        <v>689</v>
      </c>
      <c r="I203" s="215" t="s">
        <v>593</v>
      </c>
      <c r="J203" s="526" t="s">
        <v>244</v>
      </c>
      <c r="K203" s="228">
        <v>50</v>
      </c>
      <c r="L203" s="915">
        <v>2328</v>
      </c>
      <c r="M203" s="315">
        <v>1</v>
      </c>
      <c r="N203" s="217"/>
      <c r="O203" s="550">
        <f>IF(ISERROR(L203*N203),0,L203*N203)</f>
        <v>0</v>
      </c>
      <c r="P203" s="229">
        <v>2501050151608</v>
      </c>
      <c r="Q203" s="551"/>
      <c r="R203" s="230" t="s">
        <v>967</v>
      </c>
      <c r="S203" s="231" t="s">
        <v>1959</v>
      </c>
      <c r="T203" s="525" t="s">
        <v>4300</v>
      </c>
    </row>
    <row r="204" spans="1:20" ht="26.4" customHeight="1">
      <c r="A204" s="291">
        <v>188</v>
      </c>
      <c r="B204" s="421">
        <v>15161</v>
      </c>
      <c r="C204" s="428" t="s">
        <v>1401</v>
      </c>
      <c r="D204" s="225"/>
      <c r="E204" s="366" t="s">
        <v>242</v>
      </c>
      <c r="F204" s="226" t="s">
        <v>1348</v>
      </c>
      <c r="G204" s="136" t="str">
        <f t="shared" si="2"/>
        <v>фото</v>
      </c>
      <c r="H204" s="357" t="s">
        <v>690</v>
      </c>
      <c r="I204" s="215" t="s">
        <v>593</v>
      </c>
      <c r="J204" s="526" t="s">
        <v>244</v>
      </c>
      <c r="K204" s="228">
        <v>50</v>
      </c>
      <c r="L204" s="915">
        <v>1962</v>
      </c>
      <c r="M204" s="315">
        <v>1</v>
      </c>
      <c r="N204" s="217"/>
      <c r="O204" s="550">
        <f>IF(ISERROR(L204*N204),0,L204*N204)</f>
        <v>0</v>
      </c>
      <c r="P204" s="229">
        <v>2501050151615</v>
      </c>
      <c r="Q204" s="551"/>
      <c r="R204" s="230" t="s">
        <v>1401</v>
      </c>
      <c r="S204" s="231" t="s">
        <v>1959</v>
      </c>
      <c r="T204" s="525" t="s">
        <v>4300</v>
      </c>
    </row>
    <row r="205" spans="1:20" ht="26.4" customHeight="1">
      <c r="A205" s="291">
        <v>189</v>
      </c>
      <c r="B205" s="421">
        <v>10121</v>
      </c>
      <c r="C205" s="428" t="s">
        <v>5445</v>
      </c>
      <c r="D205" s="225"/>
      <c r="E205" s="367" t="s">
        <v>242</v>
      </c>
      <c r="F205" s="232" t="s">
        <v>5532</v>
      </c>
      <c r="G205" s="136" t="str">
        <f t="shared" si="2"/>
        <v>фото</v>
      </c>
      <c r="H205" s="485" t="s">
        <v>8749</v>
      </c>
      <c r="I205" s="215" t="s">
        <v>585</v>
      </c>
      <c r="J205" s="526" t="s">
        <v>244</v>
      </c>
      <c r="K205" s="228">
        <v>50</v>
      </c>
      <c r="L205" s="915">
        <v>3282</v>
      </c>
      <c r="M205" s="315">
        <v>1</v>
      </c>
      <c r="N205" s="217"/>
      <c r="O205" s="550">
        <f>IF(ISERROR(L205*N205),0,L205*N205)</f>
        <v>0</v>
      </c>
      <c r="P205" s="229">
        <v>2501050101214</v>
      </c>
      <c r="Q205" s="551" t="s">
        <v>5274</v>
      </c>
      <c r="R205" s="230" t="s">
        <v>5445</v>
      </c>
      <c r="S205" s="231" t="s">
        <v>1959</v>
      </c>
      <c r="T205" s="525" t="s">
        <v>4300</v>
      </c>
    </row>
    <row r="206" spans="1:20" ht="26.4" customHeight="1">
      <c r="A206" s="291">
        <v>190</v>
      </c>
      <c r="B206" s="421">
        <v>12344</v>
      </c>
      <c r="C206" s="428" t="s">
        <v>3560</v>
      </c>
      <c r="D206" s="225"/>
      <c r="E206" s="366" t="s">
        <v>242</v>
      </c>
      <c r="F206" s="226" t="s">
        <v>3602</v>
      </c>
      <c r="G206" s="136" t="str">
        <f t="shared" si="2"/>
        <v>фото</v>
      </c>
      <c r="H206" s="485" t="s">
        <v>3629</v>
      </c>
      <c r="I206" s="215" t="s">
        <v>601</v>
      </c>
      <c r="J206" s="526" t="s">
        <v>244</v>
      </c>
      <c r="K206" s="228">
        <v>50</v>
      </c>
      <c r="L206" s="915">
        <v>2214</v>
      </c>
      <c r="M206" s="315">
        <v>1</v>
      </c>
      <c r="N206" s="217"/>
      <c r="O206" s="550">
        <f>IF(ISERROR(L206*N206),0,L206*N206)</f>
        <v>0</v>
      </c>
      <c r="P206" s="229">
        <v>2501050123445</v>
      </c>
      <c r="Q206" s="551"/>
      <c r="R206" s="230" t="s">
        <v>3560</v>
      </c>
      <c r="S206" s="231" t="s">
        <v>1959</v>
      </c>
      <c r="T206" s="525" t="s">
        <v>4300</v>
      </c>
    </row>
    <row r="207" spans="1:20" ht="26.4" customHeight="1">
      <c r="A207" s="291">
        <v>191</v>
      </c>
      <c r="B207" s="421">
        <v>16996</v>
      </c>
      <c r="C207" s="428" t="s">
        <v>5297</v>
      </c>
      <c r="D207" s="225"/>
      <c r="E207" s="367" t="s">
        <v>242</v>
      </c>
      <c r="F207" s="232" t="s">
        <v>5357</v>
      </c>
      <c r="G207" s="136" t="str">
        <f t="shared" si="2"/>
        <v>фото</v>
      </c>
      <c r="H207" s="609" t="s">
        <v>5397</v>
      </c>
      <c r="I207" s="215" t="s">
        <v>593</v>
      </c>
      <c r="J207" s="526" t="s">
        <v>244</v>
      </c>
      <c r="K207" s="228">
        <v>50</v>
      </c>
      <c r="L207" s="915">
        <v>2214</v>
      </c>
      <c r="M207" s="315">
        <v>1</v>
      </c>
      <c r="N207" s="217"/>
      <c r="O207" s="550">
        <f>IF(ISERROR(L207*N207),0,L207*N207)</f>
        <v>0</v>
      </c>
      <c r="P207" s="229">
        <v>2501050169962</v>
      </c>
      <c r="Q207" s="551" t="s">
        <v>5274</v>
      </c>
      <c r="R207" s="230" t="s">
        <v>5297</v>
      </c>
      <c r="S207" s="231" t="s">
        <v>1959</v>
      </c>
      <c r="T207" s="525" t="s">
        <v>4300</v>
      </c>
    </row>
    <row r="208" spans="1:20" ht="26.4" customHeight="1">
      <c r="A208" s="291">
        <v>192</v>
      </c>
      <c r="B208" s="421">
        <v>12217</v>
      </c>
      <c r="C208" s="428" t="s">
        <v>972</v>
      </c>
      <c r="D208" s="225"/>
      <c r="E208" s="366" t="s">
        <v>242</v>
      </c>
      <c r="F208" s="226" t="s">
        <v>691</v>
      </c>
      <c r="G208" s="136" t="str">
        <f t="shared" si="2"/>
        <v>фото</v>
      </c>
      <c r="H208" s="485" t="s">
        <v>692</v>
      </c>
      <c r="I208" s="215" t="s">
        <v>593</v>
      </c>
      <c r="J208" s="526" t="s">
        <v>244</v>
      </c>
      <c r="K208" s="228">
        <v>50</v>
      </c>
      <c r="L208" s="915">
        <v>2400</v>
      </c>
      <c r="M208" s="315">
        <v>1</v>
      </c>
      <c r="N208" s="217"/>
      <c r="O208" s="550">
        <f>IF(ISERROR(L208*N208),0,L208*N208)</f>
        <v>0</v>
      </c>
      <c r="P208" s="229">
        <v>2501050122172</v>
      </c>
      <c r="Q208" s="551"/>
      <c r="R208" s="230" t="s">
        <v>972</v>
      </c>
      <c r="S208" s="231" t="s">
        <v>1959</v>
      </c>
      <c r="T208" s="525" t="s">
        <v>4300</v>
      </c>
    </row>
    <row r="209" spans="1:20" ht="26.4" customHeight="1">
      <c r="A209" s="291">
        <v>193</v>
      </c>
      <c r="B209" s="421">
        <v>12219</v>
      </c>
      <c r="C209" s="428" t="s">
        <v>973</v>
      </c>
      <c r="D209" s="225"/>
      <c r="E209" s="366" t="s">
        <v>242</v>
      </c>
      <c r="F209" s="226" t="s">
        <v>693</v>
      </c>
      <c r="G209" s="136" t="str">
        <f t="shared" si="2"/>
        <v>фото</v>
      </c>
      <c r="H209" s="357" t="s">
        <v>14</v>
      </c>
      <c r="I209" s="215" t="s">
        <v>593</v>
      </c>
      <c r="J209" s="526" t="s">
        <v>244</v>
      </c>
      <c r="K209" s="228">
        <v>50</v>
      </c>
      <c r="L209" s="915">
        <v>2274</v>
      </c>
      <c r="M209" s="315">
        <v>1</v>
      </c>
      <c r="N209" s="217"/>
      <c r="O209" s="550">
        <f>IF(ISERROR(L209*N209),0,L209*N209)</f>
        <v>0</v>
      </c>
      <c r="P209" s="229">
        <v>2501050122196</v>
      </c>
      <c r="Q209" s="551"/>
      <c r="R209" s="230" t="s">
        <v>973</v>
      </c>
      <c r="S209" s="231" t="s">
        <v>1959</v>
      </c>
      <c r="T209" s="525" t="s">
        <v>4300</v>
      </c>
    </row>
    <row r="210" spans="1:20" ht="26.4" customHeight="1">
      <c r="A210" s="291">
        <v>194</v>
      </c>
      <c r="B210" s="421">
        <v>12218</v>
      </c>
      <c r="C210" s="428" t="s">
        <v>2216</v>
      </c>
      <c r="D210" s="225"/>
      <c r="E210" s="366" t="s">
        <v>242</v>
      </c>
      <c r="F210" s="226" t="s">
        <v>1960</v>
      </c>
      <c r="G210" s="136" t="str">
        <f t="shared" ref="G210:G272" si="3">HYPERLINK("https://www.gardenbulbs.ru/images/summer_CL/thumbnails/"&amp;C210&amp;".jpg","фото")</f>
        <v>фото</v>
      </c>
      <c r="H210" s="357" t="s">
        <v>1961</v>
      </c>
      <c r="I210" s="215" t="s">
        <v>593</v>
      </c>
      <c r="J210" s="526" t="s">
        <v>244</v>
      </c>
      <c r="K210" s="228">
        <v>50</v>
      </c>
      <c r="L210" s="915">
        <v>1914</v>
      </c>
      <c r="M210" s="315">
        <v>1</v>
      </c>
      <c r="N210" s="217"/>
      <c r="O210" s="550">
        <f>IF(ISERROR(L210*N210),0,L210*N210)</f>
        <v>0</v>
      </c>
      <c r="P210" s="229">
        <v>2501050122189</v>
      </c>
      <c r="Q210" s="551"/>
      <c r="R210" s="230" t="s">
        <v>2216</v>
      </c>
      <c r="S210" s="231" t="s">
        <v>1959</v>
      </c>
      <c r="T210" s="525" t="s">
        <v>4300</v>
      </c>
    </row>
    <row r="211" spans="1:20" ht="26.4" customHeight="1">
      <c r="A211" s="291">
        <v>195</v>
      </c>
      <c r="B211" s="421">
        <v>15167</v>
      </c>
      <c r="C211" s="428" t="s">
        <v>974</v>
      </c>
      <c r="D211" s="225"/>
      <c r="E211" s="366" t="s">
        <v>242</v>
      </c>
      <c r="F211" s="226" t="s">
        <v>694</v>
      </c>
      <c r="G211" s="136" t="str">
        <f t="shared" si="3"/>
        <v>фото</v>
      </c>
      <c r="H211" s="357" t="s">
        <v>695</v>
      </c>
      <c r="I211" s="215" t="s">
        <v>593</v>
      </c>
      <c r="J211" s="526" t="s">
        <v>244</v>
      </c>
      <c r="K211" s="228">
        <v>50</v>
      </c>
      <c r="L211" s="915">
        <v>2514</v>
      </c>
      <c r="M211" s="315">
        <v>1</v>
      </c>
      <c r="N211" s="217"/>
      <c r="O211" s="550">
        <f>IF(ISERROR(L211*N211),0,L211*N211)</f>
        <v>0</v>
      </c>
      <c r="P211" s="229">
        <v>2501050151677</v>
      </c>
      <c r="Q211" s="551"/>
      <c r="R211" s="230" t="s">
        <v>974</v>
      </c>
      <c r="S211" s="231" t="s">
        <v>1959</v>
      </c>
      <c r="T211" s="525" t="s">
        <v>4300</v>
      </c>
    </row>
    <row r="212" spans="1:20" ht="26.4" customHeight="1">
      <c r="A212" s="291">
        <v>196</v>
      </c>
      <c r="B212" s="421">
        <v>9501</v>
      </c>
      <c r="C212" s="428" t="s">
        <v>8798</v>
      </c>
      <c r="D212" s="225"/>
      <c r="E212" s="367" t="s">
        <v>242</v>
      </c>
      <c r="F212" s="232" t="s">
        <v>8686</v>
      </c>
      <c r="G212" s="136" t="str">
        <f t="shared" si="3"/>
        <v>фото</v>
      </c>
      <c r="H212" s="357" t="s">
        <v>8750</v>
      </c>
      <c r="I212" s="215" t="s">
        <v>585</v>
      </c>
      <c r="J212" s="526" t="s">
        <v>244</v>
      </c>
      <c r="K212" s="228">
        <v>50</v>
      </c>
      <c r="L212" s="915">
        <v>2694</v>
      </c>
      <c r="M212" s="315">
        <v>1</v>
      </c>
      <c r="N212" s="217"/>
      <c r="O212" s="550">
        <f>IF(ISERROR(L212*N212),0,L212*N212)</f>
        <v>0</v>
      </c>
      <c r="P212" s="229">
        <v>2501050095018</v>
      </c>
      <c r="Q212" s="619" t="s">
        <v>6474</v>
      </c>
      <c r="R212" s="230" t="s">
        <v>8798</v>
      </c>
      <c r="S212" s="231" t="s">
        <v>1959</v>
      </c>
      <c r="T212" s="525" t="s">
        <v>4300</v>
      </c>
    </row>
    <row r="213" spans="1:20" ht="26.4" customHeight="1">
      <c r="A213" s="291">
        <v>197</v>
      </c>
      <c r="B213" s="421">
        <v>15169</v>
      </c>
      <c r="C213" s="428" t="s">
        <v>975</v>
      </c>
      <c r="D213" s="225"/>
      <c r="E213" s="366" t="s">
        <v>242</v>
      </c>
      <c r="F213" s="226" t="s">
        <v>697</v>
      </c>
      <c r="G213" s="136" t="str">
        <f t="shared" si="3"/>
        <v>фото</v>
      </c>
      <c r="H213" s="357" t="s">
        <v>152</v>
      </c>
      <c r="I213" s="215" t="s">
        <v>593</v>
      </c>
      <c r="J213" s="526" t="s">
        <v>244</v>
      </c>
      <c r="K213" s="228">
        <v>50</v>
      </c>
      <c r="L213" s="915">
        <v>2574</v>
      </c>
      <c r="M213" s="315">
        <v>1</v>
      </c>
      <c r="N213" s="217"/>
      <c r="O213" s="550">
        <f>IF(ISERROR(L213*N213),0,L213*N213)</f>
        <v>0</v>
      </c>
      <c r="P213" s="229">
        <v>2501050151691</v>
      </c>
      <c r="Q213" s="551"/>
      <c r="R213" s="230" t="s">
        <v>975</v>
      </c>
      <c r="S213" s="231" t="s">
        <v>1959</v>
      </c>
      <c r="T213" s="525" t="s">
        <v>4300</v>
      </c>
    </row>
    <row r="214" spans="1:20" ht="26.4" customHeight="1">
      <c r="A214" s="291">
        <v>198</v>
      </c>
      <c r="B214" s="421">
        <v>15170</v>
      </c>
      <c r="C214" s="428" t="s">
        <v>976</v>
      </c>
      <c r="D214" s="225"/>
      <c r="E214" s="366" t="s">
        <v>242</v>
      </c>
      <c r="F214" s="226" t="s">
        <v>698</v>
      </c>
      <c r="G214" s="136" t="str">
        <f t="shared" si="3"/>
        <v>фото</v>
      </c>
      <c r="H214" s="357" t="s">
        <v>152</v>
      </c>
      <c r="I214" s="215" t="s">
        <v>588</v>
      </c>
      <c r="J214" s="526" t="s">
        <v>244</v>
      </c>
      <c r="K214" s="228">
        <v>50</v>
      </c>
      <c r="L214" s="915">
        <v>2478</v>
      </c>
      <c r="M214" s="315">
        <v>1</v>
      </c>
      <c r="N214" s="217"/>
      <c r="O214" s="550">
        <f>IF(ISERROR(L214*N214),0,L214*N214)</f>
        <v>0</v>
      </c>
      <c r="P214" s="229">
        <v>2501050151707</v>
      </c>
      <c r="Q214" s="551"/>
      <c r="R214" s="230" t="s">
        <v>976</v>
      </c>
      <c r="S214" s="231" t="s">
        <v>1959</v>
      </c>
      <c r="T214" s="525" t="s">
        <v>4300</v>
      </c>
    </row>
    <row r="215" spans="1:20" ht="26.4" customHeight="1">
      <c r="A215" s="291">
        <v>199</v>
      </c>
      <c r="B215" s="421">
        <v>15171</v>
      </c>
      <c r="C215" s="428" t="s">
        <v>969</v>
      </c>
      <c r="D215" s="225"/>
      <c r="E215" s="366" t="s">
        <v>242</v>
      </c>
      <c r="F215" s="226" t="s">
        <v>699</v>
      </c>
      <c r="G215" s="136" t="str">
        <f t="shared" si="3"/>
        <v>фото</v>
      </c>
      <c r="H215" s="357" t="s">
        <v>700</v>
      </c>
      <c r="I215" s="215" t="s">
        <v>588</v>
      </c>
      <c r="J215" s="526" t="s">
        <v>244</v>
      </c>
      <c r="K215" s="228">
        <v>50</v>
      </c>
      <c r="L215" s="915">
        <v>2232.0000000000005</v>
      </c>
      <c r="M215" s="315">
        <v>1</v>
      </c>
      <c r="N215" s="217"/>
      <c r="O215" s="550">
        <f>IF(ISERROR(L215*N215),0,L215*N215)</f>
        <v>0</v>
      </c>
      <c r="P215" s="229">
        <v>2501050151714</v>
      </c>
      <c r="Q215" s="551"/>
      <c r="R215" s="230" t="s">
        <v>969</v>
      </c>
      <c r="S215" s="231" t="s">
        <v>1959</v>
      </c>
      <c r="T215" s="525" t="s">
        <v>4300</v>
      </c>
    </row>
    <row r="216" spans="1:20" ht="26.4" customHeight="1">
      <c r="A216" s="291">
        <v>200</v>
      </c>
      <c r="B216" s="421">
        <v>15172</v>
      </c>
      <c r="C216" s="428" t="s">
        <v>2214</v>
      </c>
      <c r="D216" s="225"/>
      <c r="E216" s="366" t="s">
        <v>242</v>
      </c>
      <c r="F216" s="226" t="s">
        <v>2094</v>
      </c>
      <c r="G216" s="136" t="str">
        <f t="shared" si="3"/>
        <v>фото</v>
      </c>
      <c r="H216" s="357" t="s">
        <v>2151</v>
      </c>
      <c r="I216" s="215" t="s">
        <v>588</v>
      </c>
      <c r="J216" s="526" t="s">
        <v>244</v>
      </c>
      <c r="K216" s="228">
        <v>50</v>
      </c>
      <c r="L216" s="915">
        <v>2478</v>
      </c>
      <c r="M216" s="315">
        <v>1</v>
      </c>
      <c r="N216" s="217"/>
      <c r="O216" s="550">
        <f>IF(ISERROR(L216*N216),0,L216*N216)</f>
        <v>0</v>
      </c>
      <c r="P216" s="229">
        <v>2501050151721</v>
      </c>
      <c r="Q216" s="551"/>
      <c r="R216" s="230" t="s">
        <v>2214</v>
      </c>
      <c r="S216" s="231" t="s">
        <v>1959</v>
      </c>
      <c r="T216" s="525" t="s">
        <v>4300</v>
      </c>
    </row>
    <row r="217" spans="1:20" ht="26.4" customHeight="1">
      <c r="A217" s="291">
        <v>201</v>
      </c>
      <c r="B217" s="421">
        <v>15173</v>
      </c>
      <c r="C217" s="428" t="s">
        <v>1400</v>
      </c>
      <c r="D217" s="225"/>
      <c r="E217" s="366" t="s">
        <v>242</v>
      </c>
      <c r="F217" s="226" t="s">
        <v>970</v>
      </c>
      <c r="G217" s="136" t="str">
        <f t="shared" si="3"/>
        <v>фото</v>
      </c>
      <c r="H217" s="357" t="s">
        <v>971</v>
      </c>
      <c r="I217" s="215" t="s">
        <v>593</v>
      </c>
      <c r="J217" s="526" t="s">
        <v>244</v>
      </c>
      <c r="K217" s="228">
        <v>50</v>
      </c>
      <c r="L217" s="915">
        <v>2454</v>
      </c>
      <c r="M217" s="315">
        <v>1</v>
      </c>
      <c r="N217" s="217"/>
      <c r="O217" s="550">
        <f>IF(ISERROR(L217*N217),0,L217*N217)</f>
        <v>0</v>
      </c>
      <c r="P217" s="229">
        <v>2501050151738</v>
      </c>
      <c r="Q217" s="551"/>
      <c r="R217" s="230" t="s">
        <v>1400</v>
      </c>
      <c r="S217" s="231" t="s">
        <v>1959</v>
      </c>
      <c r="T217" s="525" t="s">
        <v>4300</v>
      </c>
    </row>
    <row r="218" spans="1:20" ht="26.4" customHeight="1">
      <c r="A218" s="291">
        <v>202</v>
      </c>
      <c r="B218" s="421">
        <v>12214</v>
      </c>
      <c r="C218" s="428" t="s">
        <v>968</v>
      </c>
      <c r="D218" s="225"/>
      <c r="E218" s="366" t="s">
        <v>242</v>
      </c>
      <c r="F218" s="226" t="s">
        <v>702</v>
      </c>
      <c r="G218" s="136" t="str">
        <f t="shared" si="3"/>
        <v>фото</v>
      </c>
      <c r="H218" s="357" t="s">
        <v>703</v>
      </c>
      <c r="I218" s="215" t="s">
        <v>593</v>
      </c>
      <c r="J218" s="526" t="s">
        <v>244</v>
      </c>
      <c r="K218" s="228">
        <v>50</v>
      </c>
      <c r="L218" s="915">
        <v>2394</v>
      </c>
      <c r="M218" s="315">
        <v>1</v>
      </c>
      <c r="N218" s="217"/>
      <c r="O218" s="550">
        <f>IF(ISERROR(L218*N218),0,L218*N218)</f>
        <v>0</v>
      </c>
      <c r="P218" s="229">
        <v>2501050122141</v>
      </c>
      <c r="Q218" s="551"/>
      <c r="R218" s="230" t="s">
        <v>968</v>
      </c>
      <c r="S218" s="231" t="s">
        <v>1959</v>
      </c>
      <c r="T218" s="525" t="s">
        <v>4300</v>
      </c>
    </row>
    <row r="219" spans="1:20" ht="17.25" customHeight="1">
      <c r="A219" s="291">
        <v>203</v>
      </c>
      <c r="B219" s="336"/>
      <c r="C219" s="427"/>
      <c r="D219" s="427"/>
      <c r="E219" s="517" t="s">
        <v>629</v>
      </c>
      <c r="F219" s="337"/>
      <c r="G219" s="513"/>
      <c r="H219" s="616"/>
      <c r="I219" s="514"/>
      <c r="J219" s="515"/>
      <c r="K219" s="515"/>
      <c r="L219" s="516"/>
      <c r="M219" s="516"/>
      <c r="N219" s="513"/>
      <c r="O219" s="552"/>
      <c r="P219" s="552"/>
      <c r="Q219" s="552"/>
      <c r="R219" s="552"/>
      <c r="S219" s="552"/>
      <c r="T219" s="524"/>
    </row>
    <row r="220" spans="1:20" ht="26.4" customHeight="1">
      <c r="A220" s="291">
        <v>204</v>
      </c>
      <c r="B220" s="421">
        <v>14931</v>
      </c>
      <c r="C220" s="428" t="s">
        <v>3565</v>
      </c>
      <c r="D220" s="225"/>
      <c r="E220" s="366" t="s">
        <v>242</v>
      </c>
      <c r="F220" s="226" t="s">
        <v>3607</v>
      </c>
      <c r="G220" s="136" t="str">
        <f t="shared" si="3"/>
        <v>фото</v>
      </c>
      <c r="H220" s="608" t="s">
        <v>3634</v>
      </c>
      <c r="I220" s="215" t="s">
        <v>585</v>
      </c>
      <c r="J220" s="526" t="s">
        <v>244</v>
      </c>
      <c r="K220" s="228">
        <v>50</v>
      </c>
      <c r="L220" s="915">
        <v>2760</v>
      </c>
      <c r="M220" s="315">
        <v>1</v>
      </c>
      <c r="N220" s="217"/>
      <c r="O220" s="550">
        <f>IF(ISERROR(L220*N220),0,L220*N220)</f>
        <v>0</v>
      </c>
      <c r="P220" s="229">
        <v>2501050149315</v>
      </c>
      <c r="Q220" s="551"/>
      <c r="R220" s="230" t="s">
        <v>3565</v>
      </c>
      <c r="S220" s="231" t="s">
        <v>1947</v>
      </c>
      <c r="T220" s="525" t="s">
        <v>4302</v>
      </c>
    </row>
    <row r="221" spans="1:20" ht="26.4" customHeight="1">
      <c r="A221" s="291">
        <v>205</v>
      </c>
      <c r="B221" s="421">
        <v>14929</v>
      </c>
      <c r="C221" s="428" t="s">
        <v>3566</v>
      </c>
      <c r="D221" s="225"/>
      <c r="E221" s="366" t="s">
        <v>242</v>
      </c>
      <c r="F221" s="226" t="s">
        <v>3608</v>
      </c>
      <c r="G221" s="136" t="str">
        <f t="shared" si="3"/>
        <v>фото</v>
      </c>
      <c r="H221" s="608" t="s">
        <v>3635</v>
      </c>
      <c r="I221" s="215" t="s">
        <v>628</v>
      </c>
      <c r="J221" s="526" t="s">
        <v>244</v>
      </c>
      <c r="K221" s="228">
        <v>50</v>
      </c>
      <c r="L221" s="915">
        <v>2526</v>
      </c>
      <c r="M221" s="315">
        <v>1</v>
      </c>
      <c r="N221" s="217"/>
      <c r="O221" s="550">
        <f>IF(ISERROR(L221*N221),0,L221*N221)</f>
        <v>0</v>
      </c>
      <c r="P221" s="229">
        <v>2501050149292</v>
      </c>
      <c r="Q221" s="551"/>
      <c r="R221" s="230" t="s">
        <v>3566</v>
      </c>
      <c r="S221" s="231" t="s">
        <v>1947</v>
      </c>
      <c r="T221" s="525" t="s">
        <v>4302</v>
      </c>
    </row>
    <row r="222" spans="1:20" ht="55.2">
      <c r="A222" s="291">
        <v>206</v>
      </c>
      <c r="B222" s="421">
        <v>13165</v>
      </c>
      <c r="C222" s="428" t="s">
        <v>1398</v>
      </c>
      <c r="D222" s="225"/>
      <c r="E222" s="366" t="s">
        <v>242</v>
      </c>
      <c r="F222" s="226" t="s">
        <v>932</v>
      </c>
      <c r="G222" s="136" t="str">
        <f t="shared" si="3"/>
        <v>фото</v>
      </c>
      <c r="H222" s="357" t="s">
        <v>1783</v>
      </c>
      <c r="I222" s="215" t="s">
        <v>585</v>
      </c>
      <c r="J222" s="526" t="s">
        <v>244</v>
      </c>
      <c r="K222" s="228">
        <v>50</v>
      </c>
      <c r="L222" s="915">
        <v>2622</v>
      </c>
      <c r="M222" s="315">
        <v>1</v>
      </c>
      <c r="N222" s="217"/>
      <c r="O222" s="550">
        <f>IF(ISERROR(L222*N222),0,L222*N222)</f>
        <v>0</v>
      </c>
      <c r="P222" s="229">
        <v>2501050131655</v>
      </c>
      <c r="Q222" s="551"/>
      <c r="R222" s="230" t="s">
        <v>1398</v>
      </c>
      <c r="S222" s="231" t="s">
        <v>1947</v>
      </c>
      <c r="T222" s="525" t="s">
        <v>4302</v>
      </c>
    </row>
    <row r="223" spans="1:20" ht="41.4">
      <c r="A223" s="291">
        <v>207</v>
      </c>
      <c r="B223" s="421">
        <v>12169</v>
      </c>
      <c r="C223" s="428" t="s">
        <v>1526</v>
      </c>
      <c r="D223" s="225"/>
      <c r="E223" s="366" t="s">
        <v>242</v>
      </c>
      <c r="F223" s="226" t="s">
        <v>1527</v>
      </c>
      <c r="G223" s="136" t="str">
        <f t="shared" si="3"/>
        <v>фото</v>
      </c>
      <c r="H223" s="357" t="s">
        <v>1528</v>
      </c>
      <c r="I223" s="215" t="s">
        <v>585</v>
      </c>
      <c r="J223" s="526" t="s">
        <v>244</v>
      </c>
      <c r="K223" s="228">
        <v>50</v>
      </c>
      <c r="L223" s="915">
        <v>1932</v>
      </c>
      <c r="M223" s="315">
        <v>1</v>
      </c>
      <c r="N223" s="217"/>
      <c r="O223" s="550">
        <f>IF(ISERROR(L223*N223),0,L223*N223)</f>
        <v>0</v>
      </c>
      <c r="P223" s="229">
        <v>2501050121694</v>
      </c>
      <c r="Q223" s="551"/>
      <c r="R223" s="230" t="s">
        <v>1526</v>
      </c>
      <c r="S223" s="231" t="s">
        <v>1947</v>
      </c>
      <c r="T223" s="525" t="s">
        <v>4302</v>
      </c>
    </row>
    <row r="224" spans="1:20" ht="27.6">
      <c r="A224" s="291">
        <v>208</v>
      </c>
      <c r="B224" s="421">
        <v>15123</v>
      </c>
      <c r="C224" s="428" t="s">
        <v>1529</v>
      </c>
      <c r="D224" s="225"/>
      <c r="E224" s="366" t="s">
        <v>242</v>
      </c>
      <c r="F224" s="226" t="s">
        <v>49</v>
      </c>
      <c r="G224" s="136" t="str">
        <f t="shared" si="3"/>
        <v>фото</v>
      </c>
      <c r="H224" s="357" t="s">
        <v>50</v>
      </c>
      <c r="I224" s="215" t="s">
        <v>585</v>
      </c>
      <c r="J224" s="526" t="s">
        <v>244</v>
      </c>
      <c r="K224" s="228">
        <v>50</v>
      </c>
      <c r="L224" s="915">
        <v>2490</v>
      </c>
      <c r="M224" s="315">
        <v>1</v>
      </c>
      <c r="N224" s="217"/>
      <c r="O224" s="550">
        <f>IF(ISERROR(L224*N224),0,L224*N224)</f>
        <v>0</v>
      </c>
      <c r="P224" s="229">
        <v>2501050151233</v>
      </c>
      <c r="Q224" s="551"/>
      <c r="R224" s="230" t="s">
        <v>1529</v>
      </c>
      <c r="S224" s="231" t="s">
        <v>1947</v>
      </c>
      <c r="T224" s="525" t="s">
        <v>4302</v>
      </c>
    </row>
    <row r="225" spans="1:20" ht="41.4">
      <c r="A225" s="291">
        <v>209</v>
      </c>
      <c r="B225" s="421">
        <v>12171</v>
      </c>
      <c r="C225" s="428" t="s">
        <v>933</v>
      </c>
      <c r="D225" s="225"/>
      <c r="E225" s="366" t="s">
        <v>242</v>
      </c>
      <c r="F225" s="226" t="s">
        <v>630</v>
      </c>
      <c r="G225" s="136" t="str">
        <f t="shared" si="3"/>
        <v>фото</v>
      </c>
      <c r="H225" s="357" t="s">
        <v>631</v>
      </c>
      <c r="I225" s="215" t="s">
        <v>585</v>
      </c>
      <c r="J225" s="526" t="s">
        <v>244</v>
      </c>
      <c r="K225" s="228">
        <v>50</v>
      </c>
      <c r="L225" s="915">
        <v>2394</v>
      </c>
      <c r="M225" s="315">
        <v>1</v>
      </c>
      <c r="N225" s="217"/>
      <c r="O225" s="550">
        <f>IF(ISERROR(L225*N225),0,L225*N225)</f>
        <v>0</v>
      </c>
      <c r="P225" s="229">
        <v>2501050121717</v>
      </c>
      <c r="Q225" s="551"/>
      <c r="R225" s="230" t="s">
        <v>933</v>
      </c>
      <c r="S225" s="231" t="s">
        <v>1947</v>
      </c>
      <c r="T225" s="525" t="s">
        <v>4302</v>
      </c>
    </row>
    <row r="226" spans="1:20" ht="26.4" customHeight="1">
      <c r="A226" s="291">
        <v>210</v>
      </c>
      <c r="B226" s="421">
        <v>15125</v>
      </c>
      <c r="C226" s="428" t="s">
        <v>2211</v>
      </c>
      <c r="D226" s="225"/>
      <c r="E226" s="366" t="s">
        <v>242</v>
      </c>
      <c r="F226" s="226" t="s">
        <v>632</v>
      </c>
      <c r="G226" s="136" t="str">
        <f t="shared" si="3"/>
        <v>фото</v>
      </c>
      <c r="H226" s="357" t="s">
        <v>633</v>
      </c>
      <c r="I226" s="215" t="s">
        <v>585</v>
      </c>
      <c r="J226" s="526" t="s">
        <v>244</v>
      </c>
      <c r="K226" s="228">
        <v>50</v>
      </c>
      <c r="L226" s="915">
        <v>2328</v>
      </c>
      <c r="M226" s="315">
        <v>1</v>
      </c>
      <c r="N226" s="217"/>
      <c r="O226" s="550">
        <f>IF(ISERROR(L226*N226),0,L226*N226)</f>
        <v>0</v>
      </c>
      <c r="P226" s="229">
        <v>2501050151257</v>
      </c>
      <c r="Q226" s="551"/>
      <c r="R226" s="230" t="s">
        <v>2211</v>
      </c>
      <c r="S226" s="231" t="s">
        <v>1947</v>
      </c>
      <c r="T226" s="525" t="s">
        <v>4302</v>
      </c>
    </row>
    <row r="227" spans="1:20" ht="26.4" customHeight="1">
      <c r="A227" s="291">
        <v>211</v>
      </c>
      <c r="B227" s="421">
        <v>12173</v>
      </c>
      <c r="C227" s="428" t="s">
        <v>934</v>
      </c>
      <c r="D227" s="225"/>
      <c r="E227" s="366" t="s">
        <v>242</v>
      </c>
      <c r="F227" s="226" t="s">
        <v>634</v>
      </c>
      <c r="G227" s="136" t="str">
        <f t="shared" si="3"/>
        <v>фото</v>
      </c>
      <c r="H227" s="357" t="s">
        <v>635</v>
      </c>
      <c r="I227" s="215" t="s">
        <v>585</v>
      </c>
      <c r="J227" s="526" t="s">
        <v>244</v>
      </c>
      <c r="K227" s="228">
        <v>50</v>
      </c>
      <c r="L227" s="915">
        <v>2742</v>
      </c>
      <c r="M227" s="315">
        <v>1</v>
      </c>
      <c r="N227" s="217"/>
      <c r="O227" s="550">
        <f>IF(ISERROR(L227*N227),0,L227*N227)</f>
        <v>0</v>
      </c>
      <c r="P227" s="229">
        <v>2501050121731</v>
      </c>
      <c r="Q227" s="551"/>
      <c r="R227" s="230" t="s">
        <v>934</v>
      </c>
      <c r="S227" s="231" t="s">
        <v>1947</v>
      </c>
      <c r="T227" s="525" t="s">
        <v>4302</v>
      </c>
    </row>
    <row r="228" spans="1:20" ht="26.4" customHeight="1">
      <c r="A228" s="291">
        <v>212</v>
      </c>
      <c r="B228" s="421">
        <v>12174</v>
      </c>
      <c r="C228" s="428" t="s">
        <v>935</v>
      </c>
      <c r="D228" s="225"/>
      <c r="E228" s="366" t="s">
        <v>242</v>
      </c>
      <c r="F228" s="226" t="s">
        <v>636</v>
      </c>
      <c r="G228" s="136" t="str">
        <f t="shared" si="3"/>
        <v>фото</v>
      </c>
      <c r="H228" s="485" t="s">
        <v>637</v>
      </c>
      <c r="I228" s="215" t="s">
        <v>585</v>
      </c>
      <c r="J228" s="526" t="s">
        <v>244</v>
      </c>
      <c r="K228" s="228">
        <v>50</v>
      </c>
      <c r="L228" s="915">
        <v>2868</v>
      </c>
      <c r="M228" s="315">
        <v>1</v>
      </c>
      <c r="N228" s="217"/>
      <c r="O228" s="550">
        <f>IF(ISERROR(L228*N228),0,L228*N228)</f>
        <v>0</v>
      </c>
      <c r="P228" s="229">
        <v>2501050121748</v>
      </c>
      <c r="Q228" s="551"/>
      <c r="R228" s="230" t="s">
        <v>935</v>
      </c>
      <c r="S228" s="231" t="s">
        <v>1947</v>
      </c>
      <c r="T228" s="525" t="s">
        <v>4302</v>
      </c>
    </row>
    <row r="229" spans="1:20" ht="26.4" customHeight="1">
      <c r="A229" s="291">
        <v>213</v>
      </c>
      <c r="B229" s="421">
        <v>12175</v>
      </c>
      <c r="C229" s="428" t="s">
        <v>1530</v>
      </c>
      <c r="D229" s="225"/>
      <c r="E229" s="366" t="s">
        <v>242</v>
      </c>
      <c r="F229" s="226" t="s">
        <v>1531</v>
      </c>
      <c r="G229" s="136" t="str">
        <f t="shared" si="3"/>
        <v>фото</v>
      </c>
      <c r="H229" s="357" t="s">
        <v>1532</v>
      </c>
      <c r="I229" s="215" t="s">
        <v>585</v>
      </c>
      <c r="J229" s="526" t="s">
        <v>244</v>
      </c>
      <c r="K229" s="228">
        <v>50</v>
      </c>
      <c r="L229" s="915">
        <v>2268</v>
      </c>
      <c r="M229" s="315">
        <v>1</v>
      </c>
      <c r="N229" s="217"/>
      <c r="O229" s="550">
        <f>IF(ISERROR(L229*N229),0,L229*N229)</f>
        <v>0</v>
      </c>
      <c r="P229" s="229">
        <v>2501050121755</v>
      </c>
      <c r="Q229" s="551"/>
      <c r="R229" s="230" t="s">
        <v>1530</v>
      </c>
      <c r="S229" s="231" t="s">
        <v>1947</v>
      </c>
      <c r="T229" s="525" t="s">
        <v>4302</v>
      </c>
    </row>
    <row r="230" spans="1:20" ht="26.4" customHeight="1">
      <c r="A230" s="291">
        <v>214</v>
      </c>
      <c r="B230" s="421">
        <v>8749</v>
      </c>
      <c r="C230" s="428" t="s">
        <v>8799</v>
      </c>
      <c r="D230" s="225"/>
      <c r="E230" s="367" t="s">
        <v>242</v>
      </c>
      <c r="F230" s="232" t="s">
        <v>8687</v>
      </c>
      <c r="G230" s="136" t="str">
        <f t="shared" si="3"/>
        <v>фото</v>
      </c>
      <c r="H230" s="357" t="s">
        <v>8751</v>
      </c>
      <c r="I230" s="215" t="s">
        <v>585</v>
      </c>
      <c r="J230" s="526" t="s">
        <v>244</v>
      </c>
      <c r="K230" s="228">
        <v>50</v>
      </c>
      <c r="L230" s="915">
        <v>2808</v>
      </c>
      <c r="M230" s="315">
        <v>1</v>
      </c>
      <c r="N230" s="217"/>
      <c r="O230" s="550">
        <f>IF(ISERROR(L230*N230),0,L230*N230)</f>
        <v>0</v>
      </c>
      <c r="P230" s="229">
        <v>2501050087495</v>
      </c>
      <c r="Q230" s="619" t="s">
        <v>6474</v>
      </c>
      <c r="R230" s="230" t="s">
        <v>8799</v>
      </c>
      <c r="S230" s="231" t="s">
        <v>1947</v>
      </c>
      <c r="T230" s="525" t="s">
        <v>4302</v>
      </c>
    </row>
    <row r="231" spans="1:20" ht="26.4" customHeight="1">
      <c r="A231" s="291">
        <v>215</v>
      </c>
      <c r="B231" s="421">
        <v>15126</v>
      </c>
      <c r="C231" s="428" t="s">
        <v>2414</v>
      </c>
      <c r="D231" s="225"/>
      <c r="E231" s="366" t="s">
        <v>242</v>
      </c>
      <c r="F231" s="226" t="s">
        <v>2415</v>
      </c>
      <c r="G231" s="136" t="str">
        <f t="shared" si="3"/>
        <v>фото</v>
      </c>
      <c r="H231" s="357" t="s">
        <v>2416</v>
      </c>
      <c r="I231" s="215" t="s">
        <v>585</v>
      </c>
      <c r="J231" s="526" t="s">
        <v>244</v>
      </c>
      <c r="K231" s="228">
        <v>50</v>
      </c>
      <c r="L231" s="915">
        <v>2628</v>
      </c>
      <c r="M231" s="315">
        <v>1</v>
      </c>
      <c r="N231" s="217"/>
      <c r="O231" s="550">
        <f>IF(ISERROR(L231*N231),0,L231*N231)</f>
        <v>0</v>
      </c>
      <c r="P231" s="229">
        <v>2501050151264</v>
      </c>
      <c r="Q231" s="551"/>
      <c r="R231" s="230" t="s">
        <v>2414</v>
      </c>
      <c r="S231" s="231" t="s">
        <v>1947</v>
      </c>
      <c r="T231" s="525" t="s">
        <v>4302</v>
      </c>
    </row>
    <row r="232" spans="1:20" ht="26.4" customHeight="1">
      <c r="A232" s="291">
        <v>216</v>
      </c>
      <c r="B232" s="421">
        <v>12176</v>
      </c>
      <c r="C232" s="428" t="s">
        <v>936</v>
      </c>
      <c r="D232" s="225"/>
      <c r="E232" s="366" t="s">
        <v>242</v>
      </c>
      <c r="F232" s="226" t="s">
        <v>638</v>
      </c>
      <c r="G232" s="136" t="str">
        <f t="shared" si="3"/>
        <v>фото</v>
      </c>
      <c r="H232" s="357" t="s">
        <v>639</v>
      </c>
      <c r="I232" s="215" t="s">
        <v>585</v>
      </c>
      <c r="J232" s="526" t="s">
        <v>244</v>
      </c>
      <c r="K232" s="228">
        <v>50</v>
      </c>
      <c r="L232" s="915">
        <v>3042</v>
      </c>
      <c r="M232" s="315">
        <v>1</v>
      </c>
      <c r="N232" s="217"/>
      <c r="O232" s="550">
        <f>IF(ISERROR(L232*N232),0,L232*N232)</f>
        <v>0</v>
      </c>
      <c r="P232" s="229">
        <v>2501050121762</v>
      </c>
      <c r="Q232" s="551"/>
      <c r="R232" s="230" t="s">
        <v>936</v>
      </c>
      <c r="S232" s="231" t="s">
        <v>1947</v>
      </c>
      <c r="T232" s="525" t="s">
        <v>4302</v>
      </c>
    </row>
    <row r="233" spans="1:20" ht="26.4" customHeight="1">
      <c r="A233" s="291">
        <v>217</v>
      </c>
      <c r="B233" s="421">
        <v>12177</v>
      </c>
      <c r="C233" s="428" t="s">
        <v>937</v>
      </c>
      <c r="D233" s="225"/>
      <c r="E233" s="366" t="s">
        <v>242</v>
      </c>
      <c r="F233" s="226" t="s">
        <v>640</v>
      </c>
      <c r="G233" s="136" t="str">
        <f t="shared" si="3"/>
        <v>фото</v>
      </c>
      <c r="H233" s="357" t="s">
        <v>641</v>
      </c>
      <c r="I233" s="215" t="s">
        <v>585</v>
      </c>
      <c r="J233" s="526" t="s">
        <v>244</v>
      </c>
      <c r="K233" s="228">
        <v>50</v>
      </c>
      <c r="L233" s="915">
        <v>2190</v>
      </c>
      <c r="M233" s="315">
        <v>1</v>
      </c>
      <c r="N233" s="217"/>
      <c r="O233" s="550">
        <f>IF(ISERROR(L233*N233),0,L233*N233)</f>
        <v>0</v>
      </c>
      <c r="P233" s="229">
        <v>2501050121779</v>
      </c>
      <c r="Q233" s="551"/>
      <c r="R233" s="230" t="s">
        <v>937</v>
      </c>
      <c r="S233" s="231" t="s">
        <v>1947</v>
      </c>
      <c r="T233" s="525" t="s">
        <v>4302</v>
      </c>
    </row>
    <row r="234" spans="1:20" ht="41.4">
      <c r="A234" s="291">
        <v>218</v>
      </c>
      <c r="B234" s="421">
        <v>17064</v>
      </c>
      <c r="C234" s="428" t="s">
        <v>3170</v>
      </c>
      <c r="D234" s="225"/>
      <c r="E234" s="366" t="s">
        <v>242</v>
      </c>
      <c r="F234" s="226" t="s">
        <v>3171</v>
      </c>
      <c r="G234" s="136" t="str">
        <f t="shared" si="3"/>
        <v>фото</v>
      </c>
      <c r="H234" s="357" t="s">
        <v>5578</v>
      </c>
      <c r="I234" s="215" t="s">
        <v>585</v>
      </c>
      <c r="J234" s="526" t="s">
        <v>244</v>
      </c>
      <c r="K234" s="228">
        <v>50</v>
      </c>
      <c r="L234" s="915">
        <v>2328</v>
      </c>
      <c r="M234" s="315">
        <v>1</v>
      </c>
      <c r="N234" s="217"/>
      <c r="O234" s="550">
        <f>IF(ISERROR(L234*N234),0,L234*N234)</f>
        <v>0</v>
      </c>
      <c r="P234" s="229">
        <v>2501050170647</v>
      </c>
      <c r="Q234" s="551"/>
      <c r="R234" s="230" t="s">
        <v>3170</v>
      </c>
      <c r="S234" s="231" t="s">
        <v>1947</v>
      </c>
      <c r="T234" s="525" t="s">
        <v>4302</v>
      </c>
    </row>
    <row r="235" spans="1:20" ht="27.6">
      <c r="A235" s="291">
        <v>219</v>
      </c>
      <c r="B235" s="421">
        <v>15787</v>
      </c>
      <c r="C235" s="428" t="s">
        <v>5446</v>
      </c>
      <c r="D235" s="225"/>
      <c r="E235" s="367" t="s">
        <v>242</v>
      </c>
      <c r="F235" s="232" t="s">
        <v>5533</v>
      </c>
      <c r="G235" s="136" t="str">
        <f t="shared" si="3"/>
        <v>фото</v>
      </c>
      <c r="H235" s="357" t="s">
        <v>5579</v>
      </c>
      <c r="I235" s="215" t="s">
        <v>585</v>
      </c>
      <c r="J235" s="526" t="s">
        <v>244</v>
      </c>
      <c r="K235" s="228">
        <v>50</v>
      </c>
      <c r="L235" s="915">
        <v>2154</v>
      </c>
      <c r="M235" s="315">
        <v>1</v>
      </c>
      <c r="N235" s="217"/>
      <c r="O235" s="550">
        <f>IF(ISERROR(L235*N235),0,L235*N235)</f>
        <v>0</v>
      </c>
      <c r="P235" s="229">
        <v>2501050157877</v>
      </c>
      <c r="Q235" s="551" t="s">
        <v>5274</v>
      </c>
      <c r="R235" s="230" t="s">
        <v>5446</v>
      </c>
      <c r="S235" s="231" t="s">
        <v>1947</v>
      </c>
      <c r="T235" s="525" t="s">
        <v>4302</v>
      </c>
    </row>
    <row r="236" spans="1:20" ht="26.4" customHeight="1">
      <c r="A236" s="291">
        <v>220</v>
      </c>
      <c r="B236" s="421">
        <v>15128</v>
      </c>
      <c r="C236" s="428" t="s">
        <v>1836</v>
      </c>
      <c r="D236" s="225"/>
      <c r="E236" s="366" t="s">
        <v>242</v>
      </c>
      <c r="F236" s="226" t="s">
        <v>1747</v>
      </c>
      <c r="G236" s="136" t="str">
        <f t="shared" si="3"/>
        <v>фото</v>
      </c>
      <c r="H236" s="357" t="s">
        <v>1784</v>
      </c>
      <c r="I236" s="215" t="s">
        <v>585</v>
      </c>
      <c r="J236" s="526" t="s">
        <v>243</v>
      </c>
      <c r="K236" s="228">
        <v>50</v>
      </c>
      <c r="L236" s="915">
        <v>2328</v>
      </c>
      <c r="M236" s="315">
        <v>1</v>
      </c>
      <c r="N236" s="217"/>
      <c r="O236" s="550">
        <f>IF(ISERROR(L236*N236),0,L236*N236)</f>
        <v>0</v>
      </c>
      <c r="P236" s="229">
        <v>2501050151288</v>
      </c>
      <c r="Q236" s="551"/>
      <c r="R236" s="230" t="s">
        <v>1836</v>
      </c>
      <c r="S236" s="231" t="s">
        <v>1947</v>
      </c>
      <c r="T236" s="525" t="s">
        <v>4302</v>
      </c>
    </row>
    <row r="237" spans="1:20" ht="26.4" customHeight="1">
      <c r="A237" s="291">
        <v>221</v>
      </c>
      <c r="B237" s="421">
        <v>15129</v>
      </c>
      <c r="C237" s="428" t="s">
        <v>938</v>
      </c>
      <c r="D237" s="225"/>
      <c r="E237" s="366" t="s">
        <v>242</v>
      </c>
      <c r="F237" s="226" t="s">
        <v>642</v>
      </c>
      <c r="G237" s="136" t="str">
        <f t="shared" si="3"/>
        <v>фото</v>
      </c>
      <c r="H237" s="357" t="s">
        <v>1363</v>
      </c>
      <c r="I237" s="215" t="s">
        <v>585</v>
      </c>
      <c r="J237" s="526" t="s">
        <v>244</v>
      </c>
      <c r="K237" s="228">
        <v>50</v>
      </c>
      <c r="L237" s="915">
        <v>2418</v>
      </c>
      <c r="M237" s="315">
        <v>1</v>
      </c>
      <c r="N237" s="217"/>
      <c r="O237" s="550">
        <f>IF(ISERROR(L237*N237),0,L237*N237)</f>
        <v>0</v>
      </c>
      <c r="P237" s="229">
        <v>2501050151295</v>
      </c>
      <c r="Q237" s="551"/>
      <c r="R237" s="230" t="s">
        <v>938</v>
      </c>
      <c r="S237" s="231" t="s">
        <v>1947</v>
      </c>
      <c r="T237" s="525" t="s">
        <v>4302</v>
      </c>
    </row>
    <row r="238" spans="1:20" ht="27.6">
      <c r="A238" s="291">
        <v>222</v>
      </c>
      <c r="B238" s="421">
        <v>6637</v>
      </c>
      <c r="C238" s="428" t="s">
        <v>5447</v>
      </c>
      <c r="D238" s="225"/>
      <c r="E238" s="366" t="s">
        <v>242</v>
      </c>
      <c r="F238" s="226" t="s">
        <v>5534</v>
      </c>
      <c r="G238" s="136" t="str">
        <f t="shared" si="3"/>
        <v>фото</v>
      </c>
      <c r="H238" s="357" t="s">
        <v>5577</v>
      </c>
      <c r="I238" s="215" t="s">
        <v>585</v>
      </c>
      <c r="J238" s="526" t="s">
        <v>277</v>
      </c>
      <c r="K238" s="228">
        <v>50</v>
      </c>
      <c r="L238" s="915">
        <v>2850</v>
      </c>
      <c r="M238" s="315">
        <v>1</v>
      </c>
      <c r="N238" s="217"/>
      <c r="O238" s="550">
        <f>IF(ISERROR(L238*N238),0,L238*N238)</f>
        <v>0</v>
      </c>
      <c r="P238" s="229">
        <v>2501050171125</v>
      </c>
      <c r="Q238" s="551"/>
      <c r="R238" s="230" t="s">
        <v>5447</v>
      </c>
      <c r="S238" s="231" t="s">
        <v>1947</v>
      </c>
      <c r="T238" s="525" t="s">
        <v>4302</v>
      </c>
    </row>
    <row r="239" spans="1:20" ht="69">
      <c r="A239" s="291">
        <v>223</v>
      </c>
      <c r="B239" s="421">
        <v>16084</v>
      </c>
      <c r="C239" s="428" t="s">
        <v>8539</v>
      </c>
      <c r="D239" s="225"/>
      <c r="E239" s="367" t="s">
        <v>242</v>
      </c>
      <c r="F239" s="232" t="s">
        <v>8555</v>
      </c>
      <c r="G239" s="136" t="str">
        <f t="shared" si="3"/>
        <v>фото</v>
      </c>
      <c r="H239" s="357" t="s">
        <v>8556</v>
      </c>
      <c r="I239" s="215" t="s">
        <v>585</v>
      </c>
      <c r="J239" s="526" t="s">
        <v>244</v>
      </c>
      <c r="K239" s="228">
        <v>50</v>
      </c>
      <c r="L239" s="915">
        <v>2562</v>
      </c>
      <c r="M239" s="315">
        <v>1</v>
      </c>
      <c r="N239" s="217"/>
      <c r="O239" s="550">
        <f>IF(ISERROR(L239*N239),0,L239*N239)</f>
        <v>0</v>
      </c>
      <c r="P239" s="229">
        <v>2501050160846</v>
      </c>
      <c r="Q239" s="619" t="s">
        <v>6474</v>
      </c>
      <c r="R239" s="230" t="s">
        <v>8539</v>
      </c>
      <c r="S239" s="231" t="s">
        <v>1947</v>
      </c>
      <c r="T239" s="525" t="s">
        <v>4302</v>
      </c>
    </row>
    <row r="240" spans="1:20" ht="26.4" customHeight="1">
      <c r="A240" s="291">
        <v>224</v>
      </c>
      <c r="B240" s="421">
        <v>1515</v>
      </c>
      <c r="C240" s="428" t="s">
        <v>3564</v>
      </c>
      <c r="D240" s="225"/>
      <c r="E240" s="366" t="s">
        <v>242</v>
      </c>
      <c r="F240" s="226" t="s">
        <v>3606</v>
      </c>
      <c r="G240" s="136" t="str">
        <f t="shared" si="3"/>
        <v>фото</v>
      </c>
      <c r="H240" s="357" t="s">
        <v>3633</v>
      </c>
      <c r="I240" s="215" t="s">
        <v>585</v>
      </c>
      <c r="J240" s="526" t="s">
        <v>244</v>
      </c>
      <c r="K240" s="228">
        <v>50</v>
      </c>
      <c r="L240" s="915">
        <v>2394</v>
      </c>
      <c r="M240" s="315">
        <v>1</v>
      </c>
      <c r="N240" s="217"/>
      <c r="O240" s="550">
        <f>IF(ISERROR(L240*N240),0,L240*N240)</f>
        <v>0</v>
      </c>
      <c r="P240" s="229">
        <v>2501050015153</v>
      </c>
      <c r="Q240" s="551"/>
      <c r="R240" s="230" t="s">
        <v>3564</v>
      </c>
      <c r="S240" s="231" t="s">
        <v>1947</v>
      </c>
      <c r="T240" s="525" t="s">
        <v>4302</v>
      </c>
    </row>
    <row r="241" spans="1:20" ht="26.4" customHeight="1">
      <c r="A241" s="291">
        <v>225</v>
      </c>
      <c r="B241" s="421">
        <v>2623</v>
      </c>
      <c r="C241" s="428" t="s">
        <v>5448</v>
      </c>
      <c r="D241" s="225"/>
      <c r="E241" s="367" t="s">
        <v>242</v>
      </c>
      <c r="F241" s="232" t="s">
        <v>5535</v>
      </c>
      <c r="G241" s="136" t="str">
        <f t="shared" si="3"/>
        <v>фото</v>
      </c>
      <c r="H241" s="357" t="s">
        <v>5576</v>
      </c>
      <c r="I241" s="215" t="s">
        <v>585</v>
      </c>
      <c r="J241" s="526" t="s">
        <v>244</v>
      </c>
      <c r="K241" s="228">
        <v>50</v>
      </c>
      <c r="L241" s="915">
        <v>3582</v>
      </c>
      <c r="M241" s="315">
        <v>1</v>
      </c>
      <c r="N241" s="217"/>
      <c r="O241" s="550">
        <f>IF(ISERROR(L241*N241),0,L241*N241)</f>
        <v>0</v>
      </c>
      <c r="P241" s="229">
        <v>2501050026234</v>
      </c>
      <c r="Q241" s="551" t="s">
        <v>5274</v>
      </c>
      <c r="R241" s="230" t="s">
        <v>5448</v>
      </c>
      <c r="S241" s="231" t="s">
        <v>1947</v>
      </c>
      <c r="T241" s="525" t="s">
        <v>4302</v>
      </c>
    </row>
    <row r="242" spans="1:20" ht="26.4" customHeight="1">
      <c r="A242" s="291">
        <v>226</v>
      </c>
      <c r="B242" s="421">
        <v>12208</v>
      </c>
      <c r="C242" s="428" t="s">
        <v>1948</v>
      </c>
      <c r="D242" s="225"/>
      <c r="E242" s="366" t="s">
        <v>242</v>
      </c>
      <c r="F242" s="226" t="s">
        <v>1745</v>
      </c>
      <c r="G242" s="136" t="str">
        <f t="shared" si="3"/>
        <v>фото</v>
      </c>
      <c r="H242" s="357" t="s">
        <v>1781</v>
      </c>
      <c r="I242" s="215" t="s">
        <v>585</v>
      </c>
      <c r="J242" s="526" t="s">
        <v>244</v>
      </c>
      <c r="K242" s="228">
        <v>50</v>
      </c>
      <c r="L242" s="915">
        <v>2514</v>
      </c>
      <c r="M242" s="315">
        <v>1</v>
      </c>
      <c r="N242" s="217"/>
      <c r="O242" s="550">
        <f>IF(ISERROR(L242*N242),0,L242*N242)</f>
        <v>0</v>
      </c>
      <c r="P242" s="229">
        <v>2501050122080</v>
      </c>
      <c r="Q242" s="551"/>
      <c r="R242" s="230" t="s">
        <v>1948</v>
      </c>
      <c r="S242" s="231" t="s">
        <v>1947</v>
      </c>
      <c r="T242" s="525" t="s">
        <v>4302</v>
      </c>
    </row>
    <row r="243" spans="1:20" ht="26.4" customHeight="1">
      <c r="A243" s="291">
        <v>227</v>
      </c>
      <c r="B243" s="421">
        <v>5321</v>
      </c>
      <c r="C243" s="428" t="s">
        <v>8540</v>
      </c>
      <c r="D243" s="225"/>
      <c r="E243" s="367" t="s">
        <v>242</v>
      </c>
      <c r="F243" s="232" t="s">
        <v>8557</v>
      </c>
      <c r="G243" s="136" t="str">
        <f t="shared" si="3"/>
        <v>фото</v>
      </c>
      <c r="H243" s="604" t="s">
        <v>8558</v>
      </c>
      <c r="I243" s="215" t="s">
        <v>585</v>
      </c>
      <c r="J243" s="526" t="s">
        <v>244</v>
      </c>
      <c r="K243" s="228">
        <v>50</v>
      </c>
      <c r="L243" s="915">
        <v>2700</v>
      </c>
      <c r="M243" s="315">
        <v>1</v>
      </c>
      <c r="N243" s="217"/>
      <c r="O243" s="550">
        <f>IF(ISERROR(L243*N243),0,L243*N243)</f>
        <v>0</v>
      </c>
      <c r="P243" s="229">
        <v>2501050053216</v>
      </c>
      <c r="Q243" s="619" t="s">
        <v>6474</v>
      </c>
      <c r="R243" s="230" t="s">
        <v>8540</v>
      </c>
      <c r="S243" s="231" t="s">
        <v>1947</v>
      </c>
      <c r="T243" s="525" t="s">
        <v>4302</v>
      </c>
    </row>
    <row r="244" spans="1:20" ht="26.4" customHeight="1">
      <c r="A244" s="291">
        <v>228</v>
      </c>
      <c r="B244" s="421">
        <v>12186</v>
      </c>
      <c r="C244" s="428" t="s">
        <v>947</v>
      </c>
      <c r="D244" s="225"/>
      <c r="E244" s="366" t="s">
        <v>242</v>
      </c>
      <c r="F244" s="226" t="s">
        <v>643</v>
      </c>
      <c r="G244" s="136" t="str">
        <f t="shared" si="3"/>
        <v>фото</v>
      </c>
      <c r="H244" s="485" t="s">
        <v>2418</v>
      </c>
      <c r="I244" s="215" t="s">
        <v>585</v>
      </c>
      <c r="J244" s="526" t="s">
        <v>244</v>
      </c>
      <c r="K244" s="228">
        <v>50</v>
      </c>
      <c r="L244" s="915">
        <v>2694</v>
      </c>
      <c r="M244" s="315">
        <v>1</v>
      </c>
      <c r="N244" s="217"/>
      <c r="O244" s="550">
        <f>IF(ISERROR(L244*N244),0,L244*N244)</f>
        <v>0</v>
      </c>
      <c r="P244" s="229">
        <v>2501050121861</v>
      </c>
      <c r="Q244" s="551"/>
      <c r="R244" s="230" t="s">
        <v>947</v>
      </c>
      <c r="S244" s="231" t="s">
        <v>1947</v>
      </c>
      <c r="T244" s="525" t="s">
        <v>4302</v>
      </c>
    </row>
    <row r="245" spans="1:20" ht="26.4" customHeight="1">
      <c r="A245" s="291">
        <v>229</v>
      </c>
      <c r="B245" s="421">
        <v>12187</v>
      </c>
      <c r="C245" s="428" t="s">
        <v>3750</v>
      </c>
      <c r="D245" s="225"/>
      <c r="E245" s="366" t="s">
        <v>242</v>
      </c>
      <c r="F245" s="226" t="s">
        <v>3803</v>
      </c>
      <c r="G245" s="136" t="str">
        <f t="shared" si="3"/>
        <v>фото</v>
      </c>
      <c r="H245" s="485" t="s">
        <v>3843</v>
      </c>
      <c r="I245" s="215" t="s">
        <v>585</v>
      </c>
      <c r="J245" s="526" t="s">
        <v>244</v>
      </c>
      <c r="K245" s="228">
        <v>50</v>
      </c>
      <c r="L245" s="915">
        <v>2568</v>
      </c>
      <c r="M245" s="315">
        <v>1</v>
      </c>
      <c r="N245" s="217"/>
      <c r="O245" s="550">
        <f>IF(ISERROR(L245*N245),0,L245*N245)</f>
        <v>0</v>
      </c>
      <c r="P245" s="229">
        <v>2501050121878</v>
      </c>
      <c r="Q245" s="551"/>
      <c r="R245" s="230" t="s">
        <v>3750</v>
      </c>
      <c r="S245" s="231" t="s">
        <v>1947</v>
      </c>
      <c r="T245" s="525" t="s">
        <v>4302</v>
      </c>
    </row>
    <row r="246" spans="1:20" ht="41.4">
      <c r="A246" s="291">
        <v>230</v>
      </c>
      <c r="B246" s="421">
        <v>12179</v>
      </c>
      <c r="C246" s="428" t="s">
        <v>1399</v>
      </c>
      <c r="D246" s="225"/>
      <c r="E246" s="366" t="s">
        <v>242</v>
      </c>
      <c r="F246" s="226" t="s">
        <v>645</v>
      </c>
      <c r="G246" s="136" t="str">
        <f t="shared" si="3"/>
        <v>фото</v>
      </c>
      <c r="H246" s="485" t="s">
        <v>2419</v>
      </c>
      <c r="I246" s="215" t="s">
        <v>585</v>
      </c>
      <c r="J246" s="526" t="s">
        <v>244</v>
      </c>
      <c r="K246" s="228">
        <v>50</v>
      </c>
      <c r="L246" s="915">
        <v>2382.0000000000005</v>
      </c>
      <c r="M246" s="315">
        <v>1</v>
      </c>
      <c r="N246" s="217"/>
      <c r="O246" s="550">
        <f>IF(ISERROR(L246*N246),0,L246*N246)</f>
        <v>0</v>
      </c>
      <c r="P246" s="229">
        <v>2501050121793</v>
      </c>
      <c r="Q246" s="551"/>
      <c r="R246" s="230" t="s">
        <v>1399</v>
      </c>
      <c r="S246" s="231" t="s">
        <v>1947</v>
      </c>
      <c r="T246" s="525" t="s">
        <v>4302</v>
      </c>
    </row>
    <row r="247" spans="1:20" ht="26.4" customHeight="1">
      <c r="A247" s="291">
        <v>231</v>
      </c>
      <c r="B247" s="421">
        <v>15130</v>
      </c>
      <c r="C247" s="428" t="s">
        <v>3751</v>
      </c>
      <c r="D247" s="225"/>
      <c r="E247" s="366" t="s">
        <v>242</v>
      </c>
      <c r="F247" s="226" t="s">
        <v>3804</v>
      </c>
      <c r="G247" s="136" t="str">
        <f t="shared" si="3"/>
        <v>фото</v>
      </c>
      <c r="H247" s="485" t="s">
        <v>3844</v>
      </c>
      <c r="I247" s="215" t="s">
        <v>585</v>
      </c>
      <c r="J247" s="526" t="s">
        <v>277</v>
      </c>
      <c r="K247" s="228">
        <v>50</v>
      </c>
      <c r="L247" s="915">
        <v>2454</v>
      </c>
      <c r="M247" s="315">
        <v>1</v>
      </c>
      <c r="N247" s="217"/>
      <c r="O247" s="550">
        <f>IF(ISERROR(L247*N247),0,L247*N247)</f>
        <v>0</v>
      </c>
      <c r="P247" s="229">
        <v>2501050151301</v>
      </c>
      <c r="Q247" s="551"/>
      <c r="R247" s="230" t="s">
        <v>3751</v>
      </c>
      <c r="S247" s="231" t="s">
        <v>1947</v>
      </c>
      <c r="T247" s="525" t="s">
        <v>4302</v>
      </c>
    </row>
    <row r="248" spans="1:20" ht="41.4">
      <c r="A248" s="291">
        <v>232</v>
      </c>
      <c r="B248" s="421">
        <v>12181</v>
      </c>
      <c r="C248" s="428" t="s">
        <v>941</v>
      </c>
      <c r="D248" s="225"/>
      <c r="E248" s="366" t="s">
        <v>242</v>
      </c>
      <c r="F248" s="226" t="s">
        <v>646</v>
      </c>
      <c r="G248" s="136" t="str">
        <f t="shared" si="3"/>
        <v>фото</v>
      </c>
      <c r="H248" s="357" t="s">
        <v>8752</v>
      </c>
      <c r="I248" s="215" t="s">
        <v>608</v>
      </c>
      <c r="J248" s="526" t="s">
        <v>244</v>
      </c>
      <c r="K248" s="228">
        <v>50</v>
      </c>
      <c r="L248" s="915">
        <v>2040</v>
      </c>
      <c r="M248" s="315">
        <v>1</v>
      </c>
      <c r="N248" s="217"/>
      <c r="O248" s="550">
        <f>IF(ISERROR(L248*N248),0,L248*N248)</f>
        <v>0</v>
      </c>
      <c r="P248" s="229">
        <v>2501050121816</v>
      </c>
      <c r="Q248" s="551"/>
      <c r="R248" s="230" t="s">
        <v>941</v>
      </c>
      <c r="S248" s="231" t="s">
        <v>1947</v>
      </c>
      <c r="T248" s="525" t="s">
        <v>4302</v>
      </c>
    </row>
    <row r="249" spans="1:20" ht="26.4" customHeight="1">
      <c r="A249" s="291">
        <v>233</v>
      </c>
      <c r="B249" s="421">
        <v>15131</v>
      </c>
      <c r="C249" s="428" t="s">
        <v>1533</v>
      </c>
      <c r="D249" s="225"/>
      <c r="E249" s="366" t="s">
        <v>242</v>
      </c>
      <c r="F249" s="226" t="s">
        <v>51</v>
      </c>
      <c r="G249" s="136" t="str">
        <f t="shared" si="3"/>
        <v>фото</v>
      </c>
      <c r="H249" s="485" t="s">
        <v>52</v>
      </c>
      <c r="I249" s="215" t="s">
        <v>585</v>
      </c>
      <c r="J249" s="526" t="s">
        <v>244</v>
      </c>
      <c r="K249" s="228">
        <v>50</v>
      </c>
      <c r="L249" s="915">
        <v>2694</v>
      </c>
      <c r="M249" s="315">
        <v>1</v>
      </c>
      <c r="N249" s="217"/>
      <c r="O249" s="550">
        <f>IF(ISERROR(L249*N249),0,L249*N249)</f>
        <v>0</v>
      </c>
      <c r="P249" s="229">
        <v>2501050151318</v>
      </c>
      <c r="Q249" s="551"/>
      <c r="R249" s="230" t="s">
        <v>1533</v>
      </c>
      <c r="S249" s="231" t="s">
        <v>1947</v>
      </c>
      <c r="T249" s="525" t="s">
        <v>4302</v>
      </c>
    </row>
    <row r="250" spans="1:20" ht="41.4">
      <c r="A250" s="291">
        <v>234</v>
      </c>
      <c r="B250" s="421">
        <v>15132</v>
      </c>
      <c r="C250" s="428" t="s">
        <v>2212</v>
      </c>
      <c r="D250" s="225"/>
      <c r="E250" s="366" t="s">
        <v>242</v>
      </c>
      <c r="F250" s="226" t="s">
        <v>2093</v>
      </c>
      <c r="G250" s="136" t="str">
        <f t="shared" si="3"/>
        <v>фото</v>
      </c>
      <c r="H250" s="357" t="s">
        <v>2150</v>
      </c>
      <c r="I250" s="215" t="s">
        <v>585</v>
      </c>
      <c r="J250" s="526" t="s">
        <v>244</v>
      </c>
      <c r="K250" s="228">
        <v>50</v>
      </c>
      <c r="L250" s="915">
        <v>3935.9999999999995</v>
      </c>
      <c r="M250" s="315">
        <v>1</v>
      </c>
      <c r="N250" s="217"/>
      <c r="O250" s="550">
        <f>IF(ISERROR(L250*N250),0,L250*N250)</f>
        <v>0</v>
      </c>
      <c r="P250" s="229">
        <v>2501050151325</v>
      </c>
      <c r="Q250" s="551"/>
      <c r="R250" s="230" t="s">
        <v>2212</v>
      </c>
      <c r="S250" s="231" t="s">
        <v>1947</v>
      </c>
      <c r="T250" s="525" t="s">
        <v>4302</v>
      </c>
    </row>
    <row r="251" spans="1:20" ht="27.6">
      <c r="A251" s="291">
        <v>235</v>
      </c>
      <c r="B251" s="421">
        <v>15135</v>
      </c>
      <c r="C251" s="428" t="s">
        <v>943</v>
      </c>
      <c r="D251" s="225"/>
      <c r="E251" s="366" t="s">
        <v>242</v>
      </c>
      <c r="F251" s="226" t="s">
        <v>647</v>
      </c>
      <c r="G251" s="136" t="str">
        <f t="shared" si="3"/>
        <v>фото</v>
      </c>
      <c r="H251" s="357" t="s">
        <v>2420</v>
      </c>
      <c r="I251" s="215" t="s">
        <v>585</v>
      </c>
      <c r="J251" s="526" t="s">
        <v>244</v>
      </c>
      <c r="K251" s="228">
        <v>50</v>
      </c>
      <c r="L251" s="915">
        <v>2808</v>
      </c>
      <c r="M251" s="315">
        <v>1</v>
      </c>
      <c r="N251" s="217"/>
      <c r="O251" s="550">
        <f>IF(ISERROR(L251*N251),0,L251*N251)</f>
        <v>0</v>
      </c>
      <c r="P251" s="229">
        <v>2501050151356</v>
      </c>
      <c r="Q251" s="551"/>
      <c r="R251" s="230" t="s">
        <v>943</v>
      </c>
      <c r="S251" s="231" t="s">
        <v>1947</v>
      </c>
      <c r="T251" s="525" t="s">
        <v>4302</v>
      </c>
    </row>
    <row r="252" spans="1:20" ht="26.4" customHeight="1">
      <c r="A252" s="291">
        <v>236</v>
      </c>
      <c r="B252" s="421">
        <v>12183</v>
      </c>
      <c r="C252" s="428" t="s">
        <v>942</v>
      </c>
      <c r="D252" s="225"/>
      <c r="E252" s="366" t="s">
        <v>242</v>
      </c>
      <c r="F252" s="226" t="s">
        <v>648</v>
      </c>
      <c r="G252" s="136" t="str">
        <f t="shared" si="3"/>
        <v>фото</v>
      </c>
      <c r="H252" s="485" t="s">
        <v>2421</v>
      </c>
      <c r="I252" s="215" t="s">
        <v>585</v>
      </c>
      <c r="J252" s="526" t="s">
        <v>244</v>
      </c>
      <c r="K252" s="228">
        <v>50</v>
      </c>
      <c r="L252" s="915">
        <v>2628</v>
      </c>
      <c r="M252" s="315">
        <v>1</v>
      </c>
      <c r="N252" s="217"/>
      <c r="O252" s="550">
        <f>IF(ISERROR(L252*N252),0,L252*N252)</f>
        <v>0</v>
      </c>
      <c r="P252" s="229">
        <v>2501050121830</v>
      </c>
      <c r="Q252" s="551"/>
      <c r="R252" s="230" t="s">
        <v>942</v>
      </c>
      <c r="S252" s="231" t="s">
        <v>1947</v>
      </c>
      <c r="T252" s="525" t="s">
        <v>4302</v>
      </c>
    </row>
    <row r="253" spans="1:20" ht="26.4" customHeight="1">
      <c r="A253" s="291">
        <v>237</v>
      </c>
      <c r="B253" s="421">
        <v>12205</v>
      </c>
      <c r="C253" s="428" t="s">
        <v>960</v>
      </c>
      <c r="D253" s="225"/>
      <c r="E253" s="366" t="s">
        <v>242</v>
      </c>
      <c r="F253" s="226" t="s">
        <v>649</v>
      </c>
      <c r="G253" s="136" t="str">
        <f t="shared" si="3"/>
        <v>фото</v>
      </c>
      <c r="H253" s="485" t="s">
        <v>650</v>
      </c>
      <c r="I253" s="215" t="s">
        <v>601</v>
      </c>
      <c r="J253" s="526" t="s">
        <v>244</v>
      </c>
      <c r="K253" s="228">
        <v>50</v>
      </c>
      <c r="L253" s="915">
        <v>2808</v>
      </c>
      <c r="M253" s="315">
        <v>1</v>
      </c>
      <c r="N253" s="217"/>
      <c r="O253" s="550">
        <f>IF(ISERROR(L253*N253),0,L253*N253)</f>
        <v>0</v>
      </c>
      <c r="P253" s="229">
        <v>2501050122059</v>
      </c>
      <c r="Q253" s="551"/>
      <c r="R253" s="230" t="s">
        <v>960</v>
      </c>
      <c r="S253" s="231" t="s">
        <v>1947</v>
      </c>
      <c r="T253" s="525" t="s">
        <v>4302</v>
      </c>
    </row>
    <row r="254" spans="1:20" ht="69">
      <c r="A254" s="291">
        <v>238</v>
      </c>
      <c r="B254" s="421">
        <v>15141</v>
      </c>
      <c r="C254" s="428" t="s">
        <v>5298</v>
      </c>
      <c r="D254" s="225"/>
      <c r="E254" s="367" t="s">
        <v>242</v>
      </c>
      <c r="F254" s="232" t="s">
        <v>5358</v>
      </c>
      <c r="G254" s="136" t="str">
        <f t="shared" si="3"/>
        <v>фото</v>
      </c>
      <c r="H254" s="357" t="s">
        <v>8753</v>
      </c>
      <c r="I254" s="215" t="s">
        <v>593</v>
      </c>
      <c r="J254" s="526" t="s">
        <v>244</v>
      </c>
      <c r="K254" s="228">
        <v>40</v>
      </c>
      <c r="L254" s="915">
        <v>5589.6</v>
      </c>
      <c r="M254" s="315">
        <v>1</v>
      </c>
      <c r="N254" s="217"/>
      <c r="O254" s="550">
        <f>IF(ISERROR(L254*N254),0,L254*N254)</f>
        <v>0</v>
      </c>
      <c r="P254" s="229">
        <v>2501050151417</v>
      </c>
      <c r="Q254" s="551" t="s">
        <v>5274</v>
      </c>
      <c r="R254" s="230" t="s">
        <v>5298</v>
      </c>
      <c r="S254" s="231" t="s">
        <v>1947</v>
      </c>
      <c r="T254" s="525" t="s">
        <v>4302</v>
      </c>
    </row>
    <row r="255" spans="1:20" ht="26.4" customHeight="1">
      <c r="A255" s="291">
        <v>239</v>
      </c>
      <c r="B255" s="421">
        <v>12211</v>
      </c>
      <c r="C255" s="428" t="s">
        <v>962</v>
      </c>
      <c r="D255" s="225"/>
      <c r="E255" s="366" t="s">
        <v>242</v>
      </c>
      <c r="F255" s="226" t="s">
        <v>651</v>
      </c>
      <c r="G255" s="136" t="str">
        <f t="shared" si="3"/>
        <v>фото</v>
      </c>
      <c r="H255" s="485" t="s">
        <v>652</v>
      </c>
      <c r="I255" s="215" t="s">
        <v>585</v>
      </c>
      <c r="J255" s="526" t="s">
        <v>244</v>
      </c>
      <c r="K255" s="228">
        <v>50</v>
      </c>
      <c r="L255" s="915">
        <v>1914</v>
      </c>
      <c r="M255" s="315">
        <v>1</v>
      </c>
      <c r="N255" s="217"/>
      <c r="O255" s="550">
        <f>IF(ISERROR(L255*N255),0,L255*N255)</f>
        <v>0</v>
      </c>
      <c r="P255" s="229">
        <v>2501050122110</v>
      </c>
      <c r="Q255" s="551"/>
      <c r="R255" s="230" t="s">
        <v>962</v>
      </c>
      <c r="S255" s="231" t="s">
        <v>1947</v>
      </c>
      <c r="T255" s="525" t="s">
        <v>4302</v>
      </c>
    </row>
    <row r="256" spans="1:20" ht="69">
      <c r="A256" s="291">
        <v>240</v>
      </c>
      <c r="B256" s="421">
        <v>15420</v>
      </c>
      <c r="C256" s="428" t="s">
        <v>5979</v>
      </c>
      <c r="D256" s="225"/>
      <c r="E256" s="367" t="s">
        <v>242</v>
      </c>
      <c r="F256" s="232" t="s">
        <v>5978</v>
      </c>
      <c r="G256" s="136" t="str">
        <f t="shared" si="3"/>
        <v>фото</v>
      </c>
      <c r="H256" s="610" t="s">
        <v>8907</v>
      </c>
      <c r="I256" s="215" t="s">
        <v>585</v>
      </c>
      <c r="J256" s="526" t="s">
        <v>244</v>
      </c>
      <c r="K256" s="228">
        <v>50</v>
      </c>
      <c r="L256" s="915">
        <v>3935.9999999999995</v>
      </c>
      <c r="M256" s="315">
        <v>1</v>
      </c>
      <c r="N256" s="217"/>
      <c r="O256" s="550">
        <f>IF(ISERROR(L256*N256),0,L256*N256)</f>
        <v>0</v>
      </c>
      <c r="P256" s="229">
        <v>2501050154203</v>
      </c>
      <c r="Q256" s="551" t="s">
        <v>5274</v>
      </c>
      <c r="R256" s="230" t="s">
        <v>5979</v>
      </c>
      <c r="S256" s="231" t="s">
        <v>1947</v>
      </c>
      <c r="T256" s="525" t="s">
        <v>4302</v>
      </c>
    </row>
    <row r="257" spans="1:20" ht="26.4" customHeight="1">
      <c r="A257" s="291">
        <v>241</v>
      </c>
      <c r="B257" s="421">
        <v>15137</v>
      </c>
      <c r="C257" s="428" t="s">
        <v>939</v>
      </c>
      <c r="D257" s="225"/>
      <c r="E257" s="366" t="s">
        <v>242</v>
      </c>
      <c r="F257" s="226" t="s">
        <v>653</v>
      </c>
      <c r="G257" s="136" t="str">
        <f t="shared" si="3"/>
        <v>фото</v>
      </c>
      <c r="H257" s="485" t="s">
        <v>654</v>
      </c>
      <c r="I257" s="215" t="s">
        <v>601</v>
      </c>
      <c r="J257" s="526" t="s">
        <v>244</v>
      </c>
      <c r="K257" s="228">
        <v>50</v>
      </c>
      <c r="L257" s="915">
        <v>2694</v>
      </c>
      <c r="M257" s="315">
        <v>1</v>
      </c>
      <c r="N257" s="217"/>
      <c r="O257" s="550">
        <f>IF(ISERROR(L257*N257),0,L257*N257)</f>
        <v>0</v>
      </c>
      <c r="P257" s="229">
        <v>2501050151370</v>
      </c>
      <c r="Q257" s="551"/>
      <c r="R257" s="230" t="s">
        <v>939</v>
      </c>
      <c r="S257" s="231" t="s">
        <v>1947</v>
      </c>
      <c r="T257" s="525" t="s">
        <v>4302</v>
      </c>
    </row>
    <row r="258" spans="1:20" ht="26.4" customHeight="1">
      <c r="A258" s="291">
        <v>242</v>
      </c>
      <c r="B258" s="421">
        <v>15658</v>
      </c>
      <c r="C258" s="428" t="s">
        <v>5449</v>
      </c>
      <c r="D258" s="225"/>
      <c r="E258" s="367" t="s">
        <v>242</v>
      </c>
      <c r="F258" s="232" t="s">
        <v>5536</v>
      </c>
      <c r="G258" s="136" t="str">
        <f t="shared" si="3"/>
        <v>фото</v>
      </c>
      <c r="H258" s="357" t="s">
        <v>5580</v>
      </c>
      <c r="I258" s="215" t="s">
        <v>585</v>
      </c>
      <c r="J258" s="526" t="s">
        <v>244</v>
      </c>
      <c r="K258" s="228">
        <v>50</v>
      </c>
      <c r="L258" s="915">
        <v>3042</v>
      </c>
      <c r="M258" s="315">
        <v>1</v>
      </c>
      <c r="N258" s="217"/>
      <c r="O258" s="550">
        <f>IF(ISERROR(L258*N258),0,L258*N258)</f>
        <v>0</v>
      </c>
      <c r="P258" s="229">
        <v>2501050156580</v>
      </c>
      <c r="Q258" s="551" t="s">
        <v>5274</v>
      </c>
      <c r="R258" s="230" t="s">
        <v>5449</v>
      </c>
      <c r="S258" s="231" t="s">
        <v>1947</v>
      </c>
      <c r="T258" s="525" t="s">
        <v>4302</v>
      </c>
    </row>
    <row r="259" spans="1:20" ht="26.4" customHeight="1">
      <c r="A259" s="291">
        <v>243</v>
      </c>
      <c r="B259" s="421">
        <v>15138</v>
      </c>
      <c r="C259" s="428" t="s">
        <v>8541</v>
      </c>
      <c r="D259" s="225"/>
      <c r="E259" s="367" t="s">
        <v>242</v>
      </c>
      <c r="F259" s="232" t="s">
        <v>8559</v>
      </c>
      <c r="G259" s="136" t="str">
        <f t="shared" si="3"/>
        <v>фото</v>
      </c>
      <c r="H259" s="357" t="s">
        <v>8560</v>
      </c>
      <c r="I259" s="215" t="s">
        <v>585</v>
      </c>
      <c r="J259" s="526" t="s">
        <v>244</v>
      </c>
      <c r="K259" s="228">
        <v>50</v>
      </c>
      <c r="L259" s="915">
        <v>2694</v>
      </c>
      <c r="M259" s="315">
        <v>1</v>
      </c>
      <c r="N259" s="217"/>
      <c r="O259" s="550">
        <f>IF(ISERROR(L259*N259),0,L259*N259)</f>
        <v>0</v>
      </c>
      <c r="P259" s="229">
        <v>2501050151387</v>
      </c>
      <c r="Q259" s="619" t="s">
        <v>6474</v>
      </c>
      <c r="R259" s="230" t="s">
        <v>8541</v>
      </c>
      <c r="S259" s="231" t="s">
        <v>1947</v>
      </c>
      <c r="T259" s="525" t="s">
        <v>4302</v>
      </c>
    </row>
    <row r="260" spans="1:20" ht="26.4" customHeight="1">
      <c r="A260" s="291">
        <v>244</v>
      </c>
      <c r="B260" s="421">
        <v>15139</v>
      </c>
      <c r="C260" s="428" t="s">
        <v>940</v>
      </c>
      <c r="D260" s="225"/>
      <c r="E260" s="366" t="s">
        <v>242</v>
      </c>
      <c r="F260" s="226" t="s">
        <v>655</v>
      </c>
      <c r="G260" s="136" t="str">
        <f t="shared" si="3"/>
        <v>фото</v>
      </c>
      <c r="H260" s="357" t="s">
        <v>656</v>
      </c>
      <c r="I260" s="215" t="s">
        <v>585</v>
      </c>
      <c r="J260" s="526" t="s">
        <v>277</v>
      </c>
      <c r="K260" s="228">
        <v>50</v>
      </c>
      <c r="L260" s="915">
        <v>2328</v>
      </c>
      <c r="M260" s="315">
        <v>1</v>
      </c>
      <c r="N260" s="217"/>
      <c r="O260" s="550">
        <f>IF(ISERROR(L260*N260),0,L260*N260)</f>
        <v>0</v>
      </c>
      <c r="P260" s="229">
        <v>2501050151394</v>
      </c>
      <c r="Q260" s="551"/>
      <c r="R260" s="230" t="s">
        <v>940</v>
      </c>
      <c r="S260" s="231" t="s">
        <v>1947</v>
      </c>
      <c r="T260" s="525" t="s">
        <v>4302</v>
      </c>
    </row>
    <row r="261" spans="1:20" ht="26.4" customHeight="1">
      <c r="A261" s="291">
        <v>245</v>
      </c>
      <c r="B261" s="421">
        <v>12191</v>
      </c>
      <c r="C261" s="428" t="s">
        <v>948</v>
      </c>
      <c r="D261" s="225"/>
      <c r="E261" s="366" t="s">
        <v>242</v>
      </c>
      <c r="F261" s="226" t="s">
        <v>657</v>
      </c>
      <c r="G261" s="136" t="str">
        <f t="shared" si="3"/>
        <v>фото</v>
      </c>
      <c r="H261" s="357" t="s">
        <v>3172</v>
      </c>
      <c r="I261" s="215" t="s">
        <v>585</v>
      </c>
      <c r="J261" s="526" t="s">
        <v>244</v>
      </c>
      <c r="K261" s="228">
        <v>50</v>
      </c>
      <c r="L261" s="915">
        <v>5124</v>
      </c>
      <c r="M261" s="315">
        <v>1</v>
      </c>
      <c r="N261" s="217"/>
      <c r="O261" s="550">
        <f>IF(ISERROR(L261*N261),0,L261*N261)</f>
        <v>0</v>
      </c>
      <c r="P261" s="229">
        <v>2501050121915</v>
      </c>
      <c r="Q261" s="551"/>
      <c r="R261" s="230" t="s">
        <v>948</v>
      </c>
      <c r="S261" s="231" t="s">
        <v>1947</v>
      </c>
      <c r="T261" s="525" t="s">
        <v>4302</v>
      </c>
    </row>
    <row r="262" spans="1:20" ht="26.4" customHeight="1">
      <c r="A262" s="291">
        <v>246</v>
      </c>
      <c r="B262" s="421">
        <v>12355</v>
      </c>
      <c r="C262" s="428" t="s">
        <v>3752</v>
      </c>
      <c r="D262" s="225"/>
      <c r="E262" s="366" t="s">
        <v>242</v>
      </c>
      <c r="F262" s="226" t="s">
        <v>3805</v>
      </c>
      <c r="G262" s="136" t="str">
        <f t="shared" si="3"/>
        <v>фото</v>
      </c>
      <c r="H262" s="357" t="s">
        <v>8659</v>
      </c>
      <c r="I262" s="215" t="s">
        <v>585</v>
      </c>
      <c r="J262" s="526" t="s">
        <v>277</v>
      </c>
      <c r="K262" s="228">
        <v>50</v>
      </c>
      <c r="L262" s="915">
        <v>2808</v>
      </c>
      <c r="M262" s="315">
        <v>1</v>
      </c>
      <c r="N262" s="217"/>
      <c r="O262" s="550">
        <f>IF(ISERROR(L262*N262),0,L262*N262)</f>
        <v>0</v>
      </c>
      <c r="P262" s="229">
        <v>2501050123551</v>
      </c>
      <c r="Q262" s="551"/>
      <c r="R262" s="230" t="s">
        <v>3752</v>
      </c>
      <c r="S262" s="231" t="s">
        <v>1947</v>
      </c>
      <c r="T262" s="525" t="s">
        <v>4302</v>
      </c>
    </row>
    <row r="263" spans="1:20" ht="26.4" customHeight="1">
      <c r="A263" s="291">
        <v>247</v>
      </c>
      <c r="B263" s="421">
        <v>13179</v>
      </c>
      <c r="C263" s="428" t="s">
        <v>949</v>
      </c>
      <c r="D263" s="225"/>
      <c r="E263" s="366" t="s">
        <v>242</v>
      </c>
      <c r="F263" s="226" t="s">
        <v>658</v>
      </c>
      <c r="G263" s="136" t="str">
        <f t="shared" si="3"/>
        <v>фото</v>
      </c>
      <c r="H263" s="357" t="s">
        <v>659</v>
      </c>
      <c r="I263" s="215" t="s">
        <v>585</v>
      </c>
      <c r="J263" s="526" t="s">
        <v>244</v>
      </c>
      <c r="K263" s="228">
        <v>50</v>
      </c>
      <c r="L263" s="915">
        <v>2700</v>
      </c>
      <c r="M263" s="315">
        <v>1</v>
      </c>
      <c r="N263" s="217"/>
      <c r="O263" s="550">
        <f>IF(ISERROR(L263*N263),0,L263*N263)</f>
        <v>0</v>
      </c>
      <c r="P263" s="229">
        <v>2501050131792</v>
      </c>
      <c r="Q263" s="551"/>
      <c r="R263" s="230" t="s">
        <v>949</v>
      </c>
      <c r="S263" s="231" t="s">
        <v>1947</v>
      </c>
      <c r="T263" s="525" t="s">
        <v>4302</v>
      </c>
    </row>
    <row r="264" spans="1:20" ht="26.4" customHeight="1">
      <c r="A264" s="291">
        <v>248</v>
      </c>
      <c r="B264" s="421">
        <v>15140</v>
      </c>
      <c r="C264" s="428" t="s">
        <v>1952</v>
      </c>
      <c r="D264" s="225"/>
      <c r="E264" s="366" t="s">
        <v>242</v>
      </c>
      <c r="F264" s="226" t="s">
        <v>1953</v>
      </c>
      <c r="G264" s="136" t="str">
        <f t="shared" si="3"/>
        <v>фото</v>
      </c>
      <c r="H264" s="357" t="s">
        <v>2422</v>
      </c>
      <c r="I264" s="215" t="s">
        <v>585</v>
      </c>
      <c r="J264" s="526" t="s">
        <v>244</v>
      </c>
      <c r="K264" s="228">
        <v>50</v>
      </c>
      <c r="L264" s="915">
        <v>2328</v>
      </c>
      <c r="M264" s="315">
        <v>1</v>
      </c>
      <c r="N264" s="217"/>
      <c r="O264" s="550">
        <f>IF(ISERROR(L264*N264),0,L264*N264)</f>
        <v>0</v>
      </c>
      <c r="P264" s="229">
        <v>2501050151400</v>
      </c>
      <c r="Q264" s="551"/>
      <c r="R264" s="230" t="s">
        <v>1952</v>
      </c>
      <c r="S264" s="231" t="s">
        <v>1947</v>
      </c>
      <c r="T264" s="525" t="s">
        <v>4302</v>
      </c>
    </row>
    <row r="265" spans="1:20" ht="26.4" customHeight="1">
      <c r="A265" s="291">
        <v>249</v>
      </c>
      <c r="B265" s="421">
        <v>12360</v>
      </c>
      <c r="C265" s="428" t="s">
        <v>3753</v>
      </c>
      <c r="D265" s="225"/>
      <c r="E265" s="366" t="s">
        <v>242</v>
      </c>
      <c r="F265" s="226" t="s">
        <v>3806</v>
      </c>
      <c r="G265" s="136" t="str">
        <f t="shared" si="3"/>
        <v>фото</v>
      </c>
      <c r="H265" s="357" t="s">
        <v>5581</v>
      </c>
      <c r="I265" s="215" t="s">
        <v>585</v>
      </c>
      <c r="J265" s="526" t="s">
        <v>277</v>
      </c>
      <c r="K265" s="228">
        <v>50</v>
      </c>
      <c r="L265" s="915">
        <v>2808</v>
      </c>
      <c r="M265" s="315">
        <v>1</v>
      </c>
      <c r="N265" s="217"/>
      <c r="O265" s="550">
        <f>IF(ISERROR(L265*N265),0,L265*N265)</f>
        <v>0</v>
      </c>
      <c r="P265" s="229">
        <v>2501050123605</v>
      </c>
      <c r="Q265" s="551"/>
      <c r="R265" s="230" t="s">
        <v>3753</v>
      </c>
      <c r="S265" s="231" t="s">
        <v>1947</v>
      </c>
      <c r="T265" s="525" t="s">
        <v>4302</v>
      </c>
    </row>
    <row r="266" spans="1:20" ht="26.4" customHeight="1">
      <c r="A266" s="291">
        <v>250</v>
      </c>
      <c r="B266" s="421">
        <v>12194</v>
      </c>
      <c r="C266" s="428" t="s">
        <v>952</v>
      </c>
      <c r="D266" s="225"/>
      <c r="E266" s="366" t="s">
        <v>242</v>
      </c>
      <c r="F266" s="226" t="s">
        <v>660</v>
      </c>
      <c r="G266" s="136" t="str">
        <f t="shared" si="3"/>
        <v>фото</v>
      </c>
      <c r="H266" s="357" t="s">
        <v>2413</v>
      </c>
      <c r="I266" s="215" t="s">
        <v>585</v>
      </c>
      <c r="J266" s="526" t="s">
        <v>244</v>
      </c>
      <c r="K266" s="228">
        <v>50</v>
      </c>
      <c r="L266" s="915">
        <v>2682</v>
      </c>
      <c r="M266" s="315">
        <v>1</v>
      </c>
      <c r="N266" s="217"/>
      <c r="O266" s="550">
        <f>IF(ISERROR(L266*N266),0,L266*N266)</f>
        <v>0</v>
      </c>
      <c r="P266" s="229">
        <v>2501050121946</v>
      </c>
      <c r="Q266" s="551"/>
      <c r="R266" s="230" t="s">
        <v>952</v>
      </c>
      <c r="S266" s="231" t="s">
        <v>1947</v>
      </c>
      <c r="T266" s="525" t="s">
        <v>4302</v>
      </c>
    </row>
    <row r="267" spans="1:20" ht="26.4" customHeight="1">
      <c r="A267" s="291">
        <v>251</v>
      </c>
      <c r="B267" s="421">
        <v>12192</v>
      </c>
      <c r="C267" s="428" t="s">
        <v>950</v>
      </c>
      <c r="D267" s="225"/>
      <c r="E267" s="366" t="s">
        <v>242</v>
      </c>
      <c r="F267" s="226" t="s">
        <v>661</v>
      </c>
      <c r="G267" s="136" t="str">
        <f t="shared" si="3"/>
        <v>фото</v>
      </c>
      <c r="H267" s="357" t="s">
        <v>662</v>
      </c>
      <c r="I267" s="215" t="s">
        <v>585</v>
      </c>
      <c r="J267" s="526" t="s">
        <v>244</v>
      </c>
      <c r="K267" s="228">
        <v>50</v>
      </c>
      <c r="L267" s="915">
        <v>4536</v>
      </c>
      <c r="M267" s="315">
        <v>1</v>
      </c>
      <c r="N267" s="217"/>
      <c r="O267" s="550">
        <f>IF(ISERROR(L267*N267),0,L267*N267)</f>
        <v>0</v>
      </c>
      <c r="P267" s="229">
        <v>2501050121922</v>
      </c>
      <c r="Q267" s="551"/>
      <c r="R267" s="230" t="s">
        <v>950</v>
      </c>
      <c r="S267" s="231" t="s">
        <v>1947</v>
      </c>
      <c r="T267" s="525" t="s">
        <v>4302</v>
      </c>
    </row>
    <row r="268" spans="1:20" ht="26.4" customHeight="1">
      <c r="A268" s="291">
        <v>252</v>
      </c>
      <c r="B268" s="421">
        <v>12193</v>
      </c>
      <c r="C268" s="428" t="s">
        <v>951</v>
      </c>
      <c r="D268" s="225"/>
      <c r="E268" s="366" t="s">
        <v>242</v>
      </c>
      <c r="F268" s="226" t="s">
        <v>663</v>
      </c>
      <c r="G268" s="136" t="str">
        <f t="shared" si="3"/>
        <v>фото</v>
      </c>
      <c r="H268" s="357" t="s">
        <v>664</v>
      </c>
      <c r="I268" s="215" t="s">
        <v>585</v>
      </c>
      <c r="J268" s="526" t="s">
        <v>244</v>
      </c>
      <c r="K268" s="228">
        <v>50</v>
      </c>
      <c r="L268" s="915">
        <v>1878</v>
      </c>
      <c r="M268" s="315">
        <v>1</v>
      </c>
      <c r="N268" s="217"/>
      <c r="O268" s="550">
        <f>IF(ISERROR(L268*N268),0,L268*N268)</f>
        <v>0</v>
      </c>
      <c r="P268" s="229">
        <v>2501050121939</v>
      </c>
      <c r="Q268" s="551"/>
      <c r="R268" s="230" t="s">
        <v>951</v>
      </c>
      <c r="S268" s="231" t="s">
        <v>1947</v>
      </c>
      <c r="T268" s="525" t="s">
        <v>4302</v>
      </c>
    </row>
    <row r="269" spans="1:20" ht="27.6">
      <c r="A269" s="291">
        <v>253</v>
      </c>
      <c r="B269" s="421">
        <v>10135</v>
      </c>
      <c r="C269" s="428" t="s">
        <v>5450</v>
      </c>
      <c r="D269" s="225"/>
      <c r="E269" s="367" t="s">
        <v>242</v>
      </c>
      <c r="F269" s="232" t="s">
        <v>5537</v>
      </c>
      <c r="G269" s="136" t="str">
        <f t="shared" si="3"/>
        <v>фото</v>
      </c>
      <c r="H269" s="357" t="s">
        <v>8561</v>
      </c>
      <c r="I269" s="215" t="s">
        <v>588</v>
      </c>
      <c r="J269" s="526" t="s">
        <v>244</v>
      </c>
      <c r="K269" s="228">
        <v>50</v>
      </c>
      <c r="L269" s="915">
        <v>3042</v>
      </c>
      <c r="M269" s="315">
        <v>1</v>
      </c>
      <c r="N269" s="217"/>
      <c r="O269" s="550">
        <f>IF(ISERROR(L269*N269),0,L269*N269)</f>
        <v>0</v>
      </c>
      <c r="P269" s="229">
        <v>2501050101351</v>
      </c>
      <c r="Q269" s="551" t="s">
        <v>5274</v>
      </c>
      <c r="R269" s="230" t="s">
        <v>5450</v>
      </c>
      <c r="S269" s="231" t="s">
        <v>1947</v>
      </c>
      <c r="T269" s="525" t="s">
        <v>4302</v>
      </c>
    </row>
    <row r="270" spans="1:20" ht="26.4" customHeight="1">
      <c r="A270" s="291">
        <v>254</v>
      </c>
      <c r="B270" s="421">
        <v>8768</v>
      </c>
      <c r="C270" s="428" t="s">
        <v>8800</v>
      </c>
      <c r="D270" s="225"/>
      <c r="E270" s="367" t="s">
        <v>242</v>
      </c>
      <c r="F270" s="232" t="s">
        <v>8688</v>
      </c>
      <c r="G270" s="136" t="str">
        <f t="shared" si="3"/>
        <v>фото</v>
      </c>
      <c r="H270" s="357" t="s">
        <v>8754</v>
      </c>
      <c r="I270" s="215" t="s">
        <v>585</v>
      </c>
      <c r="J270" s="526" t="s">
        <v>244</v>
      </c>
      <c r="K270" s="228">
        <v>50</v>
      </c>
      <c r="L270" s="915">
        <v>2694</v>
      </c>
      <c r="M270" s="315">
        <v>1</v>
      </c>
      <c r="N270" s="217"/>
      <c r="O270" s="550">
        <f>IF(ISERROR(L270*N270),0,L270*N270)</f>
        <v>0</v>
      </c>
      <c r="P270" s="229">
        <v>2501050087686</v>
      </c>
      <c r="Q270" s="619" t="s">
        <v>6474</v>
      </c>
      <c r="R270" s="230" t="s">
        <v>8800</v>
      </c>
      <c r="S270" s="231" t="s">
        <v>1947</v>
      </c>
      <c r="T270" s="525" t="s">
        <v>4302</v>
      </c>
    </row>
    <row r="271" spans="1:20" ht="26.4" customHeight="1">
      <c r="A271" s="291">
        <v>255</v>
      </c>
      <c r="B271" s="421">
        <v>12196</v>
      </c>
      <c r="C271" s="428" t="s">
        <v>953</v>
      </c>
      <c r="D271" s="225"/>
      <c r="E271" s="366" t="s">
        <v>242</v>
      </c>
      <c r="F271" s="226" t="s">
        <v>606</v>
      </c>
      <c r="G271" s="136" t="str">
        <f t="shared" si="3"/>
        <v>фото</v>
      </c>
      <c r="H271" s="357" t="s">
        <v>954</v>
      </c>
      <c r="I271" s="215" t="s">
        <v>585</v>
      </c>
      <c r="J271" s="526" t="s">
        <v>244</v>
      </c>
      <c r="K271" s="228">
        <v>50</v>
      </c>
      <c r="L271" s="915">
        <v>2100</v>
      </c>
      <c r="M271" s="315">
        <v>1</v>
      </c>
      <c r="N271" s="217"/>
      <c r="O271" s="550">
        <f>IF(ISERROR(L271*N271),0,L271*N271)</f>
        <v>0</v>
      </c>
      <c r="P271" s="229">
        <v>2501050121960</v>
      </c>
      <c r="Q271" s="551"/>
      <c r="R271" s="230" t="s">
        <v>953</v>
      </c>
      <c r="S271" s="231" t="s">
        <v>1947</v>
      </c>
      <c r="T271" s="525" t="s">
        <v>4302</v>
      </c>
    </row>
    <row r="272" spans="1:20" ht="27.6">
      <c r="A272" s="291">
        <v>256</v>
      </c>
      <c r="B272" s="421">
        <v>12195</v>
      </c>
      <c r="C272" s="428" t="s">
        <v>5451</v>
      </c>
      <c r="D272" s="225"/>
      <c r="E272" s="366" t="s">
        <v>242</v>
      </c>
      <c r="F272" s="226" t="s">
        <v>5538</v>
      </c>
      <c r="G272" s="136" t="str">
        <f t="shared" si="3"/>
        <v>фото</v>
      </c>
      <c r="H272" s="357" t="s">
        <v>8660</v>
      </c>
      <c r="I272" s="215" t="s">
        <v>585</v>
      </c>
      <c r="J272" s="526" t="s">
        <v>244</v>
      </c>
      <c r="K272" s="228">
        <v>50</v>
      </c>
      <c r="L272" s="915">
        <v>2328</v>
      </c>
      <c r="M272" s="315">
        <v>1</v>
      </c>
      <c r="N272" s="217"/>
      <c r="O272" s="550">
        <f>IF(ISERROR(L272*N272),0,L272*N272)</f>
        <v>0</v>
      </c>
      <c r="P272" s="229">
        <v>2501040121956</v>
      </c>
      <c r="Q272" s="551"/>
      <c r="R272" s="230" t="s">
        <v>5451</v>
      </c>
      <c r="S272" s="231" t="s">
        <v>1947</v>
      </c>
      <c r="T272" s="525" t="s">
        <v>4302</v>
      </c>
    </row>
    <row r="273" spans="1:20" ht="26.4" customHeight="1">
      <c r="A273" s="291">
        <v>257</v>
      </c>
      <c r="B273" s="421">
        <v>3047</v>
      </c>
      <c r="C273" s="428" t="s">
        <v>8801</v>
      </c>
      <c r="D273" s="225"/>
      <c r="E273" s="367" t="s">
        <v>242</v>
      </c>
      <c r="F273" s="232" t="s">
        <v>8689</v>
      </c>
      <c r="G273" s="136" t="str">
        <f t="shared" ref="G273:G335" si="4">HYPERLINK("https://www.gardenbulbs.ru/images/summer_CL/thumbnails/"&amp;C273&amp;".jpg","фото")</f>
        <v>фото</v>
      </c>
      <c r="H273" s="357" t="s">
        <v>8755</v>
      </c>
      <c r="I273" s="215" t="s">
        <v>585</v>
      </c>
      <c r="J273" s="526" t="s">
        <v>244</v>
      </c>
      <c r="K273" s="228">
        <v>50</v>
      </c>
      <c r="L273" s="915">
        <v>2808</v>
      </c>
      <c r="M273" s="315">
        <v>1</v>
      </c>
      <c r="N273" s="217"/>
      <c r="O273" s="550">
        <f>IF(ISERROR(L273*N273),0,L273*N273)</f>
        <v>0</v>
      </c>
      <c r="P273" s="229">
        <v>2501050030477</v>
      </c>
      <c r="Q273" s="619" t="s">
        <v>6474</v>
      </c>
      <c r="R273" s="230" t="s">
        <v>8801</v>
      </c>
      <c r="S273" s="231" t="s">
        <v>1947</v>
      </c>
      <c r="T273" s="525" t="s">
        <v>4302</v>
      </c>
    </row>
    <row r="274" spans="1:20" ht="26.4" customHeight="1">
      <c r="A274" s="291">
        <v>258</v>
      </c>
      <c r="B274" s="421">
        <v>12198</v>
      </c>
      <c r="C274" s="428" t="s">
        <v>955</v>
      </c>
      <c r="D274" s="225"/>
      <c r="E274" s="366" t="s">
        <v>242</v>
      </c>
      <c r="F274" s="226" t="s">
        <v>665</v>
      </c>
      <c r="G274" s="136" t="str">
        <f t="shared" si="4"/>
        <v>фото</v>
      </c>
      <c r="H274" s="357" t="s">
        <v>666</v>
      </c>
      <c r="I274" s="215" t="s">
        <v>585</v>
      </c>
      <c r="J274" s="526" t="s">
        <v>244</v>
      </c>
      <c r="K274" s="228">
        <v>50</v>
      </c>
      <c r="L274" s="915">
        <v>2868</v>
      </c>
      <c r="M274" s="315">
        <v>1</v>
      </c>
      <c r="N274" s="217"/>
      <c r="O274" s="550">
        <f>IF(ISERROR(L274*N274),0,L274*N274)</f>
        <v>0</v>
      </c>
      <c r="P274" s="229">
        <v>2501050121984</v>
      </c>
      <c r="Q274" s="551"/>
      <c r="R274" s="230" t="s">
        <v>955</v>
      </c>
      <c r="S274" s="231" t="s">
        <v>1947</v>
      </c>
      <c r="T274" s="525" t="s">
        <v>4302</v>
      </c>
    </row>
    <row r="275" spans="1:20" ht="26.4" customHeight="1">
      <c r="A275" s="291">
        <v>259</v>
      </c>
      <c r="B275" s="421">
        <v>12199</v>
      </c>
      <c r="C275" s="428" t="s">
        <v>956</v>
      </c>
      <c r="D275" s="225"/>
      <c r="E275" s="366" t="s">
        <v>242</v>
      </c>
      <c r="F275" s="226" t="s">
        <v>667</v>
      </c>
      <c r="G275" s="136" t="str">
        <f t="shared" si="4"/>
        <v>фото</v>
      </c>
      <c r="H275" s="357" t="s">
        <v>668</v>
      </c>
      <c r="I275" s="215" t="s">
        <v>585</v>
      </c>
      <c r="J275" s="526" t="s">
        <v>244</v>
      </c>
      <c r="K275" s="228">
        <v>50</v>
      </c>
      <c r="L275" s="915">
        <v>2454</v>
      </c>
      <c r="M275" s="315">
        <v>1</v>
      </c>
      <c r="N275" s="217"/>
      <c r="O275" s="550">
        <f>IF(ISERROR(L275*N275),0,L275*N275)</f>
        <v>0</v>
      </c>
      <c r="P275" s="229">
        <v>2501050121991</v>
      </c>
      <c r="Q275" s="551"/>
      <c r="R275" s="230" t="s">
        <v>956</v>
      </c>
      <c r="S275" s="231" t="s">
        <v>1947</v>
      </c>
      <c r="T275" s="525" t="s">
        <v>4302</v>
      </c>
    </row>
    <row r="276" spans="1:20" ht="26.4" customHeight="1">
      <c r="A276" s="291">
        <v>260</v>
      </c>
      <c r="B276" s="421">
        <v>12200</v>
      </c>
      <c r="C276" s="428" t="s">
        <v>957</v>
      </c>
      <c r="D276" s="225"/>
      <c r="E276" s="366" t="s">
        <v>242</v>
      </c>
      <c r="F276" s="226" t="s">
        <v>669</v>
      </c>
      <c r="G276" s="136" t="str">
        <f t="shared" si="4"/>
        <v>фото</v>
      </c>
      <c r="H276" s="357" t="s">
        <v>670</v>
      </c>
      <c r="I276" s="215" t="s">
        <v>585</v>
      </c>
      <c r="J276" s="526" t="s">
        <v>244</v>
      </c>
      <c r="K276" s="228">
        <v>50</v>
      </c>
      <c r="L276" s="915">
        <v>2454</v>
      </c>
      <c r="M276" s="315">
        <v>1</v>
      </c>
      <c r="N276" s="217"/>
      <c r="O276" s="550">
        <f>IF(ISERROR(L276*N276),0,L276*N276)</f>
        <v>0</v>
      </c>
      <c r="P276" s="229">
        <v>2501050122004</v>
      </c>
      <c r="Q276" s="551"/>
      <c r="R276" s="230" t="s">
        <v>957</v>
      </c>
      <c r="S276" s="231" t="s">
        <v>1947</v>
      </c>
      <c r="T276" s="525" t="s">
        <v>4302</v>
      </c>
    </row>
    <row r="277" spans="1:20" ht="55.2">
      <c r="A277" s="291">
        <v>261</v>
      </c>
      <c r="B277" s="421">
        <v>12201</v>
      </c>
      <c r="C277" s="428" t="s">
        <v>1838</v>
      </c>
      <c r="D277" s="225"/>
      <c r="E277" s="366" t="s">
        <v>242</v>
      </c>
      <c r="F277" s="226" t="s">
        <v>1749</v>
      </c>
      <c r="G277" s="136" t="str">
        <f t="shared" si="4"/>
        <v>фото</v>
      </c>
      <c r="H277" s="485" t="s">
        <v>4653</v>
      </c>
      <c r="I277" s="215" t="s">
        <v>585</v>
      </c>
      <c r="J277" s="526" t="s">
        <v>244</v>
      </c>
      <c r="K277" s="228">
        <v>50</v>
      </c>
      <c r="L277" s="915">
        <v>2562</v>
      </c>
      <c r="M277" s="315">
        <v>1</v>
      </c>
      <c r="N277" s="217"/>
      <c r="O277" s="550">
        <f>IF(ISERROR(L277*N277),0,L277*N277)</f>
        <v>0</v>
      </c>
      <c r="P277" s="229">
        <v>2501050122011</v>
      </c>
      <c r="Q277" s="551"/>
      <c r="R277" s="230" t="s">
        <v>1838</v>
      </c>
      <c r="S277" s="231" t="s">
        <v>1947</v>
      </c>
      <c r="T277" s="525" t="s">
        <v>4302</v>
      </c>
    </row>
    <row r="278" spans="1:20" ht="41.4">
      <c r="A278" s="291">
        <v>262</v>
      </c>
      <c r="B278" s="421">
        <v>15142</v>
      </c>
      <c r="C278" s="428" t="s">
        <v>1954</v>
      </c>
      <c r="D278" s="225"/>
      <c r="E278" s="366" t="s">
        <v>242</v>
      </c>
      <c r="F278" s="226" t="s">
        <v>1955</v>
      </c>
      <c r="G278" s="136" t="str">
        <f t="shared" si="4"/>
        <v>фото</v>
      </c>
      <c r="H278" s="357" t="s">
        <v>1956</v>
      </c>
      <c r="I278" s="215" t="s">
        <v>585</v>
      </c>
      <c r="J278" s="526" t="s">
        <v>244</v>
      </c>
      <c r="K278" s="228">
        <v>50</v>
      </c>
      <c r="L278" s="915">
        <v>2694</v>
      </c>
      <c r="M278" s="315">
        <v>1</v>
      </c>
      <c r="N278" s="217"/>
      <c r="O278" s="550">
        <f>IF(ISERROR(L278*N278),0,L278*N278)</f>
        <v>0</v>
      </c>
      <c r="P278" s="229">
        <v>2501050151424</v>
      </c>
      <c r="Q278" s="551"/>
      <c r="R278" s="230" t="s">
        <v>1954</v>
      </c>
      <c r="S278" s="231" t="s">
        <v>1947</v>
      </c>
      <c r="T278" s="525" t="s">
        <v>4302</v>
      </c>
    </row>
    <row r="279" spans="1:20" ht="41.4">
      <c r="A279" s="291">
        <v>263</v>
      </c>
      <c r="B279" s="421">
        <v>15144</v>
      </c>
      <c r="C279" s="428" t="s">
        <v>958</v>
      </c>
      <c r="D279" s="225"/>
      <c r="E279" s="366" t="s">
        <v>242</v>
      </c>
      <c r="F279" s="226" t="s">
        <v>671</v>
      </c>
      <c r="G279" s="136" t="str">
        <f t="shared" si="4"/>
        <v>фото</v>
      </c>
      <c r="H279" s="357" t="s">
        <v>959</v>
      </c>
      <c r="I279" s="215" t="s">
        <v>585</v>
      </c>
      <c r="J279" s="526" t="s">
        <v>244</v>
      </c>
      <c r="K279" s="228">
        <v>50</v>
      </c>
      <c r="L279" s="915">
        <v>3018</v>
      </c>
      <c r="M279" s="315">
        <v>1</v>
      </c>
      <c r="N279" s="217"/>
      <c r="O279" s="550">
        <f>IF(ISERROR(L279*N279),0,L279*N279)</f>
        <v>0</v>
      </c>
      <c r="P279" s="229">
        <v>2501050151448</v>
      </c>
      <c r="Q279" s="551"/>
      <c r="R279" s="230" t="s">
        <v>958</v>
      </c>
      <c r="S279" s="231" t="s">
        <v>1947</v>
      </c>
      <c r="T279" s="525" t="s">
        <v>4302</v>
      </c>
    </row>
    <row r="280" spans="1:20" ht="41.4">
      <c r="A280" s="291">
        <v>264</v>
      </c>
      <c r="B280" s="421">
        <v>12224</v>
      </c>
      <c r="C280" s="428" t="s">
        <v>3754</v>
      </c>
      <c r="D280" s="225"/>
      <c r="E280" s="366" t="s">
        <v>242</v>
      </c>
      <c r="F280" s="226" t="s">
        <v>3807</v>
      </c>
      <c r="G280" s="136" t="str">
        <f t="shared" si="4"/>
        <v>фото</v>
      </c>
      <c r="H280" s="357" t="s">
        <v>8661</v>
      </c>
      <c r="I280" s="215" t="s">
        <v>585</v>
      </c>
      <c r="J280" s="526" t="s">
        <v>243</v>
      </c>
      <c r="K280" s="228">
        <v>50</v>
      </c>
      <c r="L280" s="915">
        <v>2454</v>
      </c>
      <c r="M280" s="315">
        <v>1</v>
      </c>
      <c r="N280" s="217"/>
      <c r="O280" s="550">
        <f>IF(ISERROR(L280*N280),0,L280*N280)</f>
        <v>0</v>
      </c>
      <c r="P280" s="229">
        <v>2501050122240</v>
      </c>
      <c r="Q280" s="551"/>
      <c r="R280" s="230" t="s">
        <v>3754</v>
      </c>
      <c r="S280" s="231" t="s">
        <v>1947</v>
      </c>
      <c r="T280" s="525" t="s">
        <v>4302</v>
      </c>
    </row>
    <row r="281" spans="1:20" ht="27.6">
      <c r="A281" s="291">
        <v>265</v>
      </c>
      <c r="B281" s="421">
        <v>3762</v>
      </c>
      <c r="C281" s="428" t="s">
        <v>5452</v>
      </c>
      <c r="D281" s="225"/>
      <c r="E281" s="367" t="s">
        <v>242</v>
      </c>
      <c r="F281" s="232" t="s">
        <v>5539</v>
      </c>
      <c r="G281" s="136" t="str">
        <f t="shared" si="4"/>
        <v>фото</v>
      </c>
      <c r="H281" s="357" t="s">
        <v>5490</v>
      </c>
      <c r="I281" s="215" t="s">
        <v>585</v>
      </c>
      <c r="J281" s="526" t="s">
        <v>244</v>
      </c>
      <c r="K281" s="228">
        <v>50</v>
      </c>
      <c r="L281" s="915">
        <v>2694</v>
      </c>
      <c r="M281" s="315">
        <v>1</v>
      </c>
      <c r="N281" s="217"/>
      <c r="O281" s="550">
        <f>IF(ISERROR(L281*N281),0,L281*N281)</f>
        <v>0</v>
      </c>
      <c r="P281" s="229">
        <v>2501050037629</v>
      </c>
      <c r="Q281" s="551" t="s">
        <v>5274</v>
      </c>
      <c r="R281" s="230" t="s">
        <v>5452</v>
      </c>
      <c r="S281" s="231" t="s">
        <v>1947</v>
      </c>
      <c r="T281" s="525" t="s">
        <v>4302</v>
      </c>
    </row>
    <row r="282" spans="1:20" ht="26.4" customHeight="1">
      <c r="A282" s="291">
        <v>266</v>
      </c>
      <c r="B282" s="421">
        <v>5148</v>
      </c>
      <c r="C282" s="428" t="s">
        <v>5299</v>
      </c>
      <c r="D282" s="225"/>
      <c r="E282" s="367" t="s">
        <v>242</v>
      </c>
      <c r="F282" s="232" t="s">
        <v>5359</v>
      </c>
      <c r="G282" s="136" t="str">
        <f t="shared" si="4"/>
        <v>фото</v>
      </c>
      <c r="H282" s="357" t="s">
        <v>5398</v>
      </c>
      <c r="I282" s="215" t="s">
        <v>585</v>
      </c>
      <c r="J282" s="526" t="s">
        <v>244</v>
      </c>
      <c r="K282" s="228">
        <v>50</v>
      </c>
      <c r="L282" s="915">
        <v>2808</v>
      </c>
      <c r="M282" s="315">
        <v>1</v>
      </c>
      <c r="N282" s="217"/>
      <c r="O282" s="550">
        <f>IF(ISERROR(L282*N282),0,L282*N282)</f>
        <v>0</v>
      </c>
      <c r="P282" s="229">
        <v>2501050051489</v>
      </c>
      <c r="Q282" s="551" t="s">
        <v>5274</v>
      </c>
      <c r="R282" s="230" t="s">
        <v>5299</v>
      </c>
      <c r="S282" s="231" t="s">
        <v>1947</v>
      </c>
      <c r="T282" s="525" t="s">
        <v>4302</v>
      </c>
    </row>
    <row r="283" spans="1:20" ht="26.4" customHeight="1">
      <c r="A283" s="291">
        <v>267</v>
      </c>
      <c r="B283" s="421">
        <v>17017</v>
      </c>
      <c r="C283" s="428" t="s">
        <v>5453</v>
      </c>
      <c r="D283" s="225"/>
      <c r="E283" s="367" t="s">
        <v>242</v>
      </c>
      <c r="F283" s="232" t="s">
        <v>5540</v>
      </c>
      <c r="G283" s="136" t="str">
        <f t="shared" si="4"/>
        <v>фото</v>
      </c>
      <c r="H283" s="357" t="s">
        <v>8756</v>
      </c>
      <c r="I283" s="215" t="s">
        <v>585</v>
      </c>
      <c r="J283" s="526" t="s">
        <v>244</v>
      </c>
      <c r="K283" s="228">
        <v>50</v>
      </c>
      <c r="L283" s="915">
        <v>2214</v>
      </c>
      <c r="M283" s="315">
        <v>1</v>
      </c>
      <c r="N283" s="217"/>
      <c r="O283" s="550">
        <f>IF(ISERROR(L283*N283),0,L283*N283)</f>
        <v>0</v>
      </c>
      <c r="P283" s="229">
        <v>2501050170173</v>
      </c>
      <c r="Q283" s="551" t="s">
        <v>5274</v>
      </c>
      <c r="R283" s="230" t="s">
        <v>5453</v>
      </c>
      <c r="S283" s="231" t="s">
        <v>1947</v>
      </c>
      <c r="T283" s="525" t="s">
        <v>4302</v>
      </c>
    </row>
    <row r="284" spans="1:20" ht="26.4" customHeight="1">
      <c r="A284" s="291">
        <v>268</v>
      </c>
      <c r="B284" s="421">
        <v>12203</v>
      </c>
      <c r="C284" s="428" t="s">
        <v>2213</v>
      </c>
      <c r="D284" s="225"/>
      <c r="E284" s="366" t="s">
        <v>242</v>
      </c>
      <c r="F284" s="226" t="s">
        <v>672</v>
      </c>
      <c r="G284" s="136" t="str">
        <f t="shared" si="4"/>
        <v>фото</v>
      </c>
      <c r="H284" s="357" t="s">
        <v>3173</v>
      </c>
      <c r="I284" s="215" t="s">
        <v>585</v>
      </c>
      <c r="J284" s="526" t="s">
        <v>244</v>
      </c>
      <c r="K284" s="228">
        <v>50</v>
      </c>
      <c r="L284" s="915">
        <v>1800</v>
      </c>
      <c r="M284" s="315">
        <v>1</v>
      </c>
      <c r="N284" s="217"/>
      <c r="O284" s="550">
        <f>IF(ISERROR(L284*N284),0,L284*N284)</f>
        <v>0</v>
      </c>
      <c r="P284" s="229">
        <v>2501050122035</v>
      </c>
      <c r="Q284" s="551"/>
      <c r="R284" s="230" t="s">
        <v>2213</v>
      </c>
      <c r="S284" s="231" t="s">
        <v>1947</v>
      </c>
      <c r="T284" s="525" t="s">
        <v>4302</v>
      </c>
    </row>
    <row r="285" spans="1:20" ht="26.4" customHeight="1">
      <c r="A285" s="291">
        <v>269</v>
      </c>
      <c r="B285" s="421">
        <v>13887</v>
      </c>
      <c r="C285" s="428" t="s">
        <v>8542</v>
      </c>
      <c r="D285" s="225"/>
      <c r="E285" s="367" t="s">
        <v>242</v>
      </c>
      <c r="F285" s="232" t="s">
        <v>8562</v>
      </c>
      <c r="G285" s="136" t="str">
        <f t="shared" si="4"/>
        <v>фото</v>
      </c>
      <c r="H285" s="357" t="s">
        <v>8757</v>
      </c>
      <c r="I285" s="215" t="s">
        <v>585</v>
      </c>
      <c r="J285" s="526" t="s">
        <v>244</v>
      </c>
      <c r="K285" s="228">
        <v>50</v>
      </c>
      <c r="L285" s="915">
        <v>2544</v>
      </c>
      <c r="M285" s="315">
        <v>1</v>
      </c>
      <c r="N285" s="217"/>
      <c r="O285" s="550">
        <f>IF(ISERROR(L285*N285),0,L285*N285)</f>
        <v>0</v>
      </c>
      <c r="P285" s="229">
        <v>2501050138876</v>
      </c>
      <c r="Q285" s="619" t="s">
        <v>6474</v>
      </c>
      <c r="R285" s="230" t="s">
        <v>8542</v>
      </c>
      <c r="S285" s="231" t="s">
        <v>1947</v>
      </c>
      <c r="T285" s="525" t="s">
        <v>4302</v>
      </c>
    </row>
    <row r="286" spans="1:20" ht="26.4" customHeight="1">
      <c r="A286" s="291">
        <v>270</v>
      </c>
      <c r="B286" s="421">
        <v>14857</v>
      </c>
      <c r="C286" s="428" t="s">
        <v>5300</v>
      </c>
      <c r="D286" s="225"/>
      <c r="E286" s="366" t="s">
        <v>242</v>
      </c>
      <c r="F286" s="226" t="s">
        <v>5360</v>
      </c>
      <c r="G286" s="136" t="str">
        <f t="shared" si="4"/>
        <v>фото</v>
      </c>
      <c r="H286" s="357" t="s">
        <v>5399</v>
      </c>
      <c r="I286" s="215" t="s">
        <v>585</v>
      </c>
      <c r="J286" s="526" t="s">
        <v>244</v>
      </c>
      <c r="K286" s="228">
        <v>50</v>
      </c>
      <c r="L286" s="915">
        <v>2808</v>
      </c>
      <c r="M286" s="315">
        <v>1</v>
      </c>
      <c r="N286" s="217"/>
      <c r="O286" s="550">
        <f>IF(ISERROR(L286*N286),0,L286*N286)</f>
        <v>0</v>
      </c>
      <c r="P286" s="229">
        <v>2501050148578</v>
      </c>
      <c r="Q286" s="551"/>
      <c r="R286" s="230" t="s">
        <v>5300</v>
      </c>
      <c r="S286" s="231" t="s">
        <v>1947</v>
      </c>
      <c r="T286" s="525" t="s">
        <v>4302</v>
      </c>
    </row>
    <row r="287" spans="1:20" ht="26.4" customHeight="1">
      <c r="A287" s="291">
        <v>271</v>
      </c>
      <c r="B287" s="421">
        <v>13190</v>
      </c>
      <c r="C287" s="428" t="s">
        <v>1534</v>
      </c>
      <c r="D287" s="225"/>
      <c r="E287" s="366" t="s">
        <v>242</v>
      </c>
      <c r="F287" s="226" t="s">
        <v>1347</v>
      </c>
      <c r="G287" s="136" t="str">
        <f t="shared" si="4"/>
        <v>фото</v>
      </c>
      <c r="H287" s="357" t="s">
        <v>1364</v>
      </c>
      <c r="I287" s="215" t="s">
        <v>585</v>
      </c>
      <c r="J287" s="526" t="s">
        <v>244</v>
      </c>
      <c r="K287" s="228">
        <v>50</v>
      </c>
      <c r="L287" s="915">
        <v>2436</v>
      </c>
      <c r="M287" s="315">
        <v>1</v>
      </c>
      <c r="N287" s="217"/>
      <c r="O287" s="550">
        <f>IF(ISERROR(L287*N287),0,L287*N287)</f>
        <v>0</v>
      </c>
      <c r="P287" s="229">
        <v>2501050131907</v>
      </c>
      <c r="Q287" s="551"/>
      <c r="R287" s="230" t="s">
        <v>1534</v>
      </c>
      <c r="S287" s="231" t="s">
        <v>1947</v>
      </c>
      <c r="T287" s="525" t="s">
        <v>4302</v>
      </c>
    </row>
    <row r="288" spans="1:20" ht="26.4" customHeight="1">
      <c r="A288" s="291">
        <v>272</v>
      </c>
      <c r="B288" s="421">
        <v>5125</v>
      </c>
      <c r="C288" s="428" t="s">
        <v>5454</v>
      </c>
      <c r="D288" s="225"/>
      <c r="E288" s="367" t="s">
        <v>242</v>
      </c>
      <c r="F288" s="232" t="s">
        <v>5541</v>
      </c>
      <c r="G288" s="136" t="str">
        <f t="shared" si="4"/>
        <v>фото</v>
      </c>
      <c r="H288" s="357" t="s">
        <v>5491</v>
      </c>
      <c r="I288" s="215" t="s">
        <v>585</v>
      </c>
      <c r="J288" s="526" t="s">
        <v>244</v>
      </c>
      <c r="K288" s="228">
        <v>50</v>
      </c>
      <c r="L288" s="915">
        <v>5124</v>
      </c>
      <c r="M288" s="315">
        <v>1</v>
      </c>
      <c r="N288" s="217"/>
      <c r="O288" s="550">
        <f>IF(ISERROR(L288*N288),0,L288*N288)</f>
        <v>0</v>
      </c>
      <c r="P288" s="229">
        <v>2501050051250</v>
      </c>
      <c r="Q288" s="551" t="s">
        <v>5274</v>
      </c>
      <c r="R288" s="230" t="s">
        <v>5454</v>
      </c>
      <c r="S288" s="231" t="s">
        <v>1947</v>
      </c>
      <c r="T288" s="525" t="s">
        <v>4302</v>
      </c>
    </row>
    <row r="289" spans="1:20" ht="55.2">
      <c r="A289" s="291">
        <v>273</v>
      </c>
      <c r="B289" s="421">
        <v>278</v>
      </c>
      <c r="C289" s="428" t="s">
        <v>8802</v>
      </c>
      <c r="D289" s="225"/>
      <c r="E289" s="367" t="s">
        <v>242</v>
      </c>
      <c r="F289" s="232" t="s">
        <v>8690</v>
      </c>
      <c r="G289" s="136" t="str">
        <f t="shared" si="4"/>
        <v>фото</v>
      </c>
      <c r="H289" s="357" t="s">
        <v>8758</v>
      </c>
      <c r="I289" s="215" t="s">
        <v>585</v>
      </c>
      <c r="J289" s="526" t="s">
        <v>277</v>
      </c>
      <c r="K289" s="228">
        <v>50</v>
      </c>
      <c r="L289" s="915">
        <v>2982</v>
      </c>
      <c r="M289" s="315">
        <v>1</v>
      </c>
      <c r="N289" s="217"/>
      <c r="O289" s="550">
        <f>IF(ISERROR(L289*N289),0,L289*N289)</f>
        <v>0</v>
      </c>
      <c r="P289" s="229">
        <v>2501050002788</v>
      </c>
      <c r="Q289" s="619" t="s">
        <v>6474</v>
      </c>
      <c r="R289" s="230" t="s">
        <v>8802</v>
      </c>
      <c r="S289" s="231" t="s">
        <v>1947</v>
      </c>
      <c r="T289" s="525" t="s">
        <v>4302</v>
      </c>
    </row>
    <row r="290" spans="1:20" ht="26.4" customHeight="1">
      <c r="A290" s="291">
        <v>274</v>
      </c>
      <c r="B290" s="421">
        <v>12210</v>
      </c>
      <c r="C290" s="428" t="s">
        <v>961</v>
      </c>
      <c r="D290" s="225"/>
      <c r="E290" s="366" t="s">
        <v>242</v>
      </c>
      <c r="F290" s="226" t="s">
        <v>673</v>
      </c>
      <c r="G290" s="136" t="str">
        <f t="shared" si="4"/>
        <v>фото</v>
      </c>
      <c r="H290" s="608" t="s">
        <v>152</v>
      </c>
      <c r="I290" s="215" t="s">
        <v>585</v>
      </c>
      <c r="J290" s="526" t="s">
        <v>244</v>
      </c>
      <c r="K290" s="228">
        <v>50</v>
      </c>
      <c r="L290" s="915">
        <v>2742</v>
      </c>
      <c r="M290" s="315">
        <v>1</v>
      </c>
      <c r="N290" s="217"/>
      <c r="O290" s="550">
        <f>IF(ISERROR(L290*N290),0,L290*N290)</f>
        <v>0</v>
      </c>
      <c r="P290" s="229">
        <v>2501050122103</v>
      </c>
      <c r="Q290" s="551"/>
      <c r="R290" s="230" t="s">
        <v>961</v>
      </c>
      <c r="S290" s="231" t="s">
        <v>1947</v>
      </c>
      <c r="T290" s="525" t="s">
        <v>4302</v>
      </c>
    </row>
    <row r="291" spans="1:20" ht="26.4" customHeight="1">
      <c r="A291" s="291">
        <v>275</v>
      </c>
      <c r="B291" s="421">
        <v>12184</v>
      </c>
      <c r="C291" s="428" t="s">
        <v>944</v>
      </c>
      <c r="D291" s="225"/>
      <c r="E291" s="366" t="s">
        <v>242</v>
      </c>
      <c r="F291" s="226" t="s">
        <v>674</v>
      </c>
      <c r="G291" s="136" t="str">
        <f t="shared" si="4"/>
        <v>фото</v>
      </c>
      <c r="H291" s="357" t="s">
        <v>675</v>
      </c>
      <c r="I291" s="215" t="s">
        <v>585</v>
      </c>
      <c r="J291" s="526" t="s">
        <v>244</v>
      </c>
      <c r="K291" s="228">
        <v>50</v>
      </c>
      <c r="L291" s="915">
        <v>2418</v>
      </c>
      <c r="M291" s="315">
        <v>1</v>
      </c>
      <c r="N291" s="217"/>
      <c r="O291" s="550">
        <f>IF(ISERROR(L291*N291),0,L291*N291)</f>
        <v>0</v>
      </c>
      <c r="P291" s="229">
        <v>2501050121847</v>
      </c>
      <c r="Q291" s="551"/>
      <c r="R291" s="230" t="s">
        <v>944</v>
      </c>
      <c r="S291" s="231" t="s">
        <v>1947</v>
      </c>
      <c r="T291" s="525" t="s">
        <v>4302</v>
      </c>
    </row>
    <row r="292" spans="1:20" ht="41.4">
      <c r="A292" s="291">
        <v>276</v>
      </c>
      <c r="B292" s="421">
        <v>14940</v>
      </c>
      <c r="C292" s="428" t="s">
        <v>5455</v>
      </c>
      <c r="D292" s="225"/>
      <c r="E292" s="367" t="s">
        <v>242</v>
      </c>
      <c r="F292" s="232" t="s">
        <v>3617</v>
      </c>
      <c r="G292" s="136" t="str">
        <f t="shared" si="4"/>
        <v>фото</v>
      </c>
      <c r="H292" s="357" t="s">
        <v>5492</v>
      </c>
      <c r="I292" s="215" t="s">
        <v>585</v>
      </c>
      <c r="J292" s="526" t="s">
        <v>244</v>
      </c>
      <c r="K292" s="228">
        <v>50</v>
      </c>
      <c r="L292" s="915">
        <v>2982</v>
      </c>
      <c r="M292" s="315">
        <v>1</v>
      </c>
      <c r="N292" s="217"/>
      <c r="O292" s="550">
        <f>IF(ISERROR(L292*N292),0,L292*N292)</f>
        <v>0</v>
      </c>
      <c r="P292" s="229">
        <v>2501050149407</v>
      </c>
      <c r="Q292" s="551" t="s">
        <v>5274</v>
      </c>
      <c r="R292" s="230" t="s">
        <v>5455</v>
      </c>
      <c r="S292" s="231" t="s">
        <v>1947</v>
      </c>
      <c r="T292" s="525" t="s">
        <v>4302</v>
      </c>
    </row>
    <row r="293" spans="1:20" ht="27.6">
      <c r="A293" s="291">
        <v>277</v>
      </c>
      <c r="B293" s="421">
        <v>12185</v>
      </c>
      <c r="C293" s="428" t="s">
        <v>945</v>
      </c>
      <c r="D293" s="225"/>
      <c r="E293" s="366" t="s">
        <v>242</v>
      </c>
      <c r="F293" s="226" t="s">
        <v>676</v>
      </c>
      <c r="G293" s="136" t="str">
        <f t="shared" si="4"/>
        <v>фото</v>
      </c>
      <c r="H293" s="357" t="s">
        <v>677</v>
      </c>
      <c r="I293" s="215" t="s">
        <v>585</v>
      </c>
      <c r="J293" s="526" t="s">
        <v>244</v>
      </c>
      <c r="K293" s="228">
        <v>50</v>
      </c>
      <c r="L293" s="915">
        <v>2694</v>
      </c>
      <c r="M293" s="315">
        <v>1</v>
      </c>
      <c r="N293" s="217"/>
      <c r="O293" s="550">
        <f>IF(ISERROR(L293*N293),0,L293*N293)</f>
        <v>0</v>
      </c>
      <c r="P293" s="229">
        <v>2501050121854</v>
      </c>
      <c r="Q293" s="551"/>
      <c r="R293" s="230" t="s">
        <v>945</v>
      </c>
      <c r="S293" s="231" t="s">
        <v>1947</v>
      </c>
      <c r="T293" s="525" t="s">
        <v>4302</v>
      </c>
    </row>
    <row r="294" spans="1:20" ht="27.6">
      <c r="A294" s="291">
        <v>278</v>
      </c>
      <c r="B294" s="421">
        <v>15146</v>
      </c>
      <c r="C294" s="428" t="s">
        <v>3755</v>
      </c>
      <c r="D294" s="225"/>
      <c r="E294" s="366" t="s">
        <v>242</v>
      </c>
      <c r="F294" s="226" t="s">
        <v>3808</v>
      </c>
      <c r="G294" s="136" t="str">
        <f t="shared" si="4"/>
        <v>фото</v>
      </c>
      <c r="H294" s="357" t="s">
        <v>3845</v>
      </c>
      <c r="I294" s="215" t="s">
        <v>585</v>
      </c>
      <c r="J294" s="526" t="s">
        <v>244</v>
      </c>
      <c r="K294" s="228">
        <v>50</v>
      </c>
      <c r="L294" s="915">
        <v>3282</v>
      </c>
      <c r="M294" s="315">
        <v>1</v>
      </c>
      <c r="N294" s="217"/>
      <c r="O294" s="550">
        <f>IF(ISERROR(L294*N294),0,L294*N294)</f>
        <v>0</v>
      </c>
      <c r="P294" s="229">
        <v>2501050151462</v>
      </c>
      <c r="Q294" s="551"/>
      <c r="R294" s="230" t="s">
        <v>3755</v>
      </c>
      <c r="S294" s="231" t="s">
        <v>1947</v>
      </c>
      <c r="T294" s="525" t="s">
        <v>4302</v>
      </c>
    </row>
    <row r="295" spans="1:20" ht="27.6">
      <c r="A295" s="291">
        <v>279</v>
      </c>
      <c r="B295" s="421">
        <v>15147</v>
      </c>
      <c r="C295" s="428" t="s">
        <v>946</v>
      </c>
      <c r="D295" s="225"/>
      <c r="E295" s="366" t="s">
        <v>242</v>
      </c>
      <c r="F295" s="226" t="s">
        <v>678</v>
      </c>
      <c r="G295" s="136" t="str">
        <f t="shared" si="4"/>
        <v>фото</v>
      </c>
      <c r="H295" s="357" t="s">
        <v>8662</v>
      </c>
      <c r="I295" s="215" t="s">
        <v>585</v>
      </c>
      <c r="J295" s="526" t="s">
        <v>244</v>
      </c>
      <c r="K295" s="228">
        <v>50</v>
      </c>
      <c r="L295" s="915">
        <v>2568</v>
      </c>
      <c r="M295" s="315">
        <v>1</v>
      </c>
      <c r="N295" s="217"/>
      <c r="O295" s="550">
        <f>IF(ISERROR(L295*N295),0,L295*N295)</f>
        <v>0</v>
      </c>
      <c r="P295" s="229">
        <v>2501050151479</v>
      </c>
      <c r="Q295" s="551"/>
      <c r="R295" s="230" t="s">
        <v>946</v>
      </c>
      <c r="S295" s="231" t="s">
        <v>1947</v>
      </c>
      <c r="T295" s="525" t="s">
        <v>4302</v>
      </c>
    </row>
    <row r="296" spans="1:20" ht="55.2">
      <c r="A296" s="291">
        <v>280</v>
      </c>
      <c r="B296" s="421">
        <v>12188</v>
      </c>
      <c r="C296" s="428" t="s">
        <v>1837</v>
      </c>
      <c r="D296" s="225"/>
      <c r="E296" s="366" t="s">
        <v>242</v>
      </c>
      <c r="F296" s="226" t="s">
        <v>1748</v>
      </c>
      <c r="G296" s="136" t="str">
        <f t="shared" si="4"/>
        <v>фото</v>
      </c>
      <c r="H296" s="357" t="s">
        <v>1785</v>
      </c>
      <c r="I296" s="215" t="s">
        <v>585</v>
      </c>
      <c r="J296" s="526" t="s">
        <v>277</v>
      </c>
      <c r="K296" s="228">
        <v>50</v>
      </c>
      <c r="L296" s="915">
        <v>3336</v>
      </c>
      <c r="M296" s="315">
        <v>1</v>
      </c>
      <c r="N296" s="217"/>
      <c r="O296" s="550">
        <f>IF(ISERROR(L296*N296),0,L296*N296)</f>
        <v>0</v>
      </c>
      <c r="P296" s="229">
        <v>2501050121885</v>
      </c>
      <c r="Q296" s="551"/>
      <c r="R296" s="230" t="s">
        <v>1837</v>
      </c>
      <c r="S296" s="231" t="s">
        <v>1947</v>
      </c>
      <c r="T296" s="525" t="s">
        <v>4302</v>
      </c>
    </row>
    <row r="297" spans="1:20" ht="30" customHeight="1">
      <c r="A297" s="291">
        <v>281</v>
      </c>
      <c r="B297" s="421">
        <v>14039</v>
      </c>
      <c r="C297" s="428" t="s">
        <v>8803</v>
      </c>
      <c r="D297" s="225"/>
      <c r="E297" s="367" t="s">
        <v>242</v>
      </c>
      <c r="F297" s="232" t="s">
        <v>8691</v>
      </c>
      <c r="G297" s="136" t="str">
        <f t="shared" si="4"/>
        <v>фото</v>
      </c>
      <c r="H297" s="357" t="s">
        <v>8759</v>
      </c>
      <c r="I297" s="215" t="s">
        <v>585</v>
      </c>
      <c r="J297" s="526" t="s">
        <v>244</v>
      </c>
      <c r="K297" s="228">
        <v>50</v>
      </c>
      <c r="L297" s="915">
        <v>3282</v>
      </c>
      <c r="M297" s="315">
        <v>1</v>
      </c>
      <c r="N297" s="217"/>
      <c r="O297" s="550">
        <f>IF(ISERROR(L297*N297),0,L297*N297)</f>
        <v>0</v>
      </c>
      <c r="P297" s="229">
        <v>2501050140398</v>
      </c>
      <c r="Q297" s="619" t="s">
        <v>6474</v>
      </c>
      <c r="R297" s="230" t="s">
        <v>8803</v>
      </c>
      <c r="S297" s="231" t="s">
        <v>1947</v>
      </c>
      <c r="T297" s="525" t="s">
        <v>4302</v>
      </c>
    </row>
    <row r="298" spans="1:20" ht="17.25" customHeight="1">
      <c r="A298" s="291">
        <v>282</v>
      </c>
      <c r="B298" s="336"/>
      <c r="C298" s="427"/>
      <c r="D298" s="427"/>
      <c r="E298" s="517" t="s">
        <v>617</v>
      </c>
      <c r="F298" s="337"/>
      <c r="G298" s="513"/>
      <c r="H298" s="616"/>
      <c r="I298" s="514"/>
      <c r="J298" s="515"/>
      <c r="K298" s="515"/>
      <c r="L298" s="516"/>
      <c r="M298" s="516"/>
      <c r="N298" s="513"/>
      <c r="O298" s="552"/>
      <c r="P298" s="552"/>
      <c r="Q298" s="552"/>
      <c r="R298" s="552"/>
      <c r="S298" s="552"/>
      <c r="T298" s="524"/>
    </row>
    <row r="299" spans="1:20" ht="26.4" customHeight="1">
      <c r="A299" s="291">
        <v>283</v>
      </c>
      <c r="B299" s="421">
        <v>15099</v>
      </c>
      <c r="C299" s="428" t="s">
        <v>2207</v>
      </c>
      <c r="D299" s="225"/>
      <c r="E299" s="366" t="s">
        <v>242</v>
      </c>
      <c r="F299" s="226" t="s">
        <v>2089</v>
      </c>
      <c r="G299" s="136" t="str">
        <f t="shared" si="4"/>
        <v>фото</v>
      </c>
      <c r="H299" s="357" t="s">
        <v>2146</v>
      </c>
      <c r="I299" s="215" t="s">
        <v>585</v>
      </c>
      <c r="J299" s="526" t="s">
        <v>244</v>
      </c>
      <c r="K299" s="228">
        <v>50</v>
      </c>
      <c r="L299" s="915">
        <v>2718</v>
      </c>
      <c r="M299" s="315">
        <v>1</v>
      </c>
      <c r="N299" s="217"/>
      <c r="O299" s="550">
        <f>IF(ISERROR(L299*N299),0,L299*N299)</f>
        <v>0</v>
      </c>
      <c r="P299" s="229">
        <v>2501050150991</v>
      </c>
      <c r="Q299" s="551"/>
      <c r="R299" s="230" t="s">
        <v>2207</v>
      </c>
      <c r="S299" s="231" t="s">
        <v>1944</v>
      </c>
      <c r="T299" s="525" t="s">
        <v>4301</v>
      </c>
    </row>
    <row r="300" spans="1:20" ht="26.4" customHeight="1">
      <c r="A300" s="291">
        <v>284</v>
      </c>
      <c r="B300" s="421">
        <v>12145</v>
      </c>
      <c r="C300" s="428" t="s">
        <v>914</v>
      </c>
      <c r="D300" s="225"/>
      <c r="E300" s="366" t="s">
        <v>242</v>
      </c>
      <c r="F300" s="226" t="s">
        <v>408</v>
      </c>
      <c r="G300" s="136" t="str">
        <f t="shared" si="4"/>
        <v>фото</v>
      </c>
      <c r="H300" s="357" t="s">
        <v>21</v>
      </c>
      <c r="I300" s="215" t="s">
        <v>585</v>
      </c>
      <c r="J300" s="526" t="s">
        <v>244</v>
      </c>
      <c r="K300" s="228">
        <v>50</v>
      </c>
      <c r="L300" s="915">
        <v>2292.0000000000005</v>
      </c>
      <c r="M300" s="315">
        <v>1</v>
      </c>
      <c r="N300" s="217"/>
      <c r="O300" s="550">
        <f>IF(ISERROR(L300*N300),0,L300*N300)</f>
        <v>0</v>
      </c>
      <c r="P300" s="229">
        <v>2501050121458</v>
      </c>
      <c r="Q300" s="551"/>
      <c r="R300" s="230" t="s">
        <v>914</v>
      </c>
      <c r="S300" s="231" t="s">
        <v>1944</v>
      </c>
      <c r="T300" s="525" t="s">
        <v>4301</v>
      </c>
    </row>
    <row r="301" spans="1:20" ht="26.4" customHeight="1">
      <c r="A301" s="291">
        <v>285</v>
      </c>
      <c r="B301" s="421">
        <v>12146</v>
      </c>
      <c r="C301" s="428" t="s">
        <v>2205</v>
      </c>
      <c r="D301" s="225"/>
      <c r="E301" s="366" t="s">
        <v>242</v>
      </c>
      <c r="F301" s="226" t="s">
        <v>1945</v>
      </c>
      <c r="G301" s="136" t="str">
        <f t="shared" si="4"/>
        <v>фото</v>
      </c>
      <c r="H301" s="357" t="s">
        <v>1946</v>
      </c>
      <c r="I301" s="215" t="s">
        <v>585</v>
      </c>
      <c r="J301" s="526" t="s">
        <v>244</v>
      </c>
      <c r="K301" s="228">
        <v>50</v>
      </c>
      <c r="L301" s="915">
        <v>2364</v>
      </c>
      <c r="M301" s="315">
        <v>1</v>
      </c>
      <c r="N301" s="217"/>
      <c r="O301" s="550">
        <f>IF(ISERROR(L301*N301),0,L301*N301)</f>
        <v>0</v>
      </c>
      <c r="P301" s="229">
        <v>2501050121465</v>
      </c>
      <c r="Q301" s="551"/>
      <c r="R301" s="230" t="s">
        <v>2205</v>
      </c>
      <c r="S301" s="231" t="s">
        <v>1944</v>
      </c>
      <c r="T301" s="525" t="s">
        <v>4301</v>
      </c>
    </row>
    <row r="302" spans="1:20" ht="26.4" customHeight="1">
      <c r="A302" s="291">
        <v>286</v>
      </c>
      <c r="B302" s="421">
        <v>15083</v>
      </c>
      <c r="C302" s="428" t="s">
        <v>915</v>
      </c>
      <c r="D302" s="225"/>
      <c r="E302" s="366" t="s">
        <v>242</v>
      </c>
      <c r="F302" s="226" t="s">
        <v>47</v>
      </c>
      <c r="G302" s="136" t="str">
        <f t="shared" si="4"/>
        <v>фото</v>
      </c>
      <c r="H302" s="357" t="s">
        <v>48</v>
      </c>
      <c r="I302" s="215" t="s">
        <v>585</v>
      </c>
      <c r="J302" s="526" t="s">
        <v>243</v>
      </c>
      <c r="K302" s="228">
        <v>50</v>
      </c>
      <c r="L302" s="915">
        <v>2328</v>
      </c>
      <c r="M302" s="315">
        <v>1</v>
      </c>
      <c r="N302" s="217"/>
      <c r="O302" s="550">
        <f>IF(ISERROR(L302*N302),0,L302*N302)</f>
        <v>0</v>
      </c>
      <c r="P302" s="229">
        <v>2501050150830</v>
      </c>
      <c r="Q302" s="551"/>
      <c r="R302" s="230" t="s">
        <v>915</v>
      </c>
      <c r="S302" s="231" t="s">
        <v>1944</v>
      </c>
      <c r="T302" s="525" t="s">
        <v>4301</v>
      </c>
    </row>
    <row r="303" spans="1:20" ht="26.4" customHeight="1">
      <c r="A303" s="291">
        <v>287</v>
      </c>
      <c r="B303" s="421">
        <v>15084</v>
      </c>
      <c r="C303" s="428" t="s">
        <v>2407</v>
      </c>
      <c r="D303" s="225"/>
      <c r="E303" s="366" t="s">
        <v>242</v>
      </c>
      <c r="F303" s="226" t="s">
        <v>2408</v>
      </c>
      <c r="G303" s="136" t="str">
        <f t="shared" si="4"/>
        <v>фото</v>
      </c>
      <c r="H303" s="357" t="s">
        <v>2409</v>
      </c>
      <c r="I303" s="215" t="s">
        <v>585</v>
      </c>
      <c r="J303" s="526" t="s">
        <v>244</v>
      </c>
      <c r="K303" s="228">
        <v>50</v>
      </c>
      <c r="L303" s="915">
        <v>2628</v>
      </c>
      <c r="M303" s="315">
        <v>1</v>
      </c>
      <c r="N303" s="217"/>
      <c r="O303" s="550">
        <f>IF(ISERROR(L303*N303),0,L303*N303)</f>
        <v>0</v>
      </c>
      <c r="P303" s="229">
        <v>2501050150847</v>
      </c>
      <c r="Q303" s="551"/>
      <c r="R303" s="230" t="s">
        <v>2407</v>
      </c>
      <c r="S303" s="231" t="s">
        <v>1944</v>
      </c>
      <c r="T303" s="525" t="s">
        <v>4301</v>
      </c>
    </row>
    <row r="304" spans="1:20" ht="26.4" customHeight="1">
      <c r="A304" s="291">
        <v>288</v>
      </c>
      <c r="B304" s="421">
        <v>17113</v>
      </c>
      <c r="C304" s="428" t="s">
        <v>5456</v>
      </c>
      <c r="D304" s="225"/>
      <c r="E304" s="367" t="s">
        <v>242</v>
      </c>
      <c r="F304" s="232" t="s">
        <v>5542</v>
      </c>
      <c r="G304" s="136" t="str">
        <f t="shared" si="4"/>
        <v>фото</v>
      </c>
      <c r="H304" s="357" t="s">
        <v>5582</v>
      </c>
      <c r="I304" s="215" t="s">
        <v>585</v>
      </c>
      <c r="J304" s="526" t="s">
        <v>244</v>
      </c>
      <c r="K304" s="228">
        <v>50</v>
      </c>
      <c r="L304" s="915">
        <v>3282</v>
      </c>
      <c r="M304" s="315">
        <v>1</v>
      </c>
      <c r="N304" s="217"/>
      <c r="O304" s="550">
        <f>IF(ISERROR(L304*N304),0,L304*N304)</f>
        <v>0</v>
      </c>
      <c r="P304" s="229">
        <v>2501050171132</v>
      </c>
      <c r="Q304" s="551" t="s">
        <v>5274</v>
      </c>
      <c r="R304" s="230" t="s">
        <v>5456</v>
      </c>
      <c r="S304" s="231" t="s">
        <v>1944</v>
      </c>
      <c r="T304" s="525" t="s">
        <v>4301</v>
      </c>
    </row>
    <row r="305" spans="1:20" ht="26.4" customHeight="1">
      <c r="A305" s="291">
        <v>289</v>
      </c>
      <c r="B305" s="421">
        <v>15085</v>
      </c>
      <c r="C305" s="428" t="s">
        <v>931</v>
      </c>
      <c r="D305" s="225"/>
      <c r="E305" s="366" t="s">
        <v>242</v>
      </c>
      <c r="F305" s="226" t="s">
        <v>621</v>
      </c>
      <c r="G305" s="136" t="str">
        <f t="shared" si="4"/>
        <v>фото</v>
      </c>
      <c r="H305" s="608" t="s">
        <v>622</v>
      </c>
      <c r="I305" s="215" t="s">
        <v>585</v>
      </c>
      <c r="J305" s="526" t="s">
        <v>244</v>
      </c>
      <c r="K305" s="228">
        <v>50</v>
      </c>
      <c r="L305" s="915">
        <v>2454</v>
      </c>
      <c r="M305" s="315">
        <v>1</v>
      </c>
      <c r="N305" s="217"/>
      <c r="O305" s="550">
        <f>IF(ISERROR(L305*N305),0,L305*N305)</f>
        <v>0</v>
      </c>
      <c r="P305" s="229">
        <v>2501050150854</v>
      </c>
      <c r="Q305" s="551"/>
      <c r="R305" s="230" t="s">
        <v>931</v>
      </c>
      <c r="S305" s="231" t="s">
        <v>1944</v>
      </c>
      <c r="T305" s="525" t="s">
        <v>4301</v>
      </c>
    </row>
    <row r="306" spans="1:20" ht="26.4" customHeight="1">
      <c r="A306" s="291">
        <v>290</v>
      </c>
      <c r="B306" s="421">
        <v>12207</v>
      </c>
      <c r="C306" s="428" t="s">
        <v>1957</v>
      </c>
      <c r="D306" s="225"/>
      <c r="E306" s="366" t="s">
        <v>242</v>
      </c>
      <c r="F306" s="226" t="s">
        <v>1958</v>
      </c>
      <c r="G306" s="136" t="str">
        <f t="shared" si="4"/>
        <v>фото</v>
      </c>
      <c r="H306" s="357" t="s">
        <v>2417</v>
      </c>
      <c r="I306" s="215" t="s">
        <v>585</v>
      </c>
      <c r="J306" s="526" t="s">
        <v>244</v>
      </c>
      <c r="K306" s="228">
        <v>50</v>
      </c>
      <c r="L306" s="915">
        <v>2808</v>
      </c>
      <c r="M306" s="315">
        <v>1</v>
      </c>
      <c r="N306" s="217"/>
      <c r="O306" s="550">
        <f>IF(ISERROR(L306*N306),0,L306*N306)</f>
        <v>0</v>
      </c>
      <c r="P306" s="229">
        <v>2501050122073</v>
      </c>
      <c r="Q306" s="551"/>
      <c r="R306" s="230" t="s">
        <v>1957</v>
      </c>
      <c r="S306" s="231" t="s">
        <v>1944</v>
      </c>
      <c r="T306" s="525" t="s">
        <v>4301</v>
      </c>
    </row>
    <row r="307" spans="1:20" ht="26.4" customHeight="1">
      <c r="A307" s="291">
        <v>291</v>
      </c>
      <c r="B307" s="421">
        <v>12154</v>
      </c>
      <c r="C307" s="428" t="s">
        <v>1519</v>
      </c>
      <c r="D307" s="225"/>
      <c r="E307" s="366" t="s">
        <v>242</v>
      </c>
      <c r="F307" s="226" t="s">
        <v>1343</v>
      </c>
      <c r="G307" s="136" t="str">
        <f t="shared" si="4"/>
        <v>фото</v>
      </c>
      <c r="H307" s="357" t="s">
        <v>1359</v>
      </c>
      <c r="I307" s="215" t="s">
        <v>585</v>
      </c>
      <c r="J307" s="526" t="s">
        <v>244</v>
      </c>
      <c r="K307" s="228">
        <v>50</v>
      </c>
      <c r="L307" s="915">
        <v>2628</v>
      </c>
      <c r="M307" s="315">
        <v>1</v>
      </c>
      <c r="N307" s="217"/>
      <c r="O307" s="550">
        <f>IF(ISERROR(L307*N307),0,L307*N307)</f>
        <v>0</v>
      </c>
      <c r="P307" s="229">
        <v>2501050121540</v>
      </c>
      <c r="Q307" s="551"/>
      <c r="R307" s="230" t="s">
        <v>1519</v>
      </c>
      <c r="S307" s="231" t="s">
        <v>1944</v>
      </c>
      <c r="T307" s="525" t="s">
        <v>4301</v>
      </c>
    </row>
    <row r="308" spans="1:20" ht="26.4" customHeight="1">
      <c r="A308" s="291">
        <v>292</v>
      </c>
      <c r="B308" s="421">
        <v>15087</v>
      </c>
      <c r="C308" s="428" t="s">
        <v>1517</v>
      </c>
      <c r="D308" s="225"/>
      <c r="E308" s="366" t="s">
        <v>242</v>
      </c>
      <c r="F308" s="226" t="s">
        <v>1518</v>
      </c>
      <c r="G308" s="136" t="str">
        <f t="shared" si="4"/>
        <v>фото</v>
      </c>
      <c r="H308" s="357" t="s">
        <v>3167</v>
      </c>
      <c r="I308" s="215" t="s">
        <v>585</v>
      </c>
      <c r="J308" s="526" t="s">
        <v>244</v>
      </c>
      <c r="K308" s="228">
        <v>50</v>
      </c>
      <c r="L308" s="915">
        <v>2544</v>
      </c>
      <c r="M308" s="315">
        <v>1</v>
      </c>
      <c r="N308" s="217"/>
      <c r="O308" s="550">
        <f>IF(ISERROR(L308*N308),0,L308*N308)</f>
        <v>0</v>
      </c>
      <c r="P308" s="229">
        <v>2501050150878</v>
      </c>
      <c r="Q308" s="551"/>
      <c r="R308" s="230" t="s">
        <v>1517</v>
      </c>
      <c r="S308" s="231" t="s">
        <v>1944</v>
      </c>
      <c r="T308" s="525" t="s">
        <v>4301</v>
      </c>
    </row>
    <row r="309" spans="1:20" ht="26.4" customHeight="1">
      <c r="A309" s="291">
        <v>293</v>
      </c>
      <c r="B309" s="421">
        <v>12152</v>
      </c>
      <c r="C309" s="428" t="s">
        <v>2206</v>
      </c>
      <c r="D309" s="225"/>
      <c r="E309" s="366" t="s">
        <v>242</v>
      </c>
      <c r="F309" s="226" t="s">
        <v>1263</v>
      </c>
      <c r="G309" s="136" t="str">
        <f t="shared" si="4"/>
        <v>фото</v>
      </c>
      <c r="H309" s="357" t="s">
        <v>2145</v>
      </c>
      <c r="I309" s="215" t="s">
        <v>585</v>
      </c>
      <c r="J309" s="526" t="s">
        <v>244</v>
      </c>
      <c r="K309" s="228">
        <v>50</v>
      </c>
      <c r="L309" s="915">
        <v>2694</v>
      </c>
      <c r="M309" s="315">
        <v>1</v>
      </c>
      <c r="N309" s="217"/>
      <c r="O309" s="550">
        <f>IF(ISERROR(L309*N309),0,L309*N309)</f>
        <v>0</v>
      </c>
      <c r="P309" s="229">
        <v>2501050121526</v>
      </c>
      <c r="Q309" s="551"/>
      <c r="R309" s="230" t="s">
        <v>2206</v>
      </c>
      <c r="S309" s="231" t="s">
        <v>1944</v>
      </c>
      <c r="T309" s="525" t="s">
        <v>4301</v>
      </c>
    </row>
    <row r="310" spans="1:20" ht="26.4" customHeight="1">
      <c r="A310" s="291">
        <v>294</v>
      </c>
      <c r="B310" s="421">
        <v>12153</v>
      </c>
      <c r="C310" s="428" t="s">
        <v>922</v>
      </c>
      <c r="D310" s="225"/>
      <c r="E310" s="366" t="s">
        <v>242</v>
      </c>
      <c r="F310" s="226" t="s">
        <v>282</v>
      </c>
      <c r="G310" s="136" t="str">
        <f t="shared" si="4"/>
        <v>фото</v>
      </c>
      <c r="H310" s="485" t="s">
        <v>161</v>
      </c>
      <c r="I310" s="215" t="s">
        <v>585</v>
      </c>
      <c r="J310" s="526" t="s">
        <v>244</v>
      </c>
      <c r="K310" s="228">
        <v>50</v>
      </c>
      <c r="L310" s="915">
        <v>2514</v>
      </c>
      <c r="M310" s="315">
        <v>1</v>
      </c>
      <c r="N310" s="217"/>
      <c r="O310" s="550">
        <f>IF(ISERROR(L310*N310),0,L310*N310)</f>
        <v>0</v>
      </c>
      <c r="P310" s="229">
        <v>2501050121533</v>
      </c>
      <c r="Q310" s="551"/>
      <c r="R310" s="230" t="s">
        <v>922</v>
      </c>
      <c r="S310" s="231" t="s">
        <v>1944</v>
      </c>
      <c r="T310" s="525" t="s">
        <v>4301</v>
      </c>
    </row>
    <row r="311" spans="1:20" ht="26.4" customHeight="1">
      <c r="A311" s="291">
        <v>295</v>
      </c>
      <c r="B311" s="421">
        <v>17080</v>
      </c>
      <c r="C311" s="428" t="s">
        <v>3169</v>
      </c>
      <c r="D311" s="225"/>
      <c r="E311" s="366" t="s">
        <v>242</v>
      </c>
      <c r="F311" s="226" t="s">
        <v>3168</v>
      </c>
      <c r="G311" s="136" t="str">
        <f t="shared" si="4"/>
        <v>фото</v>
      </c>
      <c r="H311" s="604" t="s">
        <v>8663</v>
      </c>
      <c r="I311" s="215" t="s">
        <v>585</v>
      </c>
      <c r="J311" s="526" t="s">
        <v>244</v>
      </c>
      <c r="K311" s="228">
        <v>50</v>
      </c>
      <c r="L311" s="915">
        <v>2808</v>
      </c>
      <c r="M311" s="315">
        <v>1</v>
      </c>
      <c r="N311" s="217"/>
      <c r="O311" s="550">
        <f>IF(ISERROR(L311*N311),0,L311*N311)</f>
        <v>0</v>
      </c>
      <c r="P311" s="229">
        <v>2501050170807</v>
      </c>
      <c r="Q311" s="551"/>
      <c r="R311" s="230" t="s">
        <v>3169</v>
      </c>
      <c r="S311" s="231" t="s">
        <v>1944</v>
      </c>
      <c r="T311" s="525" t="s">
        <v>4301</v>
      </c>
    </row>
    <row r="312" spans="1:20" ht="26.4" customHeight="1">
      <c r="A312" s="291">
        <v>296</v>
      </c>
      <c r="B312" s="421">
        <v>17082</v>
      </c>
      <c r="C312" s="428" t="s">
        <v>3748</v>
      </c>
      <c r="D312" s="225"/>
      <c r="E312" s="366" t="s">
        <v>242</v>
      </c>
      <c r="F312" s="226" t="s">
        <v>3801</v>
      </c>
      <c r="G312" s="136" t="str">
        <f t="shared" si="4"/>
        <v>фото</v>
      </c>
      <c r="H312" s="511" t="s">
        <v>8664</v>
      </c>
      <c r="I312" s="215" t="s">
        <v>585</v>
      </c>
      <c r="J312" s="526" t="s">
        <v>244</v>
      </c>
      <c r="K312" s="228">
        <v>50</v>
      </c>
      <c r="L312" s="915">
        <v>3156</v>
      </c>
      <c r="M312" s="315">
        <v>1</v>
      </c>
      <c r="N312" s="217"/>
      <c r="O312" s="550">
        <f>IF(ISERROR(L312*N312),0,L312*N312)</f>
        <v>0</v>
      </c>
      <c r="P312" s="229">
        <v>2501050170821</v>
      </c>
      <c r="Q312" s="551"/>
      <c r="R312" s="230" t="s">
        <v>3748</v>
      </c>
      <c r="S312" s="231" t="s">
        <v>1944</v>
      </c>
      <c r="T312" s="525" t="s">
        <v>4301</v>
      </c>
    </row>
    <row r="313" spans="1:20" ht="26.4" customHeight="1">
      <c r="A313" s="291">
        <v>297</v>
      </c>
      <c r="B313" s="421">
        <v>15090</v>
      </c>
      <c r="C313" s="428" t="s">
        <v>1525</v>
      </c>
      <c r="D313" s="225"/>
      <c r="E313" s="366" t="s">
        <v>242</v>
      </c>
      <c r="F313" s="226" t="s">
        <v>1346</v>
      </c>
      <c r="G313" s="136" t="str">
        <f t="shared" si="4"/>
        <v>фото</v>
      </c>
      <c r="H313" s="357" t="s">
        <v>1362</v>
      </c>
      <c r="I313" s="215" t="s">
        <v>585</v>
      </c>
      <c r="J313" s="526" t="s">
        <v>244</v>
      </c>
      <c r="K313" s="228">
        <v>50</v>
      </c>
      <c r="L313" s="915">
        <v>2694</v>
      </c>
      <c r="M313" s="315">
        <v>1</v>
      </c>
      <c r="N313" s="217"/>
      <c r="O313" s="550">
        <f>IF(ISERROR(L313*N313),0,L313*N313)</f>
        <v>0</v>
      </c>
      <c r="P313" s="229">
        <v>2501050150908</v>
      </c>
      <c r="Q313" s="551"/>
      <c r="R313" s="230" t="s">
        <v>1525</v>
      </c>
      <c r="S313" s="231" t="s">
        <v>1944</v>
      </c>
      <c r="T313" s="525" t="s">
        <v>4301</v>
      </c>
    </row>
    <row r="314" spans="1:20" ht="26.4" customHeight="1">
      <c r="A314" s="291">
        <v>298</v>
      </c>
      <c r="B314" s="421">
        <v>12168</v>
      </c>
      <c r="C314" s="428" t="s">
        <v>1949</v>
      </c>
      <c r="D314" s="225"/>
      <c r="E314" s="366" t="s">
        <v>242</v>
      </c>
      <c r="F314" s="226" t="s">
        <v>1950</v>
      </c>
      <c r="G314" s="136" t="str">
        <f t="shared" si="4"/>
        <v>фото</v>
      </c>
      <c r="H314" s="357" t="s">
        <v>1951</v>
      </c>
      <c r="I314" s="215" t="s">
        <v>585</v>
      </c>
      <c r="J314" s="526" t="s">
        <v>244</v>
      </c>
      <c r="K314" s="228">
        <v>50</v>
      </c>
      <c r="L314" s="915">
        <v>2628</v>
      </c>
      <c r="M314" s="315">
        <v>1</v>
      </c>
      <c r="N314" s="217"/>
      <c r="O314" s="550">
        <f>IF(ISERROR(L314*N314),0,L314*N314)</f>
        <v>0</v>
      </c>
      <c r="P314" s="229">
        <v>2501050121687</v>
      </c>
      <c r="Q314" s="551"/>
      <c r="R314" s="230" t="s">
        <v>1949</v>
      </c>
      <c r="S314" s="231" t="s">
        <v>1944</v>
      </c>
      <c r="T314" s="525" t="s">
        <v>4301</v>
      </c>
    </row>
    <row r="315" spans="1:20" ht="26.4" customHeight="1">
      <c r="A315" s="291">
        <v>299</v>
      </c>
      <c r="B315" s="421">
        <v>15091</v>
      </c>
      <c r="C315" s="428" t="s">
        <v>1516</v>
      </c>
      <c r="D315" s="225"/>
      <c r="E315" s="366" t="s">
        <v>242</v>
      </c>
      <c r="F315" s="226" t="s">
        <v>916</v>
      </c>
      <c r="G315" s="136" t="str">
        <f t="shared" si="4"/>
        <v>фото</v>
      </c>
      <c r="H315" s="357" t="s">
        <v>917</v>
      </c>
      <c r="I315" s="215" t="s">
        <v>618</v>
      </c>
      <c r="J315" s="526" t="s">
        <v>243</v>
      </c>
      <c r="K315" s="228">
        <v>50</v>
      </c>
      <c r="L315" s="915">
        <v>2094</v>
      </c>
      <c r="M315" s="315">
        <v>1</v>
      </c>
      <c r="N315" s="217"/>
      <c r="O315" s="550">
        <f>IF(ISERROR(L315*N315),0,L315*N315)</f>
        <v>0</v>
      </c>
      <c r="P315" s="229">
        <v>2501050150915</v>
      </c>
      <c r="Q315" s="551"/>
      <c r="R315" s="230" t="s">
        <v>1516</v>
      </c>
      <c r="S315" s="231" t="s">
        <v>1944</v>
      </c>
      <c r="T315" s="525" t="s">
        <v>4301</v>
      </c>
    </row>
    <row r="316" spans="1:20" ht="26.4" customHeight="1">
      <c r="A316" s="291">
        <v>300</v>
      </c>
      <c r="B316" s="421">
        <v>15092</v>
      </c>
      <c r="C316" s="428" t="s">
        <v>918</v>
      </c>
      <c r="D316" s="225"/>
      <c r="E316" s="366" t="s">
        <v>242</v>
      </c>
      <c r="F316" s="226" t="s">
        <v>283</v>
      </c>
      <c r="G316" s="136" t="str">
        <f t="shared" si="4"/>
        <v>фото</v>
      </c>
      <c r="H316" s="608" t="s">
        <v>152</v>
      </c>
      <c r="I316" s="215" t="s">
        <v>601</v>
      </c>
      <c r="J316" s="526" t="s">
        <v>244</v>
      </c>
      <c r="K316" s="228">
        <v>50</v>
      </c>
      <c r="L316" s="915">
        <v>2808</v>
      </c>
      <c r="M316" s="315">
        <v>1</v>
      </c>
      <c r="N316" s="217"/>
      <c r="O316" s="550">
        <f>IF(ISERROR(L316*N316),0,L316*N316)</f>
        <v>0</v>
      </c>
      <c r="P316" s="229">
        <v>2501050150922</v>
      </c>
      <c r="Q316" s="551"/>
      <c r="R316" s="230" t="s">
        <v>918</v>
      </c>
      <c r="S316" s="231" t="s">
        <v>1944</v>
      </c>
      <c r="T316" s="525" t="s">
        <v>4301</v>
      </c>
    </row>
    <row r="317" spans="1:20" ht="26.4" customHeight="1">
      <c r="A317" s="291">
        <v>301</v>
      </c>
      <c r="B317" s="421">
        <v>12148</v>
      </c>
      <c r="C317" s="428" t="s">
        <v>3561</v>
      </c>
      <c r="D317" s="225"/>
      <c r="E317" s="366" t="s">
        <v>242</v>
      </c>
      <c r="F317" s="226" t="s">
        <v>3603</v>
      </c>
      <c r="G317" s="136" t="str">
        <f t="shared" si="4"/>
        <v>фото</v>
      </c>
      <c r="H317" s="357" t="s">
        <v>3630</v>
      </c>
      <c r="I317" s="215" t="s">
        <v>585</v>
      </c>
      <c r="J317" s="526" t="s">
        <v>244</v>
      </c>
      <c r="K317" s="228">
        <v>50</v>
      </c>
      <c r="L317" s="915">
        <v>2568</v>
      </c>
      <c r="M317" s="315">
        <v>1</v>
      </c>
      <c r="N317" s="217"/>
      <c r="O317" s="550">
        <f>IF(ISERROR(L317*N317),0,L317*N317)</f>
        <v>0</v>
      </c>
      <c r="P317" s="229">
        <v>2501050121489</v>
      </c>
      <c r="Q317" s="551"/>
      <c r="R317" s="230" t="s">
        <v>3561</v>
      </c>
      <c r="S317" s="231" t="s">
        <v>1944</v>
      </c>
      <c r="T317" s="525" t="s">
        <v>4301</v>
      </c>
    </row>
    <row r="318" spans="1:20" ht="26.4" customHeight="1">
      <c r="A318" s="291">
        <v>302</v>
      </c>
      <c r="B318" s="421">
        <v>12159</v>
      </c>
      <c r="C318" s="428" t="s">
        <v>2208</v>
      </c>
      <c r="D318" s="225"/>
      <c r="E318" s="366" t="s">
        <v>242</v>
      </c>
      <c r="F318" s="226" t="s">
        <v>2090</v>
      </c>
      <c r="G318" s="136" t="str">
        <f t="shared" si="4"/>
        <v>фото</v>
      </c>
      <c r="H318" s="357" t="s">
        <v>2147</v>
      </c>
      <c r="I318" s="215" t="s">
        <v>585</v>
      </c>
      <c r="J318" s="526" t="s">
        <v>244</v>
      </c>
      <c r="K318" s="228">
        <v>50</v>
      </c>
      <c r="L318" s="915">
        <v>3042</v>
      </c>
      <c r="M318" s="315">
        <v>1</v>
      </c>
      <c r="N318" s="217"/>
      <c r="O318" s="550">
        <f>IF(ISERROR(L318*N318),0,L318*N318)</f>
        <v>0</v>
      </c>
      <c r="P318" s="229">
        <v>2501050121595</v>
      </c>
      <c r="Q318" s="551"/>
      <c r="R318" s="230" t="s">
        <v>2208</v>
      </c>
      <c r="S318" s="231" t="s">
        <v>1944</v>
      </c>
      <c r="T318" s="525" t="s">
        <v>4301</v>
      </c>
    </row>
    <row r="319" spans="1:20" ht="26.4" customHeight="1">
      <c r="A319" s="291">
        <v>303</v>
      </c>
      <c r="B319" s="421">
        <v>414</v>
      </c>
      <c r="C319" s="428" t="s">
        <v>8804</v>
      </c>
      <c r="D319" s="225"/>
      <c r="E319" s="367" t="s">
        <v>242</v>
      </c>
      <c r="F319" s="232" t="s">
        <v>8692</v>
      </c>
      <c r="G319" s="136" t="str">
        <f t="shared" si="4"/>
        <v>фото</v>
      </c>
      <c r="H319" s="357" t="s">
        <v>8760</v>
      </c>
      <c r="I319" s="215" t="s">
        <v>585</v>
      </c>
      <c r="J319" s="526" t="s">
        <v>244</v>
      </c>
      <c r="K319" s="228">
        <v>50</v>
      </c>
      <c r="L319" s="915">
        <v>2808</v>
      </c>
      <c r="M319" s="315">
        <v>1</v>
      </c>
      <c r="N319" s="217"/>
      <c r="O319" s="550">
        <f>IF(ISERROR(L319*N319),0,L319*N319)</f>
        <v>0</v>
      </c>
      <c r="P319" s="229">
        <v>2501050004140</v>
      </c>
      <c r="Q319" s="619" t="s">
        <v>6474</v>
      </c>
      <c r="R319" s="230" t="s">
        <v>8804</v>
      </c>
      <c r="S319" s="231" t="s">
        <v>1944</v>
      </c>
      <c r="T319" s="525" t="s">
        <v>4303</v>
      </c>
    </row>
    <row r="320" spans="1:20" ht="26.4" customHeight="1">
      <c r="A320" s="291">
        <v>304</v>
      </c>
      <c r="B320" s="421">
        <v>12151</v>
      </c>
      <c r="C320" s="428" t="s">
        <v>921</v>
      </c>
      <c r="D320" s="225"/>
      <c r="E320" s="366" t="s">
        <v>242</v>
      </c>
      <c r="F320" s="226" t="s">
        <v>284</v>
      </c>
      <c r="G320" s="136" t="str">
        <f t="shared" si="4"/>
        <v>фото</v>
      </c>
      <c r="H320" s="357" t="s">
        <v>285</v>
      </c>
      <c r="I320" s="215" t="s">
        <v>585</v>
      </c>
      <c r="J320" s="526" t="s">
        <v>244</v>
      </c>
      <c r="K320" s="228">
        <v>50</v>
      </c>
      <c r="L320" s="915">
        <v>2454</v>
      </c>
      <c r="M320" s="315">
        <v>1</v>
      </c>
      <c r="N320" s="217"/>
      <c r="O320" s="550">
        <f>IF(ISERROR(L320*N320),0,L320*N320)</f>
        <v>0</v>
      </c>
      <c r="P320" s="229">
        <v>2501050121519</v>
      </c>
      <c r="Q320" s="551"/>
      <c r="R320" s="230" t="s">
        <v>921</v>
      </c>
      <c r="S320" s="231" t="s">
        <v>1944</v>
      </c>
      <c r="T320" s="525" t="s">
        <v>4301</v>
      </c>
    </row>
    <row r="321" spans="1:20" ht="26.4" customHeight="1">
      <c r="A321" s="291">
        <v>305</v>
      </c>
      <c r="B321" s="421">
        <v>15094</v>
      </c>
      <c r="C321" s="428" t="s">
        <v>1396</v>
      </c>
      <c r="D321" s="225"/>
      <c r="E321" s="366" t="s">
        <v>242</v>
      </c>
      <c r="F321" s="226" t="s">
        <v>919</v>
      </c>
      <c r="G321" s="136" t="str">
        <f t="shared" si="4"/>
        <v>фото</v>
      </c>
      <c r="H321" s="485" t="s">
        <v>920</v>
      </c>
      <c r="I321" s="215" t="s">
        <v>585</v>
      </c>
      <c r="J321" s="526" t="s">
        <v>244</v>
      </c>
      <c r="K321" s="228">
        <v>50</v>
      </c>
      <c r="L321" s="915">
        <v>2628</v>
      </c>
      <c r="M321" s="315">
        <v>1</v>
      </c>
      <c r="N321" s="217"/>
      <c r="O321" s="550">
        <f>IF(ISERROR(L321*N321),0,L321*N321)</f>
        <v>0</v>
      </c>
      <c r="P321" s="229">
        <v>2501050150946</v>
      </c>
      <c r="Q321" s="551"/>
      <c r="R321" s="230" t="s">
        <v>1396</v>
      </c>
      <c r="S321" s="231" t="s">
        <v>1944</v>
      </c>
      <c r="T321" s="525" t="s">
        <v>4301</v>
      </c>
    </row>
    <row r="322" spans="1:20" ht="26.4" customHeight="1">
      <c r="A322" s="291">
        <v>306</v>
      </c>
      <c r="B322" s="421">
        <v>12441</v>
      </c>
      <c r="C322" s="428" t="s">
        <v>5667</v>
      </c>
      <c r="D322" s="225"/>
      <c r="E322" s="367" t="s">
        <v>242</v>
      </c>
      <c r="F322" s="232" t="s">
        <v>5361</v>
      </c>
      <c r="G322" s="136" t="str">
        <f t="shared" si="4"/>
        <v>фото</v>
      </c>
      <c r="H322" s="357" t="s">
        <v>5400</v>
      </c>
      <c r="I322" s="215" t="s">
        <v>585</v>
      </c>
      <c r="J322" s="526" t="s">
        <v>243</v>
      </c>
      <c r="K322" s="228">
        <v>50</v>
      </c>
      <c r="L322" s="915">
        <v>2328</v>
      </c>
      <c r="M322" s="315">
        <v>1</v>
      </c>
      <c r="N322" s="217"/>
      <c r="O322" s="550">
        <f>IF(ISERROR(L322*N322),0,L322*N322)</f>
        <v>0</v>
      </c>
      <c r="P322" s="229">
        <v>2501050124411</v>
      </c>
      <c r="Q322" s="551" t="s">
        <v>5274</v>
      </c>
      <c r="R322" s="230" t="s">
        <v>5667</v>
      </c>
      <c r="S322" s="231" t="s">
        <v>1944</v>
      </c>
      <c r="T322" s="525" t="s">
        <v>4301</v>
      </c>
    </row>
    <row r="323" spans="1:20" ht="26.4" customHeight="1">
      <c r="A323" s="291">
        <v>307</v>
      </c>
      <c r="B323" s="421">
        <v>15097</v>
      </c>
      <c r="C323" s="428" t="s">
        <v>923</v>
      </c>
      <c r="D323" s="225"/>
      <c r="E323" s="366" t="s">
        <v>242</v>
      </c>
      <c r="F323" s="226" t="s">
        <v>286</v>
      </c>
      <c r="G323" s="136" t="str">
        <f t="shared" si="4"/>
        <v>фото</v>
      </c>
      <c r="H323" s="357" t="s">
        <v>287</v>
      </c>
      <c r="I323" s="215" t="s">
        <v>585</v>
      </c>
      <c r="J323" s="526" t="s">
        <v>244</v>
      </c>
      <c r="K323" s="228">
        <v>50</v>
      </c>
      <c r="L323" s="915">
        <v>2400</v>
      </c>
      <c r="M323" s="315">
        <v>1</v>
      </c>
      <c r="N323" s="217"/>
      <c r="O323" s="550">
        <f>IF(ISERROR(L323*N323),0,L323*N323)</f>
        <v>0</v>
      </c>
      <c r="P323" s="229">
        <v>2501050150977</v>
      </c>
      <c r="Q323" s="551"/>
      <c r="R323" s="230" t="s">
        <v>923</v>
      </c>
      <c r="S323" s="231" t="s">
        <v>1944</v>
      </c>
      <c r="T323" s="525" t="s">
        <v>4301</v>
      </c>
    </row>
    <row r="324" spans="1:20" ht="26.4" customHeight="1">
      <c r="A324" s="291">
        <v>308</v>
      </c>
      <c r="B324" s="421">
        <v>15098</v>
      </c>
      <c r="C324" s="428" t="s">
        <v>3749</v>
      </c>
      <c r="D324" s="225"/>
      <c r="E324" s="366" t="s">
        <v>242</v>
      </c>
      <c r="F324" s="226" t="s">
        <v>3802</v>
      </c>
      <c r="G324" s="136" t="str">
        <f t="shared" si="4"/>
        <v>фото</v>
      </c>
      <c r="H324" s="357" t="s">
        <v>3842</v>
      </c>
      <c r="I324" s="215" t="s">
        <v>585</v>
      </c>
      <c r="J324" s="526" t="s">
        <v>244</v>
      </c>
      <c r="K324" s="228">
        <v>50</v>
      </c>
      <c r="L324" s="915">
        <v>3042</v>
      </c>
      <c r="M324" s="315">
        <v>1</v>
      </c>
      <c r="N324" s="217"/>
      <c r="O324" s="550">
        <f>IF(ISERROR(L324*N324),0,L324*N324)</f>
        <v>0</v>
      </c>
      <c r="P324" s="229">
        <v>2501050150984</v>
      </c>
      <c r="Q324" s="551"/>
      <c r="R324" s="230" t="s">
        <v>3749</v>
      </c>
      <c r="S324" s="231" t="s">
        <v>1944</v>
      </c>
      <c r="T324" s="525" t="s">
        <v>4301</v>
      </c>
    </row>
    <row r="325" spans="1:20" ht="26.4" customHeight="1">
      <c r="A325" s="291">
        <v>309</v>
      </c>
      <c r="B325" s="421">
        <v>14038</v>
      </c>
      <c r="C325" s="428" t="s">
        <v>8805</v>
      </c>
      <c r="D325" s="225"/>
      <c r="E325" s="367" t="s">
        <v>242</v>
      </c>
      <c r="F325" s="232" t="s">
        <v>8693</v>
      </c>
      <c r="G325" s="136" t="str">
        <f t="shared" si="4"/>
        <v>фото</v>
      </c>
      <c r="H325" s="604" t="s">
        <v>8761</v>
      </c>
      <c r="I325" s="215" t="s">
        <v>601</v>
      </c>
      <c r="J325" s="526" t="s">
        <v>244</v>
      </c>
      <c r="K325" s="228">
        <v>50</v>
      </c>
      <c r="L325" s="915">
        <v>2808</v>
      </c>
      <c r="M325" s="315">
        <v>1</v>
      </c>
      <c r="N325" s="217"/>
      <c r="O325" s="550">
        <f>IF(ISERROR(L325*N325),0,L325*N325)</f>
        <v>0</v>
      </c>
      <c r="P325" s="229">
        <v>2501050140381</v>
      </c>
      <c r="Q325" s="619" t="s">
        <v>6474</v>
      </c>
      <c r="R325" s="230" t="s">
        <v>8805</v>
      </c>
      <c r="S325" s="231" t="s">
        <v>1944</v>
      </c>
      <c r="T325" s="525" t="s">
        <v>4301</v>
      </c>
    </row>
    <row r="326" spans="1:20" ht="26.4" customHeight="1">
      <c r="A326" s="291">
        <v>310</v>
      </c>
      <c r="B326" s="421">
        <v>14856</v>
      </c>
      <c r="C326" s="428" t="s">
        <v>3562</v>
      </c>
      <c r="D326" s="225"/>
      <c r="E326" s="366" t="s">
        <v>242</v>
      </c>
      <c r="F326" s="226" t="s">
        <v>3604</v>
      </c>
      <c r="G326" s="136" t="str">
        <f t="shared" si="4"/>
        <v>фото</v>
      </c>
      <c r="H326" s="357" t="s">
        <v>3631</v>
      </c>
      <c r="I326" s="215" t="s">
        <v>585</v>
      </c>
      <c r="J326" s="526" t="s">
        <v>244</v>
      </c>
      <c r="K326" s="228">
        <v>50</v>
      </c>
      <c r="L326" s="915">
        <v>2808</v>
      </c>
      <c r="M326" s="315">
        <v>1</v>
      </c>
      <c r="N326" s="217"/>
      <c r="O326" s="550">
        <f>IF(ISERROR(L326*N326),0,L326*N326)</f>
        <v>0</v>
      </c>
      <c r="P326" s="229">
        <v>2501050148561</v>
      </c>
      <c r="Q326" s="551"/>
      <c r="R326" s="230" t="s">
        <v>3562</v>
      </c>
      <c r="S326" s="231" t="s">
        <v>1944</v>
      </c>
      <c r="T326" s="525" t="s">
        <v>4301</v>
      </c>
    </row>
    <row r="327" spans="1:20" ht="26.4" customHeight="1">
      <c r="A327" s="291">
        <v>311</v>
      </c>
      <c r="B327" s="421">
        <v>15101</v>
      </c>
      <c r="C327" s="428" t="s">
        <v>924</v>
      </c>
      <c r="D327" s="225"/>
      <c r="E327" s="366" t="s">
        <v>242</v>
      </c>
      <c r="F327" s="226" t="s">
        <v>227</v>
      </c>
      <c r="G327" s="136" t="str">
        <f t="shared" si="4"/>
        <v>фото</v>
      </c>
      <c r="H327" s="357" t="s">
        <v>228</v>
      </c>
      <c r="I327" s="215" t="s">
        <v>585</v>
      </c>
      <c r="J327" s="526" t="s">
        <v>244</v>
      </c>
      <c r="K327" s="228">
        <v>50</v>
      </c>
      <c r="L327" s="915">
        <v>2808</v>
      </c>
      <c r="M327" s="315">
        <v>1</v>
      </c>
      <c r="N327" s="217"/>
      <c r="O327" s="550">
        <f>IF(ISERROR(L327*N327),0,L327*N327)</f>
        <v>0</v>
      </c>
      <c r="P327" s="229">
        <v>2501050151011</v>
      </c>
      <c r="Q327" s="551"/>
      <c r="R327" s="230" t="s">
        <v>924</v>
      </c>
      <c r="S327" s="231" t="s">
        <v>1944</v>
      </c>
      <c r="T327" s="525" t="s">
        <v>4301</v>
      </c>
    </row>
    <row r="328" spans="1:20" ht="26.4" customHeight="1">
      <c r="A328" s="291">
        <v>312</v>
      </c>
      <c r="B328" s="421">
        <v>15366</v>
      </c>
      <c r="C328" s="428" t="s">
        <v>3563</v>
      </c>
      <c r="D328" s="225"/>
      <c r="E328" s="366" t="s">
        <v>242</v>
      </c>
      <c r="F328" s="226" t="s">
        <v>3605</v>
      </c>
      <c r="G328" s="136" t="str">
        <f t="shared" si="4"/>
        <v>фото</v>
      </c>
      <c r="H328" s="357" t="s">
        <v>3632</v>
      </c>
      <c r="I328" s="215" t="s">
        <v>585</v>
      </c>
      <c r="J328" s="526" t="s">
        <v>244</v>
      </c>
      <c r="K328" s="228">
        <v>50</v>
      </c>
      <c r="L328" s="915">
        <v>2808</v>
      </c>
      <c r="M328" s="315">
        <v>1</v>
      </c>
      <c r="N328" s="217"/>
      <c r="O328" s="550">
        <f>IF(ISERROR(L328*N328),0,L328*N328)</f>
        <v>0</v>
      </c>
      <c r="P328" s="229">
        <v>2501050153664</v>
      </c>
      <c r="Q328" s="551"/>
      <c r="R328" s="230" t="s">
        <v>3563</v>
      </c>
      <c r="S328" s="231" t="s">
        <v>1944</v>
      </c>
      <c r="T328" s="525" t="s">
        <v>4301</v>
      </c>
    </row>
    <row r="329" spans="1:20" ht="26.4" customHeight="1">
      <c r="A329" s="291">
        <v>313</v>
      </c>
      <c r="B329" s="421">
        <v>12163</v>
      </c>
      <c r="C329" s="428" t="s">
        <v>926</v>
      </c>
      <c r="D329" s="225"/>
      <c r="E329" s="366" t="s">
        <v>242</v>
      </c>
      <c r="F329" s="226" t="s">
        <v>231</v>
      </c>
      <c r="G329" s="136" t="str">
        <f t="shared" si="4"/>
        <v>фото</v>
      </c>
      <c r="H329" s="608" t="s">
        <v>232</v>
      </c>
      <c r="I329" s="215" t="s">
        <v>585</v>
      </c>
      <c r="J329" s="526" t="s">
        <v>244</v>
      </c>
      <c r="K329" s="228">
        <v>50</v>
      </c>
      <c r="L329" s="915">
        <v>2742</v>
      </c>
      <c r="M329" s="315">
        <v>1</v>
      </c>
      <c r="N329" s="217"/>
      <c r="O329" s="550">
        <f>IF(ISERROR(L329*N329),0,L329*N329)</f>
        <v>0</v>
      </c>
      <c r="P329" s="229">
        <v>2501050121632</v>
      </c>
      <c r="Q329" s="551"/>
      <c r="R329" s="230" t="s">
        <v>926</v>
      </c>
      <c r="S329" s="231" t="s">
        <v>1944</v>
      </c>
      <c r="T329" s="525" t="s">
        <v>4301</v>
      </c>
    </row>
    <row r="330" spans="1:20" ht="26.4" customHeight="1">
      <c r="A330" s="291">
        <v>314</v>
      </c>
      <c r="B330" s="421">
        <v>15102</v>
      </c>
      <c r="C330" s="428" t="s">
        <v>1523</v>
      </c>
      <c r="D330" s="225"/>
      <c r="E330" s="366" t="s">
        <v>242</v>
      </c>
      <c r="F330" s="226" t="s">
        <v>1344</v>
      </c>
      <c r="G330" s="136" t="str">
        <f t="shared" si="4"/>
        <v>фото</v>
      </c>
      <c r="H330" s="357" t="s">
        <v>1360</v>
      </c>
      <c r="I330" s="215" t="s">
        <v>585</v>
      </c>
      <c r="J330" s="526" t="s">
        <v>244</v>
      </c>
      <c r="K330" s="228">
        <v>50</v>
      </c>
      <c r="L330" s="915">
        <v>2700</v>
      </c>
      <c r="M330" s="315">
        <v>1</v>
      </c>
      <c r="N330" s="217"/>
      <c r="O330" s="550">
        <f>IF(ISERROR(L330*N330),0,L330*N330)</f>
        <v>0</v>
      </c>
      <c r="P330" s="229">
        <v>2501050151028</v>
      </c>
      <c r="Q330" s="551"/>
      <c r="R330" s="230" t="s">
        <v>1523</v>
      </c>
      <c r="S330" s="231" t="s">
        <v>1944</v>
      </c>
      <c r="T330" s="525" t="s">
        <v>4301</v>
      </c>
    </row>
    <row r="331" spans="1:20" ht="26.4" customHeight="1">
      <c r="A331" s="291">
        <v>315</v>
      </c>
      <c r="B331" s="421">
        <v>15103</v>
      </c>
      <c r="C331" s="428" t="s">
        <v>2410</v>
      </c>
      <c r="D331" s="225"/>
      <c r="E331" s="366" t="s">
        <v>242</v>
      </c>
      <c r="F331" s="226" t="s">
        <v>2411</v>
      </c>
      <c r="G331" s="136" t="str">
        <f t="shared" si="4"/>
        <v>фото</v>
      </c>
      <c r="H331" s="357" t="s">
        <v>2412</v>
      </c>
      <c r="I331" s="215" t="s">
        <v>585</v>
      </c>
      <c r="J331" s="526" t="s">
        <v>244</v>
      </c>
      <c r="K331" s="228">
        <v>50</v>
      </c>
      <c r="L331" s="915">
        <v>2628</v>
      </c>
      <c r="M331" s="315">
        <v>1</v>
      </c>
      <c r="N331" s="217"/>
      <c r="O331" s="550">
        <f>IF(ISERROR(L331*N331),0,L331*N331)</f>
        <v>0</v>
      </c>
      <c r="P331" s="229">
        <v>2501050151035</v>
      </c>
      <c r="Q331" s="551"/>
      <c r="R331" s="230" t="s">
        <v>2410</v>
      </c>
      <c r="S331" s="231" t="s">
        <v>1944</v>
      </c>
      <c r="T331" s="525" t="s">
        <v>4301</v>
      </c>
    </row>
    <row r="332" spans="1:20" ht="41.4">
      <c r="A332" s="291">
        <v>316</v>
      </c>
      <c r="B332" s="421">
        <v>8751</v>
      </c>
      <c r="C332" s="428" t="s">
        <v>8806</v>
      </c>
      <c r="D332" s="225"/>
      <c r="E332" s="367" t="s">
        <v>242</v>
      </c>
      <c r="F332" s="232" t="s">
        <v>8694</v>
      </c>
      <c r="G332" s="136" t="str">
        <f t="shared" si="4"/>
        <v>фото</v>
      </c>
      <c r="H332" s="357" t="s">
        <v>8762</v>
      </c>
      <c r="I332" s="215" t="s">
        <v>585</v>
      </c>
      <c r="J332" s="526" t="s">
        <v>244</v>
      </c>
      <c r="K332" s="228">
        <v>50</v>
      </c>
      <c r="L332" s="915">
        <v>3282</v>
      </c>
      <c r="M332" s="315">
        <v>1</v>
      </c>
      <c r="N332" s="217"/>
      <c r="O332" s="550">
        <f>IF(ISERROR(L332*N332),0,L332*N332)</f>
        <v>0</v>
      </c>
      <c r="P332" s="229">
        <v>2501050087518</v>
      </c>
      <c r="Q332" s="619" t="s">
        <v>6474</v>
      </c>
      <c r="R332" s="230" t="s">
        <v>8806</v>
      </c>
      <c r="S332" s="231" t="s">
        <v>1944</v>
      </c>
      <c r="T332" s="525" t="s">
        <v>4301</v>
      </c>
    </row>
    <row r="333" spans="1:20" ht="26.4" customHeight="1">
      <c r="A333" s="291">
        <v>317</v>
      </c>
      <c r="B333" s="421">
        <v>15104</v>
      </c>
      <c r="C333" s="428" t="s">
        <v>2209</v>
      </c>
      <c r="D333" s="225"/>
      <c r="E333" s="366" t="s">
        <v>242</v>
      </c>
      <c r="F333" s="226" t="s">
        <v>2091</v>
      </c>
      <c r="G333" s="136" t="str">
        <f t="shared" si="4"/>
        <v>фото</v>
      </c>
      <c r="H333" s="357" t="s">
        <v>2148</v>
      </c>
      <c r="I333" s="215" t="s">
        <v>585</v>
      </c>
      <c r="J333" s="526" t="s">
        <v>244</v>
      </c>
      <c r="K333" s="228">
        <v>50</v>
      </c>
      <c r="L333" s="915">
        <v>3042</v>
      </c>
      <c r="M333" s="315">
        <v>1</v>
      </c>
      <c r="N333" s="217"/>
      <c r="O333" s="550">
        <f>IF(ISERROR(L333*N333),0,L333*N333)</f>
        <v>0</v>
      </c>
      <c r="P333" s="229">
        <v>2501050151042</v>
      </c>
      <c r="Q333" s="551"/>
      <c r="R333" s="230" t="s">
        <v>2209</v>
      </c>
      <c r="S333" s="231" t="s">
        <v>1944</v>
      </c>
      <c r="T333" s="525" t="s">
        <v>4301</v>
      </c>
    </row>
    <row r="334" spans="1:20" ht="26.4" customHeight="1">
      <c r="A334" s="291">
        <v>318</v>
      </c>
      <c r="B334" s="421">
        <v>12164</v>
      </c>
      <c r="C334" s="428" t="s">
        <v>1524</v>
      </c>
      <c r="D334" s="225"/>
      <c r="E334" s="366" t="s">
        <v>242</v>
      </c>
      <c r="F334" s="226" t="s">
        <v>1345</v>
      </c>
      <c r="G334" s="136" t="str">
        <f t="shared" si="4"/>
        <v>фото</v>
      </c>
      <c r="H334" s="357" t="s">
        <v>1361</v>
      </c>
      <c r="I334" s="215" t="s">
        <v>585</v>
      </c>
      <c r="J334" s="526" t="s">
        <v>244</v>
      </c>
      <c r="K334" s="228">
        <v>50</v>
      </c>
      <c r="L334" s="915">
        <v>2214</v>
      </c>
      <c r="M334" s="315">
        <v>1</v>
      </c>
      <c r="N334" s="217"/>
      <c r="O334" s="550">
        <f>IF(ISERROR(L334*N334),0,L334*N334)</f>
        <v>0</v>
      </c>
      <c r="P334" s="229">
        <v>2501050121649</v>
      </c>
      <c r="Q334" s="551"/>
      <c r="R334" s="230" t="s">
        <v>1524</v>
      </c>
      <c r="S334" s="231" t="s">
        <v>1944</v>
      </c>
      <c r="T334" s="525" t="s">
        <v>4301</v>
      </c>
    </row>
    <row r="335" spans="1:20" ht="26.4" customHeight="1">
      <c r="A335" s="291">
        <v>319</v>
      </c>
      <c r="B335" s="421">
        <v>15107</v>
      </c>
      <c r="C335" s="428" t="s">
        <v>927</v>
      </c>
      <c r="D335" s="225"/>
      <c r="E335" s="366" t="s">
        <v>242</v>
      </c>
      <c r="F335" s="226" t="s">
        <v>233</v>
      </c>
      <c r="G335" s="136" t="str">
        <f t="shared" si="4"/>
        <v>фото</v>
      </c>
      <c r="H335" s="357" t="s">
        <v>234</v>
      </c>
      <c r="I335" s="215" t="s">
        <v>585</v>
      </c>
      <c r="J335" s="526" t="s">
        <v>244</v>
      </c>
      <c r="K335" s="228">
        <v>50</v>
      </c>
      <c r="L335" s="915">
        <v>2328</v>
      </c>
      <c r="M335" s="315">
        <v>1</v>
      </c>
      <c r="N335" s="217"/>
      <c r="O335" s="550">
        <f>IF(ISERROR(L335*N335),0,L335*N335)</f>
        <v>0</v>
      </c>
      <c r="P335" s="229">
        <v>2501050151073</v>
      </c>
      <c r="Q335" s="551"/>
      <c r="R335" s="230" t="s">
        <v>927</v>
      </c>
      <c r="S335" s="231" t="s">
        <v>1944</v>
      </c>
      <c r="T335" s="525" t="s">
        <v>4301</v>
      </c>
    </row>
    <row r="336" spans="1:20" ht="41.4">
      <c r="A336" s="291">
        <v>320</v>
      </c>
      <c r="B336" s="421">
        <v>15110</v>
      </c>
      <c r="C336" s="428" t="s">
        <v>8543</v>
      </c>
      <c r="D336" s="225"/>
      <c r="E336" s="367" t="s">
        <v>242</v>
      </c>
      <c r="F336" s="232" t="s">
        <v>8564</v>
      </c>
      <c r="G336" s="136" t="str">
        <f t="shared" ref="G336:G399" si="5">HYPERLINK("https://www.gardenbulbs.ru/images/summer_CL/thumbnails/"&amp;C336&amp;".jpg","фото")</f>
        <v>фото</v>
      </c>
      <c r="H336" s="357" t="s">
        <v>8565</v>
      </c>
      <c r="I336" s="215" t="s">
        <v>585</v>
      </c>
      <c r="J336" s="526" t="s">
        <v>244</v>
      </c>
      <c r="K336" s="228">
        <v>50</v>
      </c>
      <c r="L336" s="915">
        <v>2808</v>
      </c>
      <c r="M336" s="315">
        <v>1</v>
      </c>
      <c r="N336" s="217"/>
      <c r="O336" s="550">
        <f>IF(ISERROR(L336*N336),0,L336*N336)</f>
        <v>0</v>
      </c>
      <c r="P336" s="229">
        <v>2501050151103</v>
      </c>
      <c r="Q336" s="619" t="s">
        <v>6474</v>
      </c>
      <c r="R336" s="230" t="s">
        <v>8543</v>
      </c>
      <c r="S336" s="231" t="s">
        <v>1944</v>
      </c>
      <c r="T336" s="525" t="s">
        <v>4301</v>
      </c>
    </row>
    <row r="337" spans="1:20" ht="41.4">
      <c r="A337" s="291">
        <v>321</v>
      </c>
      <c r="B337" s="421">
        <v>13186</v>
      </c>
      <c r="C337" s="428" t="s">
        <v>2210</v>
      </c>
      <c r="D337" s="225"/>
      <c r="E337" s="366" t="s">
        <v>242</v>
      </c>
      <c r="F337" s="226" t="s">
        <v>2092</v>
      </c>
      <c r="G337" s="136" t="str">
        <f t="shared" si="5"/>
        <v>фото</v>
      </c>
      <c r="H337" s="357" t="s">
        <v>2149</v>
      </c>
      <c r="I337" s="215" t="s">
        <v>585</v>
      </c>
      <c r="J337" s="526" t="s">
        <v>244</v>
      </c>
      <c r="K337" s="228">
        <v>50</v>
      </c>
      <c r="L337" s="915">
        <v>2742</v>
      </c>
      <c r="M337" s="315">
        <v>1</v>
      </c>
      <c r="N337" s="217"/>
      <c r="O337" s="550">
        <f>IF(ISERROR(L337*N337),0,L337*N337)</f>
        <v>0</v>
      </c>
      <c r="P337" s="229">
        <v>2501050131860</v>
      </c>
      <c r="Q337" s="551"/>
      <c r="R337" s="230" t="s">
        <v>2210</v>
      </c>
      <c r="S337" s="231" t="s">
        <v>1944</v>
      </c>
      <c r="T337" s="525" t="s">
        <v>4301</v>
      </c>
    </row>
    <row r="338" spans="1:20" ht="26.4" customHeight="1">
      <c r="A338" s="291">
        <v>322</v>
      </c>
      <c r="B338" s="421">
        <v>13188</v>
      </c>
      <c r="C338" s="428" t="s">
        <v>1397</v>
      </c>
      <c r="D338" s="225"/>
      <c r="E338" s="366" t="s">
        <v>242</v>
      </c>
      <c r="F338" s="226" t="s">
        <v>929</v>
      </c>
      <c r="G338" s="136" t="str">
        <f t="shared" si="5"/>
        <v>фото</v>
      </c>
      <c r="H338" s="357" t="s">
        <v>930</v>
      </c>
      <c r="I338" s="215" t="s">
        <v>585</v>
      </c>
      <c r="J338" s="526" t="s">
        <v>244</v>
      </c>
      <c r="K338" s="228">
        <v>50</v>
      </c>
      <c r="L338" s="915">
        <v>2742</v>
      </c>
      <c r="M338" s="315">
        <v>1</v>
      </c>
      <c r="N338" s="217"/>
      <c r="O338" s="550">
        <f>IF(ISERROR(L338*N338),0,L338*N338)</f>
        <v>0</v>
      </c>
      <c r="P338" s="229">
        <v>2501050131884</v>
      </c>
      <c r="Q338" s="551"/>
      <c r="R338" s="230" t="s">
        <v>1397</v>
      </c>
      <c r="S338" s="231" t="s">
        <v>1944</v>
      </c>
      <c r="T338" s="525" t="s">
        <v>4301</v>
      </c>
    </row>
    <row r="339" spans="1:20" ht="26.4" customHeight="1">
      <c r="A339" s="291">
        <v>323</v>
      </c>
      <c r="B339" s="421">
        <v>15112</v>
      </c>
      <c r="C339" s="428" t="s">
        <v>1835</v>
      </c>
      <c r="D339" s="225"/>
      <c r="E339" s="366" t="s">
        <v>242</v>
      </c>
      <c r="F339" s="226" t="s">
        <v>1746</v>
      </c>
      <c r="G339" s="136" t="str">
        <f t="shared" si="5"/>
        <v>фото</v>
      </c>
      <c r="H339" s="357" t="s">
        <v>1782</v>
      </c>
      <c r="I339" s="215" t="s">
        <v>585</v>
      </c>
      <c r="J339" s="526" t="s">
        <v>243</v>
      </c>
      <c r="K339" s="228">
        <v>50</v>
      </c>
      <c r="L339" s="915">
        <v>2328</v>
      </c>
      <c r="M339" s="315">
        <v>1</v>
      </c>
      <c r="N339" s="217"/>
      <c r="O339" s="550">
        <f>IF(ISERROR(L339*N339),0,L339*N339)</f>
        <v>0</v>
      </c>
      <c r="P339" s="229">
        <v>2501050151127</v>
      </c>
      <c r="Q339" s="551"/>
      <c r="R339" s="230" t="s">
        <v>1835</v>
      </c>
      <c r="S339" s="231" t="s">
        <v>1944</v>
      </c>
      <c r="T339" s="525" t="s">
        <v>4301</v>
      </c>
    </row>
    <row r="340" spans="1:20" ht="26.4" customHeight="1">
      <c r="A340" s="291">
        <v>324</v>
      </c>
      <c r="B340" s="421">
        <v>15114</v>
      </c>
      <c r="C340" s="428" t="s">
        <v>925</v>
      </c>
      <c r="D340" s="225"/>
      <c r="E340" s="366" t="s">
        <v>242</v>
      </c>
      <c r="F340" s="226" t="s">
        <v>229</v>
      </c>
      <c r="G340" s="136" t="str">
        <f t="shared" si="5"/>
        <v>фото</v>
      </c>
      <c r="H340" s="357" t="s">
        <v>230</v>
      </c>
      <c r="I340" s="215" t="s">
        <v>585</v>
      </c>
      <c r="J340" s="526" t="s">
        <v>244</v>
      </c>
      <c r="K340" s="228">
        <v>50</v>
      </c>
      <c r="L340" s="915">
        <v>2742</v>
      </c>
      <c r="M340" s="315">
        <v>1</v>
      </c>
      <c r="N340" s="217"/>
      <c r="O340" s="550">
        <f>IF(ISERROR(L340*N340),0,L340*N340)</f>
        <v>0</v>
      </c>
      <c r="P340" s="229">
        <v>2501050151141</v>
      </c>
      <c r="Q340" s="551"/>
      <c r="R340" s="230" t="s">
        <v>925</v>
      </c>
      <c r="S340" s="231" t="s">
        <v>1944</v>
      </c>
      <c r="T340" s="525" t="s">
        <v>4301</v>
      </c>
    </row>
    <row r="341" spans="1:20" ht="55.2">
      <c r="A341" s="291">
        <v>325</v>
      </c>
      <c r="B341" s="421">
        <v>12155</v>
      </c>
      <c r="C341" s="428" t="s">
        <v>1520</v>
      </c>
      <c r="D341" s="225"/>
      <c r="E341" s="366" t="s">
        <v>242</v>
      </c>
      <c r="F341" s="226" t="s">
        <v>1521</v>
      </c>
      <c r="G341" s="136" t="str">
        <f t="shared" si="5"/>
        <v>фото</v>
      </c>
      <c r="H341" s="485" t="s">
        <v>1522</v>
      </c>
      <c r="I341" s="215" t="s">
        <v>585</v>
      </c>
      <c r="J341" s="526" t="s">
        <v>244</v>
      </c>
      <c r="K341" s="228">
        <v>50</v>
      </c>
      <c r="L341" s="915">
        <v>2694</v>
      </c>
      <c r="M341" s="315">
        <v>1</v>
      </c>
      <c r="N341" s="217"/>
      <c r="O341" s="550">
        <f>IF(ISERROR(L341*N341),0,L341*N341)</f>
        <v>0</v>
      </c>
      <c r="P341" s="229">
        <v>2501050121557</v>
      </c>
      <c r="Q341" s="551"/>
      <c r="R341" s="230" t="s">
        <v>1520</v>
      </c>
      <c r="S341" s="231" t="s">
        <v>1944</v>
      </c>
      <c r="T341" s="525" t="s">
        <v>4301</v>
      </c>
    </row>
    <row r="342" spans="1:20" ht="26.4" customHeight="1">
      <c r="A342" s="291">
        <v>326</v>
      </c>
      <c r="B342" s="421">
        <v>12156</v>
      </c>
      <c r="C342" s="428" t="s">
        <v>1834</v>
      </c>
      <c r="D342" s="225"/>
      <c r="E342" s="366" t="s">
        <v>242</v>
      </c>
      <c r="F342" s="226" t="s">
        <v>1744</v>
      </c>
      <c r="G342" s="136" t="str">
        <f t="shared" si="5"/>
        <v>фото</v>
      </c>
      <c r="H342" s="485" t="s">
        <v>626</v>
      </c>
      <c r="I342" s="215" t="s">
        <v>585</v>
      </c>
      <c r="J342" s="526" t="s">
        <v>244</v>
      </c>
      <c r="K342" s="228">
        <v>50</v>
      </c>
      <c r="L342" s="915">
        <v>2292.0000000000005</v>
      </c>
      <c r="M342" s="315">
        <v>1</v>
      </c>
      <c r="N342" s="217"/>
      <c r="O342" s="550">
        <f>IF(ISERROR(L342*N342),0,L342*N342)</f>
        <v>0</v>
      </c>
      <c r="P342" s="229">
        <v>2501050121564</v>
      </c>
      <c r="Q342" s="551"/>
      <c r="R342" s="230" t="s">
        <v>1834</v>
      </c>
      <c r="S342" s="231" t="s">
        <v>1944</v>
      </c>
      <c r="T342" s="525" t="s">
        <v>4301</v>
      </c>
    </row>
    <row r="343" spans="1:20" ht="26.4" customHeight="1">
      <c r="A343" s="291">
        <v>327</v>
      </c>
      <c r="B343" s="421">
        <v>15119</v>
      </c>
      <c r="C343" s="428" t="s">
        <v>928</v>
      </c>
      <c r="D343" s="225"/>
      <c r="E343" s="366" t="s">
        <v>242</v>
      </c>
      <c r="F343" s="226" t="s">
        <v>627</v>
      </c>
      <c r="G343" s="136" t="str">
        <f t="shared" si="5"/>
        <v>фото</v>
      </c>
      <c r="H343" s="357" t="s">
        <v>14</v>
      </c>
      <c r="I343" s="215" t="s">
        <v>585</v>
      </c>
      <c r="J343" s="526" t="s">
        <v>244</v>
      </c>
      <c r="K343" s="228">
        <v>50</v>
      </c>
      <c r="L343" s="915">
        <v>2628</v>
      </c>
      <c r="M343" s="315">
        <v>1</v>
      </c>
      <c r="N343" s="217"/>
      <c r="O343" s="550">
        <f>IF(ISERROR(L343*N343),0,L343*N343)</f>
        <v>0</v>
      </c>
      <c r="P343" s="229">
        <v>2501050151196</v>
      </c>
      <c r="Q343" s="551"/>
      <c r="R343" s="230" t="s">
        <v>928</v>
      </c>
      <c r="S343" s="231" t="s">
        <v>1944</v>
      </c>
      <c r="T343" s="525" t="s">
        <v>4301</v>
      </c>
    </row>
    <row r="344" spans="1:20" ht="26.4" customHeight="1">
      <c r="A344" s="291">
        <v>328</v>
      </c>
      <c r="B344" s="421">
        <v>15120</v>
      </c>
      <c r="C344" s="428" t="s">
        <v>1833</v>
      </c>
      <c r="D344" s="225"/>
      <c r="E344" s="366" t="s">
        <v>242</v>
      </c>
      <c r="F344" s="226" t="s">
        <v>1743</v>
      </c>
      <c r="G344" s="136" t="str">
        <f t="shared" si="5"/>
        <v>фото</v>
      </c>
      <c r="H344" s="357" t="s">
        <v>1780</v>
      </c>
      <c r="I344" s="215" t="s">
        <v>585</v>
      </c>
      <c r="J344" s="526" t="s">
        <v>244</v>
      </c>
      <c r="K344" s="228">
        <v>50</v>
      </c>
      <c r="L344" s="915">
        <v>2808</v>
      </c>
      <c r="M344" s="315">
        <v>1</v>
      </c>
      <c r="N344" s="217"/>
      <c r="O344" s="550">
        <f>IF(ISERROR(L344*N344),0,L344*N344)</f>
        <v>0</v>
      </c>
      <c r="P344" s="229">
        <v>2501050151202</v>
      </c>
      <c r="Q344" s="551"/>
      <c r="R344" s="230" t="s">
        <v>1833</v>
      </c>
      <c r="S344" s="231" t="s">
        <v>1944</v>
      </c>
      <c r="T344" s="525" t="s">
        <v>4301</v>
      </c>
    </row>
    <row r="345" spans="1:20" ht="17.25" customHeight="1">
      <c r="A345" s="291">
        <v>329</v>
      </c>
      <c r="B345" s="336"/>
      <c r="C345" s="427"/>
      <c r="D345" s="427"/>
      <c r="E345" s="517" t="s">
        <v>704</v>
      </c>
      <c r="F345" s="337"/>
      <c r="G345" s="513"/>
      <c r="H345" s="616"/>
      <c r="I345" s="514"/>
      <c r="J345" s="515"/>
      <c r="K345" s="515"/>
      <c r="L345" s="516"/>
      <c r="M345" s="516"/>
      <c r="N345" s="513"/>
      <c r="O345" s="552"/>
      <c r="P345" s="552"/>
      <c r="Q345" s="552"/>
      <c r="R345" s="552"/>
      <c r="S345" s="552"/>
      <c r="T345" s="524"/>
    </row>
    <row r="346" spans="1:20" ht="26.4" customHeight="1">
      <c r="A346" s="291">
        <v>330</v>
      </c>
      <c r="B346" s="421">
        <v>15178</v>
      </c>
      <c r="C346" s="428" t="s">
        <v>1839</v>
      </c>
      <c r="D346" s="225"/>
      <c r="E346" s="366" t="s">
        <v>242</v>
      </c>
      <c r="F346" s="226" t="s">
        <v>1750</v>
      </c>
      <c r="G346" s="136" t="str">
        <f t="shared" si="5"/>
        <v>фото</v>
      </c>
      <c r="H346" s="357" t="s">
        <v>1788</v>
      </c>
      <c r="I346" s="215" t="s">
        <v>618</v>
      </c>
      <c r="J346" s="526" t="s">
        <v>244</v>
      </c>
      <c r="K346" s="228">
        <v>50</v>
      </c>
      <c r="L346" s="915">
        <v>1908</v>
      </c>
      <c r="M346" s="315">
        <v>1</v>
      </c>
      <c r="N346" s="217"/>
      <c r="O346" s="550">
        <f>IF(ISERROR(L346*N346),0,L346*N346)</f>
        <v>0</v>
      </c>
      <c r="P346" s="229">
        <v>2501050151783</v>
      </c>
      <c r="Q346" s="551"/>
      <c r="R346" s="230" t="s">
        <v>1839</v>
      </c>
      <c r="S346" s="231" t="s">
        <v>1962</v>
      </c>
      <c r="T346" s="525" t="s">
        <v>4303</v>
      </c>
    </row>
    <row r="347" spans="1:20" ht="26.4" customHeight="1">
      <c r="A347" s="291">
        <v>331</v>
      </c>
      <c r="B347" s="421">
        <v>11839</v>
      </c>
      <c r="C347" s="428" t="s">
        <v>3567</v>
      </c>
      <c r="D347" s="225"/>
      <c r="E347" s="366" t="s">
        <v>242</v>
      </c>
      <c r="F347" s="226" t="s">
        <v>3609</v>
      </c>
      <c r="G347" s="136" t="str">
        <f t="shared" si="5"/>
        <v>фото</v>
      </c>
      <c r="H347" s="357" t="s">
        <v>3846</v>
      </c>
      <c r="I347" s="215" t="s">
        <v>588</v>
      </c>
      <c r="J347" s="526" t="s">
        <v>244</v>
      </c>
      <c r="K347" s="228">
        <v>50</v>
      </c>
      <c r="L347" s="915">
        <v>2550</v>
      </c>
      <c r="M347" s="315">
        <v>1</v>
      </c>
      <c r="N347" s="217"/>
      <c r="O347" s="550">
        <f>IF(ISERROR(L347*N347),0,L347*N347)</f>
        <v>0</v>
      </c>
      <c r="P347" s="229">
        <v>2501050118397</v>
      </c>
      <c r="Q347" s="551"/>
      <c r="R347" s="230" t="s">
        <v>3567</v>
      </c>
      <c r="S347" s="231" t="s">
        <v>1962</v>
      </c>
      <c r="T347" s="525" t="s">
        <v>4303</v>
      </c>
    </row>
    <row r="348" spans="1:20" ht="26.4" customHeight="1">
      <c r="A348" s="291">
        <v>332</v>
      </c>
      <c r="B348" s="421">
        <v>15182</v>
      </c>
      <c r="C348" s="428" t="s">
        <v>1402</v>
      </c>
      <c r="D348" s="225"/>
      <c r="E348" s="366" t="s">
        <v>242</v>
      </c>
      <c r="F348" s="226" t="s">
        <v>988</v>
      </c>
      <c r="G348" s="136" t="str">
        <f t="shared" si="5"/>
        <v>фото</v>
      </c>
      <c r="H348" s="357" t="s">
        <v>989</v>
      </c>
      <c r="I348" s="215" t="s">
        <v>990</v>
      </c>
      <c r="J348" s="526" t="s">
        <v>244</v>
      </c>
      <c r="K348" s="228">
        <v>50</v>
      </c>
      <c r="L348" s="915">
        <v>2286</v>
      </c>
      <c r="M348" s="315">
        <v>1</v>
      </c>
      <c r="N348" s="217"/>
      <c r="O348" s="550">
        <f>IF(ISERROR(L348*N348),0,L348*N348)</f>
        <v>0</v>
      </c>
      <c r="P348" s="229">
        <v>2501050151820</v>
      </c>
      <c r="Q348" s="551"/>
      <c r="R348" s="230" t="s">
        <v>1402</v>
      </c>
      <c r="S348" s="231" t="s">
        <v>1962</v>
      </c>
      <c r="T348" s="525" t="s">
        <v>4303</v>
      </c>
    </row>
    <row r="349" spans="1:20" ht="26.4" customHeight="1">
      <c r="A349" s="291">
        <v>333</v>
      </c>
      <c r="B349" s="421">
        <v>12226</v>
      </c>
      <c r="C349" s="428" t="s">
        <v>979</v>
      </c>
      <c r="D349" s="225"/>
      <c r="E349" s="366" t="s">
        <v>242</v>
      </c>
      <c r="F349" s="226" t="s">
        <v>705</v>
      </c>
      <c r="G349" s="136" t="str">
        <f t="shared" si="5"/>
        <v>фото</v>
      </c>
      <c r="H349" s="357" t="s">
        <v>706</v>
      </c>
      <c r="I349" s="215" t="s">
        <v>585</v>
      </c>
      <c r="J349" s="526" t="s">
        <v>244</v>
      </c>
      <c r="K349" s="228">
        <v>50</v>
      </c>
      <c r="L349" s="915">
        <v>2694</v>
      </c>
      <c r="M349" s="315">
        <v>1</v>
      </c>
      <c r="N349" s="217"/>
      <c r="O349" s="550">
        <f>IF(ISERROR(L349*N349),0,L349*N349)</f>
        <v>0</v>
      </c>
      <c r="P349" s="229">
        <v>2501050122264</v>
      </c>
      <c r="Q349" s="551"/>
      <c r="R349" s="230" t="s">
        <v>979</v>
      </c>
      <c r="S349" s="231" t="s">
        <v>1962</v>
      </c>
      <c r="T349" s="525" t="s">
        <v>4303</v>
      </c>
    </row>
    <row r="350" spans="1:20" ht="26.4" customHeight="1">
      <c r="A350" s="291">
        <v>334</v>
      </c>
      <c r="B350" s="421">
        <v>15175</v>
      </c>
      <c r="C350" s="428" t="s">
        <v>977</v>
      </c>
      <c r="D350" s="225"/>
      <c r="E350" s="366" t="s">
        <v>242</v>
      </c>
      <c r="F350" s="226" t="s">
        <v>707</v>
      </c>
      <c r="G350" s="136" t="str">
        <f t="shared" si="5"/>
        <v>фото</v>
      </c>
      <c r="H350" s="357" t="s">
        <v>708</v>
      </c>
      <c r="I350" s="215" t="s">
        <v>585</v>
      </c>
      <c r="J350" s="526" t="s">
        <v>244</v>
      </c>
      <c r="K350" s="228">
        <v>50</v>
      </c>
      <c r="L350" s="915">
        <v>1896</v>
      </c>
      <c r="M350" s="315">
        <v>1</v>
      </c>
      <c r="N350" s="217"/>
      <c r="O350" s="550">
        <f>IF(ISERROR(L350*N350),0,L350*N350)</f>
        <v>0</v>
      </c>
      <c r="P350" s="229">
        <v>2501050151752</v>
      </c>
      <c r="Q350" s="551"/>
      <c r="R350" s="230" t="s">
        <v>977</v>
      </c>
      <c r="S350" s="231" t="s">
        <v>1962</v>
      </c>
      <c r="T350" s="525" t="s">
        <v>4303</v>
      </c>
    </row>
    <row r="351" spans="1:20" ht="26.4" customHeight="1">
      <c r="A351" s="291">
        <v>335</v>
      </c>
      <c r="B351" s="421">
        <v>12225</v>
      </c>
      <c r="C351" s="428" t="s">
        <v>978</v>
      </c>
      <c r="D351" s="225"/>
      <c r="E351" s="366" t="s">
        <v>242</v>
      </c>
      <c r="F351" s="226" t="s">
        <v>709</v>
      </c>
      <c r="G351" s="136" t="str">
        <f t="shared" si="5"/>
        <v>фото</v>
      </c>
      <c r="H351" s="357" t="s">
        <v>8665</v>
      </c>
      <c r="I351" s="215" t="s">
        <v>585</v>
      </c>
      <c r="J351" s="526" t="s">
        <v>244</v>
      </c>
      <c r="K351" s="228">
        <v>50</v>
      </c>
      <c r="L351" s="915">
        <v>2694</v>
      </c>
      <c r="M351" s="315">
        <v>1</v>
      </c>
      <c r="N351" s="217"/>
      <c r="O351" s="550">
        <f>IF(ISERROR(L351*N351),0,L351*N351)</f>
        <v>0</v>
      </c>
      <c r="P351" s="229">
        <v>2501050122257</v>
      </c>
      <c r="Q351" s="551"/>
      <c r="R351" s="230" t="s">
        <v>978</v>
      </c>
      <c r="S351" s="231" t="s">
        <v>1962</v>
      </c>
      <c r="T351" s="525" t="s">
        <v>4303</v>
      </c>
    </row>
    <row r="352" spans="1:20" ht="26.4" customHeight="1">
      <c r="A352" s="291">
        <v>336</v>
      </c>
      <c r="B352" s="421">
        <v>12235</v>
      </c>
      <c r="C352" s="428" t="s">
        <v>993</v>
      </c>
      <c r="D352" s="225"/>
      <c r="E352" s="366" t="s">
        <v>242</v>
      </c>
      <c r="F352" s="226" t="s">
        <v>710</v>
      </c>
      <c r="G352" s="136" t="str">
        <f t="shared" si="5"/>
        <v>фото</v>
      </c>
      <c r="H352" s="357" t="s">
        <v>711</v>
      </c>
      <c r="I352" s="215" t="s">
        <v>588</v>
      </c>
      <c r="J352" s="526" t="s">
        <v>277</v>
      </c>
      <c r="K352" s="228">
        <v>50</v>
      </c>
      <c r="L352" s="915">
        <v>2568</v>
      </c>
      <c r="M352" s="315">
        <v>1</v>
      </c>
      <c r="N352" s="217"/>
      <c r="O352" s="550">
        <f>IF(ISERROR(L352*N352),0,L352*N352)</f>
        <v>0</v>
      </c>
      <c r="P352" s="229">
        <v>2501050122356</v>
      </c>
      <c r="Q352" s="551"/>
      <c r="R352" s="230" t="s">
        <v>993</v>
      </c>
      <c r="S352" s="231" t="s">
        <v>1962</v>
      </c>
      <c r="T352" s="525" t="s">
        <v>4303</v>
      </c>
    </row>
    <row r="353" spans="1:20" ht="27.6">
      <c r="A353" s="291">
        <v>337</v>
      </c>
      <c r="B353" s="421">
        <v>15781</v>
      </c>
      <c r="C353" s="428" t="s">
        <v>5301</v>
      </c>
      <c r="D353" s="225"/>
      <c r="E353" s="367" t="s">
        <v>242</v>
      </c>
      <c r="F353" s="232" t="s">
        <v>5362</v>
      </c>
      <c r="G353" s="136" t="str">
        <f t="shared" si="5"/>
        <v>фото</v>
      </c>
      <c r="H353" s="357" t="s">
        <v>5401</v>
      </c>
      <c r="I353" s="215" t="s">
        <v>585</v>
      </c>
      <c r="J353" s="526" t="s">
        <v>244</v>
      </c>
      <c r="K353" s="228">
        <v>50</v>
      </c>
      <c r="L353" s="915">
        <v>2604</v>
      </c>
      <c r="M353" s="315">
        <v>1</v>
      </c>
      <c r="N353" s="217"/>
      <c r="O353" s="550">
        <f>IF(ISERROR(L353*N353),0,L353*N353)</f>
        <v>0</v>
      </c>
      <c r="P353" s="229">
        <v>2501050157815</v>
      </c>
      <c r="Q353" s="551" t="s">
        <v>5274</v>
      </c>
      <c r="R353" s="230" t="s">
        <v>5301</v>
      </c>
      <c r="S353" s="231" t="s">
        <v>1962</v>
      </c>
      <c r="T353" s="525" t="s">
        <v>4303</v>
      </c>
    </row>
    <row r="354" spans="1:20" ht="26.4" customHeight="1">
      <c r="A354" s="291">
        <v>338</v>
      </c>
      <c r="B354" s="421">
        <v>12237</v>
      </c>
      <c r="C354" s="428" t="s">
        <v>1001</v>
      </c>
      <c r="D354" s="225"/>
      <c r="E354" s="366" t="s">
        <v>242</v>
      </c>
      <c r="F354" s="226" t="s">
        <v>712</v>
      </c>
      <c r="G354" s="136" t="str">
        <f t="shared" si="5"/>
        <v>фото</v>
      </c>
      <c r="H354" s="357" t="s">
        <v>152</v>
      </c>
      <c r="I354" s="215" t="s">
        <v>588</v>
      </c>
      <c r="J354" s="526" t="s">
        <v>244</v>
      </c>
      <c r="K354" s="228">
        <v>50</v>
      </c>
      <c r="L354" s="915">
        <v>2694</v>
      </c>
      <c r="M354" s="315">
        <v>1</v>
      </c>
      <c r="N354" s="217"/>
      <c r="O354" s="550">
        <f>IF(ISERROR(L354*N354),0,L354*N354)</f>
        <v>0</v>
      </c>
      <c r="P354" s="229">
        <v>2501050122370</v>
      </c>
      <c r="Q354" s="551"/>
      <c r="R354" s="230" t="s">
        <v>1001</v>
      </c>
      <c r="S354" s="231" t="s">
        <v>1962</v>
      </c>
      <c r="T354" s="525" t="s">
        <v>4303</v>
      </c>
    </row>
    <row r="355" spans="1:20" ht="26.4" customHeight="1">
      <c r="A355" s="291">
        <v>339</v>
      </c>
      <c r="B355" s="421">
        <v>15176</v>
      </c>
      <c r="C355" s="428" t="s">
        <v>1095</v>
      </c>
      <c r="D355" s="225"/>
      <c r="E355" s="366" t="s">
        <v>242</v>
      </c>
      <c r="F355" s="226" t="s">
        <v>304</v>
      </c>
      <c r="G355" s="136" t="str">
        <f t="shared" si="5"/>
        <v>фото</v>
      </c>
      <c r="H355" s="608" t="s">
        <v>8763</v>
      </c>
      <c r="I355" s="215" t="s">
        <v>618</v>
      </c>
      <c r="J355" s="526" t="s">
        <v>277</v>
      </c>
      <c r="K355" s="228">
        <v>50</v>
      </c>
      <c r="L355" s="915">
        <v>2046</v>
      </c>
      <c r="M355" s="315">
        <v>1</v>
      </c>
      <c r="N355" s="217"/>
      <c r="O355" s="550">
        <f>IF(ISERROR(L355*N355),0,L355*N355)</f>
        <v>0</v>
      </c>
      <c r="P355" s="229">
        <v>2501050151769</v>
      </c>
      <c r="Q355" s="551"/>
      <c r="R355" s="230" t="s">
        <v>1095</v>
      </c>
      <c r="S355" s="231" t="s">
        <v>1962</v>
      </c>
      <c r="T355" s="525" t="s">
        <v>4303</v>
      </c>
    </row>
    <row r="356" spans="1:20" ht="55.2">
      <c r="A356" s="291">
        <v>340</v>
      </c>
      <c r="B356" s="421">
        <v>12232</v>
      </c>
      <c r="C356" s="428" t="s">
        <v>1539</v>
      </c>
      <c r="D356" s="225"/>
      <c r="E356" s="366" t="s">
        <v>242</v>
      </c>
      <c r="F356" s="226" t="s">
        <v>1540</v>
      </c>
      <c r="G356" s="136" t="str">
        <f t="shared" si="5"/>
        <v>фото</v>
      </c>
      <c r="H356" s="512" t="s">
        <v>8666</v>
      </c>
      <c r="I356" s="215" t="s">
        <v>588</v>
      </c>
      <c r="J356" s="526" t="s">
        <v>244</v>
      </c>
      <c r="K356" s="228">
        <v>50</v>
      </c>
      <c r="L356" s="915">
        <v>2454</v>
      </c>
      <c r="M356" s="315">
        <v>1</v>
      </c>
      <c r="N356" s="217"/>
      <c r="O356" s="550">
        <f>IF(ISERROR(L356*N356),0,L356*N356)</f>
        <v>0</v>
      </c>
      <c r="P356" s="229">
        <v>2501050122325</v>
      </c>
      <c r="Q356" s="551"/>
      <c r="R356" s="230" t="s">
        <v>1539</v>
      </c>
      <c r="S356" s="231" t="s">
        <v>1962</v>
      </c>
      <c r="T356" s="525" t="s">
        <v>4303</v>
      </c>
    </row>
    <row r="357" spans="1:20" ht="26.4" customHeight="1">
      <c r="A357" s="291">
        <v>341</v>
      </c>
      <c r="B357" s="421">
        <v>12227</v>
      </c>
      <c r="C357" s="428" t="s">
        <v>981</v>
      </c>
      <c r="D357" s="225"/>
      <c r="E357" s="366" t="s">
        <v>242</v>
      </c>
      <c r="F357" s="226" t="s">
        <v>714</v>
      </c>
      <c r="G357" s="136" t="str">
        <f t="shared" si="5"/>
        <v>фото</v>
      </c>
      <c r="H357" s="357" t="s">
        <v>715</v>
      </c>
      <c r="I357" s="215" t="s">
        <v>588</v>
      </c>
      <c r="J357" s="526" t="s">
        <v>244</v>
      </c>
      <c r="K357" s="228">
        <v>50</v>
      </c>
      <c r="L357" s="915">
        <v>2568</v>
      </c>
      <c r="M357" s="315">
        <v>1</v>
      </c>
      <c r="N357" s="217"/>
      <c r="O357" s="550">
        <f>IF(ISERROR(L357*N357),0,L357*N357)</f>
        <v>0</v>
      </c>
      <c r="P357" s="229">
        <v>2501050122271</v>
      </c>
      <c r="Q357" s="551"/>
      <c r="R357" s="230" t="s">
        <v>981</v>
      </c>
      <c r="S357" s="231" t="s">
        <v>1962</v>
      </c>
      <c r="T357" s="525" t="s">
        <v>4303</v>
      </c>
    </row>
    <row r="358" spans="1:20" ht="26.4" customHeight="1">
      <c r="A358" s="291">
        <v>342</v>
      </c>
      <c r="B358" s="421">
        <v>12228</v>
      </c>
      <c r="C358" s="428" t="s">
        <v>1538</v>
      </c>
      <c r="D358" s="225"/>
      <c r="E358" s="366" t="s">
        <v>242</v>
      </c>
      <c r="F358" s="226" t="s">
        <v>716</v>
      </c>
      <c r="G358" s="136" t="str">
        <f t="shared" si="5"/>
        <v>фото</v>
      </c>
      <c r="H358" s="357" t="s">
        <v>717</v>
      </c>
      <c r="I358" s="215" t="s">
        <v>588</v>
      </c>
      <c r="J358" s="526" t="s">
        <v>244</v>
      </c>
      <c r="K358" s="228">
        <v>50</v>
      </c>
      <c r="L358" s="915">
        <v>2094</v>
      </c>
      <c r="M358" s="315">
        <v>1</v>
      </c>
      <c r="N358" s="217"/>
      <c r="O358" s="550">
        <f>IF(ISERROR(L358*N358),0,L358*N358)</f>
        <v>0</v>
      </c>
      <c r="P358" s="229">
        <v>2501050122288</v>
      </c>
      <c r="Q358" s="551"/>
      <c r="R358" s="230" t="s">
        <v>1538</v>
      </c>
      <c r="S358" s="231" t="s">
        <v>1962</v>
      </c>
      <c r="T358" s="525" t="s">
        <v>4303</v>
      </c>
    </row>
    <row r="359" spans="1:20" ht="26.4" customHeight="1">
      <c r="A359" s="291">
        <v>343</v>
      </c>
      <c r="B359" s="421">
        <v>15177</v>
      </c>
      <c r="C359" s="428" t="s">
        <v>982</v>
      </c>
      <c r="D359" s="225"/>
      <c r="E359" s="366" t="s">
        <v>242</v>
      </c>
      <c r="F359" s="226" t="s">
        <v>718</v>
      </c>
      <c r="G359" s="136" t="str">
        <f t="shared" si="5"/>
        <v>фото</v>
      </c>
      <c r="H359" s="608" t="s">
        <v>1789</v>
      </c>
      <c r="I359" s="215" t="s">
        <v>588</v>
      </c>
      <c r="J359" s="526" t="s">
        <v>244</v>
      </c>
      <c r="K359" s="228">
        <v>50</v>
      </c>
      <c r="L359" s="915">
        <v>2490</v>
      </c>
      <c r="M359" s="315">
        <v>1</v>
      </c>
      <c r="N359" s="217"/>
      <c r="O359" s="550">
        <f>IF(ISERROR(L359*N359),0,L359*N359)</f>
        <v>0</v>
      </c>
      <c r="P359" s="229">
        <v>2501050151776</v>
      </c>
      <c r="Q359" s="551"/>
      <c r="R359" s="230" t="s">
        <v>982</v>
      </c>
      <c r="S359" s="231" t="s">
        <v>1962</v>
      </c>
      <c r="T359" s="525" t="s">
        <v>4303</v>
      </c>
    </row>
    <row r="360" spans="1:20" ht="26.4" customHeight="1">
      <c r="A360" s="291">
        <v>344</v>
      </c>
      <c r="B360" s="421">
        <v>13173</v>
      </c>
      <c r="C360" s="428" t="s">
        <v>986</v>
      </c>
      <c r="D360" s="225"/>
      <c r="E360" s="366" t="s">
        <v>242</v>
      </c>
      <c r="F360" s="226" t="s">
        <v>719</v>
      </c>
      <c r="G360" s="136" t="str">
        <f t="shared" si="5"/>
        <v>фото</v>
      </c>
      <c r="H360" s="357" t="s">
        <v>644</v>
      </c>
      <c r="I360" s="215" t="s">
        <v>585</v>
      </c>
      <c r="J360" s="526" t="s">
        <v>244</v>
      </c>
      <c r="K360" s="228">
        <v>50</v>
      </c>
      <c r="L360" s="915">
        <v>2694</v>
      </c>
      <c r="M360" s="315">
        <v>1</v>
      </c>
      <c r="N360" s="217"/>
      <c r="O360" s="550">
        <f>IF(ISERROR(L360*N360),0,L360*N360)</f>
        <v>0</v>
      </c>
      <c r="P360" s="229">
        <v>2501050131730</v>
      </c>
      <c r="Q360" s="551"/>
      <c r="R360" s="230" t="s">
        <v>986</v>
      </c>
      <c r="S360" s="231" t="s">
        <v>1962</v>
      </c>
      <c r="T360" s="525" t="s">
        <v>4303</v>
      </c>
    </row>
    <row r="361" spans="1:20" ht="26.4" customHeight="1">
      <c r="A361" s="291">
        <v>345</v>
      </c>
      <c r="B361" s="421">
        <v>15179</v>
      </c>
      <c r="C361" s="428" t="s">
        <v>995</v>
      </c>
      <c r="D361" s="225"/>
      <c r="E361" s="366" t="s">
        <v>242</v>
      </c>
      <c r="F361" s="226" t="s">
        <v>720</v>
      </c>
      <c r="G361" s="136" t="str">
        <f t="shared" si="5"/>
        <v>фото</v>
      </c>
      <c r="H361" s="357" t="s">
        <v>721</v>
      </c>
      <c r="I361" s="215" t="s">
        <v>618</v>
      </c>
      <c r="J361" s="526" t="s">
        <v>244</v>
      </c>
      <c r="K361" s="228">
        <v>50</v>
      </c>
      <c r="L361" s="915">
        <v>1872</v>
      </c>
      <c r="M361" s="315">
        <v>1</v>
      </c>
      <c r="N361" s="217"/>
      <c r="O361" s="550">
        <f>IF(ISERROR(L361*N361),0,L361*N361)</f>
        <v>0</v>
      </c>
      <c r="P361" s="229">
        <v>2501050151790</v>
      </c>
      <c r="Q361" s="551"/>
      <c r="R361" s="230" t="s">
        <v>995</v>
      </c>
      <c r="S361" s="231" t="s">
        <v>1962</v>
      </c>
      <c r="T361" s="525" t="s">
        <v>4303</v>
      </c>
    </row>
    <row r="362" spans="1:20" ht="26.4" customHeight="1">
      <c r="A362" s="291">
        <v>346</v>
      </c>
      <c r="B362" s="421">
        <v>15180</v>
      </c>
      <c r="C362" s="428" t="s">
        <v>980</v>
      </c>
      <c r="D362" s="225"/>
      <c r="E362" s="366" t="s">
        <v>242</v>
      </c>
      <c r="F362" s="226" t="s">
        <v>722</v>
      </c>
      <c r="G362" s="136" t="str">
        <f t="shared" si="5"/>
        <v>фото</v>
      </c>
      <c r="H362" s="357" t="s">
        <v>723</v>
      </c>
      <c r="I362" s="215" t="s">
        <v>585</v>
      </c>
      <c r="J362" s="526" t="s">
        <v>244</v>
      </c>
      <c r="K362" s="228">
        <v>50</v>
      </c>
      <c r="L362" s="915">
        <v>2604</v>
      </c>
      <c r="M362" s="315">
        <v>1</v>
      </c>
      <c r="N362" s="217"/>
      <c r="O362" s="550">
        <f>IF(ISERROR(L362*N362),0,L362*N362)</f>
        <v>0</v>
      </c>
      <c r="P362" s="229">
        <v>2501050151806</v>
      </c>
      <c r="Q362" s="551"/>
      <c r="R362" s="230" t="s">
        <v>980</v>
      </c>
      <c r="S362" s="231" t="s">
        <v>1962</v>
      </c>
      <c r="T362" s="525" t="s">
        <v>4303</v>
      </c>
    </row>
    <row r="363" spans="1:20" ht="26.4" customHeight="1">
      <c r="A363" s="291">
        <v>347</v>
      </c>
      <c r="B363" s="421">
        <v>12234</v>
      </c>
      <c r="C363" s="428" t="s">
        <v>1403</v>
      </c>
      <c r="D363" s="225"/>
      <c r="E363" s="366" t="s">
        <v>242</v>
      </c>
      <c r="F363" s="226" t="s">
        <v>991</v>
      </c>
      <c r="G363" s="136" t="str">
        <f t="shared" si="5"/>
        <v>фото</v>
      </c>
      <c r="H363" s="357" t="s">
        <v>992</v>
      </c>
      <c r="I363" s="215" t="s">
        <v>588</v>
      </c>
      <c r="J363" s="526" t="s">
        <v>244</v>
      </c>
      <c r="K363" s="228">
        <v>50</v>
      </c>
      <c r="L363" s="915">
        <v>2682</v>
      </c>
      <c r="M363" s="315">
        <v>1</v>
      </c>
      <c r="N363" s="217"/>
      <c r="O363" s="550">
        <f>IF(ISERROR(L363*N363),0,L363*N363)</f>
        <v>0</v>
      </c>
      <c r="P363" s="229">
        <v>2501050122349</v>
      </c>
      <c r="Q363" s="551"/>
      <c r="R363" s="230" t="s">
        <v>1403</v>
      </c>
      <c r="S363" s="231" t="s">
        <v>1962</v>
      </c>
      <c r="T363" s="525" t="s">
        <v>4303</v>
      </c>
    </row>
    <row r="364" spans="1:20" ht="26.4" customHeight="1">
      <c r="A364" s="291">
        <v>348</v>
      </c>
      <c r="B364" s="421">
        <v>15184</v>
      </c>
      <c r="C364" s="428" t="s">
        <v>994</v>
      </c>
      <c r="D364" s="225"/>
      <c r="E364" s="366" t="s">
        <v>242</v>
      </c>
      <c r="F364" s="226" t="s">
        <v>724</v>
      </c>
      <c r="G364" s="136" t="str">
        <f t="shared" si="5"/>
        <v>фото</v>
      </c>
      <c r="H364" s="357" t="s">
        <v>619</v>
      </c>
      <c r="I364" s="215" t="s">
        <v>588</v>
      </c>
      <c r="J364" s="526" t="s">
        <v>244</v>
      </c>
      <c r="K364" s="228">
        <v>50</v>
      </c>
      <c r="L364" s="915">
        <v>2604</v>
      </c>
      <c r="M364" s="315">
        <v>1</v>
      </c>
      <c r="N364" s="217"/>
      <c r="O364" s="550">
        <f>IF(ISERROR(L364*N364),0,L364*N364)</f>
        <v>0</v>
      </c>
      <c r="P364" s="229">
        <v>2501050151844</v>
      </c>
      <c r="Q364" s="551"/>
      <c r="R364" s="230" t="s">
        <v>994</v>
      </c>
      <c r="S364" s="231" t="s">
        <v>1962</v>
      </c>
      <c r="T364" s="525" t="s">
        <v>4303</v>
      </c>
    </row>
    <row r="365" spans="1:20" ht="26.4" customHeight="1">
      <c r="A365" s="291">
        <v>349</v>
      </c>
      <c r="B365" s="421">
        <v>15185</v>
      </c>
      <c r="C365" s="428" t="s">
        <v>2423</v>
      </c>
      <c r="D365" s="225"/>
      <c r="E365" s="366" t="s">
        <v>242</v>
      </c>
      <c r="F365" s="226" t="s">
        <v>2424</v>
      </c>
      <c r="G365" s="136" t="str">
        <f t="shared" si="5"/>
        <v>фото</v>
      </c>
      <c r="H365" s="357" t="s">
        <v>2425</v>
      </c>
      <c r="I365" s="215" t="s">
        <v>588</v>
      </c>
      <c r="J365" s="526" t="s">
        <v>244</v>
      </c>
      <c r="K365" s="228">
        <v>50</v>
      </c>
      <c r="L365" s="915">
        <v>2490</v>
      </c>
      <c r="M365" s="315">
        <v>1</v>
      </c>
      <c r="N365" s="217"/>
      <c r="O365" s="550">
        <f>IF(ISERROR(L365*N365),0,L365*N365)</f>
        <v>0</v>
      </c>
      <c r="P365" s="229">
        <v>2501050151851</v>
      </c>
      <c r="Q365" s="551"/>
      <c r="R365" s="230" t="s">
        <v>2423</v>
      </c>
      <c r="S365" s="231" t="s">
        <v>1962</v>
      </c>
      <c r="T365" s="525" t="s">
        <v>4303</v>
      </c>
    </row>
    <row r="366" spans="1:20" ht="41.4">
      <c r="A366" s="291">
        <v>350</v>
      </c>
      <c r="B366" s="421">
        <v>15187</v>
      </c>
      <c r="C366" s="428" t="s">
        <v>997</v>
      </c>
      <c r="D366" s="225"/>
      <c r="E366" s="366" t="s">
        <v>242</v>
      </c>
      <c r="F366" s="226" t="s">
        <v>725</v>
      </c>
      <c r="G366" s="136" t="str">
        <f t="shared" si="5"/>
        <v>фото</v>
      </c>
      <c r="H366" s="357" t="s">
        <v>8667</v>
      </c>
      <c r="I366" s="215" t="s">
        <v>588</v>
      </c>
      <c r="J366" s="526" t="s">
        <v>244</v>
      </c>
      <c r="K366" s="228">
        <v>50</v>
      </c>
      <c r="L366" s="915">
        <v>2604</v>
      </c>
      <c r="M366" s="315">
        <v>1</v>
      </c>
      <c r="N366" s="217"/>
      <c r="O366" s="550">
        <f>IF(ISERROR(L366*N366),0,L366*N366)</f>
        <v>0</v>
      </c>
      <c r="P366" s="229">
        <v>2501050151875</v>
      </c>
      <c r="Q366" s="551"/>
      <c r="R366" s="230" t="s">
        <v>997</v>
      </c>
      <c r="S366" s="231" t="s">
        <v>1962</v>
      </c>
      <c r="T366" s="525" t="s">
        <v>4303</v>
      </c>
    </row>
    <row r="367" spans="1:20" ht="26.4" customHeight="1">
      <c r="A367" s="291">
        <v>351</v>
      </c>
      <c r="B367" s="421">
        <v>15188</v>
      </c>
      <c r="C367" s="428" t="s">
        <v>996</v>
      </c>
      <c r="D367" s="225"/>
      <c r="E367" s="366" t="s">
        <v>242</v>
      </c>
      <c r="F367" s="226" t="s">
        <v>726</v>
      </c>
      <c r="G367" s="136" t="str">
        <f t="shared" si="5"/>
        <v>фото</v>
      </c>
      <c r="H367" s="357" t="s">
        <v>727</v>
      </c>
      <c r="I367" s="215" t="s">
        <v>588</v>
      </c>
      <c r="J367" s="526" t="s">
        <v>244</v>
      </c>
      <c r="K367" s="228">
        <v>50</v>
      </c>
      <c r="L367" s="915">
        <v>2154</v>
      </c>
      <c r="M367" s="315">
        <v>1</v>
      </c>
      <c r="N367" s="217"/>
      <c r="O367" s="550">
        <f>IF(ISERROR(L367*N367),0,L367*N367)</f>
        <v>0</v>
      </c>
      <c r="P367" s="229">
        <v>2501050151882</v>
      </c>
      <c r="Q367" s="551"/>
      <c r="R367" s="230" t="s">
        <v>996</v>
      </c>
      <c r="S367" s="231" t="s">
        <v>1962</v>
      </c>
      <c r="T367" s="525" t="s">
        <v>4303</v>
      </c>
    </row>
    <row r="368" spans="1:20" ht="26.4" customHeight="1">
      <c r="A368" s="291">
        <v>352</v>
      </c>
      <c r="B368" s="421">
        <v>15190</v>
      </c>
      <c r="C368" s="428" t="s">
        <v>998</v>
      </c>
      <c r="D368" s="225"/>
      <c r="E368" s="366" t="s">
        <v>242</v>
      </c>
      <c r="F368" s="226" t="s">
        <v>728</v>
      </c>
      <c r="G368" s="136" t="str">
        <f t="shared" si="5"/>
        <v>фото</v>
      </c>
      <c r="H368" s="357" t="s">
        <v>729</v>
      </c>
      <c r="I368" s="215" t="s">
        <v>618</v>
      </c>
      <c r="J368" s="526" t="s">
        <v>244</v>
      </c>
      <c r="K368" s="228">
        <v>50</v>
      </c>
      <c r="L368" s="915">
        <v>1800</v>
      </c>
      <c r="M368" s="315">
        <v>1</v>
      </c>
      <c r="N368" s="217"/>
      <c r="O368" s="550">
        <f>IF(ISERROR(L368*N368),0,L368*N368)</f>
        <v>0</v>
      </c>
      <c r="P368" s="229">
        <v>2501050151905</v>
      </c>
      <c r="Q368" s="551"/>
      <c r="R368" s="230" t="s">
        <v>998</v>
      </c>
      <c r="S368" s="231" t="s">
        <v>1962</v>
      </c>
      <c r="T368" s="525" t="s">
        <v>4303</v>
      </c>
    </row>
    <row r="369" spans="1:20" ht="26.4" customHeight="1">
      <c r="A369" s="291">
        <v>353</v>
      </c>
      <c r="B369" s="421">
        <v>15191</v>
      </c>
      <c r="C369" s="428" t="s">
        <v>999</v>
      </c>
      <c r="D369" s="225"/>
      <c r="E369" s="366" t="s">
        <v>242</v>
      </c>
      <c r="F369" s="226" t="s">
        <v>730</v>
      </c>
      <c r="G369" s="136" t="str">
        <f t="shared" si="5"/>
        <v>фото</v>
      </c>
      <c r="H369" s="357" t="s">
        <v>1365</v>
      </c>
      <c r="I369" s="215" t="s">
        <v>588</v>
      </c>
      <c r="J369" s="526" t="s">
        <v>244</v>
      </c>
      <c r="K369" s="228">
        <v>50</v>
      </c>
      <c r="L369" s="915">
        <v>2154</v>
      </c>
      <c r="M369" s="315">
        <v>1</v>
      </c>
      <c r="N369" s="217"/>
      <c r="O369" s="550">
        <f>IF(ISERROR(L369*N369),0,L369*N369)</f>
        <v>0</v>
      </c>
      <c r="P369" s="229">
        <v>2501050151912</v>
      </c>
      <c r="Q369" s="551"/>
      <c r="R369" s="230" t="s">
        <v>999</v>
      </c>
      <c r="S369" s="231" t="s">
        <v>1962</v>
      </c>
      <c r="T369" s="525" t="s">
        <v>4303</v>
      </c>
    </row>
    <row r="370" spans="1:20" ht="26.4" customHeight="1">
      <c r="A370" s="291">
        <v>354</v>
      </c>
      <c r="B370" s="421">
        <v>15192</v>
      </c>
      <c r="C370" s="428" t="s">
        <v>1541</v>
      </c>
      <c r="D370" s="225"/>
      <c r="E370" s="366" t="s">
        <v>242</v>
      </c>
      <c r="F370" s="226" t="s">
        <v>1542</v>
      </c>
      <c r="G370" s="136" t="str">
        <f t="shared" si="5"/>
        <v>фото</v>
      </c>
      <c r="H370" s="357" t="s">
        <v>1543</v>
      </c>
      <c r="I370" s="215" t="s">
        <v>588</v>
      </c>
      <c r="J370" s="526" t="s">
        <v>244</v>
      </c>
      <c r="K370" s="228">
        <v>50</v>
      </c>
      <c r="L370" s="915">
        <v>2628</v>
      </c>
      <c r="M370" s="315">
        <v>1</v>
      </c>
      <c r="N370" s="217"/>
      <c r="O370" s="550">
        <f>IF(ISERROR(L370*N370),0,L370*N370)</f>
        <v>0</v>
      </c>
      <c r="P370" s="229">
        <v>2501050151929</v>
      </c>
      <c r="Q370" s="551"/>
      <c r="R370" s="230" t="s">
        <v>1541</v>
      </c>
      <c r="S370" s="231" t="s">
        <v>1962</v>
      </c>
      <c r="T370" s="525" t="s">
        <v>4303</v>
      </c>
    </row>
    <row r="371" spans="1:20" ht="26.4" customHeight="1">
      <c r="A371" s="291">
        <v>355</v>
      </c>
      <c r="B371" s="421">
        <v>12236</v>
      </c>
      <c r="C371" s="428" t="s">
        <v>1000</v>
      </c>
      <c r="D371" s="225"/>
      <c r="E371" s="366" t="s">
        <v>242</v>
      </c>
      <c r="F371" s="226" t="s">
        <v>731</v>
      </c>
      <c r="G371" s="136" t="str">
        <f t="shared" si="5"/>
        <v>фото</v>
      </c>
      <c r="H371" s="357" t="s">
        <v>637</v>
      </c>
      <c r="I371" s="215" t="s">
        <v>588</v>
      </c>
      <c r="J371" s="526" t="s">
        <v>244</v>
      </c>
      <c r="K371" s="228">
        <v>50</v>
      </c>
      <c r="L371" s="915">
        <v>2694</v>
      </c>
      <c r="M371" s="315">
        <v>1</v>
      </c>
      <c r="N371" s="217"/>
      <c r="O371" s="550">
        <f>IF(ISERROR(L371*N371),0,L371*N371)</f>
        <v>0</v>
      </c>
      <c r="P371" s="229">
        <v>2501050122363</v>
      </c>
      <c r="Q371" s="551"/>
      <c r="R371" s="230" t="s">
        <v>1000</v>
      </c>
      <c r="S371" s="231" t="s">
        <v>1962</v>
      </c>
      <c r="T371" s="525" t="s">
        <v>4303</v>
      </c>
    </row>
    <row r="372" spans="1:20" ht="26.4" customHeight="1">
      <c r="A372" s="291">
        <v>356</v>
      </c>
      <c r="B372" s="421">
        <v>12230</v>
      </c>
      <c r="C372" s="428" t="s">
        <v>984</v>
      </c>
      <c r="D372" s="225"/>
      <c r="E372" s="366" t="s">
        <v>242</v>
      </c>
      <c r="F372" s="226" t="s">
        <v>53</v>
      </c>
      <c r="G372" s="136" t="str">
        <f t="shared" si="5"/>
        <v>фото</v>
      </c>
      <c r="H372" s="357" t="s">
        <v>54</v>
      </c>
      <c r="I372" s="215" t="s">
        <v>588</v>
      </c>
      <c r="J372" s="526" t="s">
        <v>244</v>
      </c>
      <c r="K372" s="228">
        <v>50</v>
      </c>
      <c r="L372" s="915">
        <v>2694</v>
      </c>
      <c r="M372" s="315">
        <v>1</v>
      </c>
      <c r="N372" s="217"/>
      <c r="O372" s="550">
        <f>IF(ISERROR(L372*N372),0,L372*N372)</f>
        <v>0</v>
      </c>
      <c r="P372" s="229">
        <v>2501050122301</v>
      </c>
      <c r="Q372" s="551"/>
      <c r="R372" s="230" t="s">
        <v>984</v>
      </c>
      <c r="S372" s="231" t="s">
        <v>1962</v>
      </c>
      <c r="T372" s="525" t="s">
        <v>4303</v>
      </c>
    </row>
    <row r="373" spans="1:20" ht="26.4" customHeight="1">
      <c r="A373" s="291">
        <v>357</v>
      </c>
      <c r="B373" s="421">
        <v>15474</v>
      </c>
      <c r="C373" s="428" t="s">
        <v>5457</v>
      </c>
      <c r="D373" s="225"/>
      <c r="E373" s="367" t="s">
        <v>242</v>
      </c>
      <c r="F373" s="232" t="s">
        <v>5543</v>
      </c>
      <c r="G373" s="136" t="str">
        <f t="shared" si="5"/>
        <v>фото</v>
      </c>
      <c r="H373" s="357" t="s">
        <v>5493</v>
      </c>
      <c r="I373" s="215" t="s">
        <v>585</v>
      </c>
      <c r="J373" s="526" t="s">
        <v>244</v>
      </c>
      <c r="K373" s="228">
        <v>50</v>
      </c>
      <c r="L373" s="915">
        <v>2094</v>
      </c>
      <c r="M373" s="315">
        <v>1</v>
      </c>
      <c r="N373" s="217"/>
      <c r="O373" s="550">
        <f>IF(ISERROR(L373*N373),0,L373*N373)</f>
        <v>0</v>
      </c>
      <c r="P373" s="229">
        <v>2501050154746</v>
      </c>
      <c r="Q373" s="551" t="s">
        <v>5274</v>
      </c>
      <c r="R373" s="230" t="s">
        <v>5457</v>
      </c>
      <c r="S373" s="231" t="s">
        <v>1962</v>
      </c>
      <c r="T373" s="525" t="s">
        <v>4303</v>
      </c>
    </row>
    <row r="374" spans="1:20" ht="26.4" customHeight="1">
      <c r="A374" s="291">
        <v>358</v>
      </c>
      <c r="B374" s="421">
        <v>12231</v>
      </c>
      <c r="C374" s="428" t="s">
        <v>985</v>
      </c>
      <c r="D374" s="225"/>
      <c r="E374" s="366" t="s">
        <v>242</v>
      </c>
      <c r="F374" s="226" t="s">
        <v>732</v>
      </c>
      <c r="G374" s="136" t="str">
        <f t="shared" si="5"/>
        <v>фото</v>
      </c>
      <c r="H374" s="357" t="s">
        <v>733</v>
      </c>
      <c r="I374" s="215" t="s">
        <v>588</v>
      </c>
      <c r="J374" s="526" t="s">
        <v>244</v>
      </c>
      <c r="K374" s="228">
        <v>50</v>
      </c>
      <c r="L374" s="915">
        <v>2676</v>
      </c>
      <c r="M374" s="315">
        <v>1</v>
      </c>
      <c r="N374" s="217"/>
      <c r="O374" s="550">
        <f>IF(ISERROR(L374*N374),0,L374*N374)</f>
        <v>0</v>
      </c>
      <c r="P374" s="229">
        <v>2501050122318</v>
      </c>
      <c r="Q374" s="551"/>
      <c r="R374" s="230" t="s">
        <v>985</v>
      </c>
      <c r="S374" s="231" t="s">
        <v>1962</v>
      </c>
      <c r="T374" s="525" t="s">
        <v>4303</v>
      </c>
    </row>
    <row r="375" spans="1:20" ht="26.4" customHeight="1">
      <c r="A375" s="291">
        <v>359</v>
      </c>
      <c r="B375" s="421">
        <v>12229</v>
      </c>
      <c r="C375" s="428" t="s">
        <v>983</v>
      </c>
      <c r="D375" s="225"/>
      <c r="E375" s="366" t="s">
        <v>242</v>
      </c>
      <c r="F375" s="226" t="s">
        <v>734</v>
      </c>
      <c r="G375" s="136" t="str">
        <f t="shared" si="5"/>
        <v>фото</v>
      </c>
      <c r="H375" s="357" t="s">
        <v>620</v>
      </c>
      <c r="I375" s="215" t="s">
        <v>588</v>
      </c>
      <c r="J375" s="526" t="s">
        <v>244</v>
      </c>
      <c r="K375" s="228">
        <v>50</v>
      </c>
      <c r="L375" s="915">
        <v>2694</v>
      </c>
      <c r="M375" s="315">
        <v>1</v>
      </c>
      <c r="N375" s="217"/>
      <c r="O375" s="550">
        <f>IF(ISERROR(L375*N375),0,L375*N375)</f>
        <v>0</v>
      </c>
      <c r="P375" s="229">
        <v>2501050122295</v>
      </c>
      <c r="Q375" s="551"/>
      <c r="R375" s="230" t="s">
        <v>983</v>
      </c>
      <c r="S375" s="231" t="s">
        <v>1962</v>
      </c>
      <c r="T375" s="525" t="s">
        <v>4303</v>
      </c>
    </row>
    <row r="376" spans="1:20" ht="26.4" customHeight="1">
      <c r="A376" s="291">
        <v>360</v>
      </c>
      <c r="B376" s="421">
        <v>12233</v>
      </c>
      <c r="C376" s="428" t="s">
        <v>987</v>
      </c>
      <c r="D376" s="225"/>
      <c r="E376" s="366" t="s">
        <v>242</v>
      </c>
      <c r="F376" s="226" t="s">
        <v>735</v>
      </c>
      <c r="G376" s="136" t="str">
        <f t="shared" si="5"/>
        <v>фото</v>
      </c>
      <c r="H376" s="357" t="s">
        <v>736</v>
      </c>
      <c r="I376" s="215" t="s">
        <v>588</v>
      </c>
      <c r="J376" s="526" t="s">
        <v>244</v>
      </c>
      <c r="K376" s="228">
        <v>50</v>
      </c>
      <c r="L376" s="915">
        <v>2094</v>
      </c>
      <c r="M376" s="315">
        <v>1</v>
      </c>
      <c r="N376" s="217"/>
      <c r="O376" s="550">
        <f>IF(ISERROR(L376*N376),0,L376*N376)</f>
        <v>0</v>
      </c>
      <c r="P376" s="229">
        <v>2501050122332</v>
      </c>
      <c r="Q376" s="551"/>
      <c r="R376" s="230" t="s">
        <v>987</v>
      </c>
      <c r="S376" s="231" t="s">
        <v>1962</v>
      </c>
      <c r="T376" s="525" t="s">
        <v>4303</v>
      </c>
    </row>
    <row r="377" spans="1:20" ht="26.4" customHeight="1">
      <c r="A377" s="291">
        <v>361</v>
      </c>
      <c r="B377" s="421">
        <v>15437</v>
      </c>
      <c r="C377" s="428" t="s">
        <v>5302</v>
      </c>
      <c r="D377" s="225"/>
      <c r="E377" s="367" t="s">
        <v>242</v>
      </c>
      <c r="F377" s="232" t="s">
        <v>5363</v>
      </c>
      <c r="G377" s="136" t="str">
        <f t="shared" si="5"/>
        <v>фото</v>
      </c>
      <c r="H377" s="357" t="s">
        <v>5402</v>
      </c>
      <c r="I377" s="215" t="s">
        <v>585</v>
      </c>
      <c r="J377" s="526" t="s">
        <v>244</v>
      </c>
      <c r="K377" s="228">
        <v>50</v>
      </c>
      <c r="L377" s="915">
        <v>2694</v>
      </c>
      <c r="M377" s="315">
        <v>1</v>
      </c>
      <c r="N377" s="217"/>
      <c r="O377" s="550">
        <f>IF(ISERROR(L377*N377),0,L377*N377)</f>
        <v>0</v>
      </c>
      <c r="P377" s="229">
        <v>2501050154371</v>
      </c>
      <c r="Q377" s="551" t="s">
        <v>5274</v>
      </c>
      <c r="R377" s="230" t="s">
        <v>5302</v>
      </c>
      <c r="S377" s="231" t="s">
        <v>1962</v>
      </c>
      <c r="T377" s="525" t="s">
        <v>4303</v>
      </c>
    </row>
    <row r="378" spans="1:20" ht="17.25" customHeight="1">
      <c r="A378" s="291">
        <v>362</v>
      </c>
      <c r="B378" s="336"/>
      <c r="C378" s="427"/>
      <c r="D378" s="427"/>
      <c r="E378" s="517" t="s">
        <v>774</v>
      </c>
      <c r="F378" s="337"/>
      <c r="G378" s="513"/>
      <c r="H378" s="616"/>
      <c r="I378" s="514"/>
      <c r="J378" s="515"/>
      <c r="K378" s="515"/>
      <c r="L378" s="516"/>
      <c r="M378" s="516"/>
      <c r="N378" s="513"/>
      <c r="O378" s="552"/>
      <c r="P378" s="552"/>
      <c r="Q378" s="552"/>
      <c r="R378" s="552"/>
      <c r="S378" s="552"/>
      <c r="T378" s="524"/>
    </row>
    <row r="379" spans="1:20" ht="26.4" customHeight="1">
      <c r="A379" s="291">
        <v>363</v>
      </c>
      <c r="B379" s="421">
        <v>15247</v>
      </c>
      <c r="C379" s="428" t="s">
        <v>1409</v>
      </c>
      <c r="D379" s="225"/>
      <c r="E379" s="366" t="s">
        <v>242</v>
      </c>
      <c r="F379" s="226" t="s">
        <v>1040</v>
      </c>
      <c r="G379" s="136" t="str">
        <f t="shared" si="5"/>
        <v>фото</v>
      </c>
      <c r="H379" s="357" t="s">
        <v>1041</v>
      </c>
      <c r="I379" s="215" t="s">
        <v>585</v>
      </c>
      <c r="J379" s="526" t="s">
        <v>244</v>
      </c>
      <c r="K379" s="228">
        <v>50</v>
      </c>
      <c r="L379" s="915">
        <v>2700</v>
      </c>
      <c r="M379" s="315">
        <v>1</v>
      </c>
      <c r="N379" s="217"/>
      <c r="O379" s="550">
        <f>IF(ISERROR(L379*N379),0,L379*N379)</f>
        <v>0</v>
      </c>
      <c r="P379" s="229">
        <v>2501050152476</v>
      </c>
      <c r="Q379" s="551"/>
      <c r="R379" s="230" t="s">
        <v>1409</v>
      </c>
      <c r="S379" s="231" t="s">
        <v>1964</v>
      </c>
      <c r="T379" s="525" t="s">
        <v>4304</v>
      </c>
    </row>
    <row r="380" spans="1:20" ht="26.4" customHeight="1">
      <c r="A380" s="291">
        <v>364</v>
      </c>
      <c r="B380" s="421">
        <v>15563</v>
      </c>
      <c r="C380" s="428" t="s">
        <v>5458</v>
      </c>
      <c r="D380" s="225"/>
      <c r="E380" s="367" t="s">
        <v>242</v>
      </c>
      <c r="F380" s="232" t="s">
        <v>5544</v>
      </c>
      <c r="G380" s="136" t="str">
        <f t="shared" si="5"/>
        <v>фото</v>
      </c>
      <c r="H380" s="604" t="s">
        <v>5494</v>
      </c>
      <c r="I380" s="215" t="s">
        <v>585</v>
      </c>
      <c r="J380" s="526" t="s">
        <v>244</v>
      </c>
      <c r="K380" s="228">
        <v>50</v>
      </c>
      <c r="L380" s="915">
        <v>3042</v>
      </c>
      <c r="M380" s="315">
        <v>1</v>
      </c>
      <c r="N380" s="217"/>
      <c r="O380" s="550">
        <f>IF(ISERROR(L380*N380),0,L380*N380)</f>
        <v>0</v>
      </c>
      <c r="P380" s="229">
        <v>2501050155637</v>
      </c>
      <c r="Q380" s="551" t="s">
        <v>5274</v>
      </c>
      <c r="R380" s="230" t="s">
        <v>5458</v>
      </c>
      <c r="S380" s="231" t="s">
        <v>1964</v>
      </c>
      <c r="T380" s="525" t="s">
        <v>4304</v>
      </c>
    </row>
    <row r="381" spans="1:20" ht="26.4" customHeight="1">
      <c r="A381" s="291">
        <v>365</v>
      </c>
      <c r="B381" s="421">
        <v>12264</v>
      </c>
      <c r="C381" s="428" t="s">
        <v>1030</v>
      </c>
      <c r="D381" s="225"/>
      <c r="E381" s="366" t="s">
        <v>242</v>
      </c>
      <c r="F381" s="226" t="s">
        <v>775</v>
      </c>
      <c r="G381" s="136" t="str">
        <f t="shared" si="5"/>
        <v>фото</v>
      </c>
      <c r="H381" s="357" t="s">
        <v>776</v>
      </c>
      <c r="I381" s="215" t="s">
        <v>585</v>
      </c>
      <c r="J381" s="526" t="s">
        <v>244</v>
      </c>
      <c r="K381" s="228">
        <v>50</v>
      </c>
      <c r="L381" s="915">
        <v>2868</v>
      </c>
      <c r="M381" s="315">
        <v>1</v>
      </c>
      <c r="N381" s="217"/>
      <c r="O381" s="550">
        <f>IF(ISERROR(L381*N381),0,L381*N381)</f>
        <v>0</v>
      </c>
      <c r="P381" s="229">
        <v>2501050122646</v>
      </c>
      <c r="Q381" s="551"/>
      <c r="R381" s="230" t="s">
        <v>1030</v>
      </c>
      <c r="S381" s="231" t="s">
        <v>1964</v>
      </c>
      <c r="T381" s="525" t="s">
        <v>4304</v>
      </c>
    </row>
    <row r="382" spans="1:20" ht="26.4" customHeight="1">
      <c r="A382" s="291">
        <v>366</v>
      </c>
      <c r="B382" s="421">
        <v>15786</v>
      </c>
      <c r="C382" s="428" t="s">
        <v>5303</v>
      </c>
      <c r="D382" s="225"/>
      <c r="E382" s="367" t="s">
        <v>242</v>
      </c>
      <c r="F382" s="232" t="s">
        <v>5364</v>
      </c>
      <c r="G382" s="136" t="str">
        <f t="shared" si="5"/>
        <v>фото</v>
      </c>
      <c r="H382" s="604" t="s">
        <v>5403</v>
      </c>
      <c r="I382" s="215" t="s">
        <v>585</v>
      </c>
      <c r="J382" s="526" t="s">
        <v>244</v>
      </c>
      <c r="K382" s="228">
        <v>50</v>
      </c>
      <c r="L382" s="915">
        <v>3360</v>
      </c>
      <c r="M382" s="315">
        <v>1</v>
      </c>
      <c r="N382" s="217"/>
      <c r="O382" s="550">
        <f>IF(ISERROR(L382*N382),0,L382*N382)</f>
        <v>0</v>
      </c>
      <c r="P382" s="229">
        <v>2501050157860</v>
      </c>
      <c r="Q382" s="551" t="s">
        <v>5274</v>
      </c>
      <c r="R382" s="230" t="s">
        <v>5303</v>
      </c>
      <c r="S382" s="231" t="s">
        <v>1964</v>
      </c>
      <c r="T382" s="525" t="s">
        <v>4304</v>
      </c>
    </row>
    <row r="383" spans="1:20" ht="26.4" customHeight="1">
      <c r="A383" s="291">
        <v>367</v>
      </c>
      <c r="B383" s="421">
        <v>12265</v>
      </c>
      <c r="C383" s="428" t="s">
        <v>1031</v>
      </c>
      <c r="D383" s="225"/>
      <c r="E383" s="366" t="s">
        <v>242</v>
      </c>
      <c r="F383" s="226" t="s">
        <v>777</v>
      </c>
      <c r="G383" s="136" t="str">
        <f t="shared" si="5"/>
        <v>фото</v>
      </c>
      <c r="H383" s="357" t="s">
        <v>778</v>
      </c>
      <c r="I383" s="215" t="s">
        <v>585</v>
      </c>
      <c r="J383" s="526" t="s">
        <v>244</v>
      </c>
      <c r="K383" s="228">
        <v>50</v>
      </c>
      <c r="L383" s="915">
        <v>2676</v>
      </c>
      <c r="M383" s="315">
        <v>1</v>
      </c>
      <c r="N383" s="217"/>
      <c r="O383" s="550">
        <f>IF(ISERROR(L383*N383),0,L383*N383)</f>
        <v>0</v>
      </c>
      <c r="P383" s="229">
        <v>2501050122653</v>
      </c>
      <c r="Q383" s="551"/>
      <c r="R383" s="230" t="s">
        <v>1031</v>
      </c>
      <c r="S383" s="231" t="s">
        <v>1964</v>
      </c>
      <c r="T383" s="525" t="s">
        <v>4304</v>
      </c>
    </row>
    <row r="384" spans="1:20" ht="26.4" customHeight="1">
      <c r="A384" s="291">
        <v>368</v>
      </c>
      <c r="B384" s="421">
        <v>12266</v>
      </c>
      <c r="C384" s="428" t="s">
        <v>1032</v>
      </c>
      <c r="D384" s="225"/>
      <c r="E384" s="366" t="s">
        <v>242</v>
      </c>
      <c r="F384" s="226" t="s">
        <v>779</v>
      </c>
      <c r="G384" s="136" t="str">
        <f t="shared" si="5"/>
        <v>фото</v>
      </c>
      <c r="H384" s="357" t="s">
        <v>278</v>
      </c>
      <c r="I384" s="215" t="s">
        <v>585</v>
      </c>
      <c r="J384" s="526" t="s">
        <v>244</v>
      </c>
      <c r="K384" s="228">
        <v>50</v>
      </c>
      <c r="L384" s="915">
        <v>2382.0000000000005</v>
      </c>
      <c r="M384" s="315">
        <v>1</v>
      </c>
      <c r="N384" s="217"/>
      <c r="O384" s="550">
        <f>IF(ISERROR(L384*N384),0,L384*N384)</f>
        <v>0</v>
      </c>
      <c r="P384" s="229">
        <v>2501050122660</v>
      </c>
      <c r="Q384" s="551"/>
      <c r="R384" s="230" t="s">
        <v>1032</v>
      </c>
      <c r="S384" s="231" t="s">
        <v>1964</v>
      </c>
      <c r="T384" s="525" t="s">
        <v>4304</v>
      </c>
    </row>
    <row r="385" spans="1:20" ht="26.4" customHeight="1">
      <c r="A385" s="291">
        <v>369</v>
      </c>
      <c r="B385" s="421">
        <v>15238</v>
      </c>
      <c r="C385" s="428" t="s">
        <v>3568</v>
      </c>
      <c r="D385" s="225"/>
      <c r="E385" s="366" t="s">
        <v>242</v>
      </c>
      <c r="F385" s="226" t="s">
        <v>3610</v>
      </c>
      <c r="G385" s="136" t="str">
        <f t="shared" si="5"/>
        <v>фото</v>
      </c>
      <c r="H385" s="357" t="s">
        <v>3636</v>
      </c>
      <c r="I385" s="215" t="s">
        <v>585</v>
      </c>
      <c r="J385" s="526" t="s">
        <v>244</v>
      </c>
      <c r="K385" s="228">
        <v>50</v>
      </c>
      <c r="L385" s="915">
        <v>2742</v>
      </c>
      <c r="M385" s="315">
        <v>1</v>
      </c>
      <c r="N385" s="217"/>
      <c r="O385" s="550">
        <f>IF(ISERROR(L385*N385),0,L385*N385)</f>
        <v>0</v>
      </c>
      <c r="P385" s="229">
        <v>2501050152384</v>
      </c>
      <c r="Q385" s="551"/>
      <c r="R385" s="230" t="s">
        <v>3568</v>
      </c>
      <c r="S385" s="231" t="s">
        <v>1964</v>
      </c>
      <c r="T385" s="525" t="s">
        <v>4304</v>
      </c>
    </row>
    <row r="386" spans="1:20" ht="26.4" customHeight="1">
      <c r="A386" s="291">
        <v>370</v>
      </c>
      <c r="B386" s="421">
        <v>13160</v>
      </c>
      <c r="C386" s="428" t="s">
        <v>1033</v>
      </c>
      <c r="D386" s="225"/>
      <c r="E386" s="366" t="s">
        <v>242</v>
      </c>
      <c r="F386" s="226" t="s">
        <v>780</v>
      </c>
      <c r="G386" s="136" t="str">
        <f t="shared" si="5"/>
        <v>фото</v>
      </c>
      <c r="H386" s="357" t="s">
        <v>781</v>
      </c>
      <c r="I386" s="215" t="s">
        <v>585</v>
      </c>
      <c r="J386" s="526" t="s">
        <v>244</v>
      </c>
      <c r="K386" s="228">
        <v>50</v>
      </c>
      <c r="L386" s="915">
        <v>2508</v>
      </c>
      <c r="M386" s="315">
        <v>1</v>
      </c>
      <c r="N386" s="217"/>
      <c r="O386" s="550">
        <f>IF(ISERROR(L386*N386),0,L386*N386)</f>
        <v>0</v>
      </c>
      <c r="P386" s="229">
        <v>2501050131600</v>
      </c>
      <c r="Q386" s="551"/>
      <c r="R386" s="230" t="s">
        <v>1033</v>
      </c>
      <c r="S386" s="231" t="s">
        <v>1964</v>
      </c>
      <c r="T386" s="525" t="s">
        <v>4304</v>
      </c>
    </row>
    <row r="387" spans="1:20" ht="26.4" customHeight="1">
      <c r="A387" s="291">
        <v>371</v>
      </c>
      <c r="B387" s="421">
        <v>12274</v>
      </c>
      <c r="C387" s="428" t="s">
        <v>4358</v>
      </c>
      <c r="D387" s="225"/>
      <c r="E387" s="366" t="s">
        <v>242</v>
      </c>
      <c r="F387" s="226" t="s">
        <v>3809</v>
      </c>
      <c r="G387" s="136" t="str">
        <f t="shared" si="5"/>
        <v>фото</v>
      </c>
      <c r="H387" s="357" t="s">
        <v>3847</v>
      </c>
      <c r="I387" s="215" t="s">
        <v>588</v>
      </c>
      <c r="J387" s="526" t="s">
        <v>244</v>
      </c>
      <c r="K387" s="228">
        <v>50</v>
      </c>
      <c r="L387" s="915">
        <v>2628</v>
      </c>
      <c r="M387" s="315">
        <v>1</v>
      </c>
      <c r="N387" s="217"/>
      <c r="O387" s="550">
        <f>IF(ISERROR(L387*N387),0,L387*N387)</f>
        <v>0</v>
      </c>
      <c r="P387" s="229">
        <v>2501050122745</v>
      </c>
      <c r="Q387" s="551"/>
      <c r="R387" s="230" t="s">
        <v>4358</v>
      </c>
      <c r="S387" s="231" t="s">
        <v>1964</v>
      </c>
      <c r="T387" s="525" t="s">
        <v>4304</v>
      </c>
    </row>
    <row r="388" spans="1:20" ht="26.4" customHeight="1">
      <c r="A388" s="291">
        <v>372</v>
      </c>
      <c r="B388" s="421">
        <v>11872</v>
      </c>
      <c r="C388" s="428" t="s">
        <v>5459</v>
      </c>
      <c r="D388" s="225"/>
      <c r="E388" s="367" t="s">
        <v>242</v>
      </c>
      <c r="F388" s="232" t="s">
        <v>5545</v>
      </c>
      <c r="G388" s="136" t="str">
        <f t="shared" si="5"/>
        <v>фото</v>
      </c>
      <c r="H388" s="604" t="s">
        <v>5495</v>
      </c>
      <c r="I388" s="215" t="s">
        <v>601</v>
      </c>
      <c r="J388" s="526" t="s">
        <v>244</v>
      </c>
      <c r="K388" s="228">
        <v>40</v>
      </c>
      <c r="L388" s="915">
        <v>4946.3999999999996</v>
      </c>
      <c r="M388" s="315">
        <v>1</v>
      </c>
      <c r="N388" s="217"/>
      <c r="O388" s="550">
        <f>IF(ISERROR(L388*N388),0,L388*N388)</f>
        <v>0</v>
      </c>
      <c r="P388" s="229">
        <v>2501050118724</v>
      </c>
      <c r="Q388" s="551" t="s">
        <v>5274</v>
      </c>
      <c r="R388" s="230" t="s">
        <v>5459</v>
      </c>
      <c r="S388" s="231" t="s">
        <v>1964</v>
      </c>
      <c r="T388" s="525" t="s">
        <v>4304</v>
      </c>
    </row>
    <row r="389" spans="1:20" ht="26.4" customHeight="1">
      <c r="A389" s="291">
        <v>373</v>
      </c>
      <c r="B389" s="421">
        <v>12268</v>
      </c>
      <c r="C389" s="428" t="s">
        <v>1548</v>
      </c>
      <c r="D389" s="225"/>
      <c r="E389" s="366" t="s">
        <v>242</v>
      </c>
      <c r="F389" s="226" t="s">
        <v>1349</v>
      </c>
      <c r="G389" s="136" t="str">
        <f t="shared" si="5"/>
        <v>фото</v>
      </c>
      <c r="H389" s="357" t="s">
        <v>1366</v>
      </c>
      <c r="I389" s="215" t="s">
        <v>585</v>
      </c>
      <c r="J389" s="526" t="s">
        <v>244</v>
      </c>
      <c r="K389" s="228">
        <v>50</v>
      </c>
      <c r="L389" s="915">
        <v>2628</v>
      </c>
      <c r="M389" s="315">
        <v>1</v>
      </c>
      <c r="N389" s="217"/>
      <c r="O389" s="550">
        <f>IF(ISERROR(L389*N389),0,L389*N389)</f>
        <v>0</v>
      </c>
      <c r="P389" s="229">
        <v>2501050122684</v>
      </c>
      <c r="Q389" s="551"/>
      <c r="R389" s="230" t="s">
        <v>1548</v>
      </c>
      <c r="S389" s="231" t="s">
        <v>1964</v>
      </c>
      <c r="T389" s="525" t="s">
        <v>4304</v>
      </c>
    </row>
    <row r="390" spans="1:20" ht="26.4" customHeight="1">
      <c r="A390" s="291">
        <v>374</v>
      </c>
      <c r="B390" s="421">
        <v>15241</v>
      </c>
      <c r="C390" s="428" t="s">
        <v>3756</v>
      </c>
      <c r="D390" s="225"/>
      <c r="E390" s="366" t="s">
        <v>242</v>
      </c>
      <c r="F390" s="226" t="s">
        <v>3810</v>
      </c>
      <c r="G390" s="136" t="str">
        <f t="shared" si="5"/>
        <v>фото</v>
      </c>
      <c r="H390" s="357" t="s">
        <v>3848</v>
      </c>
      <c r="I390" s="215" t="s">
        <v>593</v>
      </c>
      <c r="J390" s="526" t="s">
        <v>244</v>
      </c>
      <c r="K390" s="228">
        <v>50</v>
      </c>
      <c r="L390" s="915">
        <v>2418</v>
      </c>
      <c r="M390" s="315">
        <v>1</v>
      </c>
      <c r="N390" s="217"/>
      <c r="O390" s="550">
        <f>IF(ISERROR(L390*N390),0,L390*N390)</f>
        <v>0</v>
      </c>
      <c r="P390" s="229">
        <v>2501050152414</v>
      </c>
      <c r="Q390" s="551"/>
      <c r="R390" s="230" t="s">
        <v>3756</v>
      </c>
      <c r="S390" s="231" t="s">
        <v>1964</v>
      </c>
      <c r="T390" s="525" t="s">
        <v>4304</v>
      </c>
    </row>
    <row r="391" spans="1:20" ht="26.4" customHeight="1">
      <c r="A391" s="291">
        <v>375</v>
      </c>
      <c r="B391" s="421">
        <v>15687</v>
      </c>
      <c r="C391" s="428" t="s">
        <v>5304</v>
      </c>
      <c r="D391" s="225"/>
      <c r="E391" s="367" t="s">
        <v>242</v>
      </c>
      <c r="F391" s="232" t="s">
        <v>5365</v>
      </c>
      <c r="G391" s="136" t="str">
        <f t="shared" si="5"/>
        <v>фото</v>
      </c>
      <c r="H391" s="604" t="s">
        <v>5404</v>
      </c>
      <c r="I391" s="215" t="s">
        <v>585</v>
      </c>
      <c r="J391" s="526" t="s">
        <v>244</v>
      </c>
      <c r="K391" s="228">
        <v>50</v>
      </c>
      <c r="L391" s="915">
        <v>2418</v>
      </c>
      <c r="M391" s="315">
        <v>1</v>
      </c>
      <c r="N391" s="217"/>
      <c r="O391" s="550">
        <f>IF(ISERROR(L391*N391),0,L391*N391)</f>
        <v>0</v>
      </c>
      <c r="P391" s="229">
        <v>2501050156870</v>
      </c>
      <c r="Q391" s="551" t="s">
        <v>5274</v>
      </c>
      <c r="R391" s="230" t="s">
        <v>5304</v>
      </c>
      <c r="S391" s="231" t="s">
        <v>1964</v>
      </c>
      <c r="T391" s="525" t="s">
        <v>4304</v>
      </c>
    </row>
    <row r="392" spans="1:20" ht="26.4" customHeight="1">
      <c r="A392" s="291">
        <v>376</v>
      </c>
      <c r="B392" s="421">
        <v>12267</v>
      </c>
      <c r="C392" s="428" t="s">
        <v>2221</v>
      </c>
      <c r="D392" s="225"/>
      <c r="E392" s="366" t="s">
        <v>242</v>
      </c>
      <c r="F392" s="226" t="s">
        <v>2099</v>
      </c>
      <c r="G392" s="136" t="str">
        <f t="shared" si="5"/>
        <v>фото</v>
      </c>
      <c r="H392" s="357" t="s">
        <v>2156</v>
      </c>
      <c r="I392" s="215" t="s">
        <v>585</v>
      </c>
      <c r="J392" s="526" t="s">
        <v>244</v>
      </c>
      <c r="K392" s="228">
        <v>50</v>
      </c>
      <c r="L392" s="915">
        <v>2694</v>
      </c>
      <c r="M392" s="315">
        <v>1</v>
      </c>
      <c r="N392" s="217"/>
      <c r="O392" s="550">
        <f>IF(ISERROR(L392*N392),0,L392*N392)</f>
        <v>0</v>
      </c>
      <c r="P392" s="229">
        <v>2501050122677</v>
      </c>
      <c r="Q392" s="551"/>
      <c r="R392" s="230" t="s">
        <v>2221</v>
      </c>
      <c r="S392" s="231" t="s">
        <v>1964</v>
      </c>
      <c r="T392" s="525" t="s">
        <v>4304</v>
      </c>
    </row>
    <row r="393" spans="1:20" ht="26.4" customHeight="1">
      <c r="A393" s="291">
        <v>377</v>
      </c>
      <c r="B393" s="421">
        <v>15242</v>
      </c>
      <c r="C393" s="428" t="s">
        <v>3757</v>
      </c>
      <c r="D393" s="225"/>
      <c r="E393" s="366" t="s">
        <v>242</v>
      </c>
      <c r="F393" s="226" t="s">
        <v>3811</v>
      </c>
      <c r="G393" s="136" t="str">
        <f t="shared" si="5"/>
        <v>фото</v>
      </c>
      <c r="H393" s="357" t="s">
        <v>8764</v>
      </c>
      <c r="I393" s="215" t="s">
        <v>585</v>
      </c>
      <c r="J393" s="526" t="s">
        <v>244</v>
      </c>
      <c r="K393" s="228">
        <v>50</v>
      </c>
      <c r="L393" s="915">
        <v>3636</v>
      </c>
      <c r="M393" s="315">
        <v>1</v>
      </c>
      <c r="N393" s="217"/>
      <c r="O393" s="550">
        <f>IF(ISERROR(L393*N393),0,L393*N393)</f>
        <v>0</v>
      </c>
      <c r="P393" s="229">
        <v>2501050152421</v>
      </c>
      <c r="Q393" s="551"/>
      <c r="R393" s="230" t="s">
        <v>3757</v>
      </c>
      <c r="S393" s="231" t="s">
        <v>1964</v>
      </c>
      <c r="T393" s="525" t="s">
        <v>4304</v>
      </c>
    </row>
    <row r="394" spans="1:20" ht="26.4" customHeight="1">
      <c r="A394" s="291">
        <v>378</v>
      </c>
      <c r="B394" s="421">
        <v>15244</v>
      </c>
      <c r="C394" s="428" t="s">
        <v>1407</v>
      </c>
      <c r="D394" s="225"/>
      <c r="E394" s="366" t="s">
        <v>242</v>
      </c>
      <c r="F394" s="226" t="s">
        <v>1035</v>
      </c>
      <c r="G394" s="136" t="str">
        <f t="shared" si="5"/>
        <v>фото</v>
      </c>
      <c r="H394" s="357" t="s">
        <v>1036</v>
      </c>
      <c r="I394" s="215" t="s">
        <v>588</v>
      </c>
      <c r="J394" s="526" t="s">
        <v>244</v>
      </c>
      <c r="K394" s="228">
        <v>50</v>
      </c>
      <c r="L394" s="915">
        <v>3042</v>
      </c>
      <c r="M394" s="315">
        <v>1</v>
      </c>
      <c r="N394" s="217"/>
      <c r="O394" s="550">
        <f>IF(ISERROR(L394*N394),0,L394*N394)</f>
        <v>0</v>
      </c>
      <c r="P394" s="229">
        <v>2501050152445</v>
      </c>
      <c r="Q394" s="551"/>
      <c r="R394" s="230" t="s">
        <v>1407</v>
      </c>
      <c r="S394" s="231" t="s">
        <v>1964</v>
      </c>
      <c r="T394" s="525" t="s">
        <v>4304</v>
      </c>
    </row>
    <row r="395" spans="1:20" ht="26.4" customHeight="1">
      <c r="A395" s="291">
        <v>379</v>
      </c>
      <c r="B395" s="421">
        <v>15245</v>
      </c>
      <c r="C395" s="428" t="s">
        <v>4596</v>
      </c>
      <c r="D395" s="225"/>
      <c r="E395" s="366" t="s">
        <v>242</v>
      </c>
      <c r="F395" s="226" t="s">
        <v>4625</v>
      </c>
      <c r="G395" s="136" t="str">
        <f t="shared" si="5"/>
        <v>фото</v>
      </c>
      <c r="H395" s="511" t="s">
        <v>4654</v>
      </c>
      <c r="I395" s="215" t="s">
        <v>585</v>
      </c>
      <c r="J395" s="526" t="s">
        <v>244</v>
      </c>
      <c r="K395" s="228">
        <v>50</v>
      </c>
      <c r="L395" s="915">
        <v>2922</v>
      </c>
      <c r="M395" s="315">
        <v>1</v>
      </c>
      <c r="N395" s="217"/>
      <c r="O395" s="550">
        <f>IF(ISERROR(L395*N395),0,L395*N395)</f>
        <v>0</v>
      </c>
      <c r="P395" s="229">
        <v>2501050152452</v>
      </c>
      <c r="Q395" s="551"/>
      <c r="R395" s="230" t="s">
        <v>4596</v>
      </c>
      <c r="S395" s="231" t="s">
        <v>1964</v>
      </c>
      <c r="T395" s="525" t="s">
        <v>4304</v>
      </c>
    </row>
    <row r="396" spans="1:20" ht="26.4" customHeight="1">
      <c r="A396" s="291">
        <v>380</v>
      </c>
      <c r="B396" s="421">
        <v>15246</v>
      </c>
      <c r="C396" s="428" t="s">
        <v>1037</v>
      </c>
      <c r="D396" s="225"/>
      <c r="E396" s="366" t="s">
        <v>242</v>
      </c>
      <c r="F396" s="226" t="s">
        <v>784</v>
      </c>
      <c r="G396" s="136" t="str">
        <f t="shared" si="5"/>
        <v>фото</v>
      </c>
      <c r="H396" s="357" t="s">
        <v>641</v>
      </c>
      <c r="I396" s="215" t="s">
        <v>585</v>
      </c>
      <c r="J396" s="526" t="s">
        <v>244</v>
      </c>
      <c r="K396" s="228">
        <v>50</v>
      </c>
      <c r="L396" s="915">
        <v>2694</v>
      </c>
      <c r="M396" s="315">
        <v>1</v>
      </c>
      <c r="N396" s="217"/>
      <c r="O396" s="550">
        <f>IF(ISERROR(L396*N396),0,L396*N396)</f>
        <v>0</v>
      </c>
      <c r="P396" s="229">
        <v>2501050152469</v>
      </c>
      <c r="Q396" s="551"/>
      <c r="R396" s="230" t="s">
        <v>1037</v>
      </c>
      <c r="S396" s="231" t="s">
        <v>1964</v>
      </c>
      <c r="T396" s="525" t="s">
        <v>4304</v>
      </c>
    </row>
    <row r="397" spans="1:20" ht="26.4" customHeight="1">
      <c r="A397" s="291">
        <v>381</v>
      </c>
      <c r="B397" s="421">
        <v>15249</v>
      </c>
      <c r="C397" s="428" t="s">
        <v>1410</v>
      </c>
      <c r="D397" s="225"/>
      <c r="E397" s="366" t="s">
        <v>242</v>
      </c>
      <c r="F397" s="226" t="s">
        <v>1751</v>
      </c>
      <c r="G397" s="136" t="str">
        <f t="shared" si="5"/>
        <v>фото</v>
      </c>
      <c r="H397" s="608" t="s">
        <v>783</v>
      </c>
      <c r="I397" s="215" t="s">
        <v>585</v>
      </c>
      <c r="J397" s="526" t="s">
        <v>244</v>
      </c>
      <c r="K397" s="228">
        <v>50</v>
      </c>
      <c r="L397" s="915">
        <v>2868</v>
      </c>
      <c r="M397" s="315">
        <v>1</v>
      </c>
      <c r="N397" s="217"/>
      <c r="O397" s="550">
        <f>IF(ISERROR(L397*N397),0,L397*N397)</f>
        <v>0</v>
      </c>
      <c r="P397" s="229">
        <v>2501050152490</v>
      </c>
      <c r="Q397" s="551"/>
      <c r="R397" s="230" t="s">
        <v>1410</v>
      </c>
      <c r="S397" s="231" t="s">
        <v>1964</v>
      </c>
      <c r="T397" s="525" t="s">
        <v>4304</v>
      </c>
    </row>
    <row r="398" spans="1:20" ht="26.4" customHeight="1">
      <c r="A398" s="291">
        <v>382</v>
      </c>
      <c r="B398" s="421">
        <v>12270</v>
      </c>
      <c r="C398" s="428" t="s">
        <v>1408</v>
      </c>
      <c r="D398" s="225"/>
      <c r="E398" s="366" t="s">
        <v>242</v>
      </c>
      <c r="F398" s="226" t="s">
        <v>1038</v>
      </c>
      <c r="G398" s="136" t="str">
        <f t="shared" si="5"/>
        <v>фото</v>
      </c>
      <c r="H398" s="357" t="s">
        <v>1039</v>
      </c>
      <c r="I398" s="215" t="s">
        <v>585</v>
      </c>
      <c r="J398" s="526" t="s">
        <v>244</v>
      </c>
      <c r="K398" s="228">
        <v>50</v>
      </c>
      <c r="L398" s="915">
        <v>2694</v>
      </c>
      <c r="M398" s="315">
        <v>1</v>
      </c>
      <c r="N398" s="217"/>
      <c r="O398" s="550">
        <f>IF(ISERROR(L398*N398),0,L398*N398)</f>
        <v>0</v>
      </c>
      <c r="P398" s="229">
        <v>2501050122707</v>
      </c>
      <c r="Q398" s="551"/>
      <c r="R398" s="230" t="s">
        <v>1408</v>
      </c>
      <c r="S398" s="231" t="s">
        <v>1964</v>
      </c>
      <c r="T398" s="525" t="s">
        <v>4304</v>
      </c>
    </row>
    <row r="399" spans="1:20" ht="27.6">
      <c r="A399" s="291">
        <v>383</v>
      </c>
      <c r="B399" s="421">
        <v>1222</v>
      </c>
      <c r="C399" s="428" t="s">
        <v>5305</v>
      </c>
      <c r="D399" s="225"/>
      <c r="E399" s="367" t="s">
        <v>242</v>
      </c>
      <c r="F399" s="232" t="s">
        <v>5366</v>
      </c>
      <c r="G399" s="136" t="str">
        <f t="shared" si="5"/>
        <v>фото</v>
      </c>
      <c r="H399" s="604" t="s">
        <v>5405</v>
      </c>
      <c r="I399" s="215" t="s">
        <v>585</v>
      </c>
      <c r="J399" s="526" t="s">
        <v>244</v>
      </c>
      <c r="K399" s="228">
        <v>50</v>
      </c>
      <c r="L399" s="915">
        <v>2808</v>
      </c>
      <c r="M399" s="315">
        <v>1</v>
      </c>
      <c r="N399" s="217"/>
      <c r="O399" s="550">
        <f>IF(ISERROR(L399*N399),0,L399*N399)</f>
        <v>0</v>
      </c>
      <c r="P399" s="229">
        <v>2501050012220</v>
      </c>
      <c r="Q399" s="551" t="s">
        <v>5274</v>
      </c>
      <c r="R399" s="230" t="s">
        <v>5305</v>
      </c>
      <c r="S399" s="231" t="s">
        <v>1964</v>
      </c>
      <c r="T399" s="525" t="s">
        <v>4304</v>
      </c>
    </row>
    <row r="400" spans="1:20" ht="26.4" customHeight="1">
      <c r="A400" s="291">
        <v>384</v>
      </c>
      <c r="B400" s="421">
        <v>15250</v>
      </c>
      <c r="C400" s="428" t="s">
        <v>1042</v>
      </c>
      <c r="D400" s="225"/>
      <c r="E400" s="366" t="s">
        <v>242</v>
      </c>
      <c r="F400" s="226" t="s">
        <v>785</v>
      </c>
      <c r="G400" s="136" t="str">
        <f t="shared" ref="G400:G463" si="6">HYPERLINK("https://www.gardenbulbs.ru/images/summer_CL/thumbnails/"&amp;C400&amp;".jpg","фото")</f>
        <v>фото</v>
      </c>
      <c r="H400" s="357" t="s">
        <v>786</v>
      </c>
      <c r="I400" s="215" t="s">
        <v>585</v>
      </c>
      <c r="J400" s="526" t="s">
        <v>244</v>
      </c>
      <c r="K400" s="228">
        <v>50</v>
      </c>
      <c r="L400" s="915">
        <v>2694</v>
      </c>
      <c r="M400" s="315">
        <v>1</v>
      </c>
      <c r="N400" s="217"/>
      <c r="O400" s="550">
        <f>IF(ISERROR(L400*N400),0,L400*N400)</f>
        <v>0</v>
      </c>
      <c r="P400" s="229">
        <v>2501050152506</v>
      </c>
      <c r="Q400" s="551"/>
      <c r="R400" s="230" t="s">
        <v>1042</v>
      </c>
      <c r="S400" s="231" t="s">
        <v>1964</v>
      </c>
      <c r="T400" s="525" t="s">
        <v>4304</v>
      </c>
    </row>
    <row r="401" spans="1:20" ht="26.4" customHeight="1">
      <c r="A401" s="291">
        <v>385</v>
      </c>
      <c r="B401" s="421">
        <v>12271</v>
      </c>
      <c r="C401" s="428" t="s">
        <v>2223</v>
      </c>
      <c r="D401" s="225"/>
      <c r="E401" s="366" t="s">
        <v>242</v>
      </c>
      <c r="F401" s="226" t="s">
        <v>2100</v>
      </c>
      <c r="G401" s="136" t="str">
        <f t="shared" si="6"/>
        <v>фото</v>
      </c>
      <c r="H401" s="357" t="s">
        <v>8668</v>
      </c>
      <c r="I401" s="215" t="s">
        <v>585</v>
      </c>
      <c r="J401" s="526" t="s">
        <v>244</v>
      </c>
      <c r="K401" s="228">
        <v>50</v>
      </c>
      <c r="L401" s="915">
        <v>2772</v>
      </c>
      <c r="M401" s="315">
        <v>1</v>
      </c>
      <c r="N401" s="217"/>
      <c r="O401" s="550">
        <f>IF(ISERROR(L401*N401),0,L401*N401)</f>
        <v>0</v>
      </c>
      <c r="P401" s="229">
        <v>2501050122714</v>
      </c>
      <c r="Q401" s="551"/>
      <c r="R401" s="230" t="s">
        <v>2223</v>
      </c>
      <c r="S401" s="231" t="s">
        <v>1964</v>
      </c>
      <c r="T401" s="525" t="s">
        <v>4304</v>
      </c>
    </row>
    <row r="402" spans="1:20" ht="26.4" customHeight="1">
      <c r="A402" s="291">
        <v>386</v>
      </c>
      <c r="B402" s="421">
        <v>15251</v>
      </c>
      <c r="C402" s="428" t="s">
        <v>2224</v>
      </c>
      <c r="D402" s="225"/>
      <c r="E402" s="366" t="s">
        <v>242</v>
      </c>
      <c r="F402" s="226" t="s">
        <v>2101</v>
      </c>
      <c r="G402" s="136" t="str">
        <f t="shared" si="6"/>
        <v>фото</v>
      </c>
      <c r="H402" s="357" t="s">
        <v>8669</v>
      </c>
      <c r="I402" s="215" t="s">
        <v>585</v>
      </c>
      <c r="J402" s="526" t="s">
        <v>243</v>
      </c>
      <c r="K402" s="228">
        <v>50</v>
      </c>
      <c r="L402" s="915">
        <v>2454</v>
      </c>
      <c r="M402" s="315">
        <v>1</v>
      </c>
      <c r="N402" s="217"/>
      <c r="O402" s="550">
        <f>IF(ISERROR(L402*N402),0,L402*N402)</f>
        <v>0</v>
      </c>
      <c r="P402" s="229">
        <v>2501050152513</v>
      </c>
      <c r="Q402" s="551"/>
      <c r="R402" s="230" t="s">
        <v>2224</v>
      </c>
      <c r="S402" s="231" t="s">
        <v>1964</v>
      </c>
      <c r="T402" s="525" t="s">
        <v>4304</v>
      </c>
    </row>
    <row r="403" spans="1:20" ht="26.4" customHeight="1">
      <c r="A403" s="291">
        <v>387</v>
      </c>
      <c r="B403" s="421">
        <v>12273</v>
      </c>
      <c r="C403" s="428" t="s">
        <v>1043</v>
      </c>
      <c r="D403" s="225"/>
      <c r="E403" s="366" t="s">
        <v>242</v>
      </c>
      <c r="F403" s="226" t="s">
        <v>787</v>
      </c>
      <c r="G403" s="136" t="str">
        <f t="shared" si="6"/>
        <v>фото</v>
      </c>
      <c r="H403" s="357" t="s">
        <v>788</v>
      </c>
      <c r="I403" s="215" t="s">
        <v>588</v>
      </c>
      <c r="J403" s="526" t="s">
        <v>244</v>
      </c>
      <c r="K403" s="228">
        <v>50</v>
      </c>
      <c r="L403" s="915">
        <v>2868</v>
      </c>
      <c r="M403" s="315">
        <v>1</v>
      </c>
      <c r="N403" s="217"/>
      <c r="O403" s="550">
        <f>IF(ISERROR(L403*N403),0,L403*N403)</f>
        <v>0</v>
      </c>
      <c r="P403" s="229">
        <v>2501050122738</v>
      </c>
      <c r="Q403" s="551"/>
      <c r="R403" s="230" t="s">
        <v>1043</v>
      </c>
      <c r="S403" s="231" t="s">
        <v>1964</v>
      </c>
      <c r="T403" s="525" t="s">
        <v>4304</v>
      </c>
    </row>
    <row r="404" spans="1:20" ht="26.4" customHeight="1">
      <c r="A404" s="291">
        <v>388</v>
      </c>
      <c r="B404" s="421">
        <v>15253</v>
      </c>
      <c r="C404" s="428" t="s">
        <v>1044</v>
      </c>
      <c r="D404" s="225"/>
      <c r="E404" s="366" t="s">
        <v>242</v>
      </c>
      <c r="F404" s="226" t="s">
        <v>789</v>
      </c>
      <c r="G404" s="136" t="str">
        <f t="shared" si="6"/>
        <v>фото</v>
      </c>
      <c r="H404" s="357" t="s">
        <v>790</v>
      </c>
      <c r="I404" s="215" t="s">
        <v>588</v>
      </c>
      <c r="J404" s="526" t="s">
        <v>244</v>
      </c>
      <c r="K404" s="228">
        <v>50</v>
      </c>
      <c r="L404" s="915">
        <v>2628</v>
      </c>
      <c r="M404" s="315">
        <v>1</v>
      </c>
      <c r="N404" s="217"/>
      <c r="O404" s="550">
        <f>IF(ISERROR(L404*N404),0,L404*N404)</f>
        <v>0</v>
      </c>
      <c r="P404" s="229">
        <v>2501050152537</v>
      </c>
      <c r="Q404" s="551"/>
      <c r="R404" s="230" t="s">
        <v>1044</v>
      </c>
      <c r="S404" s="231" t="s">
        <v>1964</v>
      </c>
      <c r="T404" s="525" t="s">
        <v>4304</v>
      </c>
    </row>
    <row r="405" spans="1:20" ht="26.4" customHeight="1">
      <c r="A405" s="291">
        <v>389</v>
      </c>
      <c r="B405" s="421">
        <v>446</v>
      </c>
      <c r="C405" s="428" t="s">
        <v>3569</v>
      </c>
      <c r="D405" s="225"/>
      <c r="E405" s="366" t="s">
        <v>242</v>
      </c>
      <c r="F405" s="226" t="s">
        <v>3812</v>
      </c>
      <c r="G405" s="136" t="str">
        <f t="shared" si="6"/>
        <v>фото</v>
      </c>
      <c r="H405" s="357" t="s">
        <v>3637</v>
      </c>
      <c r="I405" s="215" t="s">
        <v>585</v>
      </c>
      <c r="J405" s="526" t="s">
        <v>244</v>
      </c>
      <c r="K405" s="228">
        <v>50</v>
      </c>
      <c r="L405" s="915">
        <v>2478</v>
      </c>
      <c r="M405" s="315">
        <v>1</v>
      </c>
      <c r="N405" s="217"/>
      <c r="O405" s="550">
        <f>IF(ISERROR(L405*N405),0,L405*N405)</f>
        <v>0</v>
      </c>
      <c r="P405" s="229">
        <v>2501050004461</v>
      </c>
      <c r="Q405" s="551"/>
      <c r="R405" s="230" t="s">
        <v>3569</v>
      </c>
      <c r="S405" s="231" t="s">
        <v>1964</v>
      </c>
      <c r="T405" s="525" t="s">
        <v>4304</v>
      </c>
    </row>
    <row r="406" spans="1:20" ht="26.4" customHeight="1">
      <c r="A406" s="291">
        <v>390</v>
      </c>
      <c r="B406" s="421">
        <v>13892</v>
      </c>
      <c r="C406" s="428" t="s">
        <v>8544</v>
      </c>
      <c r="D406" s="225"/>
      <c r="E406" s="367" t="s">
        <v>242</v>
      </c>
      <c r="F406" s="232" t="s">
        <v>8566</v>
      </c>
      <c r="G406" s="136" t="str">
        <f t="shared" si="6"/>
        <v>фото</v>
      </c>
      <c r="H406" s="609" t="s">
        <v>8567</v>
      </c>
      <c r="I406" s="215" t="s">
        <v>585</v>
      </c>
      <c r="J406" s="526" t="s">
        <v>244</v>
      </c>
      <c r="K406" s="228">
        <v>50</v>
      </c>
      <c r="L406" s="915">
        <v>3042</v>
      </c>
      <c r="M406" s="315">
        <v>1</v>
      </c>
      <c r="N406" s="217"/>
      <c r="O406" s="550">
        <f>IF(ISERROR(L406*N406),0,L406*N406)</f>
        <v>0</v>
      </c>
      <c r="P406" s="229">
        <v>2501050138920</v>
      </c>
      <c r="Q406" s="619" t="s">
        <v>6474</v>
      </c>
      <c r="R406" s="230" t="s">
        <v>8544</v>
      </c>
      <c r="S406" s="231" t="s">
        <v>1964</v>
      </c>
      <c r="T406" s="525" t="s">
        <v>4304</v>
      </c>
    </row>
    <row r="407" spans="1:20" ht="26.4" customHeight="1">
      <c r="A407" s="291">
        <v>391</v>
      </c>
      <c r="B407" s="421">
        <v>15254</v>
      </c>
      <c r="C407" s="428" t="s">
        <v>1034</v>
      </c>
      <c r="D407" s="225"/>
      <c r="E407" s="366" t="s">
        <v>242</v>
      </c>
      <c r="F407" s="226" t="s">
        <v>791</v>
      </c>
      <c r="G407" s="136" t="str">
        <f t="shared" si="6"/>
        <v>фото</v>
      </c>
      <c r="H407" s="357" t="s">
        <v>792</v>
      </c>
      <c r="I407" s="215" t="s">
        <v>588</v>
      </c>
      <c r="J407" s="526" t="s">
        <v>244</v>
      </c>
      <c r="K407" s="228">
        <v>50</v>
      </c>
      <c r="L407" s="915">
        <v>2808</v>
      </c>
      <c r="M407" s="315">
        <v>1</v>
      </c>
      <c r="N407" s="217"/>
      <c r="O407" s="550">
        <f>IF(ISERROR(L407*N407),0,L407*N407)</f>
        <v>0</v>
      </c>
      <c r="P407" s="229">
        <v>2501050152544</v>
      </c>
      <c r="Q407" s="551"/>
      <c r="R407" s="230" t="s">
        <v>1034</v>
      </c>
      <c r="S407" s="231" t="s">
        <v>1964</v>
      </c>
      <c r="T407" s="525" t="s">
        <v>4304</v>
      </c>
    </row>
    <row r="408" spans="1:20" ht="26.4" customHeight="1">
      <c r="A408" s="291">
        <v>392</v>
      </c>
      <c r="B408" s="421">
        <v>12263</v>
      </c>
      <c r="C408" s="428" t="s">
        <v>5460</v>
      </c>
      <c r="D408" s="225"/>
      <c r="E408" s="366" t="s">
        <v>242</v>
      </c>
      <c r="F408" s="226" t="s">
        <v>5546</v>
      </c>
      <c r="G408" s="136" t="str">
        <f t="shared" si="6"/>
        <v>фото</v>
      </c>
      <c r="H408" s="357" t="s">
        <v>5496</v>
      </c>
      <c r="I408" s="215" t="s">
        <v>585</v>
      </c>
      <c r="J408" s="526" t="s">
        <v>244</v>
      </c>
      <c r="K408" s="228">
        <v>50</v>
      </c>
      <c r="L408" s="915">
        <v>2628</v>
      </c>
      <c r="M408" s="315">
        <v>1</v>
      </c>
      <c r="N408" s="217"/>
      <c r="O408" s="550">
        <f>IF(ISERROR(L408*N408),0,L408*N408)</f>
        <v>0</v>
      </c>
      <c r="P408" s="229">
        <v>2501050122639</v>
      </c>
      <c r="Q408" s="551"/>
      <c r="R408" s="230" t="s">
        <v>5460</v>
      </c>
      <c r="S408" s="231" t="s">
        <v>1964</v>
      </c>
      <c r="T408" s="525" t="s">
        <v>4304</v>
      </c>
    </row>
    <row r="409" spans="1:20" ht="26.4" customHeight="1">
      <c r="A409" s="291">
        <v>393</v>
      </c>
      <c r="B409" s="421">
        <v>12269</v>
      </c>
      <c r="C409" s="428" t="s">
        <v>2222</v>
      </c>
      <c r="D409" s="225"/>
      <c r="E409" s="366" t="s">
        <v>242</v>
      </c>
      <c r="F409" s="226" t="s">
        <v>793</v>
      </c>
      <c r="G409" s="136" t="str">
        <f t="shared" si="6"/>
        <v>фото</v>
      </c>
      <c r="H409" s="608" t="s">
        <v>794</v>
      </c>
      <c r="I409" s="215" t="s">
        <v>588</v>
      </c>
      <c r="J409" s="526" t="s">
        <v>244</v>
      </c>
      <c r="K409" s="228">
        <v>50</v>
      </c>
      <c r="L409" s="915">
        <v>2832</v>
      </c>
      <c r="M409" s="315">
        <v>1</v>
      </c>
      <c r="N409" s="217"/>
      <c r="O409" s="550">
        <f>IF(ISERROR(L409*N409),0,L409*N409)</f>
        <v>0</v>
      </c>
      <c r="P409" s="229">
        <v>2501050122691</v>
      </c>
      <c r="Q409" s="551"/>
      <c r="R409" s="230" t="s">
        <v>2222</v>
      </c>
      <c r="S409" s="231" t="s">
        <v>1964</v>
      </c>
      <c r="T409" s="525" t="s">
        <v>4304</v>
      </c>
    </row>
    <row r="410" spans="1:20" ht="26.4" customHeight="1">
      <c r="A410" s="291">
        <v>394</v>
      </c>
      <c r="B410" s="421">
        <v>15256</v>
      </c>
      <c r="C410" s="428" t="s">
        <v>3758</v>
      </c>
      <c r="D410" s="225"/>
      <c r="E410" s="366" t="s">
        <v>242</v>
      </c>
      <c r="F410" s="226" t="s">
        <v>3813</v>
      </c>
      <c r="G410" s="136" t="str">
        <f t="shared" si="6"/>
        <v>фото</v>
      </c>
      <c r="H410" s="357" t="s">
        <v>3849</v>
      </c>
      <c r="I410" s="215" t="s">
        <v>585</v>
      </c>
      <c r="J410" s="526" t="s">
        <v>244</v>
      </c>
      <c r="K410" s="228">
        <v>50</v>
      </c>
      <c r="L410" s="915">
        <v>2694</v>
      </c>
      <c r="M410" s="315">
        <v>1</v>
      </c>
      <c r="N410" s="217"/>
      <c r="O410" s="550">
        <f>IF(ISERROR(L410*N410),0,L410*N410)</f>
        <v>0</v>
      </c>
      <c r="P410" s="229">
        <v>2501050152568</v>
      </c>
      <c r="Q410" s="551"/>
      <c r="R410" s="230" t="s">
        <v>3758</v>
      </c>
      <c r="S410" s="231" t="s">
        <v>1964</v>
      </c>
      <c r="T410" s="525" t="s">
        <v>4304</v>
      </c>
    </row>
    <row r="411" spans="1:20" ht="17.25" customHeight="1">
      <c r="A411" s="291">
        <v>395</v>
      </c>
      <c r="B411" s="336"/>
      <c r="C411" s="427"/>
      <c r="D411" s="427"/>
      <c r="E411" s="517" t="s">
        <v>806</v>
      </c>
      <c r="F411" s="337"/>
      <c r="G411" s="513"/>
      <c r="H411" s="616"/>
      <c r="I411" s="514"/>
      <c r="J411" s="515"/>
      <c r="K411" s="515"/>
      <c r="L411" s="516"/>
      <c r="M411" s="516"/>
      <c r="N411" s="513"/>
      <c r="O411" s="552"/>
      <c r="P411" s="552"/>
      <c r="Q411" s="552"/>
      <c r="R411" s="552"/>
      <c r="S411" s="552"/>
      <c r="T411" s="524"/>
    </row>
    <row r="412" spans="1:20" ht="26.4" customHeight="1">
      <c r="A412" s="291">
        <v>396</v>
      </c>
      <c r="B412" s="421">
        <v>15270</v>
      </c>
      <c r="C412" s="428" t="s">
        <v>2232</v>
      </c>
      <c r="D412" s="225"/>
      <c r="E412" s="366" t="s">
        <v>242</v>
      </c>
      <c r="F412" s="226" t="s">
        <v>2108</v>
      </c>
      <c r="G412" s="136" t="str">
        <f t="shared" si="6"/>
        <v>фото</v>
      </c>
      <c r="H412" s="357" t="s">
        <v>2161</v>
      </c>
      <c r="I412" s="215" t="s">
        <v>598</v>
      </c>
      <c r="J412" s="526" t="s">
        <v>244</v>
      </c>
      <c r="K412" s="228">
        <v>50</v>
      </c>
      <c r="L412" s="915">
        <v>1494</v>
      </c>
      <c r="M412" s="315">
        <v>1</v>
      </c>
      <c r="N412" s="217"/>
      <c r="O412" s="550">
        <f>IF(ISERROR(L412*N412),0,L412*N412)</f>
        <v>0</v>
      </c>
      <c r="P412" s="229">
        <v>2501050152704</v>
      </c>
      <c r="Q412" s="551"/>
      <c r="R412" s="230" t="s">
        <v>2232</v>
      </c>
      <c r="S412" s="231" t="s">
        <v>1966</v>
      </c>
      <c r="T412" s="525" t="s">
        <v>4305</v>
      </c>
    </row>
    <row r="413" spans="1:20" ht="31.2">
      <c r="A413" s="291">
        <v>397</v>
      </c>
      <c r="B413" s="421">
        <v>15272</v>
      </c>
      <c r="C413" s="428" t="s">
        <v>2462</v>
      </c>
      <c r="D413" s="225"/>
      <c r="E413" s="366" t="s">
        <v>242</v>
      </c>
      <c r="F413" s="226" t="s">
        <v>2463</v>
      </c>
      <c r="G413" s="136" t="str">
        <f t="shared" si="6"/>
        <v>фото</v>
      </c>
      <c r="H413" s="357" t="s">
        <v>2464</v>
      </c>
      <c r="I413" s="215" t="s">
        <v>585</v>
      </c>
      <c r="J413" s="526" t="s">
        <v>244</v>
      </c>
      <c r="K413" s="228">
        <v>50</v>
      </c>
      <c r="L413" s="915">
        <v>1872</v>
      </c>
      <c r="M413" s="315">
        <v>1</v>
      </c>
      <c r="N413" s="217"/>
      <c r="O413" s="550">
        <f>IF(ISERROR(L413*N413),0,L413*N413)</f>
        <v>0</v>
      </c>
      <c r="P413" s="229">
        <v>2501050152728</v>
      </c>
      <c r="Q413" s="551"/>
      <c r="R413" s="230" t="s">
        <v>2462</v>
      </c>
      <c r="S413" s="231" t="s">
        <v>1966</v>
      </c>
      <c r="T413" s="525" t="s">
        <v>4305</v>
      </c>
    </row>
    <row r="414" spans="1:20" ht="26.4" customHeight="1">
      <c r="A414" s="291">
        <v>398</v>
      </c>
      <c r="B414" s="421">
        <v>15523</v>
      </c>
      <c r="C414" s="428" t="s">
        <v>5461</v>
      </c>
      <c r="D414" s="225"/>
      <c r="E414" s="366" t="s">
        <v>242</v>
      </c>
      <c r="F414" s="226" t="s">
        <v>5547</v>
      </c>
      <c r="G414" s="136" t="str">
        <f t="shared" si="6"/>
        <v>фото</v>
      </c>
      <c r="H414" s="604" t="s">
        <v>5497</v>
      </c>
      <c r="I414" s="215" t="s">
        <v>593</v>
      </c>
      <c r="J414" s="526" t="s">
        <v>243</v>
      </c>
      <c r="K414" s="228">
        <v>50</v>
      </c>
      <c r="L414" s="915">
        <v>1542</v>
      </c>
      <c r="M414" s="315">
        <v>1</v>
      </c>
      <c r="N414" s="217"/>
      <c r="O414" s="550">
        <f>IF(ISERROR(L414*N414),0,L414*N414)</f>
        <v>0</v>
      </c>
      <c r="P414" s="229">
        <v>2501050155231</v>
      </c>
      <c r="Q414" s="551" t="s">
        <v>5274</v>
      </c>
      <c r="R414" s="230" t="s">
        <v>5461</v>
      </c>
      <c r="S414" s="231" t="s">
        <v>1966</v>
      </c>
      <c r="T414" s="525" t="s">
        <v>4305</v>
      </c>
    </row>
    <row r="415" spans="1:20" ht="26.4" customHeight="1">
      <c r="A415" s="291">
        <v>399</v>
      </c>
      <c r="B415" s="421">
        <v>15262</v>
      </c>
      <c r="C415" s="428" t="s">
        <v>2448</v>
      </c>
      <c r="D415" s="225"/>
      <c r="E415" s="366" t="s">
        <v>242</v>
      </c>
      <c r="F415" s="226" t="s">
        <v>2449</v>
      </c>
      <c r="G415" s="136" t="str">
        <f t="shared" si="6"/>
        <v>фото</v>
      </c>
      <c r="H415" s="357" t="s">
        <v>2450</v>
      </c>
      <c r="I415" s="215" t="s">
        <v>593</v>
      </c>
      <c r="J415" s="526" t="s">
        <v>244</v>
      </c>
      <c r="K415" s="228">
        <v>50</v>
      </c>
      <c r="L415" s="915">
        <v>2568</v>
      </c>
      <c r="M415" s="315">
        <v>1</v>
      </c>
      <c r="N415" s="217"/>
      <c r="O415" s="550">
        <f>IF(ISERROR(L415*N415),0,L415*N415)</f>
        <v>0</v>
      </c>
      <c r="P415" s="229">
        <v>2501050152629</v>
      </c>
      <c r="Q415" s="551"/>
      <c r="R415" s="230" t="s">
        <v>2448</v>
      </c>
      <c r="S415" s="231" t="s">
        <v>1966</v>
      </c>
      <c r="T415" s="525" t="s">
        <v>4305</v>
      </c>
    </row>
    <row r="416" spans="1:20" ht="26.4" customHeight="1">
      <c r="A416" s="291">
        <v>400</v>
      </c>
      <c r="B416" s="421">
        <v>12918</v>
      </c>
      <c r="C416" s="428" t="s">
        <v>1048</v>
      </c>
      <c r="D416" s="225"/>
      <c r="E416" s="366" t="s">
        <v>242</v>
      </c>
      <c r="F416" s="226" t="s">
        <v>807</v>
      </c>
      <c r="G416" s="136" t="str">
        <f t="shared" si="6"/>
        <v>фото</v>
      </c>
      <c r="H416" s="357" t="s">
        <v>808</v>
      </c>
      <c r="I416" s="215" t="s">
        <v>593</v>
      </c>
      <c r="J416" s="526" t="s">
        <v>244</v>
      </c>
      <c r="K416" s="228">
        <v>50</v>
      </c>
      <c r="L416" s="915">
        <v>2027.9999999999998</v>
      </c>
      <c r="M416" s="315">
        <v>1</v>
      </c>
      <c r="N416" s="217"/>
      <c r="O416" s="550">
        <f>IF(ISERROR(L416*N416),0,L416*N416)</f>
        <v>0</v>
      </c>
      <c r="P416" s="229">
        <v>2501050129188</v>
      </c>
      <c r="Q416" s="551"/>
      <c r="R416" s="230" t="s">
        <v>1048</v>
      </c>
      <c r="S416" s="231" t="s">
        <v>1966</v>
      </c>
      <c r="T416" s="525" t="s">
        <v>4305</v>
      </c>
    </row>
    <row r="417" spans="1:20" ht="26.4" customHeight="1">
      <c r="A417" s="291">
        <v>401</v>
      </c>
      <c r="B417" s="421">
        <v>15265</v>
      </c>
      <c r="C417" s="428" t="s">
        <v>2451</v>
      </c>
      <c r="D417" s="225"/>
      <c r="E417" s="366" t="s">
        <v>242</v>
      </c>
      <c r="F417" s="226" t="s">
        <v>2452</v>
      </c>
      <c r="G417" s="136" t="str">
        <f t="shared" si="6"/>
        <v>фото</v>
      </c>
      <c r="H417" s="357" t="s">
        <v>2453</v>
      </c>
      <c r="I417" s="215" t="s">
        <v>593</v>
      </c>
      <c r="J417" s="526" t="s">
        <v>244</v>
      </c>
      <c r="K417" s="228">
        <v>50</v>
      </c>
      <c r="L417" s="915">
        <v>1530</v>
      </c>
      <c r="M417" s="315">
        <v>1</v>
      </c>
      <c r="N417" s="217"/>
      <c r="O417" s="550">
        <f>IF(ISERROR(L417*N417),0,L417*N417)</f>
        <v>0</v>
      </c>
      <c r="P417" s="229">
        <v>2501050152650</v>
      </c>
      <c r="Q417" s="551"/>
      <c r="R417" s="230" t="s">
        <v>2451</v>
      </c>
      <c r="S417" s="231" t="s">
        <v>1966</v>
      </c>
      <c r="T417" s="525" t="s">
        <v>4305</v>
      </c>
    </row>
    <row r="418" spans="1:20" ht="26.4" customHeight="1">
      <c r="A418" s="291">
        <v>402</v>
      </c>
      <c r="B418" s="421">
        <v>12433</v>
      </c>
      <c r="C418" s="428" t="s">
        <v>2451</v>
      </c>
      <c r="D418" s="225"/>
      <c r="E418" s="366" t="s">
        <v>242</v>
      </c>
      <c r="F418" s="226" t="s">
        <v>5548</v>
      </c>
      <c r="G418" s="136" t="str">
        <f t="shared" si="6"/>
        <v>фото</v>
      </c>
      <c r="H418" s="357" t="s">
        <v>2453</v>
      </c>
      <c r="I418" s="215" t="s">
        <v>593</v>
      </c>
      <c r="J418" s="526" t="s">
        <v>277</v>
      </c>
      <c r="K418" s="228">
        <v>50</v>
      </c>
      <c r="L418" s="915">
        <v>1914</v>
      </c>
      <c r="M418" s="315">
        <v>1</v>
      </c>
      <c r="N418" s="217"/>
      <c r="O418" s="550">
        <f>IF(ISERROR(L418*N418),0,L418*N418)</f>
        <v>0</v>
      </c>
      <c r="P418" s="229">
        <v>2501050124336</v>
      </c>
      <c r="Q418" s="551"/>
      <c r="R418" s="230" t="s">
        <v>2451</v>
      </c>
      <c r="S418" s="231" t="s">
        <v>1966</v>
      </c>
      <c r="T418" s="525" t="s">
        <v>4305</v>
      </c>
    </row>
    <row r="419" spans="1:20" ht="26.4" customHeight="1">
      <c r="A419" s="291">
        <v>403</v>
      </c>
      <c r="B419" s="421">
        <v>254</v>
      </c>
      <c r="C419" s="428" t="s">
        <v>2454</v>
      </c>
      <c r="D419" s="225"/>
      <c r="E419" s="366" t="s">
        <v>242</v>
      </c>
      <c r="F419" s="226" t="s">
        <v>8695</v>
      </c>
      <c r="G419" s="136" t="str">
        <f t="shared" si="6"/>
        <v>фото</v>
      </c>
      <c r="H419" s="357" t="s">
        <v>2456</v>
      </c>
      <c r="I419" s="215" t="s">
        <v>593</v>
      </c>
      <c r="J419" s="526" t="s">
        <v>277</v>
      </c>
      <c r="K419" s="228">
        <v>50</v>
      </c>
      <c r="L419" s="915">
        <v>1914</v>
      </c>
      <c r="M419" s="315">
        <v>1</v>
      </c>
      <c r="N419" s="217"/>
      <c r="O419" s="550">
        <f>IF(ISERROR(L419*N419),0,L419*N419)</f>
        <v>0</v>
      </c>
      <c r="P419" s="229">
        <v>2501050002542</v>
      </c>
      <c r="Q419" s="551"/>
      <c r="R419" s="230" t="s">
        <v>2454</v>
      </c>
      <c r="S419" s="231" t="s">
        <v>1966</v>
      </c>
      <c r="T419" s="525" t="s">
        <v>4305</v>
      </c>
    </row>
    <row r="420" spans="1:20" ht="26.4" customHeight="1">
      <c r="A420" s="291">
        <v>404</v>
      </c>
      <c r="B420" s="421">
        <v>15266</v>
      </c>
      <c r="C420" s="428" t="s">
        <v>2454</v>
      </c>
      <c r="D420" s="225"/>
      <c r="E420" s="366" t="s">
        <v>242</v>
      </c>
      <c r="F420" s="226" t="s">
        <v>2455</v>
      </c>
      <c r="G420" s="136" t="str">
        <f t="shared" si="6"/>
        <v>фото</v>
      </c>
      <c r="H420" s="357" t="s">
        <v>2456</v>
      </c>
      <c r="I420" s="215" t="s">
        <v>593</v>
      </c>
      <c r="J420" s="526" t="s">
        <v>244</v>
      </c>
      <c r="K420" s="228">
        <v>50</v>
      </c>
      <c r="L420" s="915">
        <v>1710</v>
      </c>
      <c r="M420" s="315">
        <v>1</v>
      </c>
      <c r="N420" s="217"/>
      <c r="O420" s="550">
        <f>IF(ISERROR(L420*N420),0,L420*N420)</f>
        <v>0</v>
      </c>
      <c r="P420" s="229">
        <v>2501050152667</v>
      </c>
      <c r="Q420" s="551"/>
      <c r="R420" s="230" t="s">
        <v>2454</v>
      </c>
      <c r="S420" s="231" t="s">
        <v>1966</v>
      </c>
      <c r="T420" s="525" t="s">
        <v>4305</v>
      </c>
    </row>
    <row r="421" spans="1:20" ht="26.4" customHeight="1">
      <c r="A421" s="291">
        <v>405</v>
      </c>
      <c r="B421" s="421">
        <v>15640</v>
      </c>
      <c r="C421" s="428" t="s">
        <v>5306</v>
      </c>
      <c r="D421" s="225"/>
      <c r="E421" s="366" t="s">
        <v>242</v>
      </c>
      <c r="F421" s="226" t="s">
        <v>5367</v>
      </c>
      <c r="G421" s="136" t="str">
        <f t="shared" si="6"/>
        <v>фото</v>
      </c>
      <c r="H421" s="604" t="s">
        <v>5406</v>
      </c>
      <c r="I421" s="215" t="s">
        <v>593</v>
      </c>
      <c r="J421" s="526" t="s">
        <v>244</v>
      </c>
      <c r="K421" s="228">
        <v>50</v>
      </c>
      <c r="L421" s="915">
        <v>1530</v>
      </c>
      <c r="M421" s="315">
        <v>1</v>
      </c>
      <c r="N421" s="217"/>
      <c r="O421" s="550">
        <f>IF(ISERROR(L421*N421),0,L421*N421)</f>
        <v>0</v>
      </c>
      <c r="P421" s="229">
        <v>2501050156405</v>
      </c>
      <c r="Q421" s="551" t="s">
        <v>5274</v>
      </c>
      <c r="R421" s="230" t="s">
        <v>5306</v>
      </c>
      <c r="S421" s="231" t="s">
        <v>1966</v>
      </c>
      <c r="T421" s="525" t="s">
        <v>4305</v>
      </c>
    </row>
    <row r="422" spans="1:20" ht="26.4" customHeight="1">
      <c r="A422" s="291">
        <v>406</v>
      </c>
      <c r="B422" s="421">
        <v>12278</v>
      </c>
      <c r="C422" s="428" t="s">
        <v>1549</v>
      </c>
      <c r="D422" s="225"/>
      <c r="E422" s="366" t="s">
        <v>242</v>
      </c>
      <c r="F422" s="226" t="s">
        <v>1550</v>
      </c>
      <c r="G422" s="136" t="str">
        <f t="shared" si="6"/>
        <v>фото</v>
      </c>
      <c r="H422" s="357" t="s">
        <v>1551</v>
      </c>
      <c r="I422" s="215" t="s">
        <v>588</v>
      </c>
      <c r="J422" s="526" t="s">
        <v>244</v>
      </c>
      <c r="K422" s="228">
        <v>50</v>
      </c>
      <c r="L422" s="915">
        <v>1530</v>
      </c>
      <c r="M422" s="315">
        <v>1</v>
      </c>
      <c r="N422" s="217"/>
      <c r="O422" s="550">
        <f>IF(ISERROR(L422*N422),0,L422*N422)</f>
        <v>0</v>
      </c>
      <c r="P422" s="229">
        <v>2501050122783</v>
      </c>
      <c r="Q422" s="551"/>
      <c r="R422" s="230" t="s">
        <v>1549</v>
      </c>
      <c r="S422" s="231" t="s">
        <v>1966</v>
      </c>
      <c r="T422" s="525" t="s">
        <v>4305</v>
      </c>
    </row>
    <row r="423" spans="1:20" ht="26.4" customHeight="1">
      <c r="A423" s="291">
        <v>407</v>
      </c>
      <c r="B423" s="421">
        <v>15780</v>
      </c>
      <c r="C423" s="428" t="s">
        <v>1549</v>
      </c>
      <c r="D423" s="225"/>
      <c r="E423" s="366" t="s">
        <v>242</v>
      </c>
      <c r="F423" s="226" t="s">
        <v>5549</v>
      </c>
      <c r="G423" s="136" t="str">
        <f t="shared" si="6"/>
        <v>фото</v>
      </c>
      <c r="H423" s="357" t="s">
        <v>1551</v>
      </c>
      <c r="I423" s="215" t="s">
        <v>588</v>
      </c>
      <c r="J423" s="526" t="s">
        <v>277</v>
      </c>
      <c r="K423" s="228">
        <v>50</v>
      </c>
      <c r="L423" s="915">
        <v>1986</v>
      </c>
      <c r="M423" s="315">
        <v>1</v>
      </c>
      <c r="N423" s="217"/>
      <c r="O423" s="550">
        <f>IF(ISERROR(L423*N423),0,L423*N423)</f>
        <v>0</v>
      </c>
      <c r="P423" s="229">
        <v>2501050157808</v>
      </c>
      <c r="Q423" s="551"/>
      <c r="R423" s="230" t="s">
        <v>1549</v>
      </c>
      <c r="S423" s="231" t="s">
        <v>1966</v>
      </c>
      <c r="T423" s="525" t="s">
        <v>4305</v>
      </c>
    </row>
    <row r="424" spans="1:20" ht="26.4" customHeight="1">
      <c r="A424" s="291">
        <v>408</v>
      </c>
      <c r="B424" s="421">
        <v>15267</v>
      </c>
      <c r="C424" s="428" t="s">
        <v>2226</v>
      </c>
      <c r="D424" s="225"/>
      <c r="E424" s="366" t="s">
        <v>242</v>
      </c>
      <c r="F424" s="226" t="s">
        <v>2102</v>
      </c>
      <c r="G424" s="136" t="str">
        <f t="shared" si="6"/>
        <v>фото</v>
      </c>
      <c r="H424" s="357" t="s">
        <v>161</v>
      </c>
      <c r="I424" s="215" t="s">
        <v>593</v>
      </c>
      <c r="J424" s="526" t="s">
        <v>244</v>
      </c>
      <c r="K424" s="228">
        <v>50</v>
      </c>
      <c r="L424" s="915">
        <v>1668</v>
      </c>
      <c r="M424" s="315">
        <v>1</v>
      </c>
      <c r="N424" s="217"/>
      <c r="O424" s="550">
        <f>IF(ISERROR(L424*N424),0,L424*N424)</f>
        <v>0</v>
      </c>
      <c r="P424" s="229">
        <v>2501050152674</v>
      </c>
      <c r="Q424" s="551"/>
      <c r="R424" s="230" t="s">
        <v>2226</v>
      </c>
      <c r="S424" s="231" t="s">
        <v>1966</v>
      </c>
      <c r="T424" s="525" t="s">
        <v>4305</v>
      </c>
    </row>
    <row r="425" spans="1:20" ht="26.4" customHeight="1">
      <c r="A425" s="291">
        <v>409</v>
      </c>
      <c r="B425" s="421">
        <v>15268</v>
      </c>
      <c r="C425" s="428" t="s">
        <v>2457</v>
      </c>
      <c r="D425" s="225"/>
      <c r="E425" s="366" t="s">
        <v>242</v>
      </c>
      <c r="F425" s="226" t="s">
        <v>2458</v>
      </c>
      <c r="G425" s="136" t="str">
        <f t="shared" si="6"/>
        <v>фото</v>
      </c>
      <c r="H425" s="357" t="s">
        <v>2459</v>
      </c>
      <c r="I425" s="215" t="s">
        <v>593</v>
      </c>
      <c r="J425" s="526" t="s">
        <v>244</v>
      </c>
      <c r="K425" s="228">
        <v>50</v>
      </c>
      <c r="L425" s="915">
        <v>1764</v>
      </c>
      <c r="M425" s="315">
        <v>1</v>
      </c>
      <c r="N425" s="217"/>
      <c r="O425" s="550">
        <f>IF(ISERROR(L425*N425),0,L425*N425)</f>
        <v>0</v>
      </c>
      <c r="P425" s="229">
        <v>2501050152681</v>
      </c>
      <c r="Q425" s="551"/>
      <c r="R425" s="230" t="s">
        <v>2457</v>
      </c>
      <c r="S425" s="231" t="s">
        <v>1966</v>
      </c>
      <c r="T425" s="525" t="s">
        <v>4305</v>
      </c>
    </row>
    <row r="426" spans="1:20" ht="26.4" customHeight="1">
      <c r="A426" s="291">
        <v>410</v>
      </c>
      <c r="B426" s="421">
        <v>15269</v>
      </c>
      <c r="C426" s="428" t="s">
        <v>2460</v>
      </c>
      <c r="D426" s="225"/>
      <c r="E426" s="366" t="s">
        <v>242</v>
      </c>
      <c r="F426" s="226" t="s">
        <v>5368</v>
      </c>
      <c r="G426" s="136" t="str">
        <f t="shared" si="6"/>
        <v>фото</v>
      </c>
      <c r="H426" s="357" t="s">
        <v>2461</v>
      </c>
      <c r="I426" s="215" t="s">
        <v>598</v>
      </c>
      <c r="J426" s="526" t="s">
        <v>277</v>
      </c>
      <c r="K426" s="228">
        <v>50</v>
      </c>
      <c r="L426" s="915">
        <v>1764</v>
      </c>
      <c r="M426" s="315">
        <v>1</v>
      </c>
      <c r="N426" s="217"/>
      <c r="O426" s="550">
        <f>IF(ISERROR(L426*N426),0,L426*N426)</f>
        <v>0</v>
      </c>
      <c r="P426" s="229">
        <v>2501050152698</v>
      </c>
      <c r="Q426" s="551"/>
      <c r="R426" s="230" t="s">
        <v>2460</v>
      </c>
      <c r="S426" s="231" t="s">
        <v>1966</v>
      </c>
      <c r="T426" s="525" t="s">
        <v>4305</v>
      </c>
    </row>
    <row r="427" spans="1:20" ht="26.4" customHeight="1">
      <c r="A427" s="291">
        <v>411</v>
      </c>
      <c r="B427" s="421">
        <v>12281</v>
      </c>
      <c r="C427" s="428" t="s">
        <v>1049</v>
      </c>
      <c r="D427" s="225"/>
      <c r="E427" s="366" t="s">
        <v>242</v>
      </c>
      <c r="F427" s="226" t="s">
        <v>809</v>
      </c>
      <c r="G427" s="136" t="str">
        <f t="shared" si="6"/>
        <v>фото</v>
      </c>
      <c r="H427" s="357" t="s">
        <v>810</v>
      </c>
      <c r="I427" s="215" t="s">
        <v>588</v>
      </c>
      <c r="J427" s="526" t="s">
        <v>244</v>
      </c>
      <c r="K427" s="228">
        <v>50</v>
      </c>
      <c r="L427" s="915">
        <v>1944</v>
      </c>
      <c r="M427" s="315">
        <v>1</v>
      </c>
      <c r="N427" s="217"/>
      <c r="O427" s="550">
        <f>IF(ISERROR(L427*N427),0,L427*N427)</f>
        <v>0</v>
      </c>
      <c r="P427" s="229">
        <v>2501050122813</v>
      </c>
      <c r="Q427" s="551"/>
      <c r="R427" s="230" t="s">
        <v>1049</v>
      </c>
      <c r="S427" s="231" t="s">
        <v>1966</v>
      </c>
      <c r="T427" s="525" t="s">
        <v>4305</v>
      </c>
    </row>
    <row r="428" spans="1:20" ht="26.4" customHeight="1">
      <c r="A428" s="291">
        <v>412</v>
      </c>
      <c r="B428" s="421">
        <v>17087</v>
      </c>
      <c r="C428" s="428" t="s">
        <v>3174</v>
      </c>
      <c r="D428" s="225"/>
      <c r="E428" s="366" t="s">
        <v>242</v>
      </c>
      <c r="F428" s="226" t="s">
        <v>3175</v>
      </c>
      <c r="G428" s="136" t="str">
        <f t="shared" si="6"/>
        <v>фото</v>
      </c>
      <c r="H428" s="357" t="s">
        <v>620</v>
      </c>
      <c r="I428" s="215" t="s">
        <v>593</v>
      </c>
      <c r="J428" s="526" t="s">
        <v>243</v>
      </c>
      <c r="K428" s="228">
        <v>50</v>
      </c>
      <c r="L428" s="915">
        <v>1458</v>
      </c>
      <c r="M428" s="315">
        <v>1</v>
      </c>
      <c r="N428" s="217"/>
      <c r="O428" s="550">
        <f>IF(ISERROR(L428*N428),0,L428*N428)</f>
        <v>0</v>
      </c>
      <c r="P428" s="229">
        <v>2501050170876</v>
      </c>
      <c r="Q428" s="551"/>
      <c r="R428" s="230" t="s">
        <v>3174</v>
      </c>
      <c r="S428" s="231" t="s">
        <v>1966</v>
      </c>
      <c r="T428" s="525" t="s">
        <v>4305</v>
      </c>
    </row>
    <row r="429" spans="1:20" ht="26.4" customHeight="1">
      <c r="A429" s="291">
        <v>413</v>
      </c>
      <c r="B429" s="421">
        <v>16164</v>
      </c>
      <c r="C429" s="428" t="s">
        <v>3174</v>
      </c>
      <c r="D429" s="225"/>
      <c r="E429" s="367" t="s">
        <v>242</v>
      </c>
      <c r="F429" s="232" t="s">
        <v>8696</v>
      </c>
      <c r="G429" s="136" t="str">
        <f t="shared" si="6"/>
        <v>фото</v>
      </c>
      <c r="H429" s="357" t="s">
        <v>620</v>
      </c>
      <c r="I429" s="215" t="s">
        <v>593</v>
      </c>
      <c r="J429" s="526" t="s">
        <v>277</v>
      </c>
      <c r="K429" s="228">
        <v>50</v>
      </c>
      <c r="L429" s="915">
        <v>1986</v>
      </c>
      <c r="M429" s="315">
        <v>1</v>
      </c>
      <c r="N429" s="217"/>
      <c r="O429" s="550">
        <f>IF(ISERROR(L429*N429),0,L429*N429)</f>
        <v>0</v>
      </c>
      <c r="P429" s="229">
        <v>2501050161645</v>
      </c>
      <c r="Q429" s="619" t="s">
        <v>6474</v>
      </c>
      <c r="R429" s="230" t="s">
        <v>3174</v>
      </c>
      <c r="S429" s="231" t="s">
        <v>1966</v>
      </c>
      <c r="T429" s="525" t="s">
        <v>4305</v>
      </c>
    </row>
    <row r="430" spans="1:20" ht="26.4" customHeight="1">
      <c r="A430" s="291">
        <v>414</v>
      </c>
      <c r="B430" s="421">
        <v>15271</v>
      </c>
      <c r="C430" s="428" t="s">
        <v>1050</v>
      </c>
      <c r="D430" s="225"/>
      <c r="E430" s="366" t="s">
        <v>242</v>
      </c>
      <c r="F430" s="226" t="s">
        <v>811</v>
      </c>
      <c r="G430" s="136" t="str">
        <f t="shared" si="6"/>
        <v>фото</v>
      </c>
      <c r="H430" s="357" t="s">
        <v>812</v>
      </c>
      <c r="I430" s="215" t="s">
        <v>588</v>
      </c>
      <c r="J430" s="526" t="s">
        <v>244</v>
      </c>
      <c r="K430" s="228">
        <v>50</v>
      </c>
      <c r="L430" s="915">
        <v>1704</v>
      </c>
      <c r="M430" s="315">
        <v>1</v>
      </c>
      <c r="N430" s="217"/>
      <c r="O430" s="550">
        <f>IF(ISERROR(L430*N430),0,L430*N430)</f>
        <v>0</v>
      </c>
      <c r="P430" s="229">
        <v>2501050152711</v>
      </c>
      <c r="Q430" s="551"/>
      <c r="R430" s="230" t="s">
        <v>1050</v>
      </c>
      <c r="S430" s="231" t="s">
        <v>1966</v>
      </c>
      <c r="T430" s="525" t="s">
        <v>4305</v>
      </c>
    </row>
    <row r="431" spans="1:20" ht="26.4" customHeight="1">
      <c r="A431" s="291">
        <v>415</v>
      </c>
      <c r="B431" s="421">
        <v>15273</v>
      </c>
      <c r="C431" s="428" t="s">
        <v>2227</v>
      </c>
      <c r="D431" s="225"/>
      <c r="E431" s="366" t="s">
        <v>242</v>
      </c>
      <c r="F431" s="226" t="s">
        <v>2103</v>
      </c>
      <c r="G431" s="136" t="str">
        <f t="shared" si="6"/>
        <v>фото</v>
      </c>
      <c r="H431" s="357" t="s">
        <v>2158</v>
      </c>
      <c r="I431" s="215" t="s">
        <v>1053</v>
      </c>
      <c r="J431" s="526" t="s">
        <v>244</v>
      </c>
      <c r="K431" s="228">
        <v>50</v>
      </c>
      <c r="L431" s="915">
        <v>2058</v>
      </c>
      <c r="M431" s="315">
        <v>1</v>
      </c>
      <c r="N431" s="217"/>
      <c r="O431" s="550">
        <f>IF(ISERROR(L431*N431),0,L431*N431)</f>
        <v>0</v>
      </c>
      <c r="P431" s="229">
        <v>2501050152735</v>
      </c>
      <c r="Q431" s="551"/>
      <c r="R431" s="230" t="s">
        <v>2227</v>
      </c>
      <c r="S431" s="231" t="s">
        <v>1966</v>
      </c>
      <c r="T431" s="525" t="s">
        <v>4305</v>
      </c>
    </row>
    <row r="432" spans="1:20" ht="26.4" customHeight="1">
      <c r="A432" s="291">
        <v>416</v>
      </c>
      <c r="B432" s="421">
        <v>15274</v>
      </c>
      <c r="C432" s="428" t="s">
        <v>2225</v>
      </c>
      <c r="D432" s="225"/>
      <c r="E432" s="366" t="s">
        <v>242</v>
      </c>
      <c r="F432" s="226" t="s">
        <v>3658</v>
      </c>
      <c r="G432" s="136" t="str">
        <f t="shared" si="6"/>
        <v>фото</v>
      </c>
      <c r="H432" s="357" t="s">
        <v>2157</v>
      </c>
      <c r="I432" s="215" t="s">
        <v>593</v>
      </c>
      <c r="J432" s="526" t="s">
        <v>244</v>
      </c>
      <c r="K432" s="228">
        <v>50</v>
      </c>
      <c r="L432" s="915">
        <v>1692</v>
      </c>
      <c r="M432" s="315">
        <v>1</v>
      </c>
      <c r="N432" s="217"/>
      <c r="O432" s="550">
        <f>IF(ISERROR(L432*N432),0,L432*N432)</f>
        <v>0</v>
      </c>
      <c r="P432" s="229">
        <v>2501050152742</v>
      </c>
      <c r="Q432" s="551"/>
      <c r="R432" s="230" t="s">
        <v>2225</v>
      </c>
      <c r="S432" s="231" t="s">
        <v>1966</v>
      </c>
      <c r="T432" s="525" t="s">
        <v>4305</v>
      </c>
    </row>
    <row r="433" spans="1:20" ht="27.6">
      <c r="A433" s="291">
        <v>417</v>
      </c>
      <c r="B433" s="421">
        <v>12279</v>
      </c>
      <c r="C433" s="428" t="s">
        <v>1967</v>
      </c>
      <c r="D433" s="225"/>
      <c r="E433" s="366" t="s">
        <v>242</v>
      </c>
      <c r="F433" s="226" t="s">
        <v>1968</v>
      </c>
      <c r="G433" s="136" t="str">
        <f t="shared" si="6"/>
        <v>фото</v>
      </c>
      <c r="H433" s="357" t="s">
        <v>1969</v>
      </c>
      <c r="I433" s="215" t="s">
        <v>598</v>
      </c>
      <c r="J433" s="526" t="s">
        <v>243</v>
      </c>
      <c r="K433" s="228">
        <v>50</v>
      </c>
      <c r="L433" s="915">
        <v>1344</v>
      </c>
      <c r="M433" s="315">
        <v>1</v>
      </c>
      <c r="N433" s="217"/>
      <c r="O433" s="550">
        <f>IF(ISERROR(L433*N433),0,L433*N433)</f>
        <v>0</v>
      </c>
      <c r="P433" s="229">
        <v>2501050122790</v>
      </c>
      <c r="Q433" s="551"/>
      <c r="R433" s="230" t="s">
        <v>1967</v>
      </c>
      <c r="S433" s="231" t="s">
        <v>1966</v>
      </c>
      <c r="T433" s="525" t="s">
        <v>4305</v>
      </c>
    </row>
    <row r="434" spans="1:20" ht="26.4" customHeight="1">
      <c r="A434" s="291">
        <v>418</v>
      </c>
      <c r="B434" s="421">
        <v>15276</v>
      </c>
      <c r="C434" s="428" t="s">
        <v>2465</v>
      </c>
      <c r="D434" s="225"/>
      <c r="E434" s="366" t="s">
        <v>242</v>
      </c>
      <c r="F434" s="226" t="s">
        <v>2466</v>
      </c>
      <c r="G434" s="136" t="str">
        <f t="shared" si="6"/>
        <v>фото</v>
      </c>
      <c r="H434" s="357" t="s">
        <v>54</v>
      </c>
      <c r="I434" s="215" t="s">
        <v>588</v>
      </c>
      <c r="J434" s="526" t="s">
        <v>244</v>
      </c>
      <c r="K434" s="228">
        <v>50</v>
      </c>
      <c r="L434" s="915">
        <v>1854</v>
      </c>
      <c r="M434" s="315">
        <v>1</v>
      </c>
      <c r="N434" s="217"/>
      <c r="O434" s="550">
        <f>IF(ISERROR(L434*N434),0,L434*N434)</f>
        <v>0</v>
      </c>
      <c r="P434" s="229">
        <v>2501050152766</v>
      </c>
      <c r="Q434" s="551"/>
      <c r="R434" s="230" t="s">
        <v>2465</v>
      </c>
      <c r="S434" s="231" t="s">
        <v>1966</v>
      </c>
      <c r="T434" s="525" t="s">
        <v>4305</v>
      </c>
    </row>
    <row r="435" spans="1:20" ht="26.4" customHeight="1">
      <c r="A435" s="291">
        <v>419</v>
      </c>
      <c r="B435" s="421">
        <v>3670</v>
      </c>
      <c r="C435" s="428" t="s">
        <v>8807</v>
      </c>
      <c r="D435" s="225"/>
      <c r="E435" s="367" t="s">
        <v>242</v>
      </c>
      <c r="F435" s="232" t="s">
        <v>8697</v>
      </c>
      <c r="G435" s="136" t="str">
        <f t="shared" si="6"/>
        <v>фото</v>
      </c>
      <c r="H435" s="357" t="s">
        <v>8765</v>
      </c>
      <c r="I435" s="215" t="s">
        <v>598</v>
      </c>
      <c r="J435" s="526" t="s">
        <v>243</v>
      </c>
      <c r="K435" s="228">
        <v>50</v>
      </c>
      <c r="L435" s="915">
        <v>1578</v>
      </c>
      <c r="M435" s="315">
        <v>1</v>
      </c>
      <c r="N435" s="217"/>
      <c r="O435" s="550">
        <f>IF(ISERROR(L435*N435),0,L435*N435)</f>
        <v>0</v>
      </c>
      <c r="P435" s="229">
        <v>2501050036707</v>
      </c>
      <c r="Q435" s="619" t="s">
        <v>6474</v>
      </c>
      <c r="R435" s="230" t="s">
        <v>8807</v>
      </c>
      <c r="S435" s="231" t="s">
        <v>1966</v>
      </c>
      <c r="T435" s="525" t="s">
        <v>4305</v>
      </c>
    </row>
    <row r="436" spans="1:20" ht="41.4">
      <c r="A436" s="291">
        <v>420</v>
      </c>
      <c r="B436" s="421">
        <v>12189</v>
      </c>
      <c r="C436" s="428" t="s">
        <v>5462</v>
      </c>
      <c r="D436" s="225"/>
      <c r="E436" s="367" t="s">
        <v>242</v>
      </c>
      <c r="F436" s="232" t="s">
        <v>5550</v>
      </c>
      <c r="G436" s="136" t="str">
        <f t="shared" si="6"/>
        <v>фото</v>
      </c>
      <c r="H436" s="357" t="s">
        <v>5498</v>
      </c>
      <c r="I436" s="215" t="s">
        <v>598</v>
      </c>
      <c r="J436" s="526" t="s">
        <v>244</v>
      </c>
      <c r="K436" s="228">
        <v>50</v>
      </c>
      <c r="L436" s="915">
        <v>2454</v>
      </c>
      <c r="M436" s="315">
        <v>1</v>
      </c>
      <c r="N436" s="217"/>
      <c r="O436" s="550">
        <f>IF(ISERROR(L436*N436),0,L436*N436)</f>
        <v>0</v>
      </c>
      <c r="P436" s="229">
        <v>2501050121892</v>
      </c>
      <c r="Q436" s="551" t="s">
        <v>5274</v>
      </c>
      <c r="R436" s="230" t="s">
        <v>5462</v>
      </c>
      <c r="S436" s="231" t="s">
        <v>1966</v>
      </c>
      <c r="T436" s="525" t="s">
        <v>4305</v>
      </c>
    </row>
    <row r="437" spans="1:20" ht="26.4" customHeight="1">
      <c r="A437" s="291">
        <v>421</v>
      </c>
      <c r="B437" s="421">
        <v>15400</v>
      </c>
      <c r="C437" s="428" t="s">
        <v>3759</v>
      </c>
      <c r="D437" s="225"/>
      <c r="E437" s="367" t="s">
        <v>242</v>
      </c>
      <c r="F437" s="232" t="s">
        <v>3814</v>
      </c>
      <c r="G437" s="136" t="str">
        <f t="shared" si="6"/>
        <v>фото</v>
      </c>
      <c r="H437" s="357" t="s">
        <v>3850</v>
      </c>
      <c r="I437" s="215" t="s">
        <v>588</v>
      </c>
      <c r="J437" s="526" t="s">
        <v>244</v>
      </c>
      <c r="K437" s="228">
        <v>50</v>
      </c>
      <c r="L437" s="915">
        <v>2454</v>
      </c>
      <c r="M437" s="315">
        <v>1</v>
      </c>
      <c r="N437" s="217"/>
      <c r="O437" s="550">
        <f>IF(ISERROR(L437*N437),0,L437*N437)</f>
        <v>0</v>
      </c>
      <c r="P437" s="229">
        <v>2501050154005</v>
      </c>
      <c r="Q437" s="551" t="s">
        <v>5274</v>
      </c>
      <c r="R437" s="230" t="s">
        <v>3759</v>
      </c>
      <c r="S437" s="231" t="s">
        <v>1966</v>
      </c>
      <c r="T437" s="525" t="s">
        <v>4305</v>
      </c>
    </row>
    <row r="438" spans="1:20" ht="26.4" customHeight="1">
      <c r="A438" s="291">
        <v>422</v>
      </c>
      <c r="B438" s="421">
        <v>15279</v>
      </c>
      <c r="C438" s="428" t="s">
        <v>2228</v>
      </c>
      <c r="D438" s="225"/>
      <c r="E438" s="366" t="s">
        <v>242</v>
      </c>
      <c r="F438" s="226" t="s">
        <v>2104</v>
      </c>
      <c r="G438" s="136" t="str">
        <f t="shared" si="6"/>
        <v>фото</v>
      </c>
      <c r="H438" s="357" t="s">
        <v>161</v>
      </c>
      <c r="I438" s="215" t="s">
        <v>598</v>
      </c>
      <c r="J438" s="526" t="s">
        <v>243</v>
      </c>
      <c r="K438" s="228">
        <v>50</v>
      </c>
      <c r="L438" s="915">
        <v>1578</v>
      </c>
      <c r="M438" s="315">
        <v>1</v>
      </c>
      <c r="N438" s="217"/>
      <c r="O438" s="550">
        <f>IF(ISERROR(L438*N438),0,L438*N438)</f>
        <v>0</v>
      </c>
      <c r="P438" s="229">
        <v>2501050152797</v>
      </c>
      <c r="Q438" s="551"/>
      <c r="R438" s="230" t="s">
        <v>2228</v>
      </c>
      <c r="S438" s="231" t="s">
        <v>1966</v>
      </c>
      <c r="T438" s="525" t="s">
        <v>4305</v>
      </c>
    </row>
    <row r="439" spans="1:20" ht="26.4" customHeight="1">
      <c r="A439" s="291">
        <v>423</v>
      </c>
      <c r="B439" s="421">
        <v>15227</v>
      </c>
      <c r="C439" s="428" t="s">
        <v>5307</v>
      </c>
      <c r="D439" s="225"/>
      <c r="E439" s="366" t="s">
        <v>242</v>
      </c>
      <c r="F439" s="226" t="s">
        <v>5369</v>
      </c>
      <c r="G439" s="136" t="str">
        <f t="shared" si="6"/>
        <v>фото</v>
      </c>
      <c r="H439" s="357" t="s">
        <v>5407</v>
      </c>
      <c r="I439" s="215" t="s">
        <v>598</v>
      </c>
      <c r="J439" s="526" t="s">
        <v>244</v>
      </c>
      <c r="K439" s="228">
        <v>50</v>
      </c>
      <c r="L439" s="915">
        <v>2040</v>
      </c>
      <c r="M439" s="315">
        <v>1</v>
      </c>
      <c r="N439" s="217"/>
      <c r="O439" s="550">
        <f>IF(ISERROR(L439*N439),0,L439*N439)</f>
        <v>0</v>
      </c>
      <c r="P439" s="229">
        <v>2501050152278</v>
      </c>
      <c r="Q439" s="551"/>
      <c r="R439" s="230" t="s">
        <v>5307</v>
      </c>
      <c r="S439" s="231" t="s">
        <v>1966</v>
      </c>
      <c r="T439" s="525" t="s">
        <v>4305</v>
      </c>
    </row>
    <row r="440" spans="1:20" ht="41.4">
      <c r="A440" s="291">
        <v>424</v>
      </c>
      <c r="B440" s="421">
        <v>3678</v>
      </c>
      <c r="C440" s="428" t="s">
        <v>8545</v>
      </c>
      <c r="D440" s="225"/>
      <c r="E440" s="367" t="s">
        <v>242</v>
      </c>
      <c r="F440" s="232" t="s">
        <v>8568</v>
      </c>
      <c r="G440" s="136" t="str">
        <f t="shared" si="6"/>
        <v>фото</v>
      </c>
      <c r="H440" s="357" t="s">
        <v>8569</v>
      </c>
      <c r="I440" s="215" t="s">
        <v>588</v>
      </c>
      <c r="J440" s="526" t="s">
        <v>244</v>
      </c>
      <c r="K440" s="228">
        <v>50</v>
      </c>
      <c r="L440" s="915">
        <v>1764</v>
      </c>
      <c r="M440" s="315">
        <v>1</v>
      </c>
      <c r="N440" s="217"/>
      <c r="O440" s="550">
        <f>IF(ISERROR(L440*N440),0,L440*N440)</f>
        <v>0</v>
      </c>
      <c r="P440" s="229">
        <v>2501050036783</v>
      </c>
      <c r="Q440" s="619" t="s">
        <v>6474</v>
      </c>
      <c r="R440" s="230" t="s">
        <v>8545</v>
      </c>
      <c r="S440" s="231" t="s">
        <v>1966</v>
      </c>
      <c r="T440" s="525" t="s">
        <v>4305</v>
      </c>
    </row>
    <row r="441" spans="1:20" ht="26.4" customHeight="1">
      <c r="A441" s="291">
        <v>425</v>
      </c>
      <c r="B441" s="421">
        <v>15280</v>
      </c>
      <c r="C441" s="428" t="s">
        <v>2229</v>
      </c>
      <c r="D441" s="225"/>
      <c r="E441" s="366" t="s">
        <v>242</v>
      </c>
      <c r="F441" s="226" t="s">
        <v>2105</v>
      </c>
      <c r="G441" s="136" t="str">
        <f t="shared" si="6"/>
        <v>фото</v>
      </c>
      <c r="H441" s="357" t="s">
        <v>343</v>
      </c>
      <c r="I441" s="215" t="s">
        <v>598</v>
      </c>
      <c r="J441" s="526" t="s">
        <v>243</v>
      </c>
      <c r="K441" s="228">
        <v>50</v>
      </c>
      <c r="L441" s="915">
        <v>1578</v>
      </c>
      <c r="M441" s="315">
        <v>1</v>
      </c>
      <c r="N441" s="217"/>
      <c r="O441" s="550">
        <f>IF(ISERROR(L441*N441),0,L441*N441)</f>
        <v>0</v>
      </c>
      <c r="P441" s="229">
        <v>2501050152803</v>
      </c>
      <c r="Q441" s="551"/>
      <c r="R441" s="230" t="s">
        <v>2229</v>
      </c>
      <c r="S441" s="231" t="s">
        <v>1966</v>
      </c>
      <c r="T441" s="525" t="s">
        <v>4305</v>
      </c>
    </row>
    <row r="442" spans="1:20" ht="26.4" customHeight="1">
      <c r="A442" s="291">
        <v>426</v>
      </c>
      <c r="B442" s="421">
        <v>12285</v>
      </c>
      <c r="C442" s="428" t="s">
        <v>1970</v>
      </c>
      <c r="D442" s="225"/>
      <c r="E442" s="366" t="s">
        <v>242</v>
      </c>
      <c r="F442" s="226" t="s">
        <v>1971</v>
      </c>
      <c r="G442" s="136" t="str">
        <f t="shared" si="6"/>
        <v>фото</v>
      </c>
      <c r="H442" s="357" t="s">
        <v>1972</v>
      </c>
      <c r="I442" s="215" t="s">
        <v>588</v>
      </c>
      <c r="J442" s="526" t="s">
        <v>244</v>
      </c>
      <c r="K442" s="228">
        <v>50</v>
      </c>
      <c r="L442" s="915">
        <v>1710</v>
      </c>
      <c r="M442" s="315">
        <v>1</v>
      </c>
      <c r="N442" s="217"/>
      <c r="O442" s="550">
        <f>IF(ISERROR(L442*N442),0,L442*N442)</f>
        <v>0</v>
      </c>
      <c r="P442" s="229">
        <v>2501050122851</v>
      </c>
      <c r="Q442" s="551"/>
      <c r="R442" s="230" t="s">
        <v>1970</v>
      </c>
      <c r="S442" s="231" t="s">
        <v>1966</v>
      </c>
      <c r="T442" s="525" t="s">
        <v>4305</v>
      </c>
    </row>
    <row r="443" spans="1:20" ht="41.4">
      <c r="A443" s="291">
        <v>427</v>
      </c>
      <c r="B443" s="421">
        <v>12284</v>
      </c>
      <c r="C443" s="428" t="s">
        <v>1552</v>
      </c>
      <c r="D443" s="225"/>
      <c r="E443" s="366" t="s">
        <v>242</v>
      </c>
      <c r="F443" s="226" t="s">
        <v>1553</v>
      </c>
      <c r="G443" s="136" t="str">
        <f t="shared" si="6"/>
        <v>фото</v>
      </c>
      <c r="H443" s="357" t="s">
        <v>1554</v>
      </c>
      <c r="I443" s="215" t="s">
        <v>588</v>
      </c>
      <c r="J443" s="526" t="s">
        <v>244</v>
      </c>
      <c r="K443" s="228">
        <v>50</v>
      </c>
      <c r="L443" s="915">
        <v>1836</v>
      </c>
      <c r="M443" s="315">
        <v>1</v>
      </c>
      <c r="N443" s="217"/>
      <c r="O443" s="550">
        <f>IF(ISERROR(L443*N443),0,L443*N443)</f>
        <v>0</v>
      </c>
      <c r="P443" s="229">
        <v>2501050122844</v>
      </c>
      <c r="Q443" s="551"/>
      <c r="R443" s="230" t="s">
        <v>1552</v>
      </c>
      <c r="S443" s="231" t="s">
        <v>1966</v>
      </c>
      <c r="T443" s="525" t="s">
        <v>4305</v>
      </c>
    </row>
    <row r="444" spans="1:20" ht="26.4" customHeight="1">
      <c r="A444" s="291">
        <v>428</v>
      </c>
      <c r="B444" s="421">
        <v>12291</v>
      </c>
      <c r="C444" s="428" t="s">
        <v>2230</v>
      </c>
      <c r="D444" s="225"/>
      <c r="E444" s="366" t="s">
        <v>242</v>
      </c>
      <c r="F444" s="226" t="s">
        <v>2106</v>
      </c>
      <c r="G444" s="136" t="str">
        <f t="shared" si="6"/>
        <v>фото</v>
      </c>
      <c r="H444" s="357" t="s">
        <v>2159</v>
      </c>
      <c r="I444" s="215" t="s">
        <v>598</v>
      </c>
      <c r="J444" s="526" t="s">
        <v>243</v>
      </c>
      <c r="K444" s="228">
        <v>50</v>
      </c>
      <c r="L444" s="915">
        <v>1530</v>
      </c>
      <c r="M444" s="315">
        <v>1</v>
      </c>
      <c r="N444" s="217"/>
      <c r="O444" s="550">
        <f>IF(ISERROR(L444*N444),0,L444*N444)</f>
        <v>0</v>
      </c>
      <c r="P444" s="229">
        <v>2501050122912</v>
      </c>
      <c r="Q444" s="551"/>
      <c r="R444" s="230" t="s">
        <v>2230</v>
      </c>
      <c r="S444" s="231" t="s">
        <v>1966</v>
      </c>
      <c r="T444" s="525" t="s">
        <v>4305</v>
      </c>
    </row>
    <row r="445" spans="1:20" ht="26.4" customHeight="1">
      <c r="A445" s="291">
        <v>429</v>
      </c>
      <c r="B445" s="421">
        <v>15284</v>
      </c>
      <c r="C445" s="428" t="s">
        <v>2467</v>
      </c>
      <c r="D445" s="225"/>
      <c r="E445" s="366" t="s">
        <v>242</v>
      </c>
      <c r="F445" s="226" t="s">
        <v>2468</v>
      </c>
      <c r="G445" s="136" t="str">
        <f t="shared" si="6"/>
        <v>фото</v>
      </c>
      <c r="H445" s="357" t="s">
        <v>2469</v>
      </c>
      <c r="I445" s="215" t="s">
        <v>2183</v>
      </c>
      <c r="J445" s="526" t="s">
        <v>244</v>
      </c>
      <c r="K445" s="228">
        <v>50</v>
      </c>
      <c r="L445" s="915">
        <v>1662</v>
      </c>
      <c r="M445" s="315">
        <v>1</v>
      </c>
      <c r="N445" s="217"/>
      <c r="O445" s="550">
        <f>IF(ISERROR(L445*N445),0,L445*N445)</f>
        <v>0</v>
      </c>
      <c r="P445" s="229">
        <v>2501050152841</v>
      </c>
      <c r="Q445" s="551"/>
      <c r="R445" s="230" t="s">
        <v>2467</v>
      </c>
      <c r="S445" s="231" t="s">
        <v>1966</v>
      </c>
      <c r="T445" s="525" t="s">
        <v>4305</v>
      </c>
    </row>
    <row r="446" spans="1:20" ht="26.4" customHeight="1">
      <c r="A446" s="291">
        <v>430</v>
      </c>
      <c r="B446" s="421">
        <v>17096</v>
      </c>
      <c r="C446" s="428" t="s">
        <v>2467</v>
      </c>
      <c r="D446" s="225"/>
      <c r="E446" s="366" t="s">
        <v>242</v>
      </c>
      <c r="F446" s="226" t="s">
        <v>8698</v>
      </c>
      <c r="G446" s="136" t="str">
        <f t="shared" si="6"/>
        <v>фото</v>
      </c>
      <c r="H446" s="357" t="s">
        <v>2469</v>
      </c>
      <c r="I446" s="215" t="s">
        <v>2183</v>
      </c>
      <c r="J446" s="526" t="s">
        <v>277</v>
      </c>
      <c r="K446" s="228">
        <v>50</v>
      </c>
      <c r="L446" s="915">
        <v>1860</v>
      </c>
      <c r="M446" s="315">
        <v>1</v>
      </c>
      <c r="N446" s="217"/>
      <c r="O446" s="550">
        <f>IF(ISERROR(L446*N446),0,L446*N446)</f>
        <v>0</v>
      </c>
      <c r="P446" s="229">
        <v>2501050170968</v>
      </c>
      <c r="Q446" s="551"/>
      <c r="R446" s="230" t="s">
        <v>2467</v>
      </c>
      <c r="S446" s="231" t="s">
        <v>1966</v>
      </c>
      <c r="T446" s="525" t="s">
        <v>4305</v>
      </c>
    </row>
    <row r="447" spans="1:20" ht="26.4" customHeight="1">
      <c r="A447" s="291">
        <v>431</v>
      </c>
      <c r="B447" s="421">
        <v>17101</v>
      </c>
      <c r="C447" s="428" t="s">
        <v>3178</v>
      </c>
      <c r="D447" s="225"/>
      <c r="E447" s="366" t="s">
        <v>242</v>
      </c>
      <c r="F447" s="226" t="s">
        <v>3176</v>
      </c>
      <c r="G447" s="136" t="str">
        <f t="shared" si="6"/>
        <v>фото</v>
      </c>
      <c r="H447" s="357" t="s">
        <v>3177</v>
      </c>
      <c r="I447" s="215" t="s">
        <v>593</v>
      </c>
      <c r="J447" s="526" t="s">
        <v>243</v>
      </c>
      <c r="K447" s="228">
        <v>50</v>
      </c>
      <c r="L447" s="915">
        <v>1530</v>
      </c>
      <c r="M447" s="315">
        <v>1</v>
      </c>
      <c r="N447" s="217"/>
      <c r="O447" s="550">
        <f>IF(ISERROR(L447*N447),0,L447*N447)</f>
        <v>0</v>
      </c>
      <c r="P447" s="229">
        <v>2501050171019</v>
      </c>
      <c r="Q447" s="551"/>
      <c r="R447" s="230" t="s">
        <v>3178</v>
      </c>
      <c r="S447" s="231" t="s">
        <v>1966</v>
      </c>
      <c r="T447" s="525" t="s">
        <v>4305</v>
      </c>
    </row>
    <row r="448" spans="1:20" ht="26.4" customHeight="1">
      <c r="A448" s="291">
        <v>432</v>
      </c>
      <c r="B448" s="421">
        <v>17007</v>
      </c>
      <c r="C448" s="428" t="s">
        <v>5308</v>
      </c>
      <c r="D448" s="225"/>
      <c r="E448" s="367" t="s">
        <v>242</v>
      </c>
      <c r="F448" s="232" t="s">
        <v>5370</v>
      </c>
      <c r="G448" s="136" t="str">
        <f t="shared" si="6"/>
        <v>фото</v>
      </c>
      <c r="H448" s="604" t="s">
        <v>5408</v>
      </c>
      <c r="I448" s="215" t="s">
        <v>585</v>
      </c>
      <c r="J448" s="526" t="s">
        <v>244</v>
      </c>
      <c r="K448" s="228">
        <v>50</v>
      </c>
      <c r="L448" s="915">
        <v>1986</v>
      </c>
      <c r="M448" s="315">
        <v>1</v>
      </c>
      <c r="N448" s="217"/>
      <c r="O448" s="550">
        <f>IF(ISERROR(L448*N448),0,L448*N448)</f>
        <v>0</v>
      </c>
      <c r="P448" s="229">
        <v>2501050170074</v>
      </c>
      <c r="Q448" s="551" t="s">
        <v>5274</v>
      </c>
      <c r="R448" s="230" t="s">
        <v>5308</v>
      </c>
      <c r="S448" s="231" t="s">
        <v>1966</v>
      </c>
      <c r="T448" s="525" t="s">
        <v>4305</v>
      </c>
    </row>
    <row r="449" spans="1:20" ht="26.4" customHeight="1">
      <c r="A449" s="291">
        <v>433</v>
      </c>
      <c r="B449" s="421">
        <v>12289</v>
      </c>
      <c r="C449" s="428" t="s">
        <v>1555</v>
      </c>
      <c r="D449" s="225"/>
      <c r="E449" s="366" t="s">
        <v>242</v>
      </c>
      <c r="F449" s="226" t="s">
        <v>1556</v>
      </c>
      <c r="G449" s="136" t="str">
        <f t="shared" si="6"/>
        <v>фото</v>
      </c>
      <c r="H449" s="357" t="s">
        <v>1557</v>
      </c>
      <c r="I449" s="215" t="s">
        <v>593</v>
      </c>
      <c r="J449" s="526" t="s">
        <v>243</v>
      </c>
      <c r="K449" s="228">
        <v>50</v>
      </c>
      <c r="L449" s="915">
        <v>1380</v>
      </c>
      <c r="M449" s="315">
        <v>1</v>
      </c>
      <c r="N449" s="217"/>
      <c r="O449" s="550">
        <f>IF(ISERROR(L449*N449),0,L449*N449)</f>
        <v>0</v>
      </c>
      <c r="P449" s="229">
        <v>2501050122899</v>
      </c>
      <c r="Q449" s="551"/>
      <c r="R449" s="230" t="s">
        <v>1555</v>
      </c>
      <c r="S449" s="231" t="s">
        <v>1966</v>
      </c>
      <c r="T449" s="525" t="s">
        <v>4305</v>
      </c>
    </row>
    <row r="450" spans="1:20" ht="26.4" customHeight="1">
      <c r="A450" s="291">
        <v>434</v>
      </c>
      <c r="B450" s="421">
        <v>15286</v>
      </c>
      <c r="C450" s="428" t="s">
        <v>2231</v>
      </c>
      <c r="D450" s="225"/>
      <c r="E450" s="366" t="s">
        <v>242</v>
      </c>
      <c r="F450" s="226" t="s">
        <v>2107</v>
      </c>
      <c r="G450" s="136" t="str">
        <f t="shared" si="6"/>
        <v>фото</v>
      </c>
      <c r="H450" s="357" t="s">
        <v>2160</v>
      </c>
      <c r="I450" s="215" t="s">
        <v>598</v>
      </c>
      <c r="J450" s="526" t="s">
        <v>244</v>
      </c>
      <c r="K450" s="228">
        <v>50</v>
      </c>
      <c r="L450" s="915">
        <v>1650</v>
      </c>
      <c r="M450" s="315">
        <v>1</v>
      </c>
      <c r="N450" s="217"/>
      <c r="O450" s="550">
        <f>IF(ISERROR(L450*N450),0,L450*N450)</f>
        <v>0</v>
      </c>
      <c r="P450" s="229">
        <v>2501050152865</v>
      </c>
      <c r="Q450" s="551"/>
      <c r="R450" s="230" t="s">
        <v>2231</v>
      </c>
      <c r="S450" s="231" t="s">
        <v>1966</v>
      </c>
      <c r="T450" s="525" t="s">
        <v>4305</v>
      </c>
    </row>
    <row r="451" spans="1:20" ht="26.4" customHeight="1">
      <c r="A451" s="291">
        <v>435</v>
      </c>
      <c r="B451" s="421">
        <v>2014</v>
      </c>
      <c r="C451" s="428" t="s">
        <v>5309</v>
      </c>
      <c r="D451" s="225"/>
      <c r="E451" s="367" t="s">
        <v>242</v>
      </c>
      <c r="F451" s="232" t="s">
        <v>5371</v>
      </c>
      <c r="G451" s="136" t="str">
        <f t="shared" si="6"/>
        <v>фото</v>
      </c>
      <c r="H451" s="609" t="s">
        <v>5409</v>
      </c>
      <c r="I451" s="215" t="s">
        <v>593</v>
      </c>
      <c r="J451" s="526" t="s">
        <v>244</v>
      </c>
      <c r="K451" s="228">
        <v>50</v>
      </c>
      <c r="L451" s="915">
        <v>1800</v>
      </c>
      <c r="M451" s="315">
        <v>1</v>
      </c>
      <c r="N451" s="217"/>
      <c r="O451" s="550">
        <f>IF(ISERROR(L451*N451),0,L451*N451)</f>
        <v>0</v>
      </c>
      <c r="P451" s="229">
        <v>2501050020140</v>
      </c>
      <c r="Q451" s="551" t="s">
        <v>5274</v>
      </c>
      <c r="R451" s="230" t="s">
        <v>5309</v>
      </c>
      <c r="S451" s="231" t="s">
        <v>1966</v>
      </c>
      <c r="T451" s="525" t="s">
        <v>4305</v>
      </c>
    </row>
    <row r="452" spans="1:20" ht="26.4" customHeight="1">
      <c r="A452" s="291">
        <v>436</v>
      </c>
      <c r="B452" s="421">
        <v>12368</v>
      </c>
      <c r="C452" s="428" t="s">
        <v>1575</v>
      </c>
      <c r="D452" s="225"/>
      <c r="E452" s="366" t="s">
        <v>242</v>
      </c>
      <c r="F452" s="226" t="s">
        <v>1576</v>
      </c>
      <c r="G452" s="136" t="str">
        <f t="shared" si="6"/>
        <v>фото</v>
      </c>
      <c r="H452" s="357" t="s">
        <v>1577</v>
      </c>
      <c r="I452" s="215" t="s">
        <v>593</v>
      </c>
      <c r="J452" s="526" t="s">
        <v>244</v>
      </c>
      <c r="K452" s="228">
        <v>50</v>
      </c>
      <c r="L452" s="915">
        <v>1914</v>
      </c>
      <c r="M452" s="315">
        <v>1</v>
      </c>
      <c r="N452" s="217"/>
      <c r="O452" s="550">
        <f>IF(ISERROR(L452*N452),0,L452*N452)</f>
        <v>0</v>
      </c>
      <c r="P452" s="229">
        <v>2501050123681</v>
      </c>
      <c r="Q452" s="551"/>
      <c r="R452" s="230" t="s">
        <v>1575</v>
      </c>
      <c r="S452" s="231" t="s">
        <v>1966</v>
      </c>
      <c r="T452" s="525" t="s">
        <v>4305</v>
      </c>
    </row>
    <row r="453" spans="1:20" ht="26.4" customHeight="1">
      <c r="A453" s="291">
        <v>437</v>
      </c>
      <c r="B453" s="421">
        <v>12369</v>
      </c>
      <c r="C453" s="428" t="s">
        <v>1864</v>
      </c>
      <c r="D453" s="225"/>
      <c r="E453" s="366" t="s">
        <v>242</v>
      </c>
      <c r="F453" s="226" t="s">
        <v>1759</v>
      </c>
      <c r="G453" s="136" t="str">
        <f t="shared" si="6"/>
        <v>фото</v>
      </c>
      <c r="H453" s="357" t="s">
        <v>1799</v>
      </c>
      <c r="I453" s="215" t="s">
        <v>593</v>
      </c>
      <c r="J453" s="526" t="s">
        <v>244</v>
      </c>
      <c r="K453" s="228">
        <v>50</v>
      </c>
      <c r="L453" s="915">
        <v>2214</v>
      </c>
      <c r="M453" s="315">
        <v>1</v>
      </c>
      <c r="N453" s="217"/>
      <c r="O453" s="550">
        <f>IF(ISERROR(L453*N453),0,L453*N453)</f>
        <v>0</v>
      </c>
      <c r="P453" s="229">
        <v>2501050123698</v>
      </c>
      <c r="Q453" s="551"/>
      <c r="R453" s="230" t="s">
        <v>1864</v>
      </c>
      <c r="S453" s="231" t="s">
        <v>1966</v>
      </c>
      <c r="T453" s="525" t="s">
        <v>4305</v>
      </c>
    </row>
    <row r="454" spans="1:20" ht="26.4" customHeight="1">
      <c r="A454" s="291">
        <v>438</v>
      </c>
      <c r="B454" s="421">
        <v>12292</v>
      </c>
      <c r="C454" s="428" t="s">
        <v>1052</v>
      </c>
      <c r="D454" s="225"/>
      <c r="E454" s="366" t="s">
        <v>242</v>
      </c>
      <c r="F454" s="226" t="s">
        <v>813</v>
      </c>
      <c r="G454" s="136" t="str">
        <f t="shared" si="6"/>
        <v>фото</v>
      </c>
      <c r="H454" s="357" t="s">
        <v>763</v>
      </c>
      <c r="I454" s="215" t="s">
        <v>588</v>
      </c>
      <c r="J454" s="526" t="s">
        <v>244</v>
      </c>
      <c r="K454" s="228">
        <v>50</v>
      </c>
      <c r="L454" s="915">
        <v>2094</v>
      </c>
      <c r="M454" s="315">
        <v>1</v>
      </c>
      <c r="N454" s="217"/>
      <c r="O454" s="550">
        <f>IF(ISERROR(L454*N454),0,L454*N454)</f>
        <v>0</v>
      </c>
      <c r="P454" s="229">
        <v>2501050122929</v>
      </c>
      <c r="Q454" s="551"/>
      <c r="R454" s="230" t="s">
        <v>1052</v>
      </c>
      <c r="S454" s="231" t="s">
        <v>1966</v>
      </c>
      <c r="T454" s="525" t="s">
        <v>4305</v>
      </c>
    </row>
    <row r="455" spans="1:20" ht="41.4">
      <c r="A455" s="291">
        <v>439</v>
      </c>
      <c r="B455" s="421">
        <v>1253</v>
      </c>
      <c r="C455" s="428" t="s">
        <v>5310</v>
      </c>
      <c r="D455" s="225"/>
      <c r="E455" s="366" t="s">
        <v>242</v>
      </c>
      <c r="F455" s="226" t="s">
        <v>5372</v>
      </c>
      <c r="G455" s="136" t="str">
        <f t="shared" si="6"/>
        <v>фото</v>
      </c>
      <c r="H455" s="357" t="s">
        <v>5410</v>
      </c>
      <c r="I455" s="215" t="s">
        <v>588</v>
      </c>
      <c r="J455" s="526" t="s">
        <v>244</v>
      </c>
      <c r="K455" s="228">
        <v>50</v>
      </c>
      <c r="L455" s="915">
        <v>2046</v>
      </c>
      <c r="M455" s="315">
        <v>1</v>
      </c>
      <c r="N455" s="217"/>
      <c r="O455" s="550">
        <f>IF(ISERROR(L455*N455),0,L455*N455)</f>
        <v>0</v>
      </c>
      <c r="P455" s="229">
        <v>2501050012534</v>
      </c>
      <c r="Q455" s="551" t="s">
        <v>5274</v>
      </c>
      <c r="R455" s="230" t="s">
        <v>5310</v>
      </c>
      <c r="S455" s="231" t="s">
        <v>1966</v>
      </c>
      <c r="T455" s="525" t="s">
        <v>4305</v>
      </c>
    </row>
    <row r="456" spans="1:20" ht="41.4">
      <c r="A456" s="291">
        <v>440</v>
      </c>
      <c r="B456" s="421">
        <v>17067</v>
      </c>
      <c r="C456" s="428" t="s">
        <v>3179</v>
      </c>
      <c r="D456" s="225"/>
      <c r="E456" s="366" t="s">
        <v>242</v>
      </c>
      <c r="F456" s="226" t="s">
        <v>3180</v>
      </c>
      <c r="G456" s="136" t="str">
        <f t="shared" si="6"/>
        <v>фото</v>
      </c>
      <c r="H456" s="357" t="s">
        <v>3181</v>
      </c>
      <c r="I456" s="215" t="s">
        <v>598</v>
      </c>
      <c r="J456" s="526" t="s">
        <v>244</v>
      </c>
      <c r="K456" s="228">
        <v>50</v>
      </c>
      <c r="L456" s="915">
        <v>1914</v>
      </c>
      <c r="M456" s="315">
        <v>1</v>
      </c>
      <c r="N456" s="217"/>
      <c r="O456" s="550">
        <f>IF(ISERROR(L456*N456),0,L456*N456)</f>
        <v>0</v>
      </c>
      <c r="P456" s="229">
        <v>2501050170678</v>
      </c>
      <c r="Q456" s="551"/>
      <c r="R456" s="230" t="s">
        <v>3179</v>
      </c>
      <c r="S456" s="231" t="s">
        <v>1966</v>
      </c>
      <c r="T456" s="525" t="s">
        <v>4305</v>
      </c>
    </row>
    <row r="457" spans="1:20" ht="26.4" customHeight="1">
      <c r="A457" s="291">
        <v>441</v>
      </c>
      <c r="B457" s="421">
        <v>12282</v>
      </c>
      <c r="C457" s="428" t="s">
        <v>1051</v>
      </c>
      <c r="D457" s="225"/>
      <c r="E457" s="366" t="s">
        <v>242</v>
      </c>
      <c r="F457" s="226" t="s">
        <v>814</v>
      </c>
      <c r="G457" s="136" t="str">
        <f t="shared" si="6"/>
        <v>фото</v>
      </c>
      <c r="H457" s="357" t="s">
        <v>152</v>
      </c>
      <c r="I457" s="215" t="s">
        <v>593</v>
      </c>
      <c r="J457" s="526" t="s">
        <v>244</v>
      </c>
      <c r="K457" s="228">
        <v>50</v>
      </c>
      <c r="L457" s="915">
        <v>2418</v>
      </c>
      <c r="M457" s="315">
        <v>1</v>
      </c>
      <c r="N457" s="217"/>
      <c r="O457" s="550">
        <f>IF(ISERROR(L457*N457),0,L457*N457)</f>
        <v>0</v>
      </c>
      <c r="P457" s="229">
        <v>2501050122820</v>
      </c>
      <c r="Q457" s="551"/>
      <c r="R457" s="230" t="s">
        <v>1051</v>
      </c>
      <c r="S457" s="231" t="s">
        <v>1966</v>
      </c>
      <c r="T457" s="525" t="s">
        <v>4305</v>
      </c>
    </row>
    <row r="458" spans="1:20" ht="26.4" customHeight="1">
      <c r="A458" s="291">
        <v>442</v>
      </c>
      <c r="B458" s="421">
        <v>15390</v>
      </c>
      <c r="C458" s="428" t="s">
        <v>1077</v>
      </c>
      <c r="D458" s="225"/>
      <c r="E458" s="366" t="s">
        <v>242</v>
      </c>
      <c r="F458" s="226" t="s">
        <v>297</v>
      </c>
      <c r="G458" s="136" t="str">
        <f t="shared" si="6"/>
        <v>фото</v>
      </c>
      <c r="H458" s="357" t="s">
        <v>298</v>
      </c>
      <c r="I458" s="215" t="s">
        <v>588</v>
      </c>
      <c r="J458" s="526" t="s">
        <v>244</v>
      </c>
      <c r="K458" s="228">
        <v>50</v>
      </c>
      <c r="L458" s="915">
        <v>1740</v>
      </c>
      <c r="M458" s="315">
        <v>1</v>
      </c>
      <c r="N458" s="217"/>
      <c r="O458" s="550">
        <f>IF(ISERROR(L458*N458),0,L458*N458)</f>
        <v>0</v>
      </c>
      <c r="P458" s="229">
        <v>2501050153909</v>
      </c>
      <c r="Q458" s="551"/>
      <c r="R458" s="230" t="s">
        <v>1077</v>
      </c>
      <c r="S458" s="231" t="s">
        <v>1966</v>
      </c>
      <c r="T458" s="525" t="s">
        <v>4305</v>
      </c>
    </row>
    <row r="459" spans="1:20" ht="17.25" customHeight="1">
      <c r="A459" s="291">
        <v>443</v>
      </c>
      <c r="B459" s="336"/>
      <c r="C459" s="427"/>
      <c r="D459" s="427"/>
      <c r="E459" s="517" t="s">
        <v>817</v>
      </c>
      <c r="F459" s="337"/>
      <c r="G459" s="513"/>
      <c r="H459" s="616"/>
      <c r="I459" s="514"/>
      <c r="J459" s="515"/>
      <c r="K459" s="515"/>
      <c r="L459" s="516"/>
      <c r="M459" s="516"/>
      <c r="N459" s="513"/>
      <c r="O459" s="552"/>
      <c r="P459" s="552"/>
      <c r="Q459" s="552"/>
      <c r="R459" s="552"/>
      <c r="S459" s="552"/>
      <c r="T459" s="524"/>
    </row>
    <row r="460" spans="1:20" ht="26.4" customHeight="1">
      <c r="A460" s="291">
        <v>444</v>
      </c>
      <c r="B460" s="421">
        <v>15301</v>
      </c>
      <c r="C460" s="428" t="s">
        <v>1840</v>
      </c>
      <c r="D460" s="225"/>
      <c r="E460" s="366" t="s">
        <v>242</v>
      </c>
      <c r="F460" s="226" t="s">
        <v>1754</v>
      </c>
      <c r="G460" s="136" t="str">
        <f t="shared" si="6"/>
        <v>фото</v>
      </c>
      <c r="H460" s="357" t="s">
        <v>1792</v>
      </c>
      <c r="I460" s="215" t="s">
        <v>585</v>
      </c>
      <c r="J460" s="526" t="s">
        <v>244</v>
      </c>
      <c r="K460" s="228">
        <v>50</v>
      </c>
      <c r="L460" s="915">
        <v>2646</v>
      </c>
      <c r="M460" s="315">
        <v>1</v>
      </c>
      <c r="N460" s="217"/>
      <c r="O460" s="550">
        <f>IF(ISERROR(L460*N460),0,L460*N460)</f>
        <v>0</v>
      </c>
      <c r="P460" s="229">
        <v>2501050153015</v>
      </c>
      <c r="Q460" s="551"/>
      <c r="R460" s="230" t="s">
        <v>1840</v>
      </c>
      <c r="S460" s="231" t="s">
        <v>1974</v>
      </c>
      <c r="T460" s="525" t="s">
        <v>4307</v>
      </c>
    </row>
    <row r="461" spans="1:20" ht="26.4" customHeight="1">
      <c r="A461" s="291">
        <v>445</v>
      </c>
      <c r="B461" s="421">
        <v>15302</v>
      </c>
      <c r="C461" s="428" t="s">
        <v>2472</v>
      </c>
      <c r="D461" s="225"/>
      <c r="E461" s="366" t="s">
        <v>242</v>
      </c>
      <c r="F461" s="226" t="s">
        <v>507</v>
      </c>
      <c r="G461" s="136" t="str">
        <f t="shared" si="6"/>
        <v>фото</v>
      </c>
      <c r="H461" s="357" t="s">
        <v>620</v>
      </c>
      <c r="I461" s="215" t="s">
        <v>593</v>
      </c>
      <c r="J461" s="526" t="s">
        <v>244</v>
      </c>
      <c r="K461" s="228">
        <v>50</v>
      </c>
      <c r="L461" s="915">
        <v>2274</v>
      </c>
      <c r="M461" s="315">
        <v>1</v>
      </c>
      <c r="N461" s="217"/>
      <c r="O461" s="550">
        <f>IF(ISERROR(L461*N461),0,L461*N461)</f>
        <v>0</v>
      </c>
      <c r="P461" s="229">
        <v>2501050153022</v>
      </c>
      <c r="Q461" s="551"/>
      <c r="R461" s="230" t="s">
        <v>2472</v>
      </c>
      <c r="S461" s="231" t="s">
        <v>1974</v>
      </c>
      <c r="T461" s="525" t="s">
        <v>4307</v>
      </c>
    </row>
    <row r="462" spans="1:20" ht="26.4" customHeight="1">
      <c r="A462" s="291">
        <v>446</v>
      </c>
      <c r="B462" s="421">
        <v>12303</v>
      </c>
      <c r="C462" s="428" t="s">
        <v>1975</v>
      </c>
      <c r="D462" s="225"/>
      <c r="E462" s="366" t="s">
        <v>242</v>
      </c>
      <c r="F462" s="226" t="s">
        <v>1976</v>
      </c>
      <c r="G462" s="136" t="str">
        <f t="shared" si="6"/>
        <v>фото</v>
      </c>
      <c r="H462" s="357" t="s">
        <v>1977</v>
      </c>
      <c r="I462" s="215" t="s">
        <v>1978</v>
      </c>
      <c r="J462" s="526" t="s">
        <v>244</v>
      </c>
      <c r="K462" s="228">
        <v>50</v>
      </c>
      <c r="L462" s="915">
        <v>2328</v>
      </c>
      <c r="M462" s="315">
        <v>1</v>
      </c>
      <c r="N462" s="217"/>
      <c r="O462" s="550">
        <f>IF(ISERROR(L462*N462),0,L462*N462)</f>
        <v>0</v>
      </c>
      <c r="P462" s="229">
        <v>2501050123032</v>
      </c>
      <c r="Q462" s="551"/>
      <c r="R462" s="230" t="s">
        <v>1975</v>
      </c>
      <c r="S462" s="231" t="s">
        <v>1974</v>
      </c>
      <c r="T462" s="525" t="s">
        <v>4307</v>
      </c>
    </row>
    <row r="463" spans="1:20" ht="26.4" customHeight="1">
      <c r="A463" s="291">
        <v>447</v>
      </c>
      <c r="B463" s="421">
        <v>17069</v>
      </c>
      <c r="C463" s="428" t="s">
        <v>3881</v>
      </c>
      <c r="D463" s="225"/>
      <c r="E463" s="366" t="s">
        <v>242</v>
      </c>
      <c r="F463" s="226" t="s">
        <v>3815</v>
      </c>
      <c r="G463" s="136" t="str">
        <f t="shared" si="6"/>
        <v>фото</v>
      </c>
      <c r="H463" s="357" t="s">
        <v>3851</v>
      </c>
      <c r="I463" s="215" t="s">
        <v>598</v>
      </c>
      <c r="J463" s="526" t="s">
        <v>244</v>
      </c>
      <c r="K463" s="228">
        <v>50</v>
      </c>
      <c r="L463" s="915">
        <v>2508</v>
      </c>
      <c r="M463" s="315">
        <v>1</v>
      </c>
      <c r="N463" s="217"/>
      <c r="O463" s="550">
        <f>IF(ISERROR(L463*N463),0,L463*N463)</f>
        <v>0</v>
      </c>
      <c r="P463" s="229">
        <v>2501050170692</v>
      </c>
      <c r="Q463" s="551"/>
      <c r="R463" s="230" t="s">
        <v>3881</v>
      </c>
      <c r="S463" s="231" t="s">
        <v>1974</v>
      </c>
      <c r="T463" s="525" t="s">
        <v>4307</v>
      </c>
    </row>
    <row r="464" spans="1:20" ht="26.4" customHeight="1">
      <c r="A464" s="291">
        <v>448</v>
      </c>
      <c r="B464" s="421">
        <v>12301</v>
      </c>
      <c r="C464" s="428" t="s">
        <v>1057</v>
      </c>
      <c r="D464" s="225"/>
      <c r="E464" s="366" t="s">
        <v>242</v>
      </c>
      <c r="F464" s="226" t="s">
        <v>819</v>
      </c>
      <c r="G464" s="136" t="str">
        <f t="shared" ref="G464:G527" si="7">HYPERLINK("https://www.gardenbulbs.ru/images/summer_CL/thumbnails/"&amp;C464&amp;".jpg","фото")</f>
        <v>фото</v>
      </c>
      <c r="H464" s="357" t="s">
        <v>778</v>
      </c>
      <c r="I464" s="215" t="s">
        <v>593</v>
      </c>
      <c r="J464" s="526" t="s">
        <v>244</v>
      </c>
      <c r="K464" s="228">
        <v>50</v>
      </c>
      <c r="L464" s="915">
        <v>2454</v>
      </c>
      <c r="M464" s="315">
        <v>1</v>
      </c>
      <c r="N464" s="217"/>
      <c r="O464" s="550">
        <f>IF(ISERROR(L464*N464),0,L464*N464)</f>
        <v>0</v>
      </c>
      <c r="P464" s="229">
        <v>2501050123018</v>
      </c>
      <c r="Q464" s="551"/>
      <c r="R464" s="230" t="s">
        <v>1057</v>
      </c>
      <c r="S464" s="231" t="s">
        <v>1974</v>
      </c>
      <c r="T464" s="525" t="s">
        <v>4307</v>
      </c>
    </row>
    <row r="465" spans="1:20" ht="26.4" customHeight="1">
      <c r="A465" s="291">
        <v>449</v>
      </c>
      <c r="B465" s="421">
        <v>12305</v>
      </c>
      <c r="C465" s="428" t="s">
        <v>1558</v>
      </c>
      <c r="D465" s="225"/>
      <c r="E465" s="366" t="s">
        <v>242</v>
      </c>
      <c r="F465" s="226" t="s">
        <v>820</v>
      </c>
      <c r="G465" s="136" t="str">
        <f t="shared" si="7"/>
        <v>фото</v>
      </c>
      <c r="H465" s="485" t="s">
        <v>821</v>
      </c>
      <c r="I465" s="215" t="s">
        <v>593</v>
      </c>
      <c r="J465" s="526" t="s">
        <v>244</v>
      </c>
      <c r="K465" s="228">
        <v>50</v>
      </c>
      <c r="L465" s="915">
        <v>2454</v>
      </c>
      <c r="M465" s="315">
        <v>1</v>
      </c>
      <c r="N465" s="217"/>
      <c r="O465" s="550">
        <f>IF(ISERROR(L465*N465),0,L465*N465)</f>
        <v>0</v>
      </c>
      <c r="P465" s="229">
        <v>2501050123056</v>
      </c>
      <c r="Q465" s="551"/>
      <c r="R465" s="230" t="s">
        <v>1558</v>
      </c>
      <c r="S465" s="231" t="s">
        <v>1974</v>
      </c>
      <c r="T465" s="525" t="s">
        <v>4307</v>
      </c>
    </row>
    <row r="466" spans="1:20" ht="26.4" customHeight="1">
      <c r="A466" s="291">
        <v>450</v>
      </c>
      <c r="B466" s="421">
        <v>12304</v>
      </c>
      <c r="C466" s="428" t="s">
        <v>2235</v>
      </c>
      <c r="D466" s="225"/>
      <c r="E466" s="366" t="s">
        <v>242</v>
      </c>
      <c r="F466" s="226" t="s">
        <v>2110</v>
      </c>
      <c r="G466" s="136" t="str">
        <f t="shared" si="7"/>
        <v>фото</v>
      </c>
      <c r="H466" s="357" t="s">
        <v>1456</v>
      </c>
      <c r="I466" s="215" t="s">
        <v>588</v>
      </c>
      <c r="J466" s="526" t="s">
        <v>243</v>
      </c>
      <c r="K466" s="228">
        <v>50</v>
      </c>
      <c r="L466" s="915">
        <v>1824</v>
      </c>
      <c r="M466" s="315">
        <v>1</v>
      </c>
      <c r="N466" s="217"/>
      <c r="O466" s="550">
        <f>IF(ISERROR(L466*N466),0,L466*N466)</f>
        <v>0</v>
      </c>
      <c r="P466" s="229">
        <v>2501050123049</v>
      </c>
      <c r="Q466" s="551"/>
      <c r="R466" s="230" t="s">
        <v>2235</v>
      </c>
      <c r="S466" s="231" t="s">
        <v>1974</v>
      </c>
      <c r="T466" s="525" t="s">
        <v>4307</v>
      </c>
    </row>
    <row r="467" spans="1:20" ht="26.4" customHeight="1">
      <c r="A467" s="291">
        <v>451</v>
      </c>
      <c r="B467" s="421">
        <v>15288</v>
      </c>
      <c r="C467" s="428" t="s">
        <v>3760</v>
      </c>
      <c r="D467" s="225"/>
      <c r="E467" s="366" t="s">
        <v>242</v>
      </c>
      <c r="F467" s="226" t="s">
        <v>3816</v>
      </c>
      <c r="G467" s="136" t="str">
        <f t="shared" si="7"/>
        <v>фото</v>
      </c>
      <c r="H467" s="485" t="s">
        <v>3852</v>
      </c>
      <c r="I467" s="215" t="s">
        <v>588</v>
      </c>
      <c r="J467" s="526" t="s">
        <v>244</v>
      </c>
      <c r="K467" s="228">
        <v>50</v>
      </c>
      <c r="L467" s="915">
        <v>2982</v>
      </c>
      <c r="M467" s="315">
        <v>1</v>
      </c>
      <c r="N467" s="217"/>
      <c r="O467" s="550">
        <f>IF(ISERROR(L467*N467),0,L467*N467)</f>
        <v>0</v>
      </c>
      <c r="P467" s="229">
        <v>2501050152889</v>
      </c>
      <c r="Q467" s="551"/>
      <c r="R467" s="230" t="s">
        <v>3760</v>
      </c>
      <c r="S467" s="231" t="s">
        <v>1974</v>
      </c>
      <c r="T467" s="525" t="s">
        <v>4307</v>
      </c>
    </row>
    <row r="468" spans="1:20" ht="26.4" customHeight="1">
      <c r="A468" s="291">
        <v>452</v>
      </c>
      <c r="B468" s="421">
        <v>15311</v>
      </c>
      <c r="C468" s="428" t="s">
        <v>2473</v>
      </c>
      <c r="D468" s="225"/>
      <c r="E468" s="366" t="s">
        <v>242</v>
      </c>
      <c r="F468" s="226" t="s">
        <v>2474</v>
      </c>
      <c r="G468" s="136" t="str">
        <f t="shared" si="7"/>
        <v>фото</v>
      </c>
      <c r="H468" s="357" t="s">
        <v>152</v>
      </c>
      <c r="I468" s="215" t="s">
        <v>588</v>
      </c>
      <c r="J468" s="526" t="s">
        <v>244</v>
      </c>
      <c r="K468" s="228">
        <v>50</v>
      </c>
      <c r="L468" s="915">
        <v>2328</v>
      </c>
      <c r="M468" s="315">
        <v>1</v>
      </c>
      <c r="N468" s="217"/>
      <c r="O468" s="550">
        <f>IF(ISERROR(L468*N468),0,L468*N468)</f>
        <v>0</v>
      </c>
      <c r="P468" s="229">
        <v>2501050153114</v>
      </c>
      <c r="Q468" s="551"/>
      <c r="R468" s="230" t="s">
        <v>2473</v>
      </c>
      <c r="S468" s="231" t="s">
        <v>1974</v>
      </c>
      <c r="T468" s="525" t="s">
        <v>4307</v>
      </c>
    </row>
    <row r="469" spans="1:20" ht="26.4" customHeight="1">
      <c r="A469" s="291">
        <v>453</v>
      </c>
      <c r="B469" s="421">
        <v>15312</v>
      </c>
      <c r="C469" s="428" t="s">
        <v>1058</v>
      </c>
      <c r="D469" s="225"/>
      <c r="E469" s="366" t="s">
        <v>242</v>
      </c>
      <c r="F469" s="226" t="s">
        <v>823</v>
      </c>
      <c r="G469" s="136" t="str">
        <f t="shared" si="7"/>
        <v>фото</v>
      </c>
      <c r="H469" s="485" t="s">
        <v>824</v>
      </c>
      <c r="I469" s="215" t="s">
        <v>593</v>
      </c>
      <c r="J469" s="526" t="s">
        <v>244</v>
      </c>
      <c r="K469" s="228">
        <v>50</v>
      </c>
      <c r="L469" s="915">
        <v>2268</v>
      </c>
      <c r="M469" s="315">
        <v>1</v>
      </c>
      <c r="N469" s="217"/>
      <c r="O469" s="550">
        <f>IF(ISERROR(L469*N469),0,L469*N469)</f>
        <v>0</v>
      </c>
      <c r="P469" s="229">
        <v>2501050153121</v>
      </c>
      <c r="Q469" s="551"/>
      <c r="R469" s="230" t="s">
        <v>1058</v>
      </c>
      <c r="S469" s="231" t="s">
        <v>1974</v>
      </c>
      <c r="T469" s="525" t="s">
        <v>4307</v>
      </c>
    </row>
    <row r="470" spans="1:20" ht="26.4" customHeight="1">
      <c r="A470" s="291">
        <v>454</v>
      </c>
      <c r="B470" s="421">
        <v>12306</v>
      </c>
      <c r="C470" s="428" t="s">
        <v>2236</v>
      </c>
      <c r="D470" s="225"/>
      <c r="E470" s="366" t="s">
        <v>242</v>
      </c>
      <c r="F470" s="226" t="s">
        <v>2111</v>
      </c>
      <c r="G470" s="136" t="str">
        <f t="shared" si="7"/>
        <v>фото</v>
      </c>
      <c r="H470" s="357" t="s">
        <v>2164</v>
      </c>
      <c r="I470" s="215" t="s">
        <v>588</v>
      </c>
      <c r="J470" s="526" t="s">
        <v>244</v>
      </c>
      <c r="K470" s="228">
        <v>50</v>
      </c>
      <c r="L470" s="915">
        <v>2172.0000000000005</v>
      </c>
      <c r="M470" s="315">
        <v>1</v>
      </c>
      <c r="N470" s="217"/>
      <c r="O470" s="550">
        <f>IF(ISERROR(L470*N470),0,L470*N470)</f>
        <v>0</v>
      </c>
      <c r="P470" s="229">
        <v>2501050123063</v>
      </c>
      <c r="Q470" s="551"/>
      <c r="R470" s="230" t="s">
        <v>2236</v>
      </c>
      <c r="S470" s="231" t="s">
        <v>1974</v>
      </c>
      <c r="T470" s="525" t="s">
        <v>4307</v>
      </c>
    </row>
    <row r="471" spans="1:20" ht="26.4" customHeight="1">
      <c r="A471" s="291">
        <v>455</v>
      </c>
      <c r="B471" s="421">
        <v>15314</v>
      </c>
      <c r="C471" s="428" t="s">
        <v>2237</v>
      </c>
      <c r="D471" s="225"/>
      <c r="E471" s="366" t="s">
        <v>242</v>
      </c>
      <c r="F471" s="226" t="s">
        <v>2112</v>
      </c>
      <c r="G471" s="136" t="str">
        <f t="shared" si="7"/>
        <v>фото</v>
      </c>
      <c r="H471" s="357" t="s">
        <v>2165</v>
      </c>
      <c r="I471" s="215" t="s">
        <v>588</v>
      </c>
      <c r="J471" s="526" t="s">
        <v>244</v>
      </c>
      <c r="K471" s="228">
        <v>50</v>
      </c>
      <c r="L471" s="915">
        <v>2568</v>
      </c>
      <c r="M471" s="315">
        <v>1</v>
      </c>
      <c r="N471" s="217"/>
      <c r="O471" s="550">
        <f>IF(ISERROR(L471*N471),0,L471*N471)</f>
        <v>0</v>
      </c>
      <c r="P471" s="229">
        <v>2501050153145</v>
      </c>
      <c r="Q471" s="551"/>
      <c r="R471" s="230" t="s">
        <v>2237</v>
      </c>
      <c r="S471" s="231" t="s">
        <v>1974</v>
      </c>
      <c r="T471" s="525" t="s">
        <v>4307</v>
      </c>
    </row>
    <row r="472" spans="1:20" ht="17.25" customHeight="1">
      <c r="A472" s="291">
        <v>456</v>
      </c>
      <c r="B472" s="336"/>
      <c r="C472" s="427"/>
      <c r="D472" s="427"/>
      <c r="E472" s="517" t="s">
        <v>815</v>
      </c>
      <c r="F472" s="337"/>
      <c r="G472" s="513"/>
      <c r="H472" s="616"/>
      <c r="I472" s="514"/>
      <c r="J472" s="515"/>
      <c r="K472" s="515"/>
      <c r="L472" s="516"/>
      <c r="M472" s="516"/>
      <c r="N472" s="513"/>
      <c r="O472" s="552"/>
      <c r="P472" s="552"/>
      <c r="Q472" s="552"/>
      <c r="R472" s="552"/>
      <c r="S472" s="552"/>
      <c r="T472" s="524"/>
    </row>
    <row r="473" spans="1:20" ht="26.4" customHeight="1">
      <c r="A473" s="291">
        <v>457</v>
      </c>
      <c r="B473" s="421">
        <v>15297</v>
      </c>
      <c r="C473" s="428" t="s">
        <v>2470</v>
      </c>
      <c r="D473" s="225"/>
      <c r="E473" s="366" t="s">
        <v>242</v>
      </c>
      <c r="F473" s="226" t="s">
        <v>3182</v>
      </c>
      <c r="G473" s="136" t="str">
        <f t="shared" si="7"/>
        <v>фото</v>
      </c>
      <c r="H473" s="357" t="s">
        <v>2471</v>
      </c>
      <c r="I473" s="215" t="s">
        <v>585</v>
      </c>
      <c r="J473" s="526" t="s">
        <v>244</v>
      </c>
      <c r="K473" s="228">
        <v>50</v>
      </c>
      <c r="L473" s="915">
        <v>1890</v>
      </c>
      <c r="M473" s="315">
        <v>1</v>
      </c>
      <c r="N473" s="217"/>
      <c r="O473" s="550">
        <f>IF(ISERROR(L473*N473),0,L473*N473)</f>
        <v>0</v>
      </c>
      <c r="P473" s="229">
        <v>2501050152971</v>
      </c>
      <c r="Q473" s="551"/>
      <c r="R473" s="230" t="s">
        <v>2470</v>
      </c>
      <c r="S473" s="231" t="s">
        <v>1973</v>
      </c>
      <c r="T473" s="525" t="s">
        <v>4306</v>
      </c>
    </row>
    <row r="474" spans="1:20" ht="26.4" customHeight="1">
      <c r="A474" s="291">
        <v>458</v>
      </c>
      <c r="B474" s="421">
        <v>12294</v>
      </c>
      <c r="C474" s="428" t="s">
        <v>2233</v>
      </c>
      <c r="D474" s="225"/>
      <c r="E474" s="366" t="s">
        <v>242</v>
      </c>
      <c r="F474" s="226" t="s">
        <v>2109</v>
      </c>
      <c r="G474" s="136" t="str">
        <f t="shared" si="7"/>
        <v>фото</v>
      </c>
      <c r="H474" s="357" t="s">
        <v>2162</v>
      </c>
      <c r="I474" s="215" t="s">
        <v>585</v>
      </c>
      <c r="J474" s="526" t="s">
        <v>244</v>
      </c>
      <c r="K474" s="228">
        <v>50</v>
      </c>
      <c r="L474" s="915">
        <v>1878</v>
      </c>
      <c r="M474" s="315">
        <v>1</v>
      </c>
      <c r="N474" s="217"/>
      <c r="O474" s="550">
        <f>IF(ISERROR(L474*N474),0,L474*N474)</f>
        <v>0</v>
      </c>
      <c r="P474" s="229">
        <v>2501050122943</v>
      </c>
      <c r="Q474" s="551"/>
      <c r="R474" s="230" t="s">
        <v>2233</v>
      </c>
      <c r="S474" s="231" t="s">
        <v>1973</v>
      </c>
      <c r="T474" s="525" t="s">
        <v>4306</v>
      </c>
    </row>
    <row r="475" spans="1:20" ht="26.4" customHeight="1">
      <c r="A475" s="291">
        <v>459</v>
      </c>
      <c r="B475" s="421">
        <v>15294</v>
      </c>
      <c r="C475" s="428" t="s">
        <v>1413</v>
      </c>
      <c r="D475" s="225"/>
      <c r="E475" s="366" t="s">
        <v>242</v>
      </c>
      <c r="F475" s="226" t="s">
        <v>1054</v>
      </c>
      <c r="G475" s="136" t="str">
        <f t="shared" si="7"/>
        <v>фото</v>
      </c>
      <c r="H475" s="357" t="s">
        <v>1055</v>
      </c>
      <c r="I475" s="215" t="s">
        <v>585</v>
      </c>
      <c r="J475" s="526" t="s">
        <v>244</v>
      </c>
      <c r="K475" s="228">
        <v>50</v>
      </c>
      <c r="L475" s="915">
        <v>2328</v>
      </c>
      <c r="M475" s="315">
        <v>1</v>
      </c>
      <c r="N475" s="217"/>
      <c r="O475" s="550">
        <f>IF(ISERROR(L475*N475),0,L475*N475)</f>
        <v>0</v>
      </c>
      <c r="P475" s="229">
        <v>2501050152940</v>
      </c>
      <c r="Q475" s="551"/>
      <c r="R475" s="230" t="s">
        <v>1413</v>
      </c>
      <c r="S475" s="231" t="s">
        <v>1973</v>
      </c>
      <c r="T475" s="525" t="s">
        <v>4306</v>
      </c>
    </row>
    <row r="476" spans="1:20" ht="26.4" customHeight="1">
      <c r="A476" s="291">
        <v>460</v>
      </c>
      <c r="B476" s="421">
        <v>12296</v>
      </c>
      <c r="C476" s="428" t="s">
        <v>1056</v>
      </c>
      <c r="D476" s="225"/>
      <c r="E476" s="366" t="s">
        <v>242</v>
      </c>
      <c r="F476" s="226" t="s">
        <v>816</v>
      </c>
      <c r="G476" s="136" t="str">
        <f t="shared" si="7"/>
        <v>фото</v>
      </c>
      <c r="H476" s="357" t="s">
        <v>14</v>
      </c>
      <c r="I476" s="215" t="s">
        <v>585</v>
      </c>
      <c r="J476" s="526" t="s">
        <v>244</v>
      </c>
      <c r="K476" s="228">
        <v>50</v>
      </c>
      <c r="L476" s="915">
        <v>1914</v>
      </c>
      <c r="M476" s="315">
        <v>1</v>
      </c>
      <c r="N476" s="217"/>
      <c r="O476" s="550">
        <f>IF(ISERROR(L476*N476),0,L476*N476)</f>
        <v>0</v>
      </c>
      <c r="P476" s="229">
        <v>2501050122967</v>
      </c>
      <c r="Q476" s="551"/>
      <c r="R476" s="230" t="s">
        <v>1056</v>
      </c>
      <c r="S476" s="231" t="s">
        <v>1973</v>
      </c>
      <c r="T476" s="525" t="s">
        <v>4306</v>
      </c>
    </row>
    <row r="477" spans="1:20" ht="26.4" customHeight="1">
      <c r="A477" s="291">
        <v>461</v>
      </c>
      <c r="B477" s="421">
        <v>12297</v>
      </c>
      <c r="C477" s="428" t="s">
        <v>1703</v>
      </c>
      <c r="D477" s="225"/>
      <c r="E477" s="366" t="s">
        <v>242</v>
      </c>
      <c r="F477" s="226" t="s">
        <v>1753</v>
      </c>
      <c r="G477" s="136" t="str">
        <f t="shared" si="7"/>
        <v>фото</v>
      </c>
      <c r="H477" s="357" t="s">
        <v>1791</v>
      </c>
      <c r="I477" s="215" t="s">
        <v>585</v>
      </c>
      <c r="J477" s="526" t="s">
        <v>244</v>
      </c>
      <c r="K477" s="228">
        <v>50</v>
      </c>
      <c r="L477" s="915">
        <v>2274</v>
      </c>
      <c r="M477" s="315">
        <v>1</v>
      </c>
      <c r="N477" s="217"/>
      <c r="O477" s="550">
        <f>IF(ISERROR(L477*N477),0,L477*N477)</f>
        <v>0</v>
      </c>
      <c r="P477" s="229">
        <v>2501050122974</v>
      </c>
      <c r="Q477" s="551"/>
      <c r="R477" s="230" t="s">
        <v>1703</v>
      </c>
      <c r="S477" s="231" t="s">
        <v>1973</v>
      </c>
      <c r="T477" s="525" t="s">
        <v>4306</v>
      </c>
    </row>
    <row r="478" spans="1:20" ht="26.4" customHeight="1">
      <c r="A478" s="291">
        <v>462</v>
      </c>
      <c r="B478" s="421">
        <v>15298</v>
      </c>
      <c r="C478" s="428" t="s">
        <v>2234</v>
      </c>
      <c r="D478" s="225"/>
      <c r="E478" s="366" t="s">
        <v>242</v>
      </c>
      <c r="F478" s="226" t="s">
        <v>459</v>
      </c>
      <c r="G478" s="136" t="str">
        <f t="shared" si="7"/>
        <v>фото</v>
      </c>
      <c r="H478" s="357" t="s">
        <v>2163</v>
      </c>
      <c r="I478" s="215" t="s">
        <v>585</v>
      </c>
      <c r="J478" s="526" t="s">
        <v>244</v>
      </c>
      <c r="K478" s="228">
        <v>50</v>
      </c>
      <c r="L478" s="915">
        <v>2094</v>
      </c>
      <c r="M478" s="315">
        <v>1</v>
      </c>
      <c r="N478" s="217"/>
      <c r="O478" s="550">
        <f>IF(ISERROR(L478*N478),0,L478*N478)</f>
        <v>0</v>
      </c>
      <c r="P478" s="229">
        <v>2501050152988</v>
      </c>
      <c r="Q478" s="551"/>
      <c r="R478" s="230" t="s">
        <v>2234</v>
      </c>
      <c r="S478" s="231" t="s">
        <v>1973</v>
      </c>
      <c r="T478" s="525" t="s">
        <v>4306</v>
      </c>
    </row>
    <row r="479" spans="1:20" ht="26.4" customHeight="1">
      <c r="A479" s="291">
        <v>463</v>
      </c>
      <c r="B479" s="421">
        <v>11873</v>
      </c>
      <c r="C479" s="428" t="s">
        <v>5311</v>
      </c>
      <c r="D479" s="225"/>
      <c r="E479" s="366" t="s">
        <v>242</v>
      </c>
      <c r="F479" s="226" t="s">
        <v>5373</v>
      </c>
      <c r="G479" s="136" t="str">
        <f t="shared" si="7"/>
        <v>фото</v>
      </c>
      <c r="H479" s="357" t="s">
        <v>1547</v>
      </c>
      <c r="I479" s="215" t="s">
        <v>585</v>
      </c>
      <c r="J479" s="526" t="s">
        <v>244</v>
      </c>
      <c r="K479" s="228">
        <v>50</v>
      </c>
      <c r="L479" s="915">
        <v>2046</v>
      </c>
      <c r="M479" s="315">
        <v>1</v>
      </c>
      <c r="N479" s="217"/>
      <c r="O479" s="550">
        <f>IF(ISERROR(L479*N479),0,L479*N479)</f>
        <v>0</v>
      </c>
      <c r="P479" s="229">
        <v>2501050118731</v>
      </c>
      <c r="Q479" s="551" t="s">
        <v>5274</v>
      </c>
      <c r="R479" s="230" t="s">
        <v>5311</v>
      </c>
      <c r="S479" s="231" t="s">
        <v>1973</v>
      </c>
      <c r="T479" s="525" t="s">
        <v>4306</v>
      </c>
    </row>
    <row r="480" spans="1:20" ht="26.4" customHeight="1">
      <c r="A480" s="291">
        <v>464</v>
      </c>
      <c r="B480" s="421">
        <v>15299</v>
      </c>
      <c r="C480" s="428" t="s">
        <v>1704</v>
      </c>
      <c r="D480" s="225"/>
      <c r="E480" s="366" t="s">
        <v>242</v>
      </c>
      <c r="F480" s="226" t="s">
        <v>1752</v>
      </c>
      <c r="G480" s="136" t="str">
        <f t="shared" si="7"/>
        <v>фото</v>
      </c>
      <c r="H480" s="357" t="s">
        <v>1790</v>
      </c>
      <c r="I480" s="215" t="s">
        <v>585</v>
      </c>
      <c r="J480" s="526" t="s">
        <v>244</v>
      </c>
      <c r="K480" s="228">
        <v>50</v>
      </c>
      <c r="L480" s="915">
        <v>2394</v>
      </c>
      <c r="M480" s="315">
        <v>1</v>
      </c>
      <c r="N480" s="217"/>
      <c r="O480" s="550">
        <f>IF(ISERROR(L480*N480),0,L480*N480)</f>
        <v>0</v>
      </c>
      <c r="P480" s="229">
        <v>2501050152995</v>
      </c>
      <c r="Q480" s="551"/>
      <c r="R480" s="230" t="s">
        <v>1704</v>
      </c>
      <c r="S480" s="231" t="s">
        <v>1973</v>
      </c>
      <c r="T480" s="525" t="s">
        <v>4306</v>
      </c>
    </row>
    <row r="481" spans="1:20" ht="17.25" customHeight="1">
      <c r="A481" s="291">
        <v>465</v>
      </c>
      <c r="B481" s="336"/>
      <c r="C481" s="427"/>
      <c r="D481" s="427"/>
      <c r="E481" s="517" t="s">
        <v>122</v>
      </c>
      <c r="F481" s="337"/>
      <c r="G481" s="513"/>
      <c r="H481" s="616"/>
      <c r="I481" s="514"/>
      <c r="J481" s="515"/>
      <c r="K481" s="515"/>
      <c r="L481" s="516"/>
      <c r="M481" s="516"/>
      <c r="N481" s="513"/>
      <c r="O481" s="552"/>
      <c r="P481" s="552"/>
      <c r="Q481" s="552"/>
      <c r="R481" s="552"/>
      <c r="S481" s="552"/>
      <c r="T481" s="524"/>
    </row>
    <row r="482" spans="1:20" ht="26.4" customHeight="1">
      <c r="A482" s="291">
        <v>466</v>
      </c>
      <c r="B482" s="421">
        <v>15380</v>
      </c>
      <c r="C482" s="428" t="s">
        <v>2484</v>
      </c>
      <c r="D482" s="225"/>
      <c r="E482" s="366" t="s">
        <v>242</v>
      </c>
      <c r="F482" s="226" t="s">
        <v>2485</v>
      </c>
      <c r="G482" s="136" t="str">
        <f t="shared" si="7"/>
        <v>фото</v>
      </c>
      <c r="H482" s="357" t="s">
        <v>2486</v>
      </c>
      <c r="I482" s="215" t="s">
        <v>588</v>
      </c>
      <c r="J482" s="526" t="s">
        <v>244</v>
      </c>
      <c r="K482" s="228">
        <v>50</v>
      </c>
      <c r="L482" s="915">
        <v>2226</v>
      </c>
      <c r="M482" s="315">
        <v>1</v>
      </c>
      <c r="N482" s="217"/>
      <c r="O482" s="550">
        <f>IF(ISERROR(L482*N482),0,L482*N482)</f>
        <v>0</v>
      </c>
      <c r="P482" s="229">
        <v>2501050153800</v>
      </c>
      <c r="Q482" s="551"/>
      <c r="R482" s="230" t="s">
        <v>2484</v>
      </c>
      <c r="S482" s="231" t="s">
        <v>1979</v>
      </c>
      <c r="T482" s="525" t="s">
        <v>4308</v>
      </c>
    </row>
    <row r="483" spans="1:20" ht="26.4" customHeight="1">
      <c r="A483" s="291">
        <v>467</v>
      </c>
      <c r="B483" s="421">
        <v>15316</v>
      </c>
      <c r="C483" s="428" t="s">
        <v>2475</v>
      </c>
      <c r="D483" s="225"/>
      <c r="E483" s="366" t="s">
        <v>242</v>
      </c>
      <c r="F483" s="226" t="s">
        <v>2476</v>
      </c>
      <c r="G483" s="136" t="str">
        <f t="shared" si="7"/>
        <v>фото</v>
      </c>
      <c r="H483" s="357" t="s">
        <v>2477</v>
      </c>
      <c r="I483" s="215" t="s">
        <v>585</v>
      </c>
      <c r="J483" s="526" t="s">
        <v>244</v>
      </c>
      <c r="K483" s="228">
        <v>50</v>
      </c>
      <c r="L483" s="915">
        <v>2568</v>
      </c>
      <c r="M483" s="315">
        <v>1</v>
      </c>
      <c r="N483" s="217"/>
      <c r="O483" s="550">
        <f>IF(ISERROR(L483*N483),0,L483*N483)</f>
        <v>0</v>
      </c>
      <c r="P483" s="229">
        <v>2501050153169</v>
      </c>
      <c r="Q483" s="551"/>
      <c r="R483" s="230" t="s">
        <v>2475</v>
      </c>
      <c r="S483" s="231" t="s">
        <v>1979</v>
      </c>
      <c r="T483" s="525" t="s">
        <v>4308</v>
      </c>
    </row>
    <row r="484" spans="1:20" ht="26.4" customHeight="1">
      <c r="A484" s="291">
        <v>468</v>
      </c>
      <c r="B484" s="421">
        <v>15317</v>
      </c>
      <c r="C484" s="428" t="s">
        <v>1414</v>
      </c>
      <c r="D484" s="225"/>
      <c r="E484" s="366" t="s">
        <v>242</v>
      </c>
      <c r="F484" s="226" t="s">
        <v>1060</v>
      </c>
      <c r="G484" s="136" t="str">
        <f t="shared" si="7"/>
        <v>фото</v>
      </c>
      <c r="H484" s="357" t="s">
        <v>1061</v>
      </c>
      <c r="I484" s="215" t="s">
        <v>585</v>
      </c>
      <c r="J484" s="526" t="s">
        <v>244</v>
      </c>
      <c r="K484" s="228">
        <v>50</v>
      </c>
      <c r="L484" s="915">
        <v>2808</v>
      </c>
      <c r="M484" s="315">
        <v>1</v>
      </c>
      <c r="N484" s="217"/>
      <c r="O484" s="550">
        <f>IF(ISERROR(L484*N484),0,L484*N484)</f>
        <v>0</v>
      </c>
      <c r="P484" s="229">
        <v>2501050153176</v>
      </c>
      <c r="Q484" s="551"/>
      <c r="R484" s="230" t="s">
        <v>1414</v>
      </c>
      <c r="S484" s="231" t="s">
        <v>1979</v>
      </c>
      <c r="T484" s="525" t="s">
        <v>4308</v>
      </c>
    </row>
    <row r="485" spans="1:20" ht="26.4" customHeight="1">
      <c r="A485" s="291">
        <v>469</v>
      </c>
      <c r="B485" s="421">
        <v>12309</v>
      </c>
      <c r="C485" s="428" t="s">
        <v>1560</v>
      </c>
      <c r="D485" s="225"/>
      <c r="E485" s="366" t="s">
        <v>242</v>
      </c>
      <c r="F485" s="226" t="s">
        <v>1561</v>
      </c>
      <c r="G485" s="136" t="str">
        <f t="shared" si="7"/>
        <v>фото</v>
      </c>
      <c r="H485" s="357" t="s">
        <v>279</v>
      </c>
      <c r="I485" s="215" t="s">
        <v>585</v>
      </c>
      <c r="J485" s="526" t="s">
        <v>244</v>
      </c>
      <c r="K485" s="228">
        <v>50</v>
      </c>
      <c r="L485" s="915">
        <v>2646</v>
      </c>
      <c r="M485" s="315">
        <v>1</v>
      </c>
      <c r="N485" s="217"/>
      <c r="O485" s="550">
        <f>IF(ISERROR(L485*N485),0,L485*N485)</f>
        <v>0</v>
      </c>
      <c r="P485" s="229">
        <v>2501050123094</v>
      </c>
      <c r="Q485" s="551"/>
      <c r="R485" s="230" t="s">
        <v>1560</v>
      </c>
      <c r="S485" s="231" t="s">
        <v>1979</v>
      </c>
      <c r="T485" s="525" t="s">
        <v>4308</v>
      </c>
    </row>
    <row r="486" spans="1:20" ht="26.4" customHeight="1">
      <c r="A486" s="291">
        <v>470</v>
      </c>
      <c r="B486" s="421">
        <v>15318</v>
      </c>
      <c r="C486" s="428" t="s">
        <v>2238</v>
      </c>
      <c r="D486" s="225"/>
      <c r="E486" s="366" t="s">
        <v>242</v>
      </c>
      <c r="F486" s="226" t="s">
        <v>2113</v>
      </c>
      <c r="G486" s="136" t="str">
        <f t="shared" si="7"/>
        <v>фото</v>
      </c>
      <c r="H486" s="357" t="s">
        <v>2166</v>
      </c>
      <c r="I486" s="215" t="s">
        <v>585</v>
      </c>
      <c r="J486" s="526" t="s">
        <v>244</v>
      </c>
      <c r="K486" s="228">
        <v>50</v>
      </c>
      <c r="L486" s="915">
        <v>2628</v>
      </c>
      <c r="M486" s="315">
        <v>1</v>
      </c>
      <c r="N486" s="217"/>
      <c r="O486" s="550">
        <f>IF(ISERROR(L486*N486),0,L486*N486)</f>
        <v>0</v>
      </c>
      <c r="P486" s="229">
        <v>2501050153183</v>
      </c>
      <c r="Q486" s="551"/>
      <c r="R486" s="230" t="s">
        <v>2238</v>
      </c>
      <c r="S486" s="231" t="s">
        <v>1979</v>
      </c>
      <c r="T486" s="525" t="s">
        <v>4308</v>
      </c>
    </row>
    <row r="487" spans="1:20" ht="26.4" customHeight="1">
      <c r="A487" s="291">
        <v>471</v>
      </c>
      <c r="B487" s="421">
        <v>12310</v>
      </c>
      <c r="C487" s="428" t="s">
        <v>1059</v>
      </c>
      <c r="D487" s="225"/>
      <c r="E487" s="366" t="s">
        <v>242</v>
      </c>
      <c r="F487" s="226" t="s">
        <v>123</v>
      </c>
      <c r="G487" s="136" t="str">
        <f t="shared" si="7"/>
        <v>фото</v>
      </c>
      <c r="H487" s="357" t="s">
        <v>763</v>
      </c>
      <c r="I487" s="215" t="s">
        <v>585</v>
      </c>
      <c r="J487" s="526" t="s">
        <v>244</v>
      </c>
      <c r="K487" s="228">
        <v>50</v>
      </c>
      <c r="L487" s="915">
        <v>1860</v>
      </c>
      <c r="M487" s="315">
        <v>1</v>
      </c>
      <c r="N487" s="217"/>
      <c r="O487" s="550">
        <f>IF(ISERROR(L487*N487),0,L487*N487)</f>
        <v>0</v>
      </c>
      <c r="P487" s="229">
        <v>2501050123100</v>
      </c>
      <c r="Q487" s="551"/>
      <c r="R487" s="230" t="s">
        <v>1059</v>
      </c>
      <c r="S487" s="231" t="s">
        <v>1979</v>
      </c>
      <c r="T487" s="525" t="s">
        <v>4308</v>
      </c>
    </row>
    <row r="488" spans="1:20" ht="26.4" customHeight="1">
      <c r="A488" s="291">
        <v>472</v>
      </c>
      <c r="B488" s="421">
        <v>12311</v>
      </c>
      <c r="C488" s="428" t="s">
        <v>1562</v>
      </c>
      <c r="D488" s="225"/>
      <c r="E488" s="366" t="s">
        <v>242</v>
      </c>
      <c r="F488" s="226" t="s">
        <v>1563</v>
      </c>
      <c r="G488" s="136" t="str">
        <f t="shared" si="7"/>
        <v>фото</v>
      </c>
      <c r="H488" s="357" t="s">
        <v>1564</v>
      </c>
      <c r="I488" s="215" t="s">
        <v>585</v>
      </c>
      <c r="J488" s="526" t="s">
        <v>244</v>
      </c>
      <c r="K488" s="228">
        <v>50</v>
      </c>
      <c r="L488" s="915">
        <v>2328</v>
      </c>
      <c r="M488" s="315">
        <v>1</v>
      </c>
      <c r="N488" s="217"/>
      <c r="O488" s="550">
        <f>IF(ISERROR(L488*N488),0,L488*N488)</f>
        <v>0</v>
      </c>
      <c r="P488" s="229">
        <v>2501050123117</v>
      </c>
      <c r="Q488" s="551"/>
      <c r="R488" s="230" t="s">
        <v>1562</v>
      </c>
      <c r="S488" s="231" t="s">
        <v>1979</v>
      </c>
      <c r="T488" s="525" t="s">
        <v>4308</v>
      </c>
    </row>
    <row r="489" spans="1:20" ht="26.4" customHeight="1">
      <c r="A489" s="291">
        <v>473</v>
      </c>
      <c r="B489" s="421">
        <v>15324</v>
      </c>
      <c r="C489" s="428" t="s">
        <v>1062</v>
      </c>
      <c r="D489" s="225"/>
      <c r="E489" s="366" t="s">
        <v>242</v>
      </c>
      <c r="F489" s="226" t="s">
        <v>124</v>
      </c>
      <c r="G489" s="136" t="str">
        <f t="shared" si="7"/>
        <v>фото</v>
      </c>
      <c r="H489" s="357" t="s">
        <v>125</v>
      </c>
      <c r="I489" s="215" t="s">
        <v>585</v>
      </c>
      <c r="J489" s="526" t="s">
        <v>244</v>
      </c>
      <c r="K489" s="228">
        <v>50</v>
      </c>
      <c r="L489" s="915">
        <v>2646</v>
      </c>
      <c r="M489" s="315">
        <v>1</v>
      </c>
      <c r="N489" s="217"/>
      <c r="O489" s="550">
        <f>IF(ISERROR(L489*N489),0,L489*N489)</f>
        <v>0</v>
      </c>
      <c r="P489" s="229">
        <v>2501050153244</v>
      </c>
      <c r="Q489" s="551"/>
      <c r="R489" s="230" t="s">
        <v>1062</v>
      </c>
      <c r="S489" s="231" t="s">
        <v>1979</v>
      </c>
      <c r="T489" s="525" t="s">
        <v>4308</v>
      </c>
    </row>
    <row r="490" spans="1:20" ht="26.4" customHeight="1">
      <c r="A490" s="291">
        <v>474</v>
      </c>
      <c r="B490" s="421">
        <v>12312</v>
      </c>
      <c r="C490" s="428" t="s">
        <v>1063</v>
      </c>
      <c r="D490" s="225"/>
      <c r="E490" s="366" t="s">
        <v>242</v>
      </c>
      <c r="F490" s="226" t="s">
        <v>126</v>
      </c>
      <c r="G490" s="136" t="str">
        <f t="shared" si="7"/>
        <v>фото</v>
      </c>
      <c r="H490" s="485" t="s">
        <v>127</v>
      </c>
      <c r="I490" s="215" t="s">
        <v>585</v>
      </c>
      <c r="J490" s="526" t="s">
        <v>244</v>
      </c>
      <c r="K490" s="228">
        <v>50</v>
      </c>
      <c r="L490" s="915">
        <v>2094</v>
      </c>
      <c r="M490" s="315">
        <v>1</v>
      </c>
      <c r="N490" s="217"/>
      <c r="O490" s="550">
        <f>IF(ISERROR(L490*N490),0,L490*N490)</f>
        <v>0</v>
      </c>
      <c r="P490" s="229">
        <v>2501050123124</v>
      </c>
      <c r="Q490" s="551"/>
      <c r="R490" s="230" t="s">
        <v>1063</v>
      </c>
      <c r="S490" s="231" t="s">
        <v>1979</v>
      </c>
      <c r="T490" s="525" t="s">
        <v>4308</v>
      </c>
    </row>
    <row r="491" spans="1:20" ht="41.4">
      <c r="A491" s="291">
        <v>475</v>
      </c>
      <c r="B491" s="421">
        <v>17070</v>
      </c>
      <c r="C491" s="428" t="s">
        <v>3761</v>
      </c>
      <c r="D491" s="225"/>
      <c r="E491" s="366" t="s">
        <v>242</v>
      </c>
      <c r="F491" s="226" t="s">
        <v>3817</v>
      </c>
      <c r="G491" s="136" t="str">
        <f t="shared" si="7"/>
        <v>фото</v>
      </c>
      <c r="H491" s="485" t="s">
        <v>3853</v>
      </c>
      <c r="I491" s="215" t="s">
        <v>585</v>
      </c>
      <c r="J491" s="526" t="s">
        <v>244</v>
      </c>
      <c r="K491" s="228">
        <v>50</v>
      </c>
      <c r="L491" s="915">
        <v>2214</v>
      </c>
      <c r="M491" s="315">
        <v>1</v>
      </c>
      <c r="N491" s="217"/>
      <c r="O491" s="550">
        <f>IF(ISERROR(L491*N491),0,L491*N491)</f>
        <v>0</v>
      </c>
      <c r="P491" s="229">
        <v>2501050170708</v>
      </c>
      <c r="Q491" s="551"/>
      <c r="R491" s="230" t="s">
        <v>3761</v>
      </c>
      <c r="S491" s="231" t="s">
        <v>1979</v>
      </c>
      <c r="T491" s="525" t="s">
        <v>4308</v>
      </c>
    </row>
    <row r="492" spans="1:20" ht="26.4" customHeight="1">
      <c r="A492" s="291">
        <v>476</v>
      </c>
      <c r="B492" s="421">
        <v>15329</v>
      </c>
      <c r="C492" s="428" t="s">
        <v>1980</v>
      </c>
      <c r="D492" s="225"/>
      <c r="E492" s="366" t="s">
        <v>242</v>
      </c>
      <c r="F492" s="226" t="s">
        <v>1981</v>
      </c>
      <c r="G492" s="136" t="str">
        <f t="shared" si="7"/>
        <v>фото</v>
      </c>
      <c r="H492" s="485" t="s">
        <v>1982</v>
      </c>
      <c r="I492" s="215" t="s">
        <v>585</v>
      </c>
      <c r="J492" s="526" t="s">
        <v>244</v>
      </c>
      <c r="K492" s="228">
        <v>50</v>
      </c>
      <c r="L492" s="915">
        <v>2268</v>
      </c>
      <c r="M492" s="315">
        <v>1</v>
      </c>
      <c r="N492" s="217"/>
      <c r="O492" s="550">
        <f>IF(ISERROR(L492*N492),0,L492*N492)</f>
        <v>0</v>
      </c>
      <c r="P492" s="229">
        <v>2501050153299</v>
      </c>
      <c r="Q492" s="551"/>
      <c r="R492" s="230" t="s">
        <v>1980</v>
      </c>
      <c r="S492" s="231" t="s">
        <v>1979</v>
      </c>
      <c r="T492" s="525" t="s">
        <v>4308</v>
      </c>
    </row>
    <row r="493" spans="1:20" ht="26.4" customHeight="1">
      <c r="A493" s="291">
        <v>477</v>
      </c>
      <c r="B493" s="421">
        <v>12316</v>
      </c>
      <c r="C493" s="428" t="s">
        <v>1064</v>
      </c>
      <c r="D493" s="225"/>
      <c r="E493" s="366" t="s">
        <v>242</v>
      </c>
      <c r="F493" s="226" t="s">
        <v>129</v>
      </c>
      <c r="G493" s="136" t="str">
        <f t="shared" si="7"/>
        <v>фото</v>
      </c>
      <c r="H493" s="357" t="s">
        <v>822</v>
      </c>
      <c r="I493" s="215" t="s">
        <v>585</v>
      </c>
      <c r="J493" s="526" t="s">
        <v>244</v>
      </c>
      <c r="K493" s="228">
        <v>50</v>
      </c>
      <c r="L493" s="915">
        <v>2328</v>
      </c>
      <c r="M493" s="315">
        <v>1</v>
      </c>
      <c r="N493" s="217"/>
      <c r="O493" s="550">
        <f>IF(ISERROR(L493*N493),0,L493*N493)</f>
        <v>0</v>
      </c>
      <c r="P493" s="229">
        <v>2501050123162</v>
      </c>
      <c r="Q493" s="551"/>
      <c r="R493" s="230" t="s">
        <v>1064</v>
      </c>
      <c r="S493" s="231" t="s">
        <v>1979</v>
      </c>
      <c r="T493" s="525" t="s">
        <v>4308</v>
      </c>
    </row>
    <row r="494" spans="1:20" ht="26.4" customHeight="1">
      <c r="A494" s="291">
        <v>478</v>
      </c>
      <c r="B494" s="421">
        <v>15330</v>
      </c>
      <c r="C494" s="428" t="s">
        <v>1065</v>
      </c>
      <c r="D494" s="225"/>
      <c r="E494" s="366" t="s">
        <v>242</v>
      </c>
      <c r="F494" s="226" t="s">
        <v>130</v>
      </c>
      <c r="G494" s="136" t="str">
        <f t="shared" si="7"/>
        <v>фото</v>
      </c>
      <c r="H494" s="357" t="s">
        <v>1367</v>
      </c>
      <c r="I494" s="215" t="s">
        <v>585</v>
      </c>
      <c r="J494" s="526" t="s">
        <v>244</v>
      </c>
      <c r="K494" s="228">
        <v>50</v>
      </c>
      <c r="L494" s="915">
        <v>2160</v>
      </c>
      <c r="M494" s="315">
        <v>1</v>
      </c>
      <c r="N494" s="217"/>
      <c r="O494" s="550">
        <f>IF(ISERROR(L494*N494),0,L494*N494)</f>
        <v>0</v>
      </c>
      <c r="P494" s="229">
        <v>2501050153305</v>
      </c>
      <c r="Q494" s="551"/>
      <c r="R494" s="230" t="s">
        <v>1065</v>
      </c>
      <c r="S494" s="231" t="s">
        <v>1979</v>
      </c>
      <c r="T494" s="525" t="s">
        <v>4308</v>
      </c>
    </row>
    <row r="495" spans="1:20" ht="26.4" customHeight="1">
      <c r="A495" s="291">
        <v>479</v>
      </c>
      <c r="B495" s="421">
        <v>14870</v>
      </c>
      <c r="C495" s="428" t="s">
        <v>3570</v>
      </c>
      <c r="D495" s="225"/>
      <c r="E495" s="366" t="s">
        <v>242</v>
      </c>
      <c r="F495" s="226" t="s">
        <v>3611</v>
      </c>
      <c r="G495" s="136" t="str">
        <f t="shared" si="7"/>
        <v>фото</v>
      </c>
      <c r="H495" s="357" t="s">
        <v>3729</v>
      </c>
      <c r="I495" s="215" t="s">
        <v>585</v>
      </c>
      <c r="J495" s="526" t="s">
        <v>244</v>
      </c>
      <c r="K495" s="228">
        <v>50</v>
      </c>
      <c r="L495" s="915">
        <v>2568</v>
      </c>
      <c r="M495" s="315">
        <v>1</v>
      </c>
      <c r="N495" s="217"/>
      <c r="O495" s="550">
        <f>IF(ISERROR(L495*N495),0,L495*N495)</f>
        <v>0</v>
      </c>
      <c r="P495" s="229">
        <v>2501050148707</v>
      </c>
      <c r="Q495" s="551"/>
      <c r="R495" s="230" t="s">
        <v>3570</v>
      </c>
      <c r="S495" s="231" t="s">
        <v>1979</v>
      </c>
      <c r="T495" s="525" t="s">
        <v>4308</v>
      </c>
    </row>
    <row r="496" spans="1:20" ht="26.4" customHeight="1">
      <c r="A496" s="291">
        <v>480</v>
      </c>
      <c r="B496" s="421">
        <v>15425</v>
      </c>
      <c r="C496" s="428" t="s">
        <v>5312</v>
      </c>
      <c r="D496" s="225"/>
      <c r="E496" s="366" t="s">
        <v>242</v>
      </c>
      <c r="F496" s="226" t="s">
        <v>5374</v>
      </c>
      <c r="G496" s="136" t="str">
        <f t="shared" si="7"/>
        <v>фото</v>
      </c>
      <c r="H496" s="357" t="s">
        <v>5411</v>
      </c>
      <c r="I496" s="215" t="s">
        <v>585</v>
      </c>
      <c r="J496" s="526" t="s">
        <v>244</v>
      </c>
      <c r="K496" s="228">
        <v>50</v>
      </c>
      <c r="L496" s="915">
        <v>1974</v>
      </c>
      <c r="M496" s="315">
        <v>1</v>
      </c>
      <c r="N496" s="217"/>
      <c r="O496" s="550">
        <f>IF(ISERROR(L496*N496),0,L496*N496)</f>
        <v>0</v>
      </c>
      <c r="P496" s="229">
        <v>2501050154258</v>
      </c>
      <c r="Q496" s="551" t="s">
        <v>5274</v>
      </c>
      <c r="R496" s="230" t="s">
        <v>5312</v>
      </c>
      <c r="S496" s="231" t="s">
        <v>1979</v>
      </c>
      <c r="T496" s="525" t="s">
        <v>4308</v>
      </c>
    </row>
    <row r="497" spans="1:20" ht="26.4" customHeight="1">
      <c r="A497" s="291">
        <v>481</v>
      </c>
      <c r="B497" s="421">
        <v>15332</v>
      </c>
      <c r="C497" s="428" t="s">
        <v>1070</v>
      </c>
      <c r="D497" s="225"/>
      <c r="E497" s="366" t="s">
        <v>242</v>
      </c>
      <c r="F497" s="226" t="s">
        <v>131</v>
      </c>
      <c r="G497" s="136" t="str">
        <f t="shared" si="7"/>
        <v>фото</v>
      </c>
      <c r="H497" s="357" t="s">
        <v>132</v>
      </c>
      <c r="I497" s="215" t="s">
        <v>585</v>
      </c>
      <c r="J497" s="526" t="s">
        <v>244</v>
      </c>
      <c r="K497" s="228">
        <v>50</v>
      </c>
      <c r="L497" s="915">
        <v>2364</v>
      </c>
      <c r="M497" s="315">
        <v>1</v>
      </c>
      <c r="N497" s="217"/>
      <c r="O497" s="550">
        <f>IF(ISERROR(L497*N497),0,L497*N497)</f>
        <v>0</v>
      </c>
      <c r="P497" s="229">
        <v>2501050153329</v>
      </c>
      <c r="Q497" s="551"/>
      <c r="R497" s="230" t="s">
        <v>1070</v>
      </c>
      <c r="S497" s="231" t="s">
        <v>1979</v>
      </c>
      <c r="T497" s="525" t="s">
        <v>4308</v>
      </c>
    </row>
    <row r="498" spans="1:20" ht="26.4" customHeight="1">
      <c r="A498" s="291">
        <v>482</v>
      </c>
      <c r="B498" s="421">
        <v>12329</v>
      </c>
      <c r="C498" s="428" t="s">
        <v>1071</v>
      </c>
      <c r="D498" s="225"/>
      <c r="E498" s="366" t="s">
        <v>242</v>
      </c>
      <c r="F498" s="226" t="s">
        <v>133</v>
      </c>
      <c r="G498" s="136" t="str">
        <f t="shared" si="7"/>
        <v>фото</v>
      </c>
      <c r="H498" s="357" t="s">
        <v>134</v>
      </c>
      <c r="I498" s="215" t="s">
        <v>585</v>
      </c>
      <c r="J498" s="526" t="s">
        <v>244</v>
      </c>
      <c r="K498" s="228">
        <v>50</v>
      </c>
      <c r="L498" s="915">
        <v>2424</v>
      </c>
      <c r="M498" s="315">
        <v>1</v>
      </c>
      <c r="N498" s="217"/>
      <c r="O498" s="550">
        <f>IF(ISERROR(L498*N498),0,L498*N498)</f>
        <v>0</v>
      </c>
      <c r="P498" s="229">
        <v>2501050123292</v>
      </c>
      <c r="Q498" s="551"/>
      <c r="R498" s="230" t="s">
        <v>1071</v>
      </c>
      <c r="S498" s="231" t="s">
        <v>1979</v>
      </c>
      <c r="T498" s="525" t="s">
        <v>4308</v>
      </c>
    </row>
    <row r="499" spans="1:20" ht="26.4" customHeight="1">
      <c r="A499" s="291">
        <v>483</v>
      </c>
      <c r="B499" s="421">
        <v>12330</v>
      </c>
      <c r="C499" s="428" t="s">
        <v>3762</v>
      </c>
      <c r="D499" s="225"/>
      <c r="E499" s="366" t="s">
        <v>242</v>
      </c>
      <c r="F499" s="226" t="s">
        <v>3818</v>
      </c>
      <c r="G499" s="136" t="str">
        <f t="shared" si="7"/>
        <v>фото</v>
      </c>
      <c r="H499" s="357" t="s">
        <v>3854</v>
      </c>
      <c r="I499" s="215" t="s">
        <v>588</v>
      </c>
      <c r="J499" s="526" t="s">
        <v>244</v>
      </c>
      <c r="K499" s="228">
        <v>50</v>
      </c>
      <c r="L499" s="915">
        <v>2328</v>
      </c>
      <c r="M499" s="315">
        <v>1</v>
      </c>
      <c r="N499" s="217"/>
      <c r="O499" s="550">
        <f>IF(ISERROR(L499*N499),0,L499*N499)</f>
        <v>0</v>
      </c>
      <c r="P499" s="229">
        <v>2501050123308</v>
      </c>
      <c r="Q499" s="551"/>
      <c r="R499" s="230" t="s">
        <v>3762</v>
      </c>
      <c r="S499" s="231" t="s">
        <v>1979</v>
      </c>
      <c r="T499" s="525" t="s">
        <v>4308</v>
      </c>
    </row>
    <row r="500" spans="1:20" ht="26.4" customHeight="1">
      <c r="A500" s="291">
        <v>484</v>
      </c>
      <c r="B500" s="421">
        <v>12338</v>
      </c>
      <c r="C500" s="428" t="s">
        <v>1843</v>
      </c>
      <c r="D500" s="225"/>
      <c r="E500" s="366" t="s">
        <v>242</v>
      </c>
      <c r="F500" s="226" t="s">
        <v>1756</v>
      </c>
      <c r="G500" s="136" t="str">
        <f t="shared" si="7"/>
        <v>фото</v>
      </c>
      <c r="H500" s="357" t="s">
        <v>1796</v>
      </c>
      <c r="I500" s="215" t="s">
        <v>588</v>
      </c>
      <c r="J500" s="526" t="s">
        <v>244</v>
      </c>
      <c r="K500" s="228">
        <v>50</v>
      </c>
      <c r="L500" s="915">
        <v>2514</v>
      </c>
      <c r="M500" s="315">
        <v>1</v>
      </c>
      <c r="N500" s="217"/>
      <c r="O500" s="550">
        <f>IF(ISERROR(L500*N500),0,L500*N500)</f>
        <v>0</v>
      </c>
      <c r="P500" s="229">
        <v>2501050123384</v>
      </c>
      <c r="Q500" s="551"/>
      <c r="R500" s="230" t="s">
        <v>1843</v>
      </c>
      <c r="S500" s="231" t="s">
        <v>1979</v>
      </c>
      <c r="T500" s="525" t="s">
        <v>4308</v>
      </c>
    </row>
    <row r="501" spans="1:20" ht="26.4" customHeight="1">
      <c r="A501" s="291">
        <v>485</v>
      </c>
      <c r="B501" s="421">
        <v>12337</v>
      </c>
      <c r="C501" s="428" t="s">
        <v>1078</v>
      </c>
      <c r="D501" s="225"/>
      <c r="E501" s="366" t="s">
        <v>242</v>
      </c>
      <c r="F501" s="226" t="s">
        <v>135</v>
      </c>
      <c r="G501" s="136" t="str">
        <f t="shared" si="7"/>
        <v>фото</v>
      </c>
      <c r="H501" s="357" t="s">
        <v>136</v>
      </c>
      <c r="I501" s="215" t="s">
        <v>585</v>
      </c>
      <c r="J501" s="526" t="s">
        <v>244</v>
      </c>
      <c r="K501" s="228">
        <v>50</v>
      </c>
      <c r="L501" s="915">
        <v>2328</v>
      </c>
      <c r="M501" s="315">
        <v>1</v>
      </c>
      <c r="N501" s="217"/>
      <c r="O501" s="550">
        <f>IF(ISERROR(L501*N501),0,L501*N501)</f>
        <v>0</v>
      </c>
      <c r="P501" s="229">
        <v>2501050123377</v>
      </c>
      <c r="Q501" s="551"/>
      <c r="R501" s="230" t="s">
        <v>1078</v>
      </c>
      <c r="S501" s="231" t="s">
        <v>1979</v>
      </c>
      <c r="T501" s="525" t="s">
        <v>4308</v>
      </c>
    </row>
    <row r="502" spans="1:20" ht="41.4">
      <c r="A502" s="291">
        <v>486</v>
      </c>
      <c r="B502" s="421">
        <v>12323</v>
      </c>
      <c r="C502" s="428" t="s">
        <v>1841</v>
      </c>
      <c r="D502" s="225"/>
      <c r="E502" s="366" t="s">
        <v>242</v>
      </c>
      <c r="F502" s="226" t="s">
        <v>1755</v>
      </c>
      <c r="G502" s="136" t="str">
        <f t="shared" si="7"/>
        <v>фото</v>
      </c>
      <c r="H502" s="357" t="s">
        <v>1794</v>
      </c>
      <c r="I502" s="215" t="s">
        <v>585</v>
      </c>
      <c r="J502" s="526" t="s">
        <v>244</v>
      </c>
      <c r="K502" s="228">
        <v>50</v>
      </c>
      <c r="L502" s="915">
        <v>2568</v>
      </c>
      <c r="M502" s="315">
        <v>1</v>
      </c>
      <c r="N502" s="217"/>
      <c r="O502" s="550">
        <f>IF(ISERROR(L502*N502),0,L502*N502)</f>
        <v>0</v>
      </c>
      <c r="P502" s="229">
        <v>2501050123230</v>
      </c>
      <c r="Q502" s="551"/>
      <c r="R502" s="230" t="s">
        <v>1841</v>
      </c>
      <c r="S502" s="231" t="s">
        <v>1979</v>
      </c>
      <c r="T502" s="525" t="s">
        <v>4308</v>
      </c>
    </row>
    <row r="503" spans="1:20" ht="27.6">
      <c r="A503" s="291">
        <v>487</v>
      </c>
      <c r="B503" s="421">
        <v>12325</v>
      </c>
      <c r="C503" s="428" t="s">
        <v>1842</v>
      </c>
      <c r="D503" s="225"/>
      <c r="E503" s="366" t="s">
        <v>242</v>
      </c>
      <c r="F503" s="226" t="s">
        <v>1983</v>
      </c>
      <c r="G503" s="136" t="str">
        <f t="shared" si="7"/>
        <v>фото</v>
      </c>
      <c r="H503" s="357" t="s">
        <v>1795</v>
      </c>
      <c r="I503" s="215" t="s">
        <v>588</v>
      </c>
      <c r="J503" s="526" t="s">
        <v>244</v>
      </c>
      <c r="K503" s="228">
        <v>50</v>
      </c>
      <c r="L503" s="915">
        <v>1860</v>
      </c>
      <c r="M503" s="315">
        <v>1</v>
      </c>
      <c r="N503" s="217"/>
      <c r="O503" s="550">
        <f>IF(ISERROR(L503*N503),0,L503*N503)</f>
        <v>0</v>
      </c>
      <c r="P503" s="229">
        <v>2501050123254</v>
      </c>
      <c r="Q503" s="551"/>
      <c r="R503" s="230" t="s">
        <v>1842</v>
      </c>
      <c r="S503" s="231" t="s">
        <v>1979</v>
      </c>
      <c r="T503" s="525" t="s">
        <v>4308</v>
      </c>
    </row>
    <row r="504" spans="1:20" ht="26.4" customHeight="1">
      <c r="A504" s="291">
        <v>488</v>
      </c>
      <c r="B504" s="421">
        <v>12321</v>
      </c>
      <c r="C504" s="428" t="s">
        <v>2240</v>
      </c>
      <c r="D504" s="225"/>
      <c r="E504" s="366" t="s">
        <v>242</v>
      </c>
      <c r="F504" s="226" t="s">
        <v>2115</v>
      </c>
      <c r="G504" s="136" t="str">
        <f t="shared" si="7"/>
        <v>фото</v>
      </c>
      <c r="H504" s="357" t="s">
        <v>3184</v>
      </c>
      <c r="I504" s="215" t="s">
        <v>585</v>
      </c>
      <c r="J504" s="526" t="s">
        <v>244</v>
      </c>
      <c r="K504" s="228">
        <v>50</v>
      </c>
      <c r="L504" s="915">
        <v>2328</v>
      </c>
      <c r="M504" s="315">
        <v>1</v>
      </c>
      <c r="N504" s="217"/>
      <c r="O504" s="550">
        <f>IF(ISERROR(L504*N504),0,L504*N504)</f>
        <v>0</v>
      </c>
      <c r="P504" s="229">
        <v>2501050123216</v>
      </c>
      <c r="Q504" s="551"/>
      <c r="R504" s="230" t="s">
        <v>2240</v>
      </c>
      <c r="S504" s="231" t="s">
        <v>1979</v>
      </c>
      <c r="T504" s="525" t="s">
        <v>4308</v>
      </c>
    </row>
    <row r="505" spans="1:20" ht="26.4" customHeight="1">
      <c r="A505" s="291">
        <v>489</v>
      </c>
      <c r="B505" s="421">
        <v>12324</v>
      </c>
      <c r="C505" s="428" t="s">
        <v>1415</v>
      </c>
      <c r="D505" s="225"/>
      <c r="E505" s="366" t="s">
        <v>242</v>
      </c>
      <c r="F505" s="226" t="s">
        <v>1067</v>
      </c>
      <c r="G505" s="136" t="str">
        <f t="shared" si="7"/>
        <v>фото</v>
      </c>
      <c r="H505" s="357" t="s">
        <v>1068</v>
      </c>
      <c r="I505" s="215" t="s">
        <v>585</v>
      </c>
      <c r="J505" s="526" t="s">
        <v>244</v>
      </c>
      <c r="K505" s="228">
        <v>50</v>
      </c>
      <c r="L505" s="915">
        <v>2328</v>
      </c>
      <c r="M505" s="315">
        <v>1</v>
      </c>
      <c r="N505" s="217"/>
      <c r="O505" s="550">
        <f>IF(ISERROR(L505*N505),0,L505*N505)</f>
        <v>0</v>
      </c>
      <c r="P505" s="229">
        <v>2501050123247</v>
      </c>
      <c r="Q505" s="551"/>
      <c r="R505" s="230" t="s">
        <v>1415</v>
      </c>
      <c r="S505" s="231" t="s">
        <v>1979</v>
      </c>
      <c r="T505" s="525" t="s">
        <v>4308</v>
      </c>
    </row>
    <row r="506" spans="1:20" ht="26.4" customHeight="1">
      <c r="A506" s="291">
        <v>490</v>
      </c>
      <c r="B506" s="421">
        <v>15336</v>
      </c>
      <c r="C506" s="428" t="s">
        <v>1089</v>
      </c>
      <c r="D506" s="225"/>
      <c r="E506" s="366" t="s">
        <v>242</v>
      </c>
      <c r="F506" s="226" t="s">
        <v>137</v>
      </c>
      <c r="G506" s="136" t="str">
        <f t="shared" si="7"/>
        <v>фото</v>
      </c>
      <c r="H506" s="357" t="s">
        <v>138</v>
      </c>
      <c r="I506" s="215" t="s">
        <v>585</v>
      </c>
      <c r="J506" s="526" t="s">
        <v>244</v>
      </c>
      <c r="K506" s="228">
        <v>50</v>
      </c>
      <c r="L506" s="915">
        <v>3042</v>
      </c>
      <c r="M506" s="315">
        <v>1</v>
      </c>
      <c r="N506" s="217"/>
      <c r="O506" s="550">
        <f>IF(ISERROR(L506*N506),0,L506*N506)</f>
        <v>0</v>
      </c>
      <c r="P506" s="229">
        <v>2501050153367</v>
      </c>
      <c r="Q506" s="551"/>
      <c r="R506" s="230" t="s">
        <v>1089</v>
      </c>
      <c r="S506" s="231" t="s">
        <v>1979</v>
      </c>
      <c r="T506" s="525" t="s">
        <v>4308</v>
      </c>
    </row>
    <row r="507" spans="1:20" ht="26.4" customHeight="1">
      <c r="A507" s="291">
        <v>491</v>
      </c>
      <c r="B507" s="421">
        <v>15341</v>
      </c>
      <c r="C507" s="428" t="s">
        <v>2239</v>
      </c>
      <c r="D507" s="225"/>
      <c r="E507" s="366" t="s">
        <v>242</v>
      </c>
      <c r="F507" s="226" t="s">
        <v>2114</v>
      </c>
      <c r="G507" s="136" t="str">
        <f t="shared" si="7"/>
        <v>фото</v>
      </c>
      <c r="H507" s="357" t="s">
        <v>2167</v>
      </c>
      <c r="I507" s="215" t="s">
        <v>585</v>
      </c>
      <c r="J507" s="526" t="s">
        <v>244</v>
      </c>
      <c r="K507" s="228">
        <v>50</v>
      </c>
      <c r="L507" s="915">
        <v>2094</v>
      </c>
      <c r="M507" s="315">
        <v>1</v>
      </c>
      <c r="N507" s="217"/>
      <c r="O507" s="550">
        <f>IF(ISERROR(L507*N507),0,L507*N507)</f>
        <v>0</v>
      </c>
      <c r="P507" s="229">
        <v>2501050153411</v>
      </c>
      <c r="Q507" s="551"/>
      <c r="R507" s="230" t="s">
        <v>2239</v>
      </c>
      <c r="S507" s="231" t="s">
        <v>1979</v>
      </c>
      <c r="T507" s="525" t="s">
        <v>4308</v>
      </c>
    </row>
    <row r="508" spans="1:20" ht="26.4" customHeight="1">
      <c r="A508" s="291">
        <v>492</v>
      </c>
      <c r="B508" s="421">
        <v>17079</v>
      </c>
      <c r="C508" s="428" t="s">
        <v>3185</v>
      </c>
      <c r="D508" s="225"/>
      <c r="E508" s="366" t="s">
        <v>242</v>
      </c>
      <c r="F508" s="226" t="s">
        <v>3186</v>
      </c>
      <c r="G508" s="136" t="str">
        <f t="shared" si="7"/>
        <v>фото</v>
      </c>
      <c r="H508" s="357" t="s">
        <v>3187</v>
      </c>
      <c r="I508" s="215" t="s">
        <v>585</v>
      </c>
      <c r="J508" s="526" t="s">
        <v>244</v>
      </c>
      <c r="K508" s="228">
        <v>50</v>
      </c>
      <c r="L508" s="915">
        <v>1974</v>
      </c>
      <c r="M508" s="315">
        <v>1</v>
      </c>
      <c r="N508" s="217"/>
      <c r="O508" s="550">
        <f>IF(ISERROR(L508*N508),0,L508*N508)</f>
        <v>0</v>
      </c>
      <c r="P508" s="229">
        <v>2501050170791</v>
      </c>
      <c r="Q508" s="551"/>
      <c r="R508" s="230" t="s">
        <v>3185</v>
      </c>
      <c r="S508" s="231" t="s">
        <v>1979</v>
      </c>
      <c r="T508" s="525" t="s">
        <v>4308</v>
      </c>
    </row>
    <row r="509" spans="1:20" ht="27.6">
      <c r="A509" s="291">
        <v>493</v>
      </c>
      <c r="B509" s="421">
        <v>12317</v>
      </c>
      <c r="C509" s="428" t="s">
        <v>1066</v>
      </c>
      <c r="D509" s="225"/>
      <c r="E509" s="366" t="s">
        <v>242</v>
      </c>
      <c r="F509" s="226" t="s">
        <v>139</v>
      </c>
      <c r="G509" s="136" t="str">
        <f t="shared" si="7"/>
        <v>фото</v>
      </c>
      <c r="H509" s="357" t="s">
        <v>140</v>
      </c>
      <c r="I509" s="215" t="s">
        <v>585</v>
      </c>
      <c r="J509" s="526" t="s">
        <v>244</v>
      </c>
      <c r="K509" s="228">
        <v>50</v>
      </c>
      <c r="L509" s="915">
        <v>2268</v>
      </c>
      <c r="M509" s="315">
        <v>1</v>
      </c>
      <c r="N509" s="217"/>
      <c r="O509" s="550">
        <f>IF(ISERROR(L509*N509),0,L509*N509)</f>
        <v>0</v>
      </c>
      <c r="P509" s="229">
        <v>2501050123179</v>
      </c>
      <c r="Q509" s="551"/>
      <c r="R509" s="230" t="s">
        <v>1066</v>
      </c>
      <c r="S509" s="231" t="s">
        <v>1979</v>
      </c>
      <c r="T509" s="525" t="s">
        <v>4308</v>
      </c>
    </row>
    <row r="510" spans="1:20" ht="41.4">
      <c r="A510" s="291">
        <v>494</v>
      </c>
      <c r="B510" s="421">
        <v>13169</v>
      </c>
      <c r="C510" s="428" t="s">
        <v>5313</v>
      </c>
      <c r="D510" s="225"/>
      <c r="E510" s="367" t="s">
        <v>242</v>
      </c>
      <c r="F510" s="232" t="s">
        <v>5375</v>
      </c>
      <c r="G510" s="136" t="str">
        <f t="shared" si="7"/>
        <v>фото</v>
      </c>
      <c r="H510" s="357" t="s">
        <v>5412</v>
      </c>
      <c r="I510" s="215" t="s">
        <v>585</v>
      </c>
      <c r="J510" s="526" t="s">
        <v>244</v>
      </c>
      <c r="K510" s="228">
        <v>50</v>
      </c>
      <c r="L510" s="915">
        <v>2094</v>
      </c>
      <c r="M510" s="315">
        <v>1</v>
      </c>
      <c r="N510" s="217"/>
      <c r="O510" s="550">
        <f>IF(ISERROR(L510*N510),0,L510*N510)</f>
        <v>0</v>
      </c>
      <c r="P510" s="229">
        <v>2501050131693</v>
      </c>
      <c r="Q510" s="551" t="s">
        <v>5274</v>
      </c>
      <c r="R510" s="230" t="s">
        <v>5313</v>
      </c>
      <c r="S510" s="231" t="s">
        <v>1979</v>
      </c>
      <c r="T510" s="525" t="s">
        <v>4308</v>
      </c>
    </row>
    <row r="511" spans="1:20" ht="55.2">
      <c r="A511" s="291">
        <v>495</v>
      </c>
      <c r="B511" s="421">
        <v>15078</v>
      </c>
      <c r="C511" s="428" t="s">
        <v>5463</v>
      </c>
      <c r="D511" s="225"/>
      <c r="E511" s="367" t="s">
        <v>242</v>
      </c>
      <c r="F511" s="232" t="s">
        <v>5551</v>
      </c>
      <c r="G511" s="136" t="str">
        <f t="shared" si="7"/>
        <v>фото</v>
      </c>
      <c r="H511" s="357" t="s">
        <v>5499</v>
      </c>
      <c r="I511" s="215" t="s">
        <v>585</v>
      </c>
      <c r="J511" s="526" t="s">
        <v>244</v>
      </c>
      <c r="K511" s="228">
        <v>50</v>
      </c>
      <c r="L511" s="915">
        <v>2874</v>
      </c>
      <c r="M511" s="315">
        <v>1</v>
      </c>
      <c r="N511" s="217"/>
      <c r="O511" s="550">
        <f>IF(ISERROR(L511*N511),0,L511*N511)</f>
        <v>0</v>
      </c>
      <c r="P511" s="229">
        <v>2501050150786</v>
      </c>
      <c r="Q511" s="551" t="s">
        <v>5274</v>
      </c>
      <c r="R511" s="230" t="s">
        <v>5463</v>
      </c>
      <c r="S511" s="231" t="s">
        <v>1979</v>
      </c>
      <c r="T511" s="525" t="s">
        <v>4308</v>
      </c>
    </row>
    <row r="512" spans="1:20" ht="26.4" customHeight="1">
      <c r="A512" s="291">
        <v>496</v>
      </c>
      <c r="B512" s="421">
        <v>15347</v>
      </c>
      <c r="C512" s="428" t="s">
        <v>1566</v>
      </c>
      <c r="D512" s="225"/>
      <c r="E512" s="366" t="s">
        <v>242</v>
      </c>
      <c r="F512" s="226" t="s">
        <v>1567</v>
      </c>
      <c r="G512" s="136" t="str">
        <f t="shared" si="7"/>
        <v>фото</v>
      </c>
      <c r="H512" s="357" t="s">
        <v>1547</v>
      </c>
      <c r="I512" s="215" t="s">
        <v>588</v>
      </c>
      <c r="J512" s="526" t="s">
        <v>244</v>
      </c>
      <c r="K512" s="228">
        <v>50</v>
      </c>
      <c r="L512" s="915">
        <v>2424</v>
      </c>
      <c r="M512" s="315">
        <v>1</v>
      </c>
      <c r="N512" s="217"/>
      <c r="O512" s="550">
        <f>IF(ISERROR(L512*N512),0,L512*N512)</f>
        <v>0</v>
      </c>
      <c r="P512" s="229">
        <v>2501050153473</v>
      </c>
      <c r="Q512" s="551"/>
      <c r="R512" s="230" t="s">
        <v>1566</v>
      </c>
      <c r="S512" s="231" t="s">
        <v>1979</v>
      </c>
      <c r="T512" s="525" t="s">
        <v>4308</v>
      </c>
    </row>
    <row r="513" spans="1:20" ht="26.4" customHeight="1">
      <c r="A513" s="291">
        <v>497</v>
      </c>
      <c r="B513" s="421">
        <v>15348</v>
      </c>
      <c r="C513" s="428" t="s">
        <v>2478</v>
      </c>
      <c r="D513" s="225"/>
      <c r="E513" s="366" t="s">
        <v>242</v>
      </c>
      <c r="F513" s="226" t="s">
        <v>2479</v>
      </c>
      <c r="G513" s="136" t="str">
        <f t="shared" si="7"/>
        <v>фото</v>
      </c>
      <c r="H513" s="357" t="s">
        <v>2480</v>
      </c>
      <c r="I513" s="215" t="s">
        <v>588</v>
      </c>
      <c r="J513" s="526" t="s">
        <v>244</v>
      </c>
      <c r="K513" s="228">
        <v>50</v>
      </c>
      <c r="L513" s="915">
        <v>2394</v>
      </c>
      <c r="M513" s="315">
        <v>1</v>
      </c>
      <c r="N513" s="217"/>
      <c r="O513" s="550">
        <f>IF(ISERROR(L513*N513),0,L513*N513)</f>
        <v>0</v>
      </c>
      <c r="P513" s="229">
        <v>2501050153480</v>
      </c>
      <c r="Q513" s="551"/>
      <c r="R513" s="230" t="s">
        <v>2478</v>
      </c>
      <c r="S513" s="231" t="s">
        <v>1979</v>
      </c>
      <c r="T513" s="525" t="s">
        <v>4308</v>
      </c>
    </row>
    <row r="514" spans="1:20" ht="26.4" customHeight="1">
      <c r="A514" s="291">
        <v>498</v>
      </c>
      <c r="B514" s="421">
        <v>15349</v>
      </c>
      <c r="C514" s="428" t="s">
        <v>1987</v>
      </c>
      <c r="D514" s="225"/>
      <c r="E514" s="366" t="s">
        <v>242</v>
      </c>
      <c r="F514" s="226" t="s">
        <v>1988</v>
      </c>
      <c r="G514" s="136" t="str">
        <f t="shared" si="7"/>
        <v>фото</v>
      </c>
      <c r="H514" s="357" t="s">
        <v>1989</v>
      </c>
      <c r="I514" s="215" t="s">
        <v>585</v>
      </c>
      <c r="J514" s="526" t="s">
        <v>244</v>
      </c>
      <c r="K514" s="228">
        <v>50</v>
      </c>
      <c r="L514" s="915">
        <v>1854</v>
      </c>
      <c r="M514" s="315">
        <v>1</v>
      </c>
      <c r="N514" s="217"/>
      <c r="O514" s="550">
        <f>IF(ISERROR(L514*N514),0,L514*N514)</f>
        <v>0</v>
      </c>
      <c r="P514" s="229">
        <v>2501050153497</v>
      </c>
      <c r="Q514" s="551"/>
      <c r="R514" s="230" t="s">
        <v>1987</v>
      </c>
      <c r="S514" s="231" t="s">
        <v>1979</v>
      </c>
      <c r="T514" s="525" t="s">
        <v>4308</v>
      </c>
    </row>
    <row r="515" spans="1:20" ht="26.4" customHeight="1">
      <c r="A515" s="291">
        <v>499</v>
      </c>
      <c r="B515" s="421">
        <v>15351</v>
      </c>
      <c r="C515" s="428" t="s">
        <v>1417</v>
      </c>
      <c r="D515" s="225"/>
      <c r="E515" s="366" t="s">
        <v>242</v>
      </c>
      <c r="F515" s="226" t="s">
        <v>1081</v>
      </c>
      <c r="G515" s="136" t="str">
        <f t="shared" si="7"/>
        <v>фото</v>
      </c>
      <c r="H515" s="357" t="s">
        <v>1082</v>
      </c>
      <c r="I515" s="215" t="s">
        <v>585</v>
      </c>
      <c r="J515" s="526" t="s">
        <v>244</v>
      </c>
      <c r="K515" s="228">
        <v>50</v>
      </c>
      <c r="L515" s="915">
        <v>2094</v>
      </c>
      <c r="M515" s="315">
        <v>1</v>
      </c>
      <c r="N515" s="217"/>
      <c r="O515" s="550">
        <f>IF(ISERROR(L515*N515),0,L515*N515)</f>
        <v>0</v>
      </c>
      <c r="P515" s="229">
        <v>2501050153510</v>
      </c>
      <c r="Q515" s="551"/>
      <c r="R515" s="230" t="s">
        <v>1417</v>
      </c>
      <c r="S515" s="231" t="s">
        <v>1979</v>
      </c>
      <c r="T515" s="525" t="s">
        <v>4308</v>
      </c>
    </row>
    <row r="516" spans="1:20" ht="26.4" customHeight="1">
      <c r="A516" s="291">
        <v>500</v>
      </c>
      <c r="B516" s="421">
        <v>12341</v>
      </c>
      <c r="C516" s="428" t="s">
        <v>1568</v>
      </c>
      <c r="D516" s="225"/>
      <c r="E516" s="366" t="s">
        <v>242</v>
      </c>
      <c r="F516" s="226" t="s">
        <v>1350</v>
      </c>
      <c r="G516" s="136" t="str">
        <f t="shared" si="7"/>
        <v>фото</v>
      </c>
      <c r="H516" s="357" t="s">
        <v>8670</v>
      </c>
      <c r="I516" s="215" t="s">
        <v>585</v>
      </c>
      <c r="J516" s="526" t="s">
        <v>244</v>
      </c>
      <c r="K516" s="228">
        <v>50</v>
      </c>
      <c r="L516" s="915">
        <v>2328</v>
      </c>
      <c r="M516" s="315">
        <v>1</v>
      </c>
      <c r="N516" s="217"/>
      <c r="O516" s="550">
        <f>IF(ISERROR(L516*N516),0,L516*N516)</f>
        <v>0</v>
      </c>
      <c r="P516" s="229">
        <v>2501050123414</v>
      </c>
      <c r="Q516" s="551"/>
      <c r="R516" s="230" t="s">
        <v>1568</v>
      </c>
      <c r="S516" s="231" t="s">
        <v>1979</v>
      </c>
      <c r="T516" s="525" t="s">
        <v>4308</v>
      </c>
    </row>
    <row r="517" spans="1:20" ht="26.4" customHeight="1">
      <c r="A517" s="291">
        <v>501</v>
      </c>
      <c r="B517" s="421">
        <v>12342</v>
      </c>
      <c r="C517" s="428" t="s">
        <v>1079</v>
      </c>
      <c r="D517" s="225"/>
      <c r="E517" s="366" t="s">
        <v>242</v>
      </c>
      <c r="F517" s="226" t="s">
        <v>623</v>
      </c>
      <c r="G517" s="136" t="str">
        <f t="shared" si="7"/>
        <v>фото</v>
      </c>
      <c r="H517" s="608" t="s">
        <v>624</v>
      </c>
      <c r="I517" s="215" t="s">
        <v>585</v>
      </c>
      <c r="J517" s="526" t="s">
        <v>244</v>
      </c>
      <c r="K517" s="228">
        <v>50</v>
      </c>
      <c r="L517" s="915">
        <v>2214</v>
      </c>
      <c r="M517" s="315">
        <v>1</v>
      </c>
      <c r="N517" s="217"/>
      <c r="O517" s="550">
        <f>IF(ISERROR(L517*N517),0,L517*N517)</f>
        <v>0</v>
      </c>
      <c r="P517" s="229">
        <v>2501050123421</v>
      </c>
      <c r="Q517" s="551"/>
      <c r="R517" s="230" t="s">
        <v>1079</v>
      </c>
      <c r="S517" s="231" t="s">
        <v>1979</v>
      </c>
      <c r="T517" s="525" t="s">
        <v>4308</v>
      </c>
    </row>
    <row r="518" spans="1:20" ht="26.4" customHeight="1">
      <c r="A518" s="291">
        <v>502</v>
      </c>
      <c r="B518" s="421">
        <v>12345</v>
      </c>
      <c r="C518" s="428" t="s">
        <v>1080</v>
      </c>
      <c r="D518" s="225"/>
      <c r="E518" s="366" t="s">
        <v>242</v>
      </c>
      <c r="F518" s="226" t="s">
        <v>625</v>
      </c>
      <c r="G518" s="136" t="str">
        <f t="shared" si="7"/>
        <v>фото</v>
      </c>
      <c r="H518" s="357" t="s">
        <v>1368</v>
      </c>
      <c r="I518" s="215" t="s">
        <v>588</v>
      </c>
      <c r="J518" s="526" t="s">
        <v>244</v>
      </c>
      <c r="K518" s="228">
        <v>50</v>
      </c>
      <c r="L518" s="915">
        <v>2094</v>
      </c>
      <c r="M518" s="315">
        <v>1</v>
      </c>
      <c r="N518" s="217"/>
      <c r="O518" s="550">
        <f>IF(ISERROR(L518*N518),0,L518*N518)</f>
        <v>0</v>
      </c>
      <c r="P518" s="229">
        <v>2501050123452</v>
      </c>
      <c r="Q518" s="551"/>
      <c r="R518" s="230" t="s">
        <v>1080</v>
      </c>
      <c r="S518" s="231" t="s">
        <v>1979</v>
      </c>
      <c r="T518" s="525" t="s">
        <v>4308</v>
      </c>
    </row>
    <row r="519" spans="1:20" ht="26.4" customHeight="1">
      <c r="A519" s="291">
        <v>503</v>
      </c>
      <c r="B519" s="421">
        <v>15356</v>
      </c>
      <c r="C519" s="428" t="s">
        <v>1569</v>
      </c>
      <c r="D519" s="225"/>
      <c r="E519" s="366" t="s">
        <v>242</v>
      </c>
      <c r="F519" s="226" t="s">
        <v>1570</v>
      </c>
      <c r="G519" s="136" t="str">
        <f t="shared" si="7"/>
        <v>фото</v>
      </c>
      <c r="H519" s="357" t="s">
        <v>128</v>
      </c>
      <c r="I519" s="215" t="s">
        <v>585</v>
      </c>
      <c r="J519" s="526" t="s">
        <v>244</v>
      </c>
      <c r="K519" s="228">
        <v>50</v>
      </c>
      <c r="L519" s="915">
        <v>1782</v>
      </c>
      <c r="M519" s="315">
        <v>1</v>
      </c>
      <c r="N519" s="217"/>
      <c r="O519" s="550">
        <f>IF(ISERROR(L519*N519),0,L519*N519)</f>
        <v>0</v>
      </c>
      <c r="P519" s="229">
        <v>2501050153565</v>
      </c>
      <c r="Q519" s="551"/>
      <c r="R519" s="230" t="s">
        <v>1569</v>
      </c>
      <c r="S519" s="231" t="s">
        <v>1979</v>
      </c>
      <c r="T519" s="525" t="s">
        <v>4308</v>
      </c>
    </row>
    <row r="520" spans="1:20" ht="26.4" customHeight="1">
      <c r="A520" s="291">
        <v>504</v>
      </c>
      <c r="B520" s="421">
        <v>1518</v>
      </c>
      <c r="C520" s="428" t="s">
        <v>8808</v>
      </c>
      <c r="D520" s="225"/>
      <c r="E520" s="367" t="s">
        <v>242</v>
      </c>
      <c r="F520" s="232" t="s">
        <v>8699</v>
      </c>
      <c r="G520" s="136" t="str">
        <f t="shared" si="7"/>
        <v>фото</v>
      </c>
      <c r="H520" s="357" t="s">
        <v>8766</v>
      </c>
      <c r="I520" s="215" t="s">
        <v>585</v>
      </c>
      <c r="J520" s="526" t="s">
        <v>244</v>
      </c>
      <c r="K520" s="228">
        <v>50</v>
      </c>
      <c r="L520" s="915">
        <v>3282</v>
      </c>
      <c r="M520" s="315">
        <v>1</v>
      </c>
      <c r="N520" s="217"/>
      <c r="O520" s="550">
        <f>IF(ISERROR(L520*N520),0,L520*N520)</f>
        <v>0</v>
      </c>
      <c r="P520" s="229">
        <v>2501050015184</v>
      </c>
      <c r="Q520" s="619" t="s">
        <v>6474</v>
      </c>
      <c r="R520" s="230" t="s">
        <v>8808</v>
      </c>
      <c r="S520" s="231" t="s">
        <v>1979</v>
      </c>
      <c r="T520" s="525" t="s">
        <v>4308</v>
      </c>
    </row>
    <row r="521" spans="1:20" ht="26.4" customHeight="1">
      <c r="A521" s="291">
        <v>505</v>
      </c>
      <c r="B521" s="421">
        <v>7728</v>
      </c>
      <c r="C521" s="428" t="s">
        <v>8809</v>
      </c>
      <c r="D521" s="225"/>
      <c r="E521" s="367" t="s">
        <v>242</v>
      </c>
      <c r="F521" s="232" t="s">
        <v>8700</v>
      </c>
      <c r="G521" s="136" t="str">
        <f t="shared" si="7"/>
        <v>фото</v>
      </c>
      <c r="H521" s="357" t="s">
        <v>8767</v>
      </c>
      <c r="I521" s="215" t="s">
        <v>588</v>
      </c>
      <c r="J521" s="526" t="s">
        <v>244</v>
      </c>
      <c r="K521" s="228">
        <v>50</v>
      </c>
      <c r="L521" s="915">
        <v>2808</v>
      </c>
      <c r="M521" s="315">
        <v>1</v>
      </c>
      <c r="N521" s="217"/>
      <c r="O521" s="550">
        <f>IF(ISERROR(L521*N521),0,L521*N521)</f>
        <v>0</v>
      </c>
      <c r="P521" s="229">
        <v>2501050077281</v>
      </c>
      <c r="Q521" s="619" t="s">
        <v>6474</v>
      </c>
      <c r="R521" s="230" t="s">
        <v>8809</v>
      </c>
      <c r="S521" s="231" t="s">
        <v>1979</v>
      </c>
      <c r="T521" s="525" t="s">
        <v>4308</v>
      </c>
    </row>
    <row r="522" spans="1:20" ht="26.4" customHeight="1">
      <c r="A522" s="291">
        <v>506</v>
      </c>
      <c r="B522" s="421">
        <v>15359</v>
      </c>
      <c r="C522" s="428" t="s">
        <v>1083</v>
      </c>
      <c r="D522" s="225"/>
      <c r="E522" s="366" t="s">
        <v>242</v>
      </c>
      <c r="F522" s="226" t="s">
        <v>144</v>
      </c>
      <c r="G522" s="136" t="str">
        <f t="shared" si="7"/>
        <v>фото</v>
      </c>
      <c r="H522" s="357" t="s">
        <v>145</v>
      </c>
      <c r="I522" s="215" t="s">
        <v>588</v>
      </c>
      <c r="J522" s="526" t="s">
        <v>244</v>
      </c>
      <c r="K522" s="228">
        <v>50</v>
      </c>
      <c r="L522" s="915">
        <v>2454</v>
      </c>
      <c r="M522" s="315">
        <v>1</v>
      </c>
      <c r="N522" s="217"/>
      <c r="O522" s="550">
        <f>IF(ISERROR(L522*N522),0,L522*N522)</f>
        <v>0</v>
      </c>
      <c r="P522" s="229">
        <v>2501050153596</v>
      </c>
      <c r="Q522" s="551"/>
      <c r="R522" s="230" t="s">
        <v>1083</v>
      </c>
      <c r="S522" s="231" t="s">
        <v>1979</v>
      </c>
      <c r="T522" s="525" t="s">
        <v>4308</v>
      </c>
    </row>
    <row r="523" spans="1:20" ht="26.4" customHeight="1">
      <c r="A523" s="291">
        <v>507</v>
      </c>
      <c r="B523" s="421">
        <v>15360</v>
      </c>
      <c r="C523" s="428" t="s">
        <v>3763</v>
      </c>
      <c r="D523" s="225"/>
      <c r="E523" s="366" t="s">
        <v>242</v>
      </c>
      <c r="F523" s="226" t="s">
        <v>3819</v>
      </c>
      <c r="G523" s="136" t="str">
        <f t="shared" si="7"/>
        <v>фото</v>
      </c>
      <c r="H523" s="357" t="s">
        <v>3855</v>
      </c>
      <c r="I523" s="215" t="s">
        <v>588</v>
      </c>
      <c r="J523" s="526" t="s">
        <v>244</v>
      </c>
      <c r="K523" s="228">
        <v>50</v>
      </c>
      <c r="L523" s="915">
        <v>2214</v>
      </c>
      <c r="M523" s="315">
        <v>1</v>
      </c>
      <c r="N523" s="217"/>
      <c r="O523" s="550">
        <f>IF(ISERROR(L523*N523),0,L523*N523)</f>
        <v>0</v>
      </c>
      <c r="P523" s="229">
        <v>2501050153602</v>
      </c>
      <c r="Q523" s="551"/>
      <c r="R523" s="230" t="s">
        <v>3763</v>
      </c>
      <c r="S523" s="231" t="s">
        <v>1979</v>
      </c>
      <c r="T523" s="525" t="s">
        <v>4308</v>
      </c>
    </row>
    <row r="524" spans="1:20" ht="26.4" customHeight="1">
      <c r="A524" s="291">
        <v>508</v>
      </c>
      <c r="B524" s="421">
        <v>797</v>
      </c>
      <c r="C524" s="428" t="s">
        <v>5464</v>
      </c>
      <c r="D524" s="225"/>
      <c r="E524" s="366" t="s">
        <v>242</v>
      </c>
      <c r="F524" s="226" t="s">
        <v>5552</v>
      </c>
      <c r="G524" s="136" t="str">
        <f t="shared" si="7"/>
        <v>фото</v>
      </c>
      <c r="H524" s="357" t="s">
        <v>5500</v>
      </c>
      <c r="I524" s="215" t="s">
        <v>585</v>
      </c>
      <c r="J524" s="526" t="s">
        <v>244</v>
      </c>
      <c r="K524" s="228">
        <v>50</v>
      </c>
      <c r="L524" s="915">
        <v>1914</v>
      </c>
      <c r="M524" s="315">
        <v>1</v>
      </c>
      <c r="N524" s="217"/>
      <c r="O524" s="550">
        <f>IF(ISERROR(L524*N524),0,L524*N524)</f>
        <v>0</v>
      </c>
      <c r="P524" s="229">
        <v>2501050007974</v>
      </c>
      <c r="Q524" s="551" t="s">
        <v>5274</v>
      </c>
      <c r="R524" s="230" t="s">
        <v>5464</v>
      </c>
      <c r="S524" s="231" t="s">
        <v>1979</v>
      </c>
      <c r="T524" s="525" t="s">
        <v>4308</v>
      </c>
    </row>
    <row r="525" spans="1:20" ht="26.4" customHeight="1">
      <c r="A525" s="291">
        <v>509</v>
      </c>
      <c r="B525" s="421">
        <v>15362</v>
      </c>
      <c r="C525" s="428" t="s">
        <v>1418</v>
      </c>
      <c r="D525" s="225"/>
      <c r="E525" s="366" t="s">
        <v>242</v>
      </c>
      <c r="F525" s="226" t="s">
        <v>1084</v>
      </c>
      <c r="G525" s="136" t="str">
        <f t="shared" si="7"/>
        <v>фото</v>
      </c>
      <c r="H525" s="357" t="s">
        <v>1085</v>
      </c>
      <c r="I525" s="215" t="s">
        <v>585</v>
      </c>
      <c r="J525" s="526" t="s">
        <v>244</v>
      </c>
      <c r="K525" s="228">
        <v>50</v>
      </c>
      <c r="L525" s="915">
        <v>2214</v>
      </c>
      <c r="M525" s="315">
        <v>1</v>
      </c>
      <c r="N525" s="217"/>
      <c r="O525" s="550">
        <f>IF(ISERROR(L525*N525),0,L525*N525)</f>
        <v>0</v>
      </c>
      <c r="P525" s="229">
        <v>2501050153626</v>
      </c>
      <c r="Q525" s="551"/>
      <c r="R525" s="230" t="s">
        <v>1418</v>
      </c>
      <c r="S525" s="231" t="s">
        <v>1979</v>
      </c>
      <c r="T525" s="525" t="s">
        <v>4308</v>
      </c>
    </row>
    <row r="526" spans="1:20" ht="26.4" customHeight="1">
      <c r="A526" s="291">
        <v>510</v>
      </c>
      <c r="B526" s="421">
        <v>15363</v>
      </c>
      <c r="C526" s="428" t="s">
        <v>1844</v>
      </c>
      <c r="D526" s="225"/>
      <c r="E526" s="366" t="s">
        <v>242</v>
      </c>
      <c r="F526" s="226" t="s">
        <v>1757</v>
      </c>
      <c r="G526" s="136" t="str">
        <f t="shared" si="7"/>
        <v>фото</v>
      </c>
      <c r="H526" s="357" t="s">
        <v>1797</v>
      </c>
      <c r="I526" s="215" t="s">
        <v>588</v>
      </c>
      <c r="J526" s="526" t="s">
        <v>244</v>
      </c>
      <c r="K526" s="228">
        <v>50</v>
      </c>
      <c r="L526" s="915">
        <v>2328</v>
      </c>
      <c r="M526" s="315">
        <v>1</v>
      </c>
      <c r="N526" s="217"/>
      <c r="O526" s="550">
        <f>IF(ISERROR(L526*N526),0,L526*N526)</f>
        <v>0</v>
      </c>
      <c r="P526" s="229">
        <v>2501050153633</v>
      </c>
      <c r="Q526" s="551"/>
      <c r="R526" s="230" t="s">
        <v>1844</v>
      </c>
      <c r="S526" s="231" t="s">
        <v>1979</v>
      </c>
      <c r="T526" s="525" t="s">
        <v>4308</v>
      </c>
    </row>
    <row r="527" spans="1:20" ht="26.4" customHeight="1">
      <c r="A527" s="291">
        <v>511</v>
      </c>
      <c r="B527" s="421">
        <v>12356</v>
      </c>
      <c r="C527" s="428" t="s">
        <v>1086</v>
      </c>
      <c r="D527" s="225"/>
      <c r="E527" s="366" t="s">
        <v>242</v>
      </c>
      <c r="F527" s="226" t="s">
        <v>179</v>
      </c>
      <c r="G527" s="136" t="str">
        <f t="shared" si="7"/>
        <v>фото</v>
      </c>
      <c r="H527" s="357" t="s">
        <v>180</v>
      </c>
      <c r="I527" s="215" t="s">
        <v>585</v>
      </c>
      <c r="J527" s="526" t="s">
        <v>244</v>
      </c>
      <c r="K527" s="228">
        <v>50</v>
      </c>
      <c r="L527" s="915">
        <v>1854</v>
      </c>
      <c r="M527" s="315">
        <v>1</v>
      </c>
      <c r="N527" s="217"/>
      <c r="O527" s="550">
        <f>IF(ISERROR(L527*N527),0,L527*N527)</f>
        <v>0</v>
      </c>
      <c r="P527" s="229">
        <v>2501050123568</v>
      </c>
      <c r="Q527" s="551"/>
      <c r="R527" s="230" t="s">
        <v>1086</v>
      </c>
      <c r="S527" s="231" t="s">
        <v>1979</v>
      </c>
      <c r="T527" s="525" t="s">
        <v>4308</v>
      </c>
    </row>
    <row r="528" spans="1:20" ht="26.4" customHeight="1">
      <c r="A528" s="291">
        <v>512</v>
      </c>
      <c r="B528" s="421">
        <v>12357</v>
      </c>
      <c r="C528" s="428" t="s">
        <v>1087</v>
      </c>
      <c r="D528" s="225"/>
      <c r="E528" s="366" t="s">
        <v>242</v>
      </c>
      <c r="F528" s="226" t="s">
        <v>181</v>
      </c>
      <c r="G528" s="136" t="str">
        <f t="shared" ref="G528:G591" si="8">HYPERLINK("https://www.gardenbulbs.ru/images/summer_CL/thumbnails/"&amp;C528&amp;".jpg","фото")</f>
        <v>фото</v>
      </c>
      <c r="H528" s="357" t="s">
        <v>182</v>
      </c>
      <c r="I528" s="215" t="s">
        <v>585</v>
      </c>
      <c r="J528" s="526" t="s">
        <v>244</v>
      </c>
      <c r="K528" s="228">
        <v>50</v>
      </c>
      <c r="L528" s="915">
        <v>2274</v>
      </c>
      <c r="M528" s="315">
        <v>1</v>
      </c>
      <c r="N528" s="217"/>
      <c r="O528" s="550">
        <f>IF(ISERROR(L528*N528),0,L528*N528)</f>
        <v>0</v>
      </c>
      <c r="P528" s="229">
        <v>2501050123575</v>
      </c>
      <c r="Q528" s="551"/>
      <c r="R528" s="230" t="s">
        <v>1087</v>
      </c>
      <c r="S528" s="231" t="s">
        <v>1979</v>
      </c>
      <c r="T528" s="525" t="s">
        <v>4308</v>
      </c>
    </row>
    <row r="529" spans="1:20" ht="26.4" customHeight="1">
      <c r="A529" s="291">
        <v>513</v>
      </c>
      <c r="B529" s="421">
        <v>15367</v>
      </c>
      <c r="C529" s="428" t="s">
        <v>2481</v>
      </c>
      <c r="D529" s="225"/>
      <c r="E529" s="366" t="s">
        <v>242</v>
      </c>
      <c r="F529" s="226" t="s">
        <v>2482</v>
      </c>
      <c r="G529" s="136" t="str">
        <f t="shared" si="8"/>
        <v>фото</v>
      </c>
      <c r="H529" s="357" t="s">
        <v>2483</v>
      </c>
      <c r="I529" s="215" t="s">
        <v>588</v>
      </c>
      <c r="J529" s="526" t="s">
        <v>244</v>
      </c>
      <c r="K529" s="228">
        <v>50</v>
      </c>
      <c r="L529" s="915">
        <v>1974</v>
      </c>
      <c r="M529" s="315">
        <v>1</v>
      </c>
      <c r="N529" s="217"/>
      <c r="O529" s="550">
        <f>IF(ISERROR(L529*N529),0,L529*N529)</f>
        <v>0</v>
      </c>
      <c r="P529" s="229">
        <v>2501050153671</v>
      </c>
      <c r="Q529" s="551"/>
      <c r="R529" s="230" t="s">
        <v>2481</v>
      </c>
      <c r="S529" s="231" t="s">
        <v>1979</v>
      </c>
      <c r="T529" s="525" t="s">
        <v>4308</v>
      </c>
    </row>
    <row r="530" spans="1:20" ht="26.4" customHeight="1">
      <c r="A530" s="291">
        <v>514</v>
      </c>
      <c r="B530" s="421">
        <v>12367</v>
      </c>
      <c r="C530" s="428" t="s">
        <v>1845</v>
      </c>
      <c r="D530" s="225"/>
      <c r="E530" s="366" t="s">
        <v>242</v>
      </c>
      <c r="F530" s="226" t="s">
        <v>1758</v>
      </c>
      <c r="G530" s="136" t="str">
        <f t="shared" si="8"/>
        <v>фото</v>
      </c>
      <c r="H530" s="357" t="s">
        <v>1798</v>
      </c>
      <c r="I530" s="215" t="s">
        <v>593</v>
      </c>
      <c r="J530" s="526" t="s">
        <v>244</v>
      </c>
      <c r="K530" s="228">
        <v>50</v>
      </c>
      <c r="L530" s="915">
        <v>2027.9999999999998</v>
      </c>
      <c r="M530" s="315">
        <v>1</v>
      </c>
      <c r="N530" s="217"/>
      <c r="O530" s="550">
        <f>IF(ISERROR(L530*N530),0,L530*N530)</f>
        <v>0</v>
      </c>
      <c r="P530" s="229">
        <v>2501050123674</v>
      </c>
      <c r="Q530" s="551"/>
      <c r="R530" s="230" t="s">
        <v>1845</v>
      </c>
      <c r="S530" s="231" t="s">
        <v>1979</v>
      </c>
      <c r="T530" s="525" t="s">
        <v>4308</v>
      </c>
    </row>
    <row r="531" spans="1:20" ht="27.6">
      <c r="A531" s="291">
        <v>515</v>
      </c>
      <c r="B531" s="421">
        <v>12361</v>
      </c>
      <c r="C531" s="428" t="s">
        <v>1571</v>
      </c>
      <c r="D531" s="225"/>
      <c r="E531" s="366" t="s">
        <v>242</v>
      </c>
      <c r="F531" s="226" t="s">
        <v>1351</v>
      </c>
      <c r="G531" s="136" t="str">
        <f t="shared" si="8"/>
        <v>фото</v>
      </c>
      <c r="H531" s="357" t="s">
        <v>1369</v>
      </c>
      <c r="I531" s="215" t="s">
        <v>585</v>
      </c>
      <c r="J531" s="526" t="s">
        <v>244</v>
      </c>
      <c r="K531" s="228">
        <v>50</v>
      </c>
      <c r="L531" s="915">
        <v>2094</v>
      </c>
      <c r="M531" s="315">
        <v>1</v>
      </c>
      <c r="N531" s="217"/>
      <c r="O531" s="550">
        <f>IF(ISERROR(L531*N531),0,L531*N531)</f>
        <v>0</v>
      </c>
      <c r="P531" s="229">
        <v>2501050123612</v>
      </c>
      <c r="Q531" s="551"/>
      <c r="R531" s="230" t="s">
        <v>1571</v>
      </c>
      <c r="S531" s="231" t="s">
        <v>1979</v>
      </c>
      <c r="T531" s="525" t="s">
        <v>4308</v>
      </c>
    </row>
    <row r="532" spans="1:20" ht="82.8">
      <c r="A532" s="291">
        <v>516</v>
      </c>
      <c r="B532" s="421">
        <v>15372</v>
      </c>
      <c r="C532" s="428" t="s">
        <v>1572</v>
      </c>
      <c r="D532" s="225"/>
      <c r="E532" s="366" t="s">
        <v>242</v>
      </c>
      <c r="F532" s="226" t="s">
        <v>1352</v>
      </c>
      <c r="G532" s="136" t="str">
        <f t="shared" si="8"/>
        <v>фото</v>
      </c>
      <c r="H532" s="357" t="s">
        <v>8671</v>
      </c>
      <c r="I532" s="215" t="s">
        <v>585</v>
      </c>
      <c r="J532" s="526" t="s">
        <v>244</v>
      </c>
      <c r="K532" s="228">
        <v>50</v>
      </c>
      <c r="L532" s="915">
        <v>2094</v>
      </c>
      <c r="M532" s="315">
        <v>1</v>
      </c>
      <c r="N532" s="217"/>
      <c r="O532" s="550">
        <f>IF(ISERROR(L532*N532),0,L532*N532)</f>
        <v>0</v>
      </c>
      <c r="P532" s="229">
        <v>2501050153725</v>
      </c>
      <c r="Q532" s="551"/>
      <c r="R532" s="230" t="s">
        <v>1572</v>
      </c>
      <c r="S532" s="231" t="s">
        <v>1979</v>
      </c>
      <c r="T532" s="525" t="s">
        <v>4308</v>
      </c>
    </row>
    <row r="533" spans="1:20" ht="27.6">
      <c r="A533" s="291">
        <v>517</v>
      </c>
      <c r="B533" s="421">
        <v>12364</v>
      </c>
      <c r="C533" s="428" t="s">
        <v>1573</v>
      </c>
      <c r="D533" s="225"/>
      <c r="E533" s="366" t="s">
        <v>242</v>
      </c>
      <c r="F533" s="226" t="s">
        <v>1353</v>
      </c>
      <c r="G533" s="136" t="str">
        <f t="shared" si="8"/>
        <v>фото</v>
      </c>
      <c r="H533" s="357" t="s">
        <v>1370</v>
      </c>
      <c r="I533" s="215" t="s">
        <v>588</v>
      </c>
      <c r="J533" s="526" t="s">
        <v>244</v>
      </c>
      <c r="K533" s="228">
        <v>50</v>
      </c>
      <c r="L533" s="915">
        <v>2214</v>
      </c>
      <c r="M533" s="315">
        <v>1</v>
      </c>
      <c r="N533" s="217"/>
      <c r="O533" s="550">
        <f>IF(ISERROR(L533*N533),0,L533*N533)</f>
        <v>0</v>
      </c>
      <c r="P533" s="229">
        <v>2501050123643</v>
      </c>
      <c r="Q533" s="551"/>
      <c r="R533" s="230" t="s">
        <v>1573</v>
      </c>
      <c r="S533" s="231" t="s">
        <v>1979</v>
      </c>
      <c r="T533" s="525" t="s">
        <v>4308</v>
      </c>
    </row>
    <row r="534" spans="1:20" ht="26.4" customHeight="1">
      <c r="A534" s="291">
        <v>518</v>
      </c>
      <c r="B534" s="421">
        <v>15374</v>
      </c>
      <c r="C534" s="428" t="s">
        <v>1574</v>
      </c>
      <c r="D534" s="225"/>
      <c r="E534" s="366" t="s">
        <v>242</v>
      </c>
      <c r="F534" s="226" t="s">
        <v>1354</v>
      </c>
      <c r="G534" s="136" t="str">
        <f t="shared" si="8"/>
        <v>фото</v>
      </c>
      <c r="H534" s="357" t="s">
        <v>1371</v>
      </c>
      <c r="I534" s="215" t="s">
        <v>588</v>
      </c>
      <c r="J534" s="526" t="s">
        <v>244</v>
      </c>
      <c r="K534" s="228">
        <v>50</v>
      </c>
      <c r="L534" s="915">
        <v>2292.0000000000005</v>
      </c>
      <c r="M534" s="315">
        <v>1</v>
      </c>
      <c r="N534" s="217"/>
      <c r="O534" s="550">
        <f>IF(ISERROR(L534*N534),0,L534*N534)</f>
        <v>0</v>
      </c>
      <c r="P534" s="229">
        <v>2501050153749</v>
      </c>
      <c r="Q534" s="551"/>
      <c r="R534" s="230" t="s">
        <v>1574</v>
      </c>
      <c r="S534" s="231" t="s">
        <v>1979</v>
      </c>
      <c r="T534" s="525" t="s">
        <v>4308</v>
      </c>
    </row>
    <row r="535" spans="1:20" ht="26.4" customHeight="1">
      <c r="A535" s="291">
        <v>519</v>
      </c>
      <c r="B535" s="421">
        <v>17100</v>
      </c>
      <c r="C535" s="428" t="s">
        <v>3191</v>
      </c>
      <c r="D535" s="225"/>
      <c r="E535" s="366" t="s">
        <v>242</v>
      </c>
      <c r="F535" s="226" t="s">
        <v>3189</v>
      </c>
      <c r="G535" s="136" t="str">
        <f t="shared" si="8"/>
        <v>фото</v>
      </c>
      <c r="H535" s="485" t="s">
        <v>3190</v>
      </c>
      <c r="I535" s="215" t="s">
        <v>585</v>
      </c>
      <c r="J535" s="526" t="s">
        <v>244</v>
      </c>
      <c r="K535" s="228">
        <v>50</v>
      </c>
      <c r="L535" s="915">
        <v>2328</v>
      </c>
      <c r="M535" s="315">
        <v>1</v>
      </c>
      <c r="N535" s="217"/>
      <c r="O535" s="550">
        <f>IF(ISERROR(L535*N535),0,L535*N535)</f>
        <v>0</v>
      </c>
      <c r="P535" s="229">
        <v>2501050171002</v>
      </c>
      <c r="Q535" s="551"/>
      <c r="R535" s="230" t="s">
        <v>3191</v>
      </c>
      <c r="S535" s="231" t="s">
        <v>1979</v>
      </c>
      <c r="T535" s="525" t="s">
        <v>4308</v>
      </c>
    </row>
    <row r="536" spans="1:20" ht="26.4" customHeight="1">
      <c r="A536" s="291">
        <v>520</v>
      </c>
      <c r="B536" s="421">
        <v>15379</v>
      </c>
      <c r="C536" s="428" t="s">
        <v>1088</v>
      </c>
      <c r="D536" s="225"/>
      <c r="E536" s="366" t="s">
        <v>242</v>
      </c>
      <c r="F536" s="226" t="s">
        <v>36</v>
      </c>
      <c r="G536" s="136" t="str">
        <f t="shared" si="8"/>
        <v>фото</v>
      </c>
      <c r="H536" s="357" t="s">
        <v>37</v>
      </c>
      <c r="I536" s="215" t="s">
        <v>585</v>
      </c>
      <c r="J536" s="526" t="s">
        <v>244</v>
      </c>
      <c r="K536" s="228">
        <v>50</v>
      </c>
      <c r="L536" s="915">
        <v>1758</v>
      </c>
      <c r="M536" s="315">
        <v>1</v>
      </c>
      <c r="N536" s="217"/>
      <c r="O536" s="550">
        <f>IF(ISERROR(L536*N536),0,L536*N536)</f>
        <v>0</v>
      </c>
      <c r="P536" s="229">
        <v>2501050153794</v>
      </c>
      <c r="Q536" s="551"/>
      <c r="R536" s="230" t="s">
        <v>1088</v>
      </c>
      <c r="S536" s="231" t="s">
        <v>1979</v>
      </c>
      <c r="T536" s="525" t="s">
        <v>4308</v>
      </c>
    </row>
    <row r="537" spans="1:20" ht="26.4" customHeight="1">
      <c r="A537" s="291">
        <v>521</v>
      </c>
      <c r="B537" s="421">
        <v>16085</v>
      </c>
      <c r="C537" s="428" t="s">
        <v>8810</v>
      </c>
      <c r="D537" s="225"/>
      <c r="E537" s="367" t="s">
        <v>242</v>
      </c>
      <c r="F537" s="232" t="s">
        <v>8701</v>
      </c>
      <c r="G537" s="136" t="str">
        <f t="shared" si="8"/>
        <v>фото</v>
      </c>
      <c r="H537" s="357" t="s">
        <v>8768</v>
      </c>
      <c r="I537" s="215" t="s">
        <v>585</v>
      </c>
      <c r="J537" s="526" t="s">
        <v>244</v>
      </c>
      <c r="K537" s="228">
        <v>50</v>
      </c>
      <c r="L537" s="915">
        <v>2568</v>
      </c>
      <c r="M537" s="315">
        <v>1</v>
      </c>
      <c r="N537" s="217"/>
      <c r="O537" s="550">
        <f>IF(ISERROR(L537*N537),0,L537*N537)</f>
        <v>0</v>
      </c>
      <c r="P537" s="229">
        <v>2501050160853</v>
      </c>
      <c r="Q537" s="619" t="s">
        <v>6474</v>
      </c>
      <c r="R537" s="230" t="s">
        <v>8810</v>
      </c>
      <c r="S537" s="231" t="s">
        <v>1979</v>
      </c>
      <c r="T537" s="525" t="s">
        <v>4308</v>
      </c>
    </row>
    <row r="538" spans="1:20" ht="41.4">
      <c r="A538" s="291">
        <v>522</v>
      </c>
      <c r="B538" s="421">
        <v>15381</v>
      </c>
      <c r="C538" s="428" t="s">
        <v>1984</v>
      </c>
      <c r="D538" s="225"/>
      <c r="E538" s="366" t="s">
        <v>242</v>
      </c>
      <c r="F538" s="226" t="s">
        <v>1985</v>
      </c>
      <c r="G538" s="136" t="str">
        <f t="shared" si="8"/>
        <v>фото</v>
      </c>
      <c r="H538" s="357" t="s">
        <v>1986</v>
      </c>
      <c r="I538" s="215" t="s">
        <v>585</v>
      </c>
      <c r="J538" s="526" t="s">
        <v>244</v>
      </c>
      <c r="K538" s="228">
        <v>50</v>
      </c>
      <c r="L538" s="915">
        <v>2154</v>
      </c>
      <c r="M538" s="315">
        <v>1</v>
      </c>
      <c r="N538" s="217"/>
      <c r="O538" s="550">
        <f>IF(ISERROR(L538*N538),0,L538*N538)</f>
        <v>0</v>
      </c>
      <c r="P538" s="229">
        <v>2501050153817</v>
      </c>
      <c r="Q538" s="551"/>
      <c r="R538" s="230" t="s">
        <v>1984</v>
      </c>
      <c r="S538" s="231" t="s">
        <v>1979</v>
      </c>
      <c r="T538" s="525" t="s">
        <v>4308</v>
      </c>
    </row>
    <row r="539" spans="1:20" ht="27.6">
      <c r="A539" s="291">
        <v>523</v>
      </c>
      <c r="B539" s="421">
        <v>12138</v>
      </c>
      <c r="C539" s="428" t="s">
        <v>5465</v>
      </c>
      <c r="D539" s="225"/>
      <c r="E539" s="367" t="s">
        <v>242</v>
      </c>
      <c r="F539" s="232" t="s">
        <v>5553</v>
      </c>
      <c r="G539" s="136" t="str">
        <f t="shared" si="8"/>
        <v>фото</v>
      </c>
      <c r="H539" s="357" t="s">
        <v>5501</v>
      </c>
      <c r="I539" s="215" t="s">
        <v>585</v>
      </c>
      <c r="J539" s="526" t="s">
        <v>244</v>
      </c>
      <c r="K539" s="228">
        <v>50</v>
      </c>
      <c r="L539" s="915">
        <v>2328</v>
      </c>
      <c r="M539" s="315">
        <v>1</v>
      </c>
      <c r="N539" s="217"/>
      <c r="O539" s="550">
        <f>IF(ISERROR(L539*N539),0,L539*N539)</f>
        <v>0</v>
      </c>
      <c r="P539" s="229">
        <v>2501050121380</v>
      </c>
      <c r="Q539" s="551" t="s">
        <v>5274</v>
      </c>
      <c r="R539" s="230" t="s">
        <v>5465</v>
      </c>
      <c r="S539" s="231" t="s">
        <v>1979</v>
      </c>
      <c r="T539" s="525" t="s">
        <v>4308</v>
      </c>
    </row>
    <row r="540" spans="1:20" ht="26.4" customHeight="1">
      <c r="A540" s="291">
        <v>524</v>
      </c>
      <c r="B540" s="421">
        <v>15382</v>
      </c>
      <c r="C540" s="428" t="s">
        <v>1069</v>
      </c>
      <c r="D540" s="225"/>
      <c r="E540" s="366" t="s">
        <v>242</v>
      </c>
      <c r="F540" s="226" t="s">
        <v>38</v>
      </c>
      <c r="G540" s="136" t="str">
        <f t="shared" si="8"/>
        <v>фото</v>
      </c>
      <c r="H540" s="357" t="s">
        <v>39</v>
      </c>
      <c r="I540" s="215" t="s">
        <v>585</v>
      </c>
      <c r="J540" s="526" t="s">
        <v>244</v>
      </c>
      <c r="K540" s="228">
        <v>50</v>
      </c>
      <c r="L540" s="915">
        <v>1974</v>
      </c>
      <c r="M540" s="315">
        <v>1</v>
      </c>
      <c r="N540" s="217"/>
      <c r="O540" s="550">
        <f>IF(ISERROR(L540*N540),0,L540*N540)</f>
        <v>0</v>
      </c>
      <c r="P540" s="229">
        <v>2501050153824</v>
      </c>
      <c r="Q540" s="551"/>
      <c r="R540" s="230" t="s">
        <v>1069</v>
      </c>
      <c r="S540" s="231" t="s">
        <v>1979</v>
      </c>
      <c r="T540" s="525" t="s">
        <v>4308</v>
      </c>
    </row>
    <row r="541" spans="1:20" ht="26.4" customHeight="1">
      <c r="A541" s="291">
        <v>525</v>
      </c>
      <c r="B541" s="421">
        <v>12327</v>
      </c>
      <c r="C541" s="428" t="s">
        <v>1565</v>
      </c>
      <c r="D541" s="225"/>
      <c r="E541" s="366" t="s">
        <v>242</v>
      </c>
      <c r="F541" s="226" t="s">
        <v>60</v>
      </c>
      <c r="G541" s="136" t="str">
        <f t="shared" si="8"/>
        <v>фото</v>
      </c>
      <c r="H541" s="357" t="s">
        <v>61</v>
      </c>
      <c r="I541" s="215" t="s">
        <v>585</v>
      </c>
      <c r="J541" s="526" t="s">
        <v>244</v>
      </c>
      <c r="K541" s="228">
        <v>50</v>
      </c>
      <c r="L541" s="915">
        <v>2694</v>
      </c>
      <c r="M541" s="315">
        <v>1</v>
      </c>
      <c r="N541" s="217"/>
      <c r="O541" s="550">
        <f>IF(ISERROR(L541*N541),0,L541*N541)</f>
        <v>0</v>
      </c>
      <c r="P541" s="229">
        <v>2501050123278</v>
      </c>
      <c r="Q541" s="551"/>
      <c r="R541" s="230" t="s">
        <v>1565</v>
      </c>
      <c r="S541" s="231" t="s">
        <v>1979</v>
      </c>
      <c r="T541" s="525" t="s">
        <v>4308</v>
      </c>
    </row>
    <row r="542" spans="1:20" ht="26.4" customHeight="1">
      <c r="A542" s="291">
        <v>526</v>
      </c>
      <c r="B542" s="421">
        <v>12334</v>
      </c>
      <c r="C542" s="428" t="s">
        <v>1075</v>
      </c>
      <c r="D542" s="225"/>
      <c r="E542" s="366" t="s">
        <v>242</v>
      </c>
      <c r="F542" s="226" t="s">
        <v>142</v>
      </c>
      <c r="G542" s="136" t="str">
        <f t="shared" si="8"/>
        <v>фото</v>
      </c>
      <c r="H542" s="357" t="s">
        <v>143</v>
      </c>
      <c r="I542" s="215" t="s">
        <v>585</v>
      </c>
      <c r="J542" s="526" t="s">
        <v>243</v>
      </c>
      <c r="K542" s="228">
        <v>50</v>
      </c>
      <c r="L542" s="915">
        <v>1860</v>
      </c>
      <c r="M542" s="315">
        <v>1</v>
      </c>
      <c r="N542" s="217"/>
      <c r="O542" s="550">
        <f>IF(ISERROR(L542*N542),0,L542*N542)</f>
        <v>0</v>
      </c>
      <c r="P542" s="229">
        <v>2501050123346</v>
      </c>
      <c r="Q542" s="551"/>
      <c r="R542" s="230" t="s">
        <v>1075</v>
      </c>
      <c r="S542" s="231" t="s">
        <v>1979</v>
      </c>
      <c r="T542" s="525" t="s">
        <v>4308</v>
      </c>
    </row>
    <row r="543" spans="1:20" ht="26.4" customHeight="1">
      <c r="A543" s="291">
        <v>527</v>
      </c>
      <c r="B543" s="421">
        <v>12335</v>
      </c>
      <c r="C543" s="428" t="s">
        <v>1076</v>
      </c>
      <c r="D543" s="225"/>
      <c r="E543" s="366" t="s">
        <v>242</v>
      </c>
      <c r="F543" s="226" t="s">
        <v>293</v>
      </c>
      <c r="G543" s="136" t="str">
        <f t="shared" si="8"/>
        <v>фото</v>
      </c>
      <c r="H543" s="611" t="s">
        <v>294</v>
      </c>
      <c r="I543" s="215" t="s">
        <v>585</v>
      </c>
      <c r="J543" s="526" t="s">
        <v>244</v>
      </c>
      <c r="K543" s="228">
        <v>50</v>
      </c>
      <c r="L543" s="915">
        <v>2286</v>
      </c>
      <c r="M543" s="315">
        <v>1</v>
      </c>
      <c r="N543" s="217"/>
      <c r="O543" s="550">
        <f>IF(ISERROR(L543*N543),0,L543*N543)</f>
        <v>0</v>
      </c>
      <c r="P543" s="229">
        <v>2501050123353</v>
      </c>
      <c r="Q543" s="551"/>
      <c r="R543" s="230" t="s">
        <v>1076</v>
      </c>
      <c r="S543" s="231" t="s">
        <v>1979</v>
      </c>
      <c r="T543" s="525" t="s">
        <v>4308</v>
      </c>
    </row>
    <row r="544" spans="1:20" ht="26.4" customHeight="1">
      <c r="A544" s="291">
        <v>528</v>
      </c>
      <c r="B544" s="421">
        <v>12331</v>
      </c>
      <c r="C544" s="428" t="s">
        <v>1072</v>
      </c>
      <c r="D544" s="225"/>
      <c r="E544" s="366" t="s">
        <v>242</v>
      </c>
      <c r="F544" s="226" t="s">
        <v>295</v>
      </c>
      <c r="G544" s="136" t="str">
        <f t="shared" si="8"/>
        <v>фото</v>
      </c>
      <c r="H544" s="485" t="s">
        <v>296</v>
      </c>
      <c r="I544" s="215" t="s">
        <v>585</v>
      </c>
      <c r="J544" s="526" t="s">
        <v>244</v>
      </c>
      <c r="K544" s="228">
        <v>50</v>
      </c>
      <c r="L544" s="915">
        <v>1914</v>
      </c>
      <c r="M544" s="315">
        <v>1</v>
      </c>
      <c r="N544" s="217"/>
      <c r="O544" s="550">
        <f>IF(ISERROR(L544*N544),0,L544*N544)</f>
        <v>0</v>
      </c>
      <c r="P544" s="229">
        <v>2501050123315</v>
      </c>
      <c r="Q544" s="551"/>
      <c r="R544" s="230" t="s">
        <v>1072</v>
      </c>
      <c r="S544" s="231" t="s">
        <v>1979</v>
      </c>
      <c r="T544" s="525" t="s">
        <v>4308</v>
      </c>
    </row>
    <row r="545" spans="1:20" ht="41.4">
      <c r="A545" s="291">
        <v>529</v>
      </c>
      <c r="B545" s="421">
        <v>12332</v>
      </c>
      <c r="C545" s="428" t="s">
        <v>1416</v>
      </c>
      <c r="D545" s="225"/>
      <c r="E545" s="366" t="s">
        <v>242</v>
      </c>
      <c r="F545" s="226" t="s">
        <v>1073</v>
      </c>
      <c r="G545" s="136" t="str">
        <f t="shared" si="8"/>
        <v>фото</v>
      </c>
      <c r="H545" s="485" t="s">
        <v>1074</v>
      </c>
      <c r="I545" s="215" t="s">
        <v>588</v>
      </c>
      <c r="J545" s="526" t="s">
        <v>244</v>
      </c>
      <c r="K545" s="228">
        <v>50</v>
      </c>
      <c r="L545" s="915">
        <v>2394</v>
      </c>
      <c r="M545" s="315">
        <v>1</v>
      </c>
      <c r="N545" s="217"/>
      <c r="O545" s="550">
        <f>IF(ISERROR(L545*N545),0,L545*N545)</f>
        <v>0</v>
      </c>
      <c r="P545" s="229">
        <v>2501050123322</v>
      </c>
      <c r="Q545" s="551"/>
      <c r="R545" s="230" t="s">
        <v>1416</v>
      </c>
      <c r="S545" s="231" t="s">
        <v>1979</v>
      </c>
      <c r="T545" s="525" t="s">
        <v>4308</v>
      </c>
    </row>
    <row r="546" spans="1:20" ht="26.4" customHeight="1">
      <c r="A546" s="291">
        <v>530</v>
      </c>
      <c r="B546" s="421">
        <v>12190</v>
      </c>
      <c r="C546" s="428" t="s">
        <v>5314</v>
      </c>
      <c r="D546" s="225"/>
      <c r="E546" s="367" t="s">
        <v>242</v>
      </c>
      <c r="F546" s="232" t="s">
        <v>5376</v>
      </c>
      <c r="G546" s="136" t="str">
        <f t="shared" si="8"/>
        <v>фото</v>
      </c>
      <c r="H546" s="485" t="s">
        <v>5413</v>
      </c>
      <c r="I546" s="215" t="s">
        <v>585</v>
      </c>
      <c r="J546" s="526" t="s">
        <v>244</v>
      </c>
      <c r="K546" s="228">
        <v>50</v>
      </c>
      <c r="L546" s="915">
        <v>2154</v>
      </c>
      <c r="M546" s="315">
        <v>1</v>
      </c>
      <c r="N546" s="217"/>
      <c r="O546" s="550">
        <f>IF(ISERROR(L546*N546),0,L546*N546)</f>
        <v>0</v>
      </c>
      <c r="P546" s="229">
        <v>2501050121908</v>
      </c>
      <c r="Q546" s="551" t="s">
        <v>5274</v>
      </c>
      <c r="R546" s="230" t="s">
        <v>5314</v>
      </c>
      <c r="S546" s="231" t="s">
        <v>1979</v>
      </c>
      <c r="T546" s="525" t="s">
        <v>4308</v>
      </c>
    </row>
    <row r="547" spans="1:20" ht="26.4" customHeight="1">
      <c r="A547" s="291">
        <v>531</v>
      </c>
      <c r="B547" s="421">
        <v>12307</v>
      </c>
      <c r="C547" s="428" t="s">
        <v>1559</v>
      </c>
      <c r="D547" s="225"/>
      <c r="E547" s="366" t="s">
        <v>242</v>
      </c>
      <c r="F547" s="226" t="s">
        <v>62</v>
      </c>
      <c r="G547" s="136" t="str">
        <f t="shared" si="8"/>
        <v>фото</v>
      </c>
      <c r="H547" s="485" t="s">
        <v>782</v>
      </c>
      <c r="I547" s="215" t="s">
        <v>585</v>
      </c>
      <c r="J547" s="526" t="s">
        <v>244</v>
      </c>
      <c r="K547" s="228">
        <v>50</v>
      </c>
      <c r="L547" s="915">
        <v>2568</v>
      </c>
      <c r="M547" s="315">
        <v>1</v>
      </c>
      <c r="N547" s="217"/>
      <c r="O547" s="550">
        <f>IF(ISERROR(L547*N547),0,L547*N547)</f>
        <v>0</v>
      </c>
      <c r="P547" s="229">
        <v>2501050123070</v>
      </c>
      <c r="Q547" s="551"/>
      <c r="R547" s="230" t="s">
        <v>1559</v>
      </c>
      <c r="S547" s="231" t="s">
        <v>1979</v>
      </c>
      <c r="T547" s="525" t="s">
        <v>4308</v>
      </c>
    </row>
    <row r="548" spans="1:20" ht="17.25" customHeight="1">
      <c r="A548" s="291">
        <v>532</v>
      </c>
      <c r="B548" s="336"/>
      <c r="C548" s="427"/>
      <c r="D548" s="427"/>
      <c r="E548" s="517" t="s">
        <v>299</v>
      </c>
      <c r="F548" s="337"/>
      <c r="G548" s="513"/>
      <c r="H548" s="616"/>
      <c r="I548" s="514"/>
      <c r="J548" s="515"/>
      <c r="K548" s="515"/>
      <c r="L548" s="516"/>
      <c r="M548" s="516"/>
      <c r="N548" s="513"/>
      <c r="O548" s="552"/>
      <c r="P548" s="552"/>
      <c r="Q548" s="552"/>
      <c r="R548" s="552"/>
      <c r="S548" s="552"/>
      <c r="T548" s="524"/>
    </row>
    <row r="549" spans="1:20" ht="26.4" customHeight="1">
      <c r="A549" s="291">
        <v>533</v>
      </c>
      <c r="B549" s="421">
        <v>14067</v>
      </c>
      <c r="C549" s="428" t="s">
        <v>8811</v>
      </c>
      <c r="D549" s="225"/>
      <c r="E549" s="367" t="s">
        <v>242</v>
      </c>
      <c r="F549" s="232" t="s">
        <v>8702</v>
      </c>
      <c r="G549" s="136" t="str">
        <f t="shared" si="8"/>
        <v>фото</v>
      </c>
      <c r="H549" s="485" t="s">
        <v>8769</v>
      </c>
      <c r="I549" s="215" t="s">
        <v>612</v>
      </c>
      <c r="J549" s="526" t="s">
        <v>244</v>
      </c>
      <c r="K549" s="228">
        <v>50</v>
      </c>
      <c r="L549" s="915">
        <v>1794</v>
      </c>
      <c r="M549" s="315">
        <v>1</v>
      </c>
      <c r="N549" s="217"/>
      <c r="O549" s="550">
        <f>IF(ISERROR(L549*N549),0,L549*N549)</f>
        <v>0</v>
      </c>
      <c r="P549" s="229">
        <v>2501050140671</v>
      </c>
      <c r="Q549" s="619" t="s">
        <v>6474</v>
      </c>
      <c r="R549" s="230" t="s">
        <v>8811</v>
      </c>
      <c r="S549" s="231" t="s">
        <v>1990</v>
      </c>
      <c r="T549" s="525" t="s">
        <v>4680</v>
      </c>
    </row>
    <row r="550" spans="1:20" ht="26.4" customHeight="1">
      <c r="A550" s="291">
        <v>534</v>
      </c>
      <c r="B550" s="421">
        <v>13157</v>
      </c>
      <c r="C550" s="428" t="s">
        <v>1090</v>
      </c>
      <c r="D550" s="225"/>
      <c r="E550" s="366" t="s">
        <v>242</v>
      </c>
      <c r="F550" s="226" t="s">
        <v>300</v>
      </c>
      <c r="G550" s="136" t="str">
        <f t="shared" si="8"/>
        <v>фото</v>
      </c>
      <c r="H550" s="485" t="s">
        <v>301</v>
      </c>
      <c r="I550" s="215" t="s">
        <v>599</v>
      </c>
      <c r="J550" s="526" t="s">
        <v>244</v>
      </c>
      <c r="K550" s="228">
        <v>50</v>
      </c>
      <c r="L550" s="915">
        <v>1860</v>
      </c>
      <c r="M550" s="315">
        <v>1</v>
      </c>
      <c r="N550" s="217"/>
      <c r="O550" s="550">
        <f>IF(ISERROR(L550*N550),0,L550*N550)</f>
        <v>0</v>
      </c>
      <c r="P550" s="229">
        <v>2501050131570</v>
      </c>
      <c r="Q550" s="551"/>
      <c r="R550" s="230" t="s">
        <v>1090</v>
      </c>
      <c r="S550" s="231" t="s">
        <v>1990</v>
      </c>
      <c r="T550" s="525" t="s">
        <v>4680</v>
      </c>
    </row>
    <row r="551" spans="1:20" ht="26.4" customHeight="1">
      <c r="A551" s="291">
        <v>535</v>
      </c>
      <c r="B551" s="421">
        <v>13890</v>
      </c>
      <c r="C551" s="428" t="s">
        <v>8812</v>
      </c>
      <c r="D551" s="225"/>
      <c r="E551" s="367" t="s">
        <v>242</v>
      </c>
      <c r="F551" s="232" t="s">
        <v>8703</v>
      </c>
      <c r="G551" s="136" t="str">
        <f t="shared" si="8"/>
        <v>фото</v>
      </c>
      <c r="H551" s="485" t="s">
        <v>8770</v>
      </c>
      <c r="I551" s="215" t="s">
        <v>612</v>
      </c>
      <c r="J551" s="526" t="s">
        <v>244</v>
      </c>
      <c r="K551" s="228">
        <v>50</v>
      </c>
      <c r="L551" s="915">
        <v>1860</v>
      </c>
      <c r="M551" s="315">
        <v>1</v>
      </c>
      <c r="N551" s="217"/>
      <c r="O551" s="550">
        <f>IF(ISERROR(L551*N551),0,L551*N551)</f>
        <v>0</v>
      </c>
      <c r="P551" s="229">
        <v>2501050138906</v>
      </c>
      <c r="Q551" s="619" t="s">
        <v>6474</v>
      </c>
      <c r="R551" s="230" t="s">
        <v>8812</v>
      </c>
      <c r="S551" s="231" t="s">
        <v>1990</v>
      </c>
      <c r="T551" s="525" t="s">
        <v>4680</v>
      </c>
    </row>
    <row r="552" spans="1:20" ht="26.4" customHeight="1">
      <c r="A552" s="291">
        <v>536</v>
      </c>
      <c r="B552" s="421">
        <v>15391</v>
      </c>
      <c r="C552" s="428" t="s">
        <v>1091</v>
      </c>
      <c r="D552" s="225"/>
      <c r="E552" s="366" t="s">
        <v>242</v>
      </c>
      <c r="F552" s="226" t="s">
        <v>302</v>
      </c>
      <c r="G552" s="136" t="str">
        <f t="shared" si="8"/>
        <v>фото</v>
      </c>
      <c r="H552" s="485" t="s">
        <v>303</v>
      </c>
      <c r="I552" s="215" t="s">
        <v>599</v>
      </c>
      <c r="J552" s="526" t="s">
        <v>244</v>
      </c>
      <c r="K552" s="228">
        <v>50</v>
      </c>
      <c r="L552" s="915">
        <v>1818</v>
      </c>
      <c r="M552" s="315">
        <v>1</v>
      </c>
      <c r="N552" s="217"/>
      <c r="O552" s="550">
        <f>IF(ISERROR(L552*N552),0,L552*N552)</f>
        <v>0</v>
      </c>
      <c r="P552" s="229">
        <v>2501050153916</v>
      </c>
      <c r="Q552" s="551"/>
      <c r="R552" s="230" t="s">
        <v>1091</v>
      </c>
      <c r="S552" s="231" t="s">
        <v>1990</v>
      </c>
      <c r="T552" s="525" t="s">
        <v>4680</v>
      </c>
    </row>
    <row r="553" spans="1:20" ht="26.4" customHeight="1">
      <c r="A553" s="291">
        <v>537</v>
      </c>
      <c r="B553" s="421">
        <v>12373</v>
      </c>
      <c r="C553" s="428" t="s">
        <v>2241</v>
      </c>
      <c r="D553" s="225"/>
      <c r="E553" s="366" t="s">
        <v>242</v>
      </c>
      <c r="F553" s="226" t="s">
        <v>2116</v>
      </c>
      <c r="G553" s="136" t="str">
        <f t="shared" si="8"/>
        <v>фото</v>
      </c>
      <c r="H553" s="485" t="s">
        <v>2168</v>
      </c>
      <c r="I553" s="215" t="s">
        <v>612</v>
      </c>
      <c r="J553" s="526" t="s">
        <v>244</v>
      </c>
      <c r="K553" s="228">
        <v>50</v>
      </c>
      <c r="L553" s="915">
        <v>1974</v>
      </c>
      <c r="M553" s="315">
        <v>1</v>
      </c>
      <c r="N553" s="217"/>
      <c r="O553" s="550">
        <f>IF(ISERROR(L553*N553),0,L553*N553)</f>
        <v>0</v>
      </c>
      <c r="P553" s="229">
        <v>2501050123735</v>
      </c>
      <c r="Q553" s="551"/>
      <c r="R553" s="230" t="s">
        <v>2241</v>
      </c>
      <c r="S553" s="231" t="s">
        <v>1990</v>
      </c>
      <c r="T553" s="525" t="s">
        <v>4680</v>
      </c>
    </row>
    <row r="554" spans="1:20" ht="26.4" customHeight="1">
      <c r="A554" s="291">
        <v>538</v>
      </c>
      <c r="B554" s="421">
        <v>15392</v>
      </c>
      <c r="C554" s="428" t="s">
        <v>1093</v>
      </c>
      <c r="D554" s="225"/>
      <c r="E554" s="366" t="s">
        <v>242</v>
      </c>
      <c r="F554" s="226" t="s">
        <v>306</v>
      </c>
      <c r="G554" s="136" t="str">
        <f t="shared" si="8"/>
        <v>фото</v>
      </c>
      <c r="H554" s="485" t="s">
        <v>307</v>
      </c>
      <c r="I554" s="215" t="s">
        <v>612</v>
      </c>
      <c r="J554" s="526" t="s">
        <v>244</v>
      </c>
      <c r="K554" s="228">
        <v>50</v>
      </c>
      <c r="L554" s="915">
        <v>2040</v>
      </c>
      <c r="M554" s="315">
        <v>1</v>
      </c>
      <c r="N554" s="217"/>
      <c r="O554" s="550">
        <f>IF(ISERROR(L554*N554),0,L554*N554)</f>
        <v>0</v>
      </c>
      <c r="P554" s="229">
        <v>2501050153923</v>
      </c>
      <c r="Q554" s="551"/>
      <c r="R554" s="230" t="s">
        <v>1093</v>
      </c>
      <c r="S554" s="231" t="s">
        <v>1990</v>
      </c>
      <c r="T554" s="525" t="s">
        <v>4680</v>
      </c>
    </row>
    <row r="555" spans="1:20" ht="26.4" customHeight="1">
      <c r="A555" s="291">
        <v>539</v>
      </c>
      <c r="B555" s="421">
        <v>13181</v>
      </c>
      <c r="C555" s="428" t="s">
        <v>1094</v>
      </c>
      <c r="D555" s="225"/>
      <c r="E555" s="366" t="s">
        <v>242</v>
      </c>
      <c r="F555" s="226" t="s">
        <v>63</v>
      </c>
      <c r="G555" s="136" t="str">
        <f t="shared" si="8"/>
        <v>фото</v>
      </c>
      <c r="H555" s="485" t="s">
        <v>64</v>
      </c>
      <c r="I555" s="215" t="s">
        <v>305</v>
      </c>
      <c r="J555" s="526" t="s">
        <v>244</v>
      </c>
      <c r="K555" s="228">
        <v>50</v>
      </c>
      <c r="L555" s="915">
        <v>1704</v>
      </c>
      <c r="M555" s="315">
        <v>1</v>
      </c>
      <c r="N555" s="217"/>
      <c r="O555" s="550">
        <f>IF(ISERROR(L555*N555),0,L555*N555)</f>
        <v>0</v>
      </c>
      <c r="P555" s="229">
        <v>2501050131815</v>
      </c>
      <c r="Q555" s="551"/>
      <c r="R555" s="230" t="s">
        <v>1094</v>
      </c>
      <c r="S555" s="231" t="s">
        <v>1990</v>
      </c>
      <c r="T555" s="525" t="s">
        <v>4680</v>
      </c>
    </row>
    <row r="556" spans="1:20" ht="26.4" customHeight="1">
      <c r="A556" s="291">
        <v>540</v>
      </c>
      <c r="B556" s="421">
        <v>9620</v>
      </c>
      <c r="C556" s="428" t="s">
        <v>8813</v>
      </c>
      <c r="D556" s="225"/>
      <c r="E556" s="367" t="s">
        <v>242</v>
      </c>
      <c r="F556" s="232" t="s">
        <v>8704</v>
      </c>
      <c r="G556" s="136" t="str">
        <f t="shared" si="8"/>
        <v>фото</v>
      </c>
      <c r="H556" s="357" t="s">
        <v>8771</v>
      </c>
      <c r="I556" s="215" t="s">
        <v>612</v>
      </c>
      <c r="J556" s="526" t="s">
        <v>244</v>
      </c>
      <c r="K556" s="228">
        <v>50</v>
      </c>
      <c r="L556" s="915">
        <v>1740</v>
      </c>
      <c r="M556" s="315">
        <v>1</v>
      </c>
      <c r="N556" s="217"/>
      <c r="O556" s="550">
        <f>IF(ISERROR(L556*N556),0,L556*N556)</f>
        <v>0</v>
      </c>
      <c r="P556" s="229">
        <v>2501050096206</v>
      </c>
      <c r="Q556" s="619" t="s">
        <v>6474</v>
      </c>
      <c r="R556" s="230" t="s">
        <v>8813</v>
      </c>
      <c r="S556" s="231" t="s">
        <v>1990</v>
      </c>
      <c r="T556" s="525" t="s">
        <v>4680</v>
      </c>
    </row>
    <row r="557" spans="1:20" ht="26.4" customHeight="1">
      <c r="A557" s="291">
        <v>541</v>
      </c>
      <c r="B557" s="421">
        <v>12374</v>
      </c>
      <c r="C557" s="428" t="s">
        <v>1846</v>
      </c>
      <c r="D557" s="225"/>
      <c r="E557" s="366" t="s">
        <v>242</v>
      </c>
      <c r="F557" s="226" t="s">
        <v>1760</v>
      </c>
      <c r="G557" s="136" t="str">
        <f t="shared" si="8"/>
        <v>фото</v>
      </c>
      <c r="H557" s="485" t="s">
        <v>1800</v>
      </c>
      <c r="I557" s="215" t="s">
        <v>618</v>
      </c>
      <c r="J557" s="526" t="s">
        <v>244</v>
      </c>
      <c r="K557" s="228">
        <v>50</v>
      </c>
      <c r="L557" s="915">
        <v>2214</v>
      </c>
      <c r="M557" s="315">
        <v>1</v>
      </c>
      <c r="N557" s="217"/>
      <c r="O557" s="550">
        <f>IF(ISERROR(L557*N557),0,L557*N557)</f>
        <v>0</v>
      </c>
      <c r="P557" s="229">
        <v>2501050123742</v>
      </c>
      <c r="Q557" s="551"/>
      <c r="R557" s="230" t="s">
        <v>1846</v>
      </c>
      <c r="S557" s="231" t="s">
        <v>1990</v>
      </c>
      <c r="T557" s="525" t="s">
        <v>4680</v>
      </c>
    </row>
    <row r="558" spans="1:20" ht="26.4" customHeight="1">
      <c r="A558" s="291">
        <v>542</v>
      </c>
      <c r="B558" s="421">
        <v>15397</v>
      </c>
      <c r="C558" s="428" t="s">
        <v>1092</v>
      </c>
      <c r="D558" s="225"/>
      <c r="E558" s="366" t="s">
        <v>242</v>
      </c>
      <c r="F558" s="226" t="s">
        <v>308</v>
      </c>
      <c r="G558" s="136" t="str">
        <f t="shared" si="8"/>
        <v>фото</v>
      </c>
      <c r="H558" s="485" t="s">
        <v>309</v>
      </c>
      <c r="I558" s="215" t="s">
        <v>616</v>
      </c>
      <c r="J558" s="526" t="s">
        <v>244</v>
      </c>
      <c r="K558" s="228">
        <v>50</v>
      </c>
      <c r="L558" s="915">
        <v>1800</v>
      </c>
      <c r="M558" s="315">
        <v>1</v>
      </c>
      <c r="N558" s="217"/>
      <c r="O558" s="550">
        <f>IF(ISERROR(L558*N558),0,L558*N558)</f>
        <v>0</v>
      </c>
      <c r="P558" s="229">
        <v>2501050153978</v>
      </c>
      <c r="Q558" s="551"/>
      <c r="R558" s="230" t="s">
        <v>1092</v>
      </c>
      <c r="S558" s="231" t="s">
        <v>1990</v>
      </c>
      <c r="T558" s="525" t="s">
        <v>4680</v>
      </c>
    </row>
    <row r="559" spans="1:20" ht="17.25" customHeight="1">
      <c r="A559" s="291">
        <v>543</v>
      </c>
      <c r="B559" s="336"/>
      <c r="C559" s="427"/>
      <c r="D559" s="427"/>
      <c r="E559" s="517" t="s">
        <v>795</v>
      </c>
      <c r="F559" s="337"/>
      <c r="G559" s="513"/>
      <c r="H559" s="616"/>
      <c r="I559" s="514"/>
      <c r="J559" s="515"/>
      <c r="K559" s="515"/>
      <c r="L559" s="516"/>
      <c r="M559" s="516"/>
      <c r="N559" s="513"/>
      <c r="O559" s="552"/>
      <c r="P559" s="552"/>
      <c r="Q559" s="552"/>
      <c r="R559" s="552"/>
      <c r="S559" s="552"/>
      <c r="T559" s="524"/>
    </row>
    <row r="560" spans="1:20" ht="26.4" customHeight="1">
      <c r="A560" s="291">
        <v>544</v>
      </c>
      <c r="B560" s="421">
        <v>15257</v>
      </c>
      <c r="C560" s="428" t="s">
        <v>1411</v>
      </c>
      <c r="D560" s="225"/>
      <c r="E560" s="366" t="s">
        <v>242</v>
      </c>
      <c r="F560" s="226" t="s">
        <v>796</v>
      </c>
      <c r="G560" s="136" t="str">
        <f t="shared" si="8"/>
        <v>фото</v>
      </c>
      <c r="H560" s="600" t="s">
        <v>797</v>
      </c>
      <c r="I560" s="215" t="s">
        <v>601</v>
      </c>
      <c r="J560" s="526" t="s">
        <v>244</v>
      </c>
      <c r="K560" s="228">
        <v>50</v>
      </c>
      <c r="L560" s="915">
        <v>2328</v>
      </c>
      <c r="M560" s="315">
        <v>1</v>
      </c>
      <c r="N560" s="217"/>
      <c r="O560" s="550">
        <f>IF(ISERROR(L560*N560),0,L560*N560)</f>
        <v>0</v>
      </c>
      <c r="P560" s="229">
        <v>2501050152575</v>
      </c>
      <c r="Q560" s="551"/>
      <c r="R560" s="230" t="s">
        <v>1411</v>
      </c>
      <c r="S560" s="231" t="s">
        <v>1965</v>
      </c>
      <c r="T560" s="525" t="s">
        <v>4309</v>
      </c>
    </row>
    <row r="561" spans="1:20" ht="26.4" customHeight="1">
      <c r="A561" s="291">
        <v>545</v>
      </c>
      <c r="B561" s="421">
        <v>13174</v>
      </c>
      <c r="C561" s="428" t="s">
        <v>1412</v>
      </c>
      <c r="D561" s="225"/>
      <c r="E561" s="366" t="s">
        <v>242</v>
      </c>
      <c r="F561" s="226" t="s">
        <v>798</v>
      </c>
      <c r="G561" s="136" t="str">
        <f t="shared" si="8"/>
        <v>фото</v>
      </c>
      <c r="H561" s="357" t="s">
        <v>799</v>
      </c>
      <c r="I561" s="215" t="s">
        <v>601</v>
      </c>
      <c r="J561" s="526" t="s">
        <v>244</v>
      </c>
      <c r="K561" s="228">
        <v>50</v>
      </c>
      <c r="L561" s="915">
        <v>2490</v>
      </c>
      <c r="M561" s="315">
        <v>1</v>
      </c>
      <c r="N561" s="217"/>
      <c r="O561" s="550">
        <f>IF(ISERROR(L561*N561),0,L561*N561)</f>
        <v>0</v>
      </c>
      <c r="P561" s="229">
        <v>2501050131747</v>
      </c>
      <c r="Q561" s="551"/>
      <c r="R561" s="230" t="s">
        <v>1412</v>
      </c>
      <c r="S561" s="231" t="s">
        <v>1965</v>
      </c>
      <c r="T561" s="525" t="s">
        <v>4309</v>
      </c>
    </row>
    <row r="562" spans="1:20" ht="26.4" customHeight="1">
      <c r="A562" s="291">
        <v>546</v>
      </c>
      <c r="B562" s="421">
        <v>15259</v>
      </c>
      <c r="C562" s="428" t="s">
        <v>1047</v>
      </c>
      <c r="D562" s="225"/>
      <c r="E562" s="366" t="s">
        <v>242</v>
      </c>
      <c r="F562" s="226" t="s">
        <v>800</v>
      </c>
      <c r="G562" s="136" t="str">
        <f t="shared" si="8"/>
        <v>фото</v>
      </c>
      <c r="H562" s="512" t="s">
        <v>801</v>
      </c>
      <c r="I562" s="215" t="s">
        <v>588</v>
      </c>
      <c r="J562" s="526" t="s">
        <v>277</v>
      </c>
      <c r="K562" s="228">
        <v>50</v>
      </c>
      <c r="L562" s="915">
        <v>2994</v>
      </c>
      <c r="M562" s="315">
        <v>1</v>
      </c>
      <c r="N562" s="217"/>
      <c r="O562" s="550">
        <f>IF(ISERROR(L562*N562),0,L562*N562)</f>
        <v>0</v>
      </c>
      <c r="P562" s="229">
        <v>2501050152599</v>
      </c>
      <c r="Q562" s="551"/>
      <c r="R562" s="230" t="s">
        <v>1047</v>
      </c>
      <c r="S562" s="231" t="s">
        <v>1965</v>
      </c>
      <c r="T562" s="525" t="s">
        <v>4309</v>
      </c>
    </row>
    <row r="563" spans="1:20" ht="26.4" customHeight="1">
      <c r="A563" s="291">
        <v>547</v>
      </c>
      <c r="B563" s="421">
        <v>15458</v>
      </c>
      <c r="C563" s="428" t="s">
        <v>5315</v>
      </c>
      <c r="D563" s="225"/>
      <c r="E563" s="367" t="s">
        <v>242</v>
      </c>
      <c r="F563" s="232" t="s">
        <v>5377</v>
      </c>
      <c r="G563" s="136" t="str">
        <f t="shared" si="8"/>
        <v>фото</v>
      </c>
      <c r="H563" s="604" t="s">
        <v>5414</v>
      </c>
      <c r="I563" s="215" t="s">
        <v>601</v>
      </c>
      <c r="J563" s="526" t="s">
        <v>244</v>
      </c>
      <c r="K563" s="228">
        <v>50</v>
      </c>
      <c r="L563" s="915">
        <v>2628</v>
      </c>
      <c r="M563" s="315">
        <v>1</v>
      </c>
      <c r="N563" s="217"/>
      <c r="O563" s="550">
        <f>IF(ISERROR(L563*N563),0,L563*N563)</f>
        <v>0</v>
      </c>
      <c r="P563" s="229">
        <v>2501050154586</v>
      </c>
      <c r="Q563" s="551" t="s">
        <v>5274</v>
      </c>
      <c r="R563" s="230" t="s">
        <v>5315</v>
      </c>
      <c r="S563" s="231" t="s">
        <v>1965</v>
      </c>
      <c r="T563" s="525" t="s">
        <v>4309</v>
      </c>
    </row>
    <row r="564" spans="1:20" ht="26.4" customHeight="1">
      <c r="A564" s="291">
        <v>548</v>
      </c>
      <c r="B564" s="421">
        <v>15261</v>
      </c>
      <c r="C564" s="428" t="s">
        <v>1045</v>
      </c>
      <c r="D564" s="225"/>
      <c r="E564" s="366" t="s">
        <v>242</v>
      </c>
      <c r="F564" s="226" t="s">
        <v>802</v>
      </c>
      <c r="G564" s="136" t="str">
        <f t="shared" si="8"/>
        <v>фото</v>
      </c>
      <c r="H564" s="485" t="s">
        <v>803</v>
      </c>
      <c r="I564" s="215" t="s">
        <v>601</v>
      </c>
      <c r="J564" s="526" t="s">
        <v>244</v>
      </c>
      <c r="K564" s="228">
        <v>50</v>
      </c>
      <c r="L564" s="915">
        <v>2658</v>
      </c>
      <c r="M564" s="315">
        <v>1</v>
      </c>
      <c r="N564" s="217"/>
      <c r="O564" s="550">
        <f>IF(ISERROR(L564*N564),0,L564*N564)</f>
        <v>0</v>
      </c>
      <c r="P564" s="229">
        <v>2501050152612</v>
      </c>
      <c r="Q564" s="551"/>
      <c r="R564" s="230" t="s">
        <v>1045</v>
      </c>
      <c r="S564" s="231" t="s">
        <v>1965</v>
      </c>
      <c r="T564" s="525" t="s">
        <v>4309</v>
      </c>
    </row>
    <row r="565" spans="1:20" ht="26.4" customHeight="1">
      <c r="A565" s="291">
        <v>549</v>
      </c>
      <c r="B565" s="421">
        <v>12276</v>
      </c>
      <c r="C565" s="428" t="s">
        <v>1046</v>
      </c>
      <c r="D565" s="225"/>
      <c r="E565" s="366" t="s">
        <v>242</v>
      </c>
      <c r="F565" s="226" t="s">
        <v>804</v>
      </c>
      <c r="G565" s="136" t="str">
        <f t="shared" si="8"/>
        <v>фото</v>
      </c>
      <c r="H565" s="357" t="s">
        <v>805</v>
      </c>
      <c r="I565" s="215" t="s">
        <v>601</v>
      </c>
      <c r="J565" s="526" t="s">
        <v>244</v>
      </c>
      <c r="K565" s="228">
        <v>50</v>
      </c>
      <c r="L565" s="915">
        <v>2754</v>
      </c>
      <c r="M565" s="315">
        <v>1</v>
      </c>
      <c r="N565" s="217"/>
      <c r="O565" s="550">
        <f>IF(ISERROR(L565*N565),0,L565*N565)</f>
        <v>0</v>
      </c>
      <c r="P565" s="229">
        <v>2501050122769</v>
      </c>
      <c r="Q565" s="551"/>
      <c r="R565" s="230" t="s">
        <v>1046</v>
      </c>
      <c r="S565" s="231" t="s">
        <v>1965</v>
      </c>
      <c r="T565" s="525" t="s">
        <v>4309</v>
      </c>
    </row>
    <row r="566" spans="1:20" ht="17.25" customHeight="1">
      <c r="A566" s="291">
        <v>550</v>
      </c>
      <c r="B566" s="336"/>
      <c r="C566" s="427"/>
      <c r="D566" s="427"/>
      <c r="E566" s="517" t="s">
        <v>310</v>
      </c>
      <c r="F566" s="337"/>
      <c r="G566" s="513"/>
      <c r="H566" s="616"/>
      <c r="I566" s="514"/>
      <c r="J566" s="515"/>
      <c r="K566" s="515"/>
      <c r="L566" s="516"/>
      <c r="M566" s="516"/>
      <c r="N566" s="513"/>
      <c r="O566" s="552"/>
      <c r="P566" s="552"/>
      <c r="Q566" s="552"/>
      <c r="R566" s="552"/>
      <c r="S566" s="552"/>
      <c r="T566" s="524"/>
    </row>
    <row r="567" spans="1:20" ht="26.4" customHeight="1">
      <c r="A567" s="291">
        <v>551</v>
      </c>
      <c r="B567" s="421">
        <v>15398</v>
      </c>
      <c r="C567" s="428" t="s">
        <v>1096</v>
      </c>
      <c r="D567" s="225"/>
      <c r="E567" s="366" t="s">
        <v>242</v>
      </c>
      <c r="F567" s="226" t="s">
        <v>311</v>
      </c>
      <c r="G567" s="136" t="str">
        <f t="shared" si="8"/>
        <v>фото</v>
      </c>
      <c r="H567" s="357" t="s">
        <v>312</v>
      </c>
      <c r="I567" s="215" t="s">
        <v>599</v>
      </c>
      <c r="J567" s="526" t="s">
        <v>244</v>
      </c>
      <c r="K567" s="228">
        <v>50</v>
      </c>
      <c r="L567" s="915">
        <v>1860</v>
      </c>
      <c r="M567" s="315">
        <v>1</v>
      </c>
      <c r="N567" s="217"/>
      <c r="O567" s="550">
        <f>IF(ISERROR(L567*N567),0,L567*N567)</f>
        <v>0</v>
      </c>
      <c r="P567" s="229">
        <v>2501050153985</v>
      </c>
      <c r="Q567" s="551"/>
      <c r="R567" s="230" t="s">
        <v>1096</v>
      </c>
      <c r="S567" s="231" t="s">
        <v>1991</v>
      </c>
      <c r="T567" s="525" t="s">
        <v>4681</v>
      </c>
    </row>
    <row r="568" spans="1:20" ht="26.4" customHeight="1">
      <c r="A568" s="291">
        <v>552</v>
      </c>
      <c r="B568" s="421">
        <v>13164</v>
      </c>
      <c r="C568" s="428" t="s">
        <v>1097</v>
      </c>
      <c r="D568" s="225"/>
      <c r="E568" s="366" t="s">
        <v>242</v>
      </c>
      <c r="F568" s="226" t="s">
        <v>313</v>
      </c>
      <c r="G568" s="136" t="str">
        <f t="shared" si="8"/>
        <v>фото</v>
      </c>
      <c r="H568" s="357" t="s">
        <v>314</v>
      </c>
      <c r="I568" s="215" t="s">
        <v>305</v>
      </c>
      <c r="J568" s="526" t="s">
        <v>243</v>
      </c>
      <c r="K568" s="228">
        <v>50</v>
      </c>
      <c r="L568" s="915">
        <v>1680</v>
      </c>
      <c r="M568" s="315">
        <v>1</v>
      </c>
      <c r="N568" s="217"/>
      <c r="O568" s="550">
        <f>IF(ISERROR(L568*N568),0,L568*N568)</f>
        <v>0</v>
      </c>
      <c r="P568" s="229">
        <v>2501050131648</v>
      </c>
      <c r="Q568" s="551"/>
      <c r="R568" s="230" t="s">
        <v>1097</v>
      </c>
      <c r="S568" s="231" t="s">
        <v>1991</v>
      </c>
      <c r="T568" s="525" t="s">
        <v>4681</v>
      </c>
    </row>
    <row r="569" spans="1:20" ht="26.4" customHeight="1">
      <c r="A569" s="291">
        <v>553</v>
      </c>
      <c r="B569" s="421">
        <v>15401</v>
      </c>
      <c r="C569" s="428" t="s">
        <v>1579</v>
      </c>
      <c r="D569" s="225"/>
      <c r="E569" s="366" t="s">
        <v>242</v>
      </c>
      <c r="F569" s="226" t="s">
        <v>65</v>
      </c>
      <c r="G569" s="136" t="str">
        <f t="shared" si="8"/>
        <v>фото</v>
      </c>
      <c r="H569" s="357" t="s">
        <v>66</v>
      </c>
      <c r="I569" s="215" t="s">
        <v>612</v>
      </c>
      <c r="J569" s="526" t="s">
        <v>244</v>
      </c>
      <c r="K569" s="228">
        <v>50</v>
      </c>
      <c r="L569" s="915">
        <v>1860</v>
      </c>
      <c r="M569" s="315">
        <v>1</v>
      </c>
      <c r="N569" s="217"/>
      <c r="O569" s="550">
        <f>IF(ISERROR(L569*N569),0,L569*N569)</f>
        <v>0</v>
      </c>
      <c r="P569" s="229">
        <v>2501050154012</v>
      </c>
      <c r="Q569" s="551"/>
      <c r="R569" s="230" t="s">
        <v>1579</v>
      </c>
      <c r="S569" s="231" t="s">
        <v>1991</v>
      </c>
      <c r="T569" s="525" t="s">
        <v>4681</v>
      </c>
    </row>
    <row r="570" spans="1:20" ht="26.4" customHeight="1">
      <c r="A570" s="291">
        <v>554</v>
      </c>
      <c r="B570" s="421">
        <v>15403</v>
      </c>
      <c r="C570" s="428" t="s">
        <v>1098</v>
      </c>
      <c r="D570" s="225"/>
      <c r="E570" s="366" t="s">
        <v>242</v>
      </c>
      <c r="F570" s="226" t="s">
        <v>316</v>
      </c>
      <c r="G570" s="136" t="str">
        <f t="shared" si="8"/>
        <v>фото</v>
      </c>
      <c r="H570" s="357" t="s">
        <v>317</v>
      </c>
      <c r="I570" s="215" t="s">
        <v>599</v>
      </c>
      <c r="J570" s="526" t="s">
        <v>244</v>
      </c>
      <c r="K570" s="228">
        <v>50</v>
      </c>
      <c r="L570" s="915">
        <v>1818</v>
      </c>
      <c r="M570" s="315">
        <v>1</v>
      </c>
      <c r="N570" s="217"/>
      <c r="O570" s="550">
        <f>IF(ISERROR(L570*N570),0,L570*N570)</f>
        <v>0</v>
      </c>
      <c r="P570" s="229">
        <v>2501050154036</v>
      </c>
      <c r="Q570" s="551"/>
      <c r="R570" s="230" t="s">
        <v>1098</v>
      </c>
      <c r="S570" s="231" t="s">
        <v>1991</v>
      </c>
      <c r="T570" s="525" t="s">
        <v>4681</v>
      </c>
    </row>
    <row r="571" spans="1:20" ht="26.4" customHeight="1">
      <c r="A571" s="291">
        <v>555</v>
      </c>
      <c r="B571" s="421">
        <v>15404</v>
      </c>
      <c r="C571" s="428" t="s">
        <v>1099</v>
      </c>
      <c r="D571" s="225"/>
      <c r="E571" s="366" t="s">
        <v>242</v>
      </c>
      <c r="F571" s="226" t="s">
        <v>318</v>
      </c>
      <c r="G571" s="136" t="str">
        <f t="shared" si="8"/>
        <v>фото</v>
      </c>
      <c r="H571" s="608" t="s">
        <v>764</v>
      </c>
      <c r="I571" s="215" t="s">
        <v>612</v>
      </c>
      <c r="J571" s="526" t="s">
        <v>244</v>
      </c>
      <c r="K571" s="228">
        <v>50</v>
      </c>
      <c r="L571" s="915">
        <v>1686</v>
      </c>
      <c r="M571" s="315">
        <v>1</v>
      </c>
      <c r="N571" s="217"/>
      <c r="O571" s="550">
        <f>IF(ISERROR(L571*N571),0,L571*N571)</f>
        <v>0</v>
      </c>
      <c r="P571" s="229">
        <v>2501050154043</v>
      </c>
      <c r="Q571" s="551"/>
      <c r="R571" s="230" t="s">
        <v>1099</v>
      </c>
      <c r="S571" s="231" t="s">
        <v>1991</v>
      </c>
      <c r="T571" s="525" t="s">
        <v>4681</v>
      </c>
    </row>
    <row r="572" spans="1:20" ht="17.25" customHeight="1">
      <c r="A572" s="291">
        <v>556</v>
      </c>
      <c r="B572" s="336"/>
      <c r="C572" s="427"/>
      <c r="D572" s="427"/>
      <c r="E572" s="517" t="s">
        <v>319</v>
      </c>
      <c r="F572" s="337"/>
      <c r="G572" s="513"/>
      <c r="H572" s="616"/>
      <c r="I572" s="514"/>
      <c r="J572" s="515"/>
      <c r="K572" s="515"/>
      <c r="L572" s="516"/>
      <c r="M572" s="516"/>
      <c r="N572" s="513"/>
      <c r="O572" s="552"/>
      <c r="P572" s="552"/>
      <c r="Q572" s="552"/>
      <c r="R572" s="552"/>
      <c r="S572" s="552"/>
      <c r="T572" s="524"/>
    </row>
    <row r="573" spans="1:20" ht="26.4" customHeight="1">
      <c r="A573" s="291">
        <v>557</v>
      </c>
      <c r="B573" s="421">
        <v>4339</v>
      </c>
      <c r="C573" s="428" t="s">
        <v>8814</v>
      </c>
      <c r="D573" s="225"/>
      <c r="E573" s="367" t="s">
        <v>242</v>
      </c>
      <c r="F573" s="232" t="s">
        <v>8705</v>
      </c>
      <c r="G573" s="136" t="str">
        <f t="shared" si="8"/>
        <v>фото</v>
      </c>
      <c r="H573" s="485" t="s">
        <v>8772</v>
      </c>
      <c r="I573" s="215" t="s">
        <v>3876</v>
      </c>
      <c r="J573" s="526" t="s">
        <v>244</v>
      </c>
      <c r="K573" s="228">
        <v>50</v>
      </c>
      <c r="L573" s="915">
        <v>1794</v>
      </c>
      <c r="M573" s="315">
        <v>1</v>
      </c>
      <c r="N573" s="217"/>
      <c r="O573" s="550">
        <f>IF(ISERROR(L573*N573),0,L573*N573)</f>
        <v>0</v>
      </c>
      <c r="P573" s="229">
        <v>2501050043392</v>
      </c>
      <c r="Q573" s="619" t="s">
        <v>6474</v>
      </c>
      <c r="R573" s="230" t="s">
        <v>8814</v>
      </c>
      <c r="S573" s="231" t="s">
        <v>1992</v>
      </c>
      <c r="T573" s="525" t="s">
        <v>4310</v>
      </c>
    </row>
    <row r="574" spans="1:20" ht="26.4" customHeight="1">
      <c r="A574" s="291">
        <v>558</v>
      </c>
      <c r="B574" s="421">
        <v>9619</v>
      </c>
      <c r="C574" s="428" t="s">
        <v>8815</v>
      </c>
      <c r="D574" s="225"/>
      <c r="E574" s="367" t="s">
        <v>242</v>
      </c>
      <c r="F574" s="232" t="s">
        <v>8706</v>
      </c>
      <c r="G574" s="136" t="str">
        <f t="shared" si="8"/>
        <v>фото</v>
      </c>
      <c r="H574" s="357" t="s">
        <v>8773</v>
      </c>
      <c r="I574" s="215" t="s">
        <v>618</v>
      </c>
      <c r="J574" s="526" t="s">
        <v>244</v>
      </c>
      <c r="K574" s="228">
        <v>50</v>
      </c>
      <c r="L574" s="915">
        <v>1914</v>
      </c>
      <c r="M574" s="315">
        <v>1</v>
      </c>
      <c r="N574" s="217"/>
      <c r="O574" s="550">
        <f>IF(ISERROR(L574*N574),0,L574*N574)</f>
        <v>0</v>
      </c>
      <c r="P574" s="229">
        <v>2501050096190</v>
      </c>
      <c r="Q574" s="619" t="s">
        <v>6474</v>
      </c>
      <c r="R574" s="230" t="s">
        <v>8815</v>
      </c>
      <c r="S574" s="231" t="s">
        <v>1992</v>
      </c>
      <c r="T574" s="525" t="s">
        <v>4310</v>
      </c>
    </row>
    <row r="575" spans="1:20" ht="41.4">
      <c r="A575" s="291">
        <v>559</v>
      </c>
      <c r="B575" s="421">
        <v>7743</v>
      </c>
      <c r="C575" s="428" t="s">
        <v>8816</v>
      </c>
      <c r="D575" s="225"/>
      <c r="E575" s="367" t="s">
        <v>242</v>
      </c>
      <c r="F575" s="232" t="s">
        <v>8707</v>
      </c>
      <c r="G575" s="136" t="str">
        <f t="shared" si="8"/>
        <v>фото</v>
      </c>
      <c r="H575" s="357" t="s">
        <v>8774</v>
      </c>
      <c r="I575" s="215" t="s">
        <v>601</v>
      </c>
      <c r="J575" s="526" t="s">
        <v>244</v>
      </c>
      <c r="K575" s="228">
        <v>50</v>
      </c>
      <c r="L575" s="915">
        <v>1860</v>
      </c>
      <c r="M575" s="315">
        <v>1</v>
      </c>
      <c r="N575" s="217"/>
      <c r="O575" s="550">
        <f>IF(ISERROR(L575*N575),0,L575*N575)</f>
        <v>0</v>
      </c>
      <c r="P575" s="229">
        <v>2501050077434</v>
      </c>
      <c r="Q575" s="619" t="s">
        <v>6474</v>
      </c>
      <c r="R575" s="230" t="s">
        <v>8816</v>
      </c>
      <c r="S575" s="231" t="s">
        <v>1992</v>
      </c>
      <c r="T575" s="525" t="s">
        <v>4310</v>
      </c>
    </row>
    <row r="576" spans="1:20" ht="41.4">
      <c r="A576" s="291">
        <v>560</v>
      </c>
      <c r="B576" s="421">
        <v>15405</v>
      </c>
      <c r="C576" s="428" t="s">
        <v>8817</v>
      </c>
      <c r="D576" s="225"/>
      <c r="E576" s="366" t="s">
        <v>242</v>
      </c>
      <c r="F576" s="226" t="s">
        <v>8708</v>
      </c>
      <c r="G576" s="136" t="str">
        <f t="shared" si="8"/>
        <v>фото</v>
      </c>
      <c r="H576" s="357" t="s">
        <v>8775</v>
      </c>
      <c r="I576" s="215" t="s">
        <v>601</v>
      </c>
      <c r="J576" s="526" t="s">
        <v>244</v>
      </c>
      <c r="K576" s="228">
        <v>50</v>
      </c>
      <c r="L576" s="915">
        <v>1800</v>
      </c>
      <c r="M576" s="315">
        <v>1</v>
      </c>
      <c r="N576" s="217"/>
      <c r="O576" s="550">
        <f>IF(ISERROR(L576*N576),0,L576*N576)</f>
        <v>0</v>
      </c>
      <c r="P576" s="229">
        <v>2501050154050</v>
      </c>
      <c r="Q576" s="551"/>
      <c r="R576" s="230" t="s">
        <v>8817</v>
      </c>
      <c r="S576" s="231" t="s">
        <v>1992</v>
      </c>
      <c r="T576" s="525" t="s">
        <v>4310</v>
      </c>
    </row>
    <row r="577" spans="1:20" ht="26.4" customHeight="1">
      <c r="A577" s="291">
        <v>561</v>
      </c>
      <c r="B577" s="421">
        <v>400</v>
      </c>
      <c r="C577" s="428" t="s">
        <v>8818</v>
      </c>
      <c r="D577" s="225"/>
      <c r="E577" s="367" t="s">
        <v>242</v>
      </c>
      <c r="F577" s="232" t="s">
        <v>8709</v>
      </c>
      <c r="G577" s="136" t="str">
        <f t="shared" si="8"/>
        <v>фото</v>
      </c>
      <c r="H577" s="357" t="s">
        <v>8776</v>
      </c>
      <c r="I577" s="215" t="s">
        <v>618</v>
      </c>
      <c r="J577" s="526" t="s">
        <v>244</v>
      </c>
      <c r="K577" s="228">
        <v>50</v>
      </c>
      <c r="L577" s="915">
        <v>1800</v>
      </c>
      <c r="M577" s="315">
        <v>1</v>
      </c>
      <c r="N577" s="217"/>
      <c r="O577" s="550">
        <f>IF(ISERROR(L577*N577),0,L577*N577)</f>
        <v>0</v>
      </c>
      <c r="P577" s="229">
        <v>2501050004003</v>
      </c>
      <c r="Q577" s="619" t="s">
        <v>6474</v>
      </c>
      <c r="R577" s="230" t="s">
        <v>8818</v>
      </c>
      <c r="S577" s="231" t="s">
        <v>1992</v>
      </c>
      <c r="T577" s="525" t="s">
        <v>4310</v>
      </c>
    </row>
    <row r="578" spans="1:20" ht="26.4" customHeight="1">
      <c r="A578" s="291">
        <v>562</v>
      </c>
      <c r="B578" s="421">
        <v>12378</v>
      </c>
      <c r="C578" s="428" t="s">
        <v>8819</v>
      </c>
      <c r="D578" s="225"/>
      <c r="E578" s="366" t="s">
        <v>242</v>
      </c>
      <c r="F578" s="226" t="s">
        <v>8710</v>
      </c>
      <c r="G578" s="136" t="str">
        <f t="shared" si="8"/>
        <v>фото</v>
      </c>
      <c r="H578" s="357" t="s">
        <v>8777</v>
      </c>
      <c r="I578" s="215" t="s">
        <v>601</v>
      </c>
      <c r="J578" s="526" t="s">
        <v>244</v>
      </c>
      <c r="K578" s="228">
        <v>50</v>
      </c>
      <c r="L578" s="915">
        <v>1680</v>
      </c>
      <c r="M578" s="315">
        <v>1</v>
      </c>
      <c r="N578" s="217"/>
      <c r="O578" s="550">
        <f>IF(ISERROR(L578*N578),0,L578*N578)</f>
        <v>0</v>
      </c>
      <c r="P578" s="229">
        <v>2501050123780</v>
      </c>
      <c r="Q578" s="551"/>
      <c r="R578" s="230" t="s">
        <v>8819</v>
      </c>
      <c r="S578" s="231" t="s">
        <v>1992</v>
      </c>
      <c r="T578" s="525" t="s">
        <v>4310</v>
      </c>
    </row>
    <row r="579" spans="1:20" ht="26.4" customHeight="1">
      <c r="A579" s="291">
        <v>563</v>
      </c>
      <c r="B579" s="421">
        <v>15685</v>
      </c>
      <c r="C579" s="428" t="s">
        <v>5466</v>
      </c>
      <c r="D579" s="225"/>
      <c r="E579" s="367" t="s">
        <v>242</v>
      </c>
      <c r="F579" s="232" t="s">
        <v>5554</v>
      </c>
      <c r="G579" s="136" t="str">
        <f t="shared" si="8"/>
        <v>фото</v>
      </c>
      <c r="H579" s="357" t="s">
        <v>5502</v>
      </c>
      <c r="I579" s="215" t="s">
        <v>585</v>
      </c>
      <c r="J579" s="526" t="s">
        <v>244</v>
      </c>
      <c r="K579" s="228">
        <v>50</v>
      </c>
      <c r="L579" s="915">
        <v>1740</v>
      </c>
      <c r="M579" s="315">
        <v>1</v>
      </c>
      <c r="N579" s="217"/>
      <c r="O579" s="550">
        <f>IF(ISERROR(L579*N579),0,L579*N579)</f>
        <v>0</v>
      </c>
      <c r="P579" s="229">
        <v>2501050156856</v>
      </c>
      <c r="Q579" s="551" t="s">
        <v>5274</v>
      </c>
      <c r="R579" s="230" t="s">
        <v>5466</v>
      </c>
      <c r="S579" s="231" t="s">
        <v>1992</v>
      </c>
      <c r="T579" s="525" t="s">
        <v>4310</v>
      </c>
    </row>
    <row r="580" spans="1:20" ht="26.4" customHeight="1">
      <c r="A580" s="291">
        <v>564</v>
      </c>
      <c r="B580" s="421">
        <v>3675</v>
      </c>
      <c r="C580" s="428" t="s">
        <v>8820</v>
      </c>
      <c r="D580" s="225"/>
      <c r="E580" s="367" t="s">
        <v>242</v>
      </c>
      <c r="F580" s="232" t="s">
        <v>8711</v>
      </c>
      <c r="G580" s="136" t="str">
        <f t="shared" si="8"/>
        <v>фото</v>
      </c>
      <c r="H580" s="485" t="s">
        <v>8778</v>
      </c>
      <c r="I580" s="215" t="s">
        <v>601</v>
      </c>
      <c r="J580" s="526" t="s">
        <v>244</v>
      </c>
      <c r="K580" s="228">
        <v>50</v>
      </c>
      <c r="L580" s="915">
        <v>2274</v>
      </c>
      <c r="M580" s="315">
        <v>1</v>
      </c>
      <c r="N580" s="217"/>
      <c r="O580" s="550">
        <f>IF(ISERROR(L580*N580),0,L580*N580)</f>
        <v>0</v>
      </c>
      <c r="P580" s="229">
        <v>2501050036752</v>
      </c>
      <c r="Q580" s="619" t="s">
        <v>6474</v>
      </c>
      <c r="R580" s="230" t="s">
        <v>8820</v>
      </c>
      <c r="S580" s="231" t="s">
        <v>1992</v>
      </c>
      <c r="T580" s="525" t="s">
        <v>4310</v>
      </c>
    </row>
    <row r="581" spans="1:20" ht="17.25" customHeight="1">
      <c r="A581" s="291">
        <v>565</v>
      </c>
      <c r="B581" s="336"/>
      <c r="C581" s="427"/>
      <c r="D581" s="427"/>
      <c r="E581" s="517" t="s">
        <v>2082</v>
      </c>
      <c r="F581" s="337"/>
      <c r="G581" s="513"/>
      <c r="H581" s="616"/>
      <c r="I581" s="514"/>
      <c r="J581" s="515"/>
      <c r="K581" s="515"/>
      <c r="L581" s="516"/>
      <c r="M581" s="516"/>
      <c r="N581" s="513"/>
      <c r="O581" s="552"/>
      <c r="P581" s="552"/>
      <c r="Q581" s="552"/>
      <c r="R581" s="552"/>
      <c r="S581" s="552"/>
      <c r="T581" s="524"/>
    </row>
    <row r="582" spans="1:20" ht="26.4" customHeight="1">
      <c r="A582" s="291">
        <v>566</v>
      </c>
      <c r="B582" s="421">
        <v>10276</v>
      </c>
      <c r="C582" s="428" t="s">
        <v>3192</v>
      </c>
      <c r="D582" s="225"/>
      <c r="E582" s="366" t="s">
        <v>242</v>
      </c>
      <c r="F582" s="226" t="s">
        <v>3193</v>
      </c>
      <c r="G582" s="136" t="str">
        <f t="shared" si="8"/>
        <v>фото</v>
      </c>
      <c r="H582" s="357" t="s">
        <v>3194</v>
      </c>
      <c r="I582" s="215" t="s">
        <v>3195</v>
      </c>
      <c r="J582" s="526" t="s">
        <v>3196</v>
      </c>
      <c r="K582" s="228">
        <v>100</v>
      </c>
      <c r="L582" s="915">
        <v>2112.0000000000005</v>
      </c>
      <c r="M582" s="315">
        <v>1</v>
      </c>
      <c r="N582" s="217"/>
      <c r="O582" s="550">
        <f>IF(ISERROR(L582*N582),0,L582*N582)</f>
        <v>0</v>
      </c>
      <c r="P582" s="229">
        <v>2501100102765</v>
      </c>
      <c r="Q582" s="551"/>
      <c r="R582" s="230" t="s">
        <v>3192</v>
      </c>
      <c r="S582" s="231" t="s">
        <v>2487</v>
      </c>
      <c r="T582" s="525" t="s">
        <v>4682</v>
      </c>
    </row>
    <row r="583" spans="1:20" ht="26.4" customHeight="1">
      <c r="A583" s="291">
        <v>567</v>
      </c>
      <c r="B583" s="421">
        <v>13194</v>
      </c>
      <c r="C583" s="428" t="s">
        <v>1580</v>
      </c>
      <c r="D583" s="225"/>
      <c r="E583" s="366" t="s">
        <v>242</v>
      </c>
      <c r="F583" s="226" t="s">
        <v>320</v>
      </c>
      <c r="G583" s="136" t="str">
        <f t="shared" si="8"/>
        <v>фото</v>
      </c>
      <c r="H583" s="608" t="s">
        <v>1801</v>
      </c>
      <c r="I583" s="215" t="s">
        <v>591</v>
      </c>
      <c r="J583" s="526" t="s">
        <v>275</v>
      </c>
      <c r="K583" s="228">
        <v>50</v>
      </c>
      <c r="L583" s="915">
        <v>4536</v>
      </c>
      <c r="M583" s="315">
        <v>1</v>
      </c>
      <c r="N583" s="217"/>
      <c r="O583" s="550">
        <f>IF(ISERROR(L583*N583),0,L583*N583)</f>
        <v>0</v>
      </c>
      <c r="P583" s="229">
        <v>2501050131945</v>
      </c>
      <c r="Q583" s="551"/>
      <c r="R583" s="230" t="s">
        <v>1580</v>
      </c>
      <c r="S583" s="231" t="s">
        <v>2487</v>
      </c>
      <c r="T583" s="525" t="s">
        <v>4682</v>
      </c>
    </row>
    <row r="584" spans="1:20" ht="26.4" customHeight="1">
      <c r="A584" s="291">
        <v>568</v>
      </c>
      <c r="B584" s="421">
        <v>12379</v>
      </c>
      <c r="C584" s="428" t="s">
        <v>1100</v>
      </c>
      <c r="D584" s="225"/>
      <c r="E584" s="366" t="s">
        <v>242</v>
      </c>
      <c r="F584" s="226" t="s">
        <v>321</v>
      </c>
      <c r="G584" s="136" t="str">
        <f t="shared" si="8"/>
        <v>фото</v>
      </c>
      <c r="H584" s="608" t="s">
        <v>322</v>
      </c>
      <c r="I584" s="215" t="s">
        <v>591</v>
      </c>
      <c r="J584" s="526" t="s">
        <v>275</v>
      </c>
      <c r="K584" s="228">
        <v>100</v>
      </c>
      <c r="L584" s="915">
        <v>1656</v>
      </c>
      <c r="M584" s="315">
        <v>1</v>
      </c>
      <c r="N584" s="217"/>
      <c r="O584" s="550">
        <f>IF(ISERROR(L584*N584),0,L584*N584)</f>
        <v>0</v>
      </c>
      <c r="P584" s="229">
        <v>2501100123791</v>
      </c>
      <c r="Q584" s="551"/>
      <c r="R584" s="230" t="s">
        <v>1100</v>
      </c>
      <c r="S584" s="231" t="s">
        <v>2487</v>
      </c>
      <c r="T584" s="525" t="s">
        <v>4682</v>
      </c>
    </row>
    <row r="585" spans="1:20" ht="26.4" customHeight="1">
      <c r="A585" s="291">
        <v>569</v>
      </c>
      <c r="B585" s="421">
        <v>13195</v>
      </c>
      <c r="C585" s="428" t="s">
        <v>1581</v>
      </c>
      <c r="D585" s="225"/>
      <c r="E585" s="366" t="s">
        <v>242</v>
      </c>
      <c r="F585" s="226" t="s">
        <v>1582</v>
      </c>
      <c r="G585" s="136" t="str">
        <f t="shared" si="8"/>
        <v>фото</v>
      </c>
      <c r="H585" s="357" t="s">
        <v>1583</v>
      </c>
      <c r="I585" s="215" t="s">
        <v>591</v>
      </c>
      <c r="J585" s="526" t="s">
        <v>275</v>
      </c>
      <c r="K585" s="228">
        <v>100</v>
      </c>
      <c r="L585" s="915">
        <v>2292.0000000000005</v>
      </c>
      <c r="M585" s="315">
        <v>1</v>
      </c>
      <c r="N585" s="217"/>
      <c r="O585" s="550">
        <f>IF(ISERROR(L585*N585),0,L585*N585)</f>
        <v>0</v>
      </c>
      <c r="P585" s="229">
        <v>2501100131956</v>
      </c>
      <c r="Q585" s="551"/>
      <c r="R585" s="230" t="s">
        <v>1581</v>
      </c>
      <c r="S585" s="231" t="s">
        <v>2487</v>
      </c>
      <c r="T585" s="525" t="s">
        <v>4682</v>
      </c>
    </row>
    <row r="586" spans="1:20" ht="26.4" customHeight="1">
      <c r="A586" s="291">
        <v>570</v>
      </c>
      <c r="B586" s="421">
        <v>17115</v>
      </c>
      <c r="C586" s="428" t="s">
        <v>3197</v>
      </c>
      <c r="D586" s="225"/>
      <c r="E586" s="366" t="s">
        <v>242</v>
      </c>
      <c r="F586" s="226" t="s">
        <v>3198</v>
      </c>
      <c r="G586" s="136" t="str">
        <f t="shared" si="8"/>
        <v>фото</v>
      </c>
      <c r="H586" s="357" t="s">
        <v>3199</v>
      </c>
      <c r="I586" s="215" t="s">
        <v>591</v>
      </c>
      <c r="J586" s="526" t="s">
        <v>256</v>
      </c>
      <c r="K586" s="228">
        <v>100</v>
      </c>
      <c r="L586" s="915">
        <v>2460</v>
      </c>
      <c r="M586" s="315">
        <v>1</v>
      </c>
      <c r="N586" s="217"/>
      <c r="O586" s="550">
        <f>IF(ISERROR(L586*N586),0,L586*N586)</f>
        <v>0</v>
      </c>
      <c r="P586" s="229">
        <v>2501100171150</v>
      </c>
      <c r="Q586" s="551"/>
      <c r="R586" s="230" t="s">
        <v>3197</v>
      </c>
      <c r="S586" s="231" t="s">
        <v>2487</v>
      </c>
      <c r="T586" s="525" t="s">
        <v>4682</v>
      </c>
    </row>
    <row r="587" spans="1:20" ht="26.4" customHeight="1">
      <c r="A587" s="291">
        <v>571</v>
      </c>
      <c r="B587" s="421">
        <v>12380</v>
      </c>
      <c r="C587" s="428" t="s">
        <v>8821</v>
      </c>
      <c r="D587" s="225"/>
      <c r="E587" s="366" t="s">
        <v>242</v>
      </c>
      <c r="F587" s="226" t="s">
        <v>8712</v>
      </c>
      <c r="G587" s="136" t="str">
        <f t="shared" si="8"/>
        <v>фото</v>
      </c>
      <c r="H587" s="608" t="s">
        <v>8779</v>
      </c>
      <c r="I587" s="215" t="s">
        <v>612</v>
      </c>
      <c r="J587" s="526" t="s">
        <v>275</v>
      </c>
      <c r="K587" s="228">
        <v>100</v>
      </c>
      <c r="L587" s="915">
        <v>3504</v>
      </c>
      <c r="M587" s="315">
        <v>1</v>
      </c>
      <c r="N587" s="217"/>
      <c r="O587" s="550">
        <f>IF(ISERROR(L587*N587),0,L587*N587)</f>
        <v>0</v>
      </c>
      <c r="P587" s="229">
        <v>2501100123807</v>
      </c>
      <c r="Q587" s="551"/>
      <c r="R587" s="230" t="s">
        <v>8821</v>
      </c>
      <c r="S587" s="231" t="s">
        <v>2487</v>
      </c>
      <c r="T587" s="525" t="s">
        <v>4682</v>
      </c>
    </row>
    <row r="588" spans="1:20" ht="26.4" customHeight="1">
      <c r="A588" s="291">
        <v>572</v>
      </c>
      <c r="B588" s="421">
        <v>5800</v>
      </c>
      <c r="C588" s="428" t="s">
        <v>5467</v>
      </c>
      <c r="D588" s="225"/>
      <c r="E588" s="367" t="s">
        <v>242</v>
      </c>
      <c r="F588" s="232" t="s">
        <v>5555</v>
      </c>
      <c r="G588" s="136" t="str">
        <f t="shared" si="8"/>
        <v>фото</v>
      </c>
      <c r="H588" s="357" t="s">
        <v>5503</v>
      </c>
      <c r="I588" s="215" t="s">
        <v>612</v>
      </c>
      <c r="J588" s="526" t="s">
        <v>264</v>
      </c>
      <c r="K588" s="228">
        <v>100</v>
      </c>
      <c r="L588" s="915">
        <v>2640</v>
      </c>
      <c r="M588" s="315">
        <v>1</v>
      </c>
      <c r="N588" s="217"/>
      <c r="O588" s="550">
        <f>IF(ISERROR(L588*N588),0,L588*N588)</f>
        <v>0</v>
      </c>
      <c r="P588" s="229">
        <v>2501100058000</v>
      </c>
      <c r="Q588" s="551" t="s">
        <v>5274</v>
      </c>
      <c r="R588" s="230" t="s">
        <v>5467</v>
      </c>
      <c r="S588" s="231" t="s">
        <v>2487</v>
      </c>
      <c r="T588" s="525" t="s">
        <v>4682</v>
      </c>
    </row>
    <row r="589" spans="1:20" ht="26.4" customHeight="1">
      <c r="A589" s="291">
        <v>573</v>
      </c>
      <c r="B589" s="421">
        <v>15408</v>
      </c>
      <c r="C589" s="428" t="s">
        <v>1101</v>
      </c>
      <c r="D589" s="225"/>
      <c r="E589" s="366" t="s">
        <v>242</v>
      </c>
      <c r="F589" s="226" t="s">
        <v>327</v>
      </c>
      <c r="G589" s="136" t="str">
        <f t="shared" si="8"/>
        <v>фото</v>
      </c>
      <c r="H589" s="608" t="s">
        <v>328</v>
      </c>
      <c r="I589" s="215" t="s">
        <v>599</v>
      </c>
      <c r="J589" s="526" t="s">
        <v>275</v>
      </c>
      <c r="K589" s="228">
        <v>100</v>
      </c>
      <c r="L589" s="915">
        <v>2160</v>
      </c>
      <c r="M589" s="315">
        <v>1</v>
      </c>
      <c r="N589" s="217"/>
      <c r="O589" s="550">
        <f>IF(ISERROR(L589*N589),0,L589*N589)</f>
        <v>0</v>
      </c>
      <c r="P589" s="229">
        <v>2501100154085</v>
      </c>
      <c r="Q589" s="551"/>
      <c r="R589" s="230" t="s">
        <v>1101</v>
      </c>
      <c r="S589" s="231" t="s">
        <v>2487</v>
      </c>
      <c r="T589" s="525" t="s">
        <v>4682</v>
      </c>
    </row>
    <row r="590" spans="1:20" ht="26.4" customHeight="1">
      <c r="A590" s="291">
        <v>574</v>
      </c>
      <c r="B590" s="421">
        <v>15410</v>
      </c>
      <c r="C590" s="428" t="s">
        <v>1102</v>
      </c>
      <c r="D590" s="225"/>
      <c r="E590" s="366" t="s">
        <v>242</v>
      </c>
      <c r="F590" s="226" t="s">
        <v>323</v>
      </c>
      <c r="G590" s="136" t="str">
        <f t="shared" si="8"/>
        <v>фото</v>
      </c>
      <c r="H590" s="612" t="s">
        <v>324</v>
      </c>
      <c r="I590" s="215" t="s">
        <v>591</v>
      </c>
      <c r="J590" s="526" t="s">
        <v>275</v>
      </c>
      <c r="K590" s="228">
        <v>100</v>
      </c>
      <c r="L590" s="915">
        <v>1860</v>
      </c>
      <c r="M590" s="315">
        <v>1</v>
      </c>
      <c r="N590" s="217"/>
      <c r="O590" s="550">
        <f>IF(ISERROR(L590*N590),0,L590*N590)</f>
        <v>0</v>
      </c>
      <c r="P590" s="229">
        <v>2501100154108</v>
      </c>
      <c r="Q590" s="551"/>
      <c r="R590" s="230" t="s">
        <v>1102</v>
      </c>
      <c r="S590" s="231" t="s">
        <v>2487</v>
      </c>
      <c r="T590" s="525" t="s">
        <v>4682</v>
      </c>
    </row>
    <row r="591" spans="1:20" ht="26.4" customHeight="1">
      <c r="A591" s="291">
        <v>575</v>
      </c>
      <c r="B591" s="421">
        <v>12384</v>
      </c>
      <c r="C591" s="428" t="s">
        <v>1103</v>
      </c>
      <c r="D591" s="225"/>
      <c r="E591" s="366" t="s">
        <v>242</v>
      </c>
      <c r="F591" s="226" t="s">
        <v>325</v>
      </c>
      <c r="G591" s="136" t="str">
        <f t="shared" si="8"/>
        <v>фото</v>
      </c>
      <c r="H591" s="608" t="s">
        <v>326</v>
      </c>
      <c r="I591" s="215" t="s">
        <v>591</v>
      </c>
      <c r="J591" s="526" t="s">
        <v>275</v>
      </c>
      <c r="K591" s="228">
        <v>100</v>
      </c>
      <c r="L591" s="915">
        <v>2232.0000000000005</v>
      </c>
      <c r="M591" s="315">
        <v>1</v>
      </c>
      <c r="N591" s="217"/>
      <c r="O591" s="550">
        <f>IF(ISERROR(L591*N591),0,L591*N591)</f>
        <v>0</v>
      </c>
      <c r="P591" s="229">
        <v>2501100123845</v>
      </c>
      <c r="Q591" s="551"/>
      <c r="R591" s="230" t="s">
        <v>1103</v>
      </c>
      <c r="S591" s="231" t="s">
        <v>2487</v>
      </c>
      <c r="T591" s="525" t="s">
        <v>4682</v>
      </c>
    </row>
    <row r="592" spans="1:20" ht="26.4" customHeight="1">
      <c r="A592" s="291">
        <v>576</v>
      </c>
      <c r="B592" s="421">
        <v>13198</v>
      </c>
      <c r="C592" s="428" t="s">
        <v>1847</v>
      </c>
      <c r="D592" s="225"/>
      <c r="E592" s="366" t="s">
        <v>242</v>
      </c>
      <c r="F592" s="226" t="s">
        <v>67</v>
      </c>
      <c r="G592" s="136" t="str">
        <f t="shared" ref="G592:G654" si="9">HYPERLINK("https://www.gardenbulbs.ru/images/summer_CL/thumbnails/"&amp;C592&amp;".jpg","фото")</f>
        <v>фото</v>
      </c>
      <c r="H592" s="357" t="s">
        <v>68</v>
      </c>
      <c r="I592" s="215" t="s">
        <v>591</v>
      </c>
      <c r="J592" s="526" t="s">
        <v>275</v>
      </c>
      <c r="K592" s="228">
        <v>100</v>
      </c>
      <c r="L592" s="915">
        <v>2760</v>
      </c>
      <c r="M592" s="315">
        <v>1</v>
      </c>
      <c r="N592" s="217"/>
      <c r="O592" s="550">
        <f>IF(ISERROR(L592*N592),0,L592*N592)</f>
        <v>0</v>
      </c>
      <c r="P592" s="229">
        <v>2501100131987</v>
      </c>
      <c r="Q592" s="551"/>
      <c r="R592" s="230" t="s">
        <v>1847</v>
      </c>
      <c r="S592" s="231" t="s">
        <v>2487</v>
      </c>
      <c r="T592" s="525" t="s">
        <v>4682</v>
      </c>
    </row>
    <row r="593" spans="1:20" ht="26.4" customHeight="1">
      <c r="A593" s="291">
        <v>577</v>
      </c>
      <c r="B593" s="421">
        <v>13199</v>
      </c>
      <c r="C593" s="428" t="s">
        <v>1848</v>
      </c>
      <c r="D593" s="225"/>
      <c r="E593" s="366" t="s">
        <v>242</v>
      </c>
      <c r="F593" s="226" t="s">
        <v>69</v>
      </c>
      <c r="G593" s="136" t="str">
        <f t="shared" si="9"/>
        <v>фото</v>
      </c>
      <c r="H593" s="357" t="s">
        <v>70</v>
      </c>
      <c r="I593" s="215" t="s">
        <v>591</v>
      </c>
      <c r="J593" s="526" t="s">
        <v>264</v>
      </c>
      <c r="K593" s="228">
        <v>100</v>
      </c>
      <c r="L593" s="915">
        <v>2760</v>
      </c>
      <c r="M593" s="315">
        <v>1</v>
      </c>
      <c r="N593" s="217"/>
      <c r="O593" s="550">
        <f>IF(ISERROR(L593*N593),0,L593*N593)</f>
        <v>0</v>
      </c>
      <c r="P593" s="229">
        <v>2501100131994</v>
      </c>
      <c r="Q593" s="551"/>
      <c r="R593" s="230" t="s">
        <v>1848</v>
      </c>
      <c r="S593" s="231" t="s">
        <v>2487</v>
      </c>
      <c r="T593" s="525" t="s">
        <v>4682</v>
      </c>
    </row>
    <row r="594" spans="1:20" ht="26.4" customHeight="1">
      <c r="A594" s="291">
        <v>578</v>
      </c>
      <c r="B594" s="421">
        <v>12386</v>
      </c>
      <c r="C594" s="428" t="s">
        <v>1104</v>
      </c>
      <c r="D594" s="225"/>
      <c r="E594" s="366" t="s">
        <v>242</v>
      </c>
      <c r="F594" s="226" t="s">
        <v>71</v>
      </c>
      <c r="G594" s="136" t="str">
        <f t="shared" si="9"/>
        <v>фото</v>
      </c>
      <c r="H594" s="357" t="s">
        <v>72</v>
      </c>
      <c r="I594" s="215" t="s">
        <v>591</v>
      </c>
      <c r="J594" s="526" t="s">
        <v>275</v>
      </c>
      <c r="K594" s="228">
        <v>100</v>
      </c>
      <c r="L594" s="915">
        <v>3156</v>
      </c>
      <c r="M594" s="315">
        <v>1</v>
      </c>
      <c r="N594" s="217"/>
      <c r="O594" s="550">
        <f>IF(ISERROR(L594*N594),0,L594*N594)</f>
        <v>0</v>
      </c>
      <c r="P594" s="229">
        <v>2501100123869</v>
      </c>
      <c r="Q594" s="551"/>
      <c r="R594" s="230" t="s">
        <v>1104</v>
      </c>
      <c r="S594" s="231" t="s">
        <v>2487</v>
      </c>
      <c r="T594" s="525" t="s">
        <v>4682</v>
      </c>
    </row>
    <row r="595" spans="1:20" ht="26.4" customHeight="1">
      <c r="A595" s="291">
        <v>579</v>
      </c>
      <c r="B595" s="421">
        <v>13200</v>
      </c>
      <c r="C595" s="428" t="s">
        <v>1105</v>
      </c>
      <c r="D595" s="225"/>
      <c r="E595" s="366" t="s">
        <v>242</v>
      </c>
      <c r="F595" s="226" t="s">
        <v>329</v>
      </c>
      <c r="G595" s="136" t="str">
        <f t="shared" si="9"/>
        <v>фото</v>
      </c>
      <c r="H595" s="608" t="s">
        <v>330</v>
      </c>
      <c r="I595" s="215" t="s">
        <v>591</v>
      </c>
      <c r="J595" s="526" t="s">
        <v>272</v>
      </c>
      <c r="K595" s="228">
        <v>100</v>
      </c>
      <c r="L595" s="915">
        <v>1536</v>
      </c>
      <c r="M595" s="315">
        <v>1</v>
      </c>
      <c r="N595" s="217"/>
      <c r="O595" s="550">
        <f>IF(ISERROR(L595*N595),0,L595*N595)</f>
        <v>0</v>
      </c>
      <c r="P595" s="229">
        <v>2501100132007</v>
      </c>
      <c r="Q595" s="551"/>
      <c r="R595" s="230" t="s">
        <v>1105</v>
      </c>
      <c r="S595" s="231" t="s">
        <v>2487</v>
      </c>
      <c r="T595" s="525" t="s">
        <v>4682</v>
      </c>
    </row>
    <row r="596" spans="1:20" ht="26.4" customHeight="1">
      <c r="A596" s="291">
        <v>580</v>
      </c>
      <c r="B596" s="421">
        <v>2343</v>
      </c>
      <c r="C596" s="428" t="s">
        <v>8822</v>
      </c>
      <c r="D596" s="225"/>
      <c r="E596" s="367" t="s">
        <v>242</v>
      </c>
      <c r="F596" s="232" t="s">
        <v>8713</v>
      </c>
      <c r="G596" s="136" t="str">
        <f t="shared" si="9"/>
        <v>фото</v>
      </c>
      <c r="H596" s="485" t="s">
        <v>8780</v>
      </c>
      <c r="I596" s="215" t="s">
        <v>612</v>
      </c>
      <c r="J596" s="526" t="s">
        <v>255</v>
      </c>
      <c r="K596" s="228">
        <v>50</v>
      </c>
      <c r="L596" s="915">
        <v>2190</v>
      </c>
      <c r="M596" s="315">
        <v>1</v>
      </c>
      <c r="N596" s="217"/>
      <c r="O596" s="550">
        <f>IF(ISERROR(L596*N596),0,L596*N596)</f>
        <v>0</v>
      </c>
      <c r="P596" s="229">
        <v>2501050023431</v>
      </c>
      <c r="Q596" s="619" t="s">
        <v>6474</v>
      </c>
      <c r="R596" s="230" t="s">
        <v>8822</v>
      </c>
      <c r="S596" s="231" t="s">
        <v>2487</v>
      </c>
      <c r="T596" s="525" t="s">
        <v>4682</v>
      </c>
    </row>
    <row r="597" spans="1:20" ht="26.4" customHeight="1">
      <c r="A597" s="291">
        <v>581</v>
      </c>
      <c r="B597" s="421">
        <v>12382</v>
      </c>
      <c r="C597" s="428" t="s">
        <v>8823</v>
      </c>
      <c r="D597" s="225"/>
      <c r="E597" s="366" t="s">
        <v>242</v>
      </c>
      <c r="F597" s="226" t="s">
        <v>8714</v>
      </c>
      <c r="G597" s="136" t="str">
        <f t="shared" si="9"/>
        <v>фото</v>
      </c>
      <c r="H597" s="357" t="s">
        <v>8781</v>
      </c>
      <c r="I597" s="215" t="s">
        <v>608</v>
      </c>
      <c r="J597" s="526" t="s">
        <v>243</v>
      </c>
      <c r="K597" s="228">
        <v>100</v>
      </c>
      <c r="L597" s="915">
        <v>3918</v>
      </c>
      <c r="M597" s="315">
        <v>1</v>
      </c>
      <c r="N597" s="217"/>
      <c r="O597" s="550">
        <f>IF(ISERROR(L597*N597),0,L597*N597)</f>
        <v>0</v>
      </c>
      <c r="P597" s="229">
        <v>2501100123821</v>
      </c>
      <c r="Q597" s="551"/>
      <c r="R597" s="230" t="s">
        <v>8823</v>
      </c>
      <c r="S597" s="231" t="s">
        <v>2487</v>
      </c>
      <c r="T597" s="525" t="s">
        <v>4682</v>
      </c>
    </row>
    <row r="598" spans="1:20" ht="26.4" customHeight="1">
      <c r="A598" s="291">
        <v>582</v>
      </c>
      <c r="B598" s="421">
        <v>876</v>
      </c>
      <c r="C598" s="428" t="s">
        <v>8824</v>
      </c>
      <c r="D598" s="225"/>
      <c r="E598" s="366" t="s">
        <v>242</v>
      </c>
      <c r="F598" s="226" t="s">
        <v>8715</v>
      </c>
      <c r="G598" s="136" t="str">
        <f t="shared" si="9"/>
        <v>фото</v>
      </c>
      <c r="H598" s="357" t="s">
        <v>8782</v>
      </c>
      <c r="I598" s="215" t="s">
        <v>612</v>
      </c>
      <c r="J598" s="526" t="s">
        <v>255</v>
      </c>
      <c r="K598" s="228">
        <v>50</v>
      </c>
      <c r="L598" s="915">
        <v>2160</v>
      </c>
      <c r="M598" s="315">
        <v>1</v>
      </c>
      <c r="N598" s="217"/>
      <c r="O598" s="550">
        <f>IF(ISERROR(L598*N598),0,L598*N598)</f>
        <v>0</v>
      </c>
      <c r="P598" s="229">
        <v>2501050008766</v>
      </c>
      <c r="Q598" s="551"/>
      <c r="R598" s="230" t="s">
        <v>8824</v>
      </c>
      <c r="S598" s="231" t="s">
        <v>8837</v>
      </c>
      <c r="T598" s="525" t="s">
        <v>4682</v>
      </c>
    </row>
    <row r="599" spans="1:20" ht="26.4" customHeight="1">
      <c r="A599" s="291">
        <v>583</v>
      </c>
      <c r="B599" s="421">
        <v>13197</v>
      </c>
      <c r="C599" s="428" t="s">
        <v>2242</v>
      </c>
      <c r="D599" s="225"/>
      <c r="E599" s="366" t="s">
        <v>242</v>
      </c>
      <c r="F599" s="226" t="s">
        <v>2117</v>
      </c>
      <c r="G599" s="136" t="str">
        <f t="shared" si="9"/>
        <v>фото</v>
      </c>
      <c r="H599" s="357" t="s">
        <v>4530</v>
      </c>
      <c r="I599" s="215" t="s">
        <v>608</v>
      </c>
      <c r="J599" s="526" t="s">
        <v>263</v>
      </c>
      <c r="K599" s="228">
        <v>100</v>
      </c>
      <c r="L599" s="915">
        <v>2100</v>
      </c>
      <c r="M599" s="315">
        <v>1</v>
      </c>
      <c r="N599" s="217"/>
      <c r="O599" s="550">
        <f>IF(ISERROR(L599*N599),0,L599*N599)</f>
        <v>0</v>
      </c>
      <c r="P599" s="229">
        <v>2501100131970</v>
      </c>
      <c r="Q599" s="551"/>
      <c r="R599" s="230" t="s">
        <v>2242</v>
      </c>
      <c r="S599" s="231" t="s">
        <v>2487</v>
      </c>
      <c r="T599" s="525" t="s">
        <v>4682</v>
      </c>
    </row>
    <row r="600" spans="1:20" ht="18.75" customHeight="1">
      <c r="A600" s="291">
        <v>584</v>
      </c>
      <c r="B600" s="30"/>
      <c r="C600" s="194"/>
      <c r="D600" s="407"/>
      <c r="E600" s="510" t="s">
        <v>1106</v>
      </c>
      <c r="F600" s="310"/>
      <c r="G600" s="309"/>
      <c r="H600" s="311"/>
      <c r="I600" s="312"/>
      <c r="J600" s="313"/>
      <c r="K600" s="549"/>
      <c r="L600" s="311"/>
      <c r="M600" s="314"/>
      <c r="N600" s="311"/>
      <c r="O600" s="311"/>
      <c r="P600" s="311"/>
      <c r="Q600" s="311"/>
      <c r="R600" s="29"/>
      <c r="T600" s="466"/>
    </row>
    <row r="601" spans="1:20" ht="17.25" customHeight="1">
      <c r="A601" s="291">
        <v>585</v>
      </c>
      <c r="B601" s="336"/>
      <c r="C601" s="427"/>
      <c r="D601" s="427"/>
      <c r="E601" s="517" t="s">
        <v>4626</v>
      </c>
      <c r="F601" s="337"/>
      <c r="G601" s="513"/>
      <c r="H601" s="616"/>
      <c r="I601" s="514"/>
      <c r="J601" s="515"/>
      <c r="K601" s="515"/>
      <c r="L601" s="516"/>
      <c r="M601" s="516"/>
      <c r="N601" s="513"/>
      <c r="O601" s="552"/>
      <c r="P601" s="552"/>
      <c r="Q601" s="552"/>
      <c r="R601" s="552"/>
      <c r="S601" s="552"/>
      <c r="T601" s="524"/>
    </row>
    <row r="602" spans="1:20" ht="26.4" customHeight="1">
      <c r="A602" s="291">
        <v>586</v>
      </c>
      <c r="B602" s="421">
        <v>12388</v>
      </c>
      <c r="C602" s="428" t="s">
        <v>3657</v>
      </c>
      <c r="D602" s="225"/>
      <c r="E602" s="366" t="s">
        <v>246</v>
      </c>
      <c r="F602" s="226" t="s">
        <v>2120</v>
      </c>
      <c r="G602" s="136" t="str">
        <f t="shared" si="9"/>
        <v>фото</v>
      </c>
      <c r="H602" s="357" t="s">
        <v>2464</v>
      </c>
      <c r="I602" s="215" t="s">
        <v>618</v>
      </c>
      <c r="J602" s="526" t="s">
        <v>332</v>
      </c>
      <c r="K602" s="228">
        <v>50</v>
      </c>
      <c r="L602" s="915">
        <v>2928</v>
      </c>
      <c r="M602" s="315">
        <v>1</v>
      </c>
      <c r="N602" s="217"/>
      <c r="O602" s="550">
        <f>IF(ISERROR(L602*N602),0,L602*N602)</f>
        <v>0</v>
      </c>
      <c r="P602" s="229">
        <v>2501050123889</v>
      </c>
      <c r="Q602" s="551"/>
      <c r="R602" s="230" t="s">
        <v>3657</v>
      </c>
      <c r="S602" s="231"/>
      <c r="T602" s="525" t="s">
        <v>4311</v>
      </c>
    </row>
    <row r="603" spans="1:20" ht="26.4" customHeight="1">
      <c r="A603" s="291">
        <v>587</v>
      </c>
      <c r="B603" s="421">
        <v>15412</v>
      </c>
      <c r="C603" s="428" t="s">
        <v>3572</v>
      </c>
      <c r="D603" s="225"/>
      <c r="E603" s="366" t="s">
        <v>246</v>
      </c>
      <c r="F603" s="226" t="s">
        <v>331</v>
      </c>
      <c r="G603" s="136" t="str">
        <f t="shared" si="9"/>
        <v>фото</v>
      </c>
      <c r="H603" s="357" t="s">
        <v>822</v>
      </c>
      <c r="I603" s="215" t="s">
        <v>608</v>
      </c>
      <c r="J603" s="526" t="s">
        <v>332</v>
      </c>
      <c r="K603" s="228">
        <v>50</v>
      </c>
      <c r="L603" s="915">
        <v>3006</v>
      </c>
      <c r="M603" s="315">
        <v>1</v>
      </c>
      <c r="N603" s="217"/>
      <c r="O603" s="550">
        <f>IF(ISERROR(L603*N603),0,L603*N603)</f>
        <v>0</v>
      </c>
      <c r="P603" s="229">
        <v>2501050154128</v>
      </c>
      <c r="Q603" s="551"/>
      <c r="R603" s="230" t="s">
        <v>3572</v>
      </c>
      <c r="S603" s="231"/>
      <c r="T603" s="525" t="s">
        <v>4311</v>
      </c>
    </row>
    <row r="604" spans="1:20" ht="26.4" customHeight="1">
      <c r="A604" s="291">
        <v>588</v>
      </c>
      <c r="B604" s="421">
        <v>15417</v>
      </c>
      <c r="C604" s="428" t="s">
        <v>3656</v>
      </c>
      <c r="D604" s="225"/>
      <c r="E604" s="366" t="s">
        <v>246</v>
      </c>
      <c r="F604" s="226" t="s">
        <v>2118</v>
      </c>
      <c r="G604" s="136" t="str">
        <f t="shared" si="9"/>
        <v>фото</v>
      </c>
      <c r="H604" s="357" t="s">
        <v>2170</v>
      </c>
      <c r="I604" s="215" t="s">
        <v>608</v>
      </c>
      <c r="J604" s="526" t="s">
        <v>332</v>
      </c>
      <c r="K604" s="228">
        <v>50</v>
      </c>
      <c r="L604" s="915">
        <v>3006</v>
      </c>
      <c r="M604" s="315">
        <v>1</v>
      </c>
      <c r="N604" s="217"/>
      <c r="O604" s="550">
        <f>IF(ISERROR(L604*N604),0,L604*N604)</f>
        <v>0</v>
      </c>
      <c r="P604" s="229">
        <v>2501050154173</v>
      </c>
      <c r="Q604" s="551"/>
      <c r="R604" s="230" t="s">
        <v>3656</v>
      </c>
      <c r="S604" s="231"/>
      <c r="T604" s="525" t="s">
        <v>4311</v>
      </c>
    </row>
    <row r="605" spans="1:20" ht="26.4" customHeight="1">
      <c r="A605" s="291">
        <v>589</v>
      </c>
      <c r="B605" s="421">
        <v>15414</v>
      </c>
      <c r="C605" s="428" t="s">
        <v>3573</v>
      </c>
      <c r="D605" s="225"/>
      <c r="E605" s="366" t="s">
        <v>246</v>
      </c>
      <c r="F605" s="226" t="s">
        <v>334</v>
      </c>
      <c r="G605" s="136" t="str">
        <f t="shared" si="9"/>
        <v>фото</v>
      </c>
      <c r="H605" s="357" t="s">
        <v>279</v>
      </c>
      <c r="I605" s="215" t="s">
        <v>616</v>
      </c>
      <c r="J605" s="526" t="s">
        <v>332</v>
      </c>
      <c r="K605" s="228">
        <v>50</v>
      </c>
      <c r="L605" s="915">
        <v>3006</v>
      </c>
      <c r="M605" s="315">
        <v>1</v>
      </c>
      <c r="N605" s="217"/>
      <c r="O605" s="550">
        <f>IF(ISERROR(L605*N605),0,L605*N605)</f>
        <v>0</v>
      </c>
      <c r="P605" s="229">
        <v>2501050154142</v>
      </c>
      <c r="Q605" s="551"/>
      <c r="R605" s="230" t="s">
        <v>3573</v>
      </c>
      <c r="S605" s="231"/>
      <c r="T605" s="525" t="s">
        <v>4311</v>
      </c>
    </row>
    <row r="606" spans="1:20" ht="26.4" customHeight="1">
      <c r="A606" s="291">
        <v>590</v>
      </c>
      <c r="B606" s="421">
        <v>15413</v>
      </c>
      <c r="C606" s="428" t="s">
        <v>3574</v>
      </c>
      <c r="D606" s="225"/>
      <c r="E606" s="366" t="s">
        <v>246</v>
      </c>
      <c r="F606" s="226" t="s">
        <v>333</v>
      </c>
      <c r="G606" s="136" t="str">
        <f t="shared" si="9"/>
        <v>фото</v>
      </c>
      <c r="H606" s="357" t="s">
        <v>626</v>
      </c>
      <c r="I606" s="215" t="s">
        <v>608</v>
      </c>
      <c r="J606" s="526" t="s">
        <v>332</v>
      </c>
      <c r="K606" s="228">
        <v>50</v>
      </c>
      <c r="L606" s="915">
        <v>3006</v>
      </c>
      <c r="M606" s="315">
        <v>1</v>
      </c>
      <c r="N606" s="217"/>
      <c r="O606" s="550">
        <f>IF(ISERROR(L606*N606),0,L606*N606)</f>
        <v>0</v>
      </c>
      <c r="P606" s="229">
        <v>2501050154135</v>
      </c>
      <c r="Q606" s="551"/>
      <c r="R606" s="230" t="s">
        <v>3574</v>
      </c>
      <c r="S606" s="231"/>
      <c r="T606" s="525" t="s">
        <v>4311</v>
      </c>
    </row>
    <row r="607" spans="1:20" ht="26.4" customHeight="1">
      <c r="A607" s="291">
        <v>591</v>
      </c>
      <c r="B607" s="421">
        <v>15415</v>
      </c>
      <c r="C607" s="428" t="s">
        <v>3575</v>
      </c>
      <c r="D607" s="225"/>
      <c r="E607" s="366" t="s">
        <v>246</v>
      </c>
      <c r="F607" s="226" t="s">
        <v>1870</v>
      </c>
      <c r="G607" s="136" t="str">
        <f t="shared" si="9"/>
        <v>фото</v>
      </c>
      <c r="H607" s="357" t="s">
        <v>21</v>
      </c>
      <c r="I607" s="215" t="s">
        <v>608</v>
      </c>
      <c r="J607" s="526" t="s">
        <v>332</v>
      </c>
      <c r="K607" s="228">
        <v>50</v>
      </c>
      <c r="L607" s="915">
        <v>3006</v>
      </c>
      <c r="M607" s="315">
        <v>1</v>
      </c>
      <c r="N607" s="217"/>
      <c r="O607" s="550">
        <f>IF(ISERROR(L607*N607),0,L607*N607)</f>
        <v>0</v>
      </c>
      <c r="P607" s="229">
        <v>2501050154159</v>
      </c>
      <c r="Q607" s="551"/>
      <c r="R607" s="230" t="s">
        <v>3575</v>
      </c>
      <c r="S607" s="231"/>
      <c r="T607" s="525" t="s">
        <v>4311</v>
      </c>
    </row>
    <row r="608" spans="1:20" ht="26.4" customHeight="1">
      <c r="A608" s="291">
        <v>592</v>
      </c>
      <c r="B608" s="421">
        <v>15416</v>
      </c>
      <c r="C608" s="428" t="s">
        <v>3576</v>
      </c>
      <c r="D608" s="225"/>
      <c r="E608" s="366" t="s">
        <v>246</v>
      </c>
      <c r="F608" s="226" t="s">
        <v>335</v>
      </c>
      <c r="G608" s="136" t="str">
        <f t="shared" si="9"/>
        <v>фото</v>
      </c>
      <c r="H608" s="357" t="s">
        <v>152</v>
      </c>
      <c r="I608" s="215" t="s">
        <v>608</v>
      </c>
      <c r="J608" s="526" t="s">
        <v>332</v>
      </c>
      <c r="K608" s="228">
        <v>50</v>
      </c>
      <c r="L608" s="915">
        <v>3006</v>
      </c>
      <c r="M608" s="315">
        <v>1</v>
      </c>
      <c r="N608" s="217"/>
      <c r="O608" s="550">
        <f>IF(ISERROR(L608*N608),0,L608*N608)</f>
        <v>0</v>
      </c>
      <c r="P608" s="229">
        <v>2501050154166</v>
      </c>
      <c r="Q608" s="551"/>
      <c r="R608" s="230" t="s">
        <v>3576</v>
      </c>
      <c r="S608" s="231"/>
      <c r="T608" s="525" t="s">
        <v>4311</v>
      </c>
    </row>
    <row r="609" spans="1:20" ht="17.25" customHeight="1">
      <c r="A609" s="291">
        <v>593</v>
      </c>
      <c r="B609" s="336"/>
      <c r="C609" s="427"/>
      <c r="D609" s="427"/>
      <c r="E609" s="517" t="s">
        <v>3200</v>
      </c>
      <c r="F609" s="337"/>
      <c r="G609" s="513"/>
      <c r="H609" s="616"/>
      <c r="I609" s="514"/>
      <c r="J609" s="515"/>
      <c r="K609" s="515"/>
      <c r="L609" s="516"/>
      <c r="M609" s="516"/>
      <c r="N609" s="513"/>
      <c r="O609" s="552"/>
      <c r="P609" s="552"/>
      <c r="Q609" s="552"/>
      <c r="R609" s="552"/>
      <c r="S609" s="552"/>
      <c r="T609" s="524"/>
    </row>
    <row r="610" spans="1:20" ht="26.4" customHeight="1">
      <c r="A610" s="291">
        <v>594</v>
      </c>
      <c r="B610" s="421">
        <v>15418</v>
      </c>
      <c r="C610" s="428" t="s">
        <v>2243</v>
      </c>
      <c r="D610" s="225"/>
      <c r="E610" s="366" t="s">
        <v>246</v>
      </c>
      <c r="F610" s="226" t="s">
        <v>2119</v>
      </c>
      <c r="G610" s="136" t="str">
        <f t="shared" si="9"/>
        <v>фото</v>
      </c>
      <c r="H610" s="357" t="s">
        <v>3660</v>
      </c>
      <c r="I610" s="215" t="s">
        <v>618</v>
      </c>
      <c r="J610" s="526" t="s">
        <v>332</v>
      </c>
      <c r="K610" s="228">
        <v>50</v>
      </c>
      <c r="L610" s="915">
        <v>2868</v>
      </c>
      <c r="M610" s="315">
        <v>1</v>
      </c>
      <c r="N610" s="217"/>
      <c r="O610" s="550">
        <f>IF(ISERROR(L610*N610),0,L610*N610)</f>
        <v>0</v>
      </c>
      <c r="P610" s="229">
        <v>2501050154180</v>
      </c>
      <c r="Q610" s="551"/>
      <c r="R610" s="230" t="s">
        <v>2243</v>
      </c>
      <c r="S610" s="231"/>
      <c r="T610" s="525" t="s">
        <v>4311</v>
      </c>
    </row>
    <row r="611" spans="1:20" ht="26.4" customHeight="1">
      <c r="A611" s="291">
        <v>595</v>
      </c>
      <c r="B611" s="421">
        <v>377</v>
      </c>
      <c r="C611" s="428" t="s">
        <v>3728</v>
      </c>
      <c r="D611" s="225"/>
      <c r="E611" s="366" t="s">
        <v>246</v>
      </c>
      <c r="F611" s="226" t="s">
        <v>3613</v>
      </c>
      <c r="G611" s="136" t="str">
        <f t="shared" si="9"/>
        <v>фото</v>
      </c>
      <c r="H611" s="485" t="s">
        <v>3659</v>
      </c>
      <c r="I611" s="215" t="s">
        <v>585</v>
      </c>
      <c r="J611" s="526" t="s">
        <v>332</v>
      </c>
      <c r="K611" s="228">
        <v>50</v>
      </c>
      <c r="L611" s="915">
        <v>2868</v>
      </c>
      <c r="M611" s="315">
        <v>1</v>
      </c>
      <c r="N611" s="217"/>
      <c r="O611" s="550">
        <f>IF(ISERROR(L611*N611),0,L611*N611)</f>
        <v>0</v>
      </c>
      <c r="P611" s="229">
        <v>2501050003778</v>
      </c>
      <c r="Q611" s="551"/>
      <c r="R611" s="230" t="s">
        <v>3728</v>
      </c>
      <c r="S611" s="231"/>
      <c r="T611" s="525" t="s">
        <v>4311</v>
      </c>
    </row>
    <row r="612" spans="1:20" ht="26.4" customHeight="1">
      <c r="A612" s="291">
        <v>596</v>
      </c>
      <c r="B612" s="421">
        <v>15419</v>
      </c>
      <c r="C612" s="428" t="s">
        <v>2488</v>
      </c>
      <c r="D612" s="225"/>
      <c r="E612" s="366" t="s">
        <v>246</v>
      </c>
      <c r="F612" s="226" t="s">
        <v>2489</v>
      </c>
      <c r="G612" s="136" t="str">
        <f t="shared" si="9"/>
        <v>фото</v>
      </c>
      <c r="H612" s="485" t="s">
        <v>3660</v>
      </c>
      <c r="I612" s="215" t="s">
        <v>618</v>
      </c>
      <c r="J612" s="526" t="s">
        <v>332</v>
      </c>
      <c r="K612" s="228">
        <v>50</v>
      </c>
      <c r="L612" s="915">
        <v>2868</v>
      </c>
      <c r="M612" s="315">
        <v>1</v>
      </c>
      <c r="N612" s="217"/>
      <c r="O612" s="550">
        <f>IF(ISERROR(L612*N612),0,L612*N612)</f>
        <v>0</v>
      </c>
      <c r="P612" s="229">
        <v>2501050154197</v>
      </c>
      <c r="Q612" s="551"/>
      <c r="R612" s="230" t="s">
        <v>2488</v>
      </c>
      <c r="S612" s="231"/>
      <c r="T612" s="525" t="s">
        <v>4311</v>
      </c>
    </row>
    <row r="613" spans="1:20" ht="17.25" customHeight="1">
      <c r="A613" s="291">
        <v>597</v>
      </c>
      <c r="B613" s="336"/>
      <c r="C613" s="427"/>
      <c r="D613" s="427"/>
      <c r="E613" s="517" t="s">
        <v>3201</v>
      </c>
      <c r="F613" s="337"/>
      <c r="G613" s="513"/>
      <c r="H613" s="616"/>
      <c r="I613" s="514"/>
      <c r="J613" s="515"/>
      <c r="K613" s="515"/>
      <c r="L613" s="516"/>
      <c r="M613" s="516"/>
      <c r="N613" s="513"/>
      <c r="O613" s="552"/>
      <c r="P613" s="552"/>
      <c r="Q613" s="552"/>
      <c r="R613" s="552"/>
      <c r="S613" s="552"/>
      <c r="T613" s="524"/>
    </row>
    <row r="614" spans="1:20" ht="26.4" customHeight="1">
      <c r="A614" s="291">
        <v>598</v>
      </c>
      <c r="B614" s="421">
        <v>12389</v>
      </c>
      <c r="C614" s="428" t="s">
        <v>1107</v>
      </c>
      <c r="D614" s="225"/>
      <c r="E614" s="366" t="s">
        <v>246</v>
      </c>
      <c r="F614" s="226" t="s">
        <v>337</v>
      </c>
      <c r="G614" s="136" t="str">
        <f t="shared" si="9"/>
        <v>фото</v>
      </c>
      <c r="H614" s="357" t="s">
        <v>3856</v>
      </c>
      <c r="I614" s="215" t="s">
        <v>616</v>
      </c>
      <c r="J614" s="526" t="s">
        <v>332</v>
      </c>
      <c r="K614" s="228">
        <v>50</v>
      </c>
      <c r="L614" s="915">
        <v>2946</v>
      </c>
      <c r="M614" s="315">
        <v>1</v>
      </c>
      <c r="N614" s="217"/>
      <c r="O614" s="550">
        <f>IF(ISERROR(L614*N614),0,L614*N614)</f>
        <v>0</v>
      </c>
      <c r="P614" s="229">
        <v>2501050123896</v>
      </c>
      <c r="Q614" s="551"/>
      <c r="R614" s="230" t="s">
        <v>1107</v>
      </c>
      <c r="S614" s="231"/>
      <c r="T614" s="525" t="s">
        <v>4311</v>
      </c>
    </row>
    <row r="615" spans="1:20" ht="26.4" customHeight="1">
      <c r="A615" s="291">
        <v>599</v>
      </c>
      <c r="B615" s="421">
        <v>15422</v>
      </c>
      <c r="C615" s="428" t="s">
        <v>1111</v>
      </c>
      <c r="D615" s="225"/>
      <c r="E615" s="366" t="s">
        <v>246</v>
      </c>
      <c r="F615" s="226" t="s">
        <v>73</v>
      </c>
      <c r="G615" s="136" t="str">
        <f t="shared" si="9"/>
        <v>фото</v>
      </c>
      <c r="H615" s="611" t="s">
        <v>74</v>
      </c>
      <c r="I615" s="215" t="s">
        <v>618</v>
      </c>
      <c r="J615" s="526" t="s">
        <v>332</v>
      </c>
      <c r="K615" s="228">
        <v>50</v>
      </c>
      <c r="L615" s="915">
        <v>2946</v>
      </c>
      <c r="M615" s="315">
        <v>1</v>
      </c>
      <c r="N615" s="217"/>
      <c r="O615" s="550">
        <f>IF(ISERROR(L615*N615),0,L615*N615)</f>
        <v>0</v>
      </c>
      <c r="P615" s="229">
        <v>2501050154227</v>
      </c>
      <c r="Q615" s="551"/>
      <c r="R615" s="230" t="s">
        <v>1111</v>
      </c>
      <c r="S615" s="231"/>
      <c r="T615" s="525" t="s">
        <v>4311</v>
      </c>
    </row>
    <row r="616" spans="1:20" ht="26.4" customHeight="1">
      <c r="A616" s="291">
        <v>600</v>
      </c>
      <c r="B616" s="421">
        <v>7686</v>
      </c>
      <c r="C616" s="428" t="s">
        <v>3764</v>
      </c>
      <c r="D616" s="225"/>
      <c r="E616" s="366" t="s">
        <v>246</v>
      </c>
      <c r="F616" s="226" t="s">
        <v>3820</v>
      </c>
      <c r="G616" s="136" t="str">
        <f t="shared" si="9"/>
        <v>фото</v>
      </c>
      <c r="H616" s="485" t="s">
        <v>3857</v>
      </c>
      <c r="I616" s="215" t="s">
        <v>616</v>
      </c>
      <c r="J616" s="526" t="s">
        <v>332</v>
      </c>
      <c r="K616" s="228">
        <v>50</v>
      </c>
      <c r="L616" s="915">
        <v>3096</v>
      </c>
      <c r="M616" s="315">
        <v>1</v>
      </c>
      <c r="N616" s="217"/>
      <c r="O616" s="550">
        <f>IF(ISERROR(L616*N616),0,L616*N616)</f>
        <v>0</v>
      </c>
      <c r="P616" s="229">
        <v>2501050076864</v>
      </c>
      <c r="Q616" s="551"/>
      <c r="R616" s="230" t="s">
        <v>3764</v>
      </c>
      <c r="S616" s="231"/>
      <c r="T616" s="525" t="s">
        <v>4311</v>
      </c>
    </row>
    <row r="617" spans="1:20" ht="26.4" customHeight="1">
      <c r="A617" s="291">
        <v>601</v>
      </c>
      <c r="B617" s="421">
        <v>15424</v>
      </c>
      <c r="C617" s="428" t="s">
        <v>1108</v>
      </c>
      <c r="D617" s="225"/>
      <c r="E617" s="366" t="s">
        <v>246</v>
      </c>
      <c r="F617" s="226" t="s">
        <v>339</v>
      </c>
      <c r="G617" s="136" t="str">
        <f t="shared" si="9"/>
        <v>фото</v>
      </c>
      <c r="H617" s="485" t="s">
        <v>149</v>
      </c>
      <c r="I617" s="215" t="s">
        <v>608</v>
      </c>
      <c r="J617" s="526" t="s">
        <v>332</v>
      </c>
      <c r="K617" s="228">
        <v>50</v>
      </c>
      <c r="L617" s="915">
        <v>3156</v>
      </c>
      <c r="M617" s="315">
        <v>1</v>
      </c>
      <c r="N617" s="217"/>
      <c r="O617" s="550">
        <f>IF(ISERROR(L617*N617),0,L617*N617)</f>
        <v>0</v>
      </c>
      <c r="P617" s="229">
        <v>2501050154241</v>
      </c>
      <c r="Q617" s="551"/>
      <c r="R617" s="230" t="s">
        <v>1108</v>
      </c>
      <c r="S617" s="231"/>
      <c r="T617" s="525" t="s">
        <v>4311</v>
      </c>
    </row>
    <row r="618" spans="1:20" ht="26.4" customHeight="1">
      <c r="A618" s="291">
        <v>602</v>
      </c>
      <c r="B618" s="421">
        <v>12391</v>
      </c>
      <c r="C618" s="428" t="s">
        <v>1109</v>
      </c>
      <c r="D618" s="225"/>
      <c r="E618" s="366" t="s">
        <v>246</v>
      </c>
      <c r="F618" s="226" t="s">
        <v>340</v>
      </c>
      <c r="G618" s="136" t="str">
        <f t="shared" si="9"/>
        <v>фото</v>
      </c>
      <c r="H618" s="485" t="s">
        <v>341</v>
      </c>
      <c r="I618" s="215" t="s">
        <v>608</v>
      </c>
      <c r="J618" s="526" t="s">
        <v>332</v>
      </c>
      <c r="K618" s="228">
        <v>50</v>
      </c>
      <c r="L618" s="915">
        <v>2958</v>
      </c>
      <c r="M618" s="315">
        <v>1</v>
      </c>
      <c r="N618" s="217"/>
      <c r="O618" s="550">
        <f>IF(ISERROR(L618*N618),0,L618*N618)</f>
        <v>0</v>
      </c>
      <c r="P618" s="229">
        <v>2501050123919</v>
      </c>
      <c r="Q618" s="551"/>
      <c r="R618" s="230" t="s">
        <v>1109</v>
      </c>
      <c r="S618" s="231"/>
      <c r="T618" s="525" t="s">
        <v>4311</v>
      </c>
    </row>
    <row r="619" spans="1:20" ht="26.4" customHeight="1">
      <c r="A619" s="291">
        <v>603</v>
      </c>
      <c r="B619" s="421">
        <v>12392</v>
      </c>
      <c r="C619" s="428" t="s">
        <v>1110</v>
      </c>
      <c r="D619" s="225"/>
      <c r="E619" s="366" t="s">
        <v>246</v>
      </c>
      <c r="F619" s="226" t="s">
        <v>342</v>
      </c>
      <c r="G619" s="136" t="str">
        <f t="shared" si="9"/>
        <v>фото</v>
      </c>
      <c r="H619" s="357" t="s">
        <v>343</v>
      </c>
      <c r="I619" s="215" t="s">
        <v>616</v>
      </c>
      <c r="J619" s="526" t="s">
        <v>332</v>
      </c>
      <c r="K619" s="228">
        <v>50</v>
      </c>
      <c r="L619" s="915">
        <v>2994</v>
      </c>
      <c r="M619" s="315">
        <v>1</v>
      </c>
      <c r="N619" s="217"/>
      <c r="O619" s="550">
        <f>IF(ISERROR(L619*N619),0,L619*N619)</f>
        <v>0</v>
      </c>
      <c r="P619" s="229">
        <v>2501050123926</v>
      </c>
      <c r="Q619" s="551"/>
      <c r="R619" s="230" t="s">
        <v>1110</v>
      </c>
      <c r="S619" s="231"/>
      <c r="T619" s="525" t="s">
        <v>4311</v>
      </c>
    </row>
    <row r="620" spans="1:20" ht="26.4" customHeight="1">
      <c r="A620" s="291">
        <v>604</v>
      </c>
      <c r="B620" s="421">
        <v>15427</v>
      </c>
      <c r="C620" s="428" t="s">
        <v>1112</v>
      </c>
      <c r="D620" s="225"/>
      <c r="E620" s="366" t="s">
        <v>246</v>
      </c>
      <c r="F620" s="226" t="s">
        <v>344</v>
      </c>
      <c r="G620" s="136" t="str">
        <f t="shared" si="9"/>
        <v>фото</v>
      </c>
      <c r="H620" s="357" t="s">
        <v>345</v>
      </c>
      <c r="I620" s="215" t="s">
        <v>618</v>
      </c>
      <c r="J620" s="526" t="s">
        <v>332</v>
      </c>
      <c r="K620" s="228">
        <v>50</v>
      </c>
      <c r="L620" s="915">
        <v>2940</v>
      </c>
      <c r="M620" s="315">
        <v>1</v>
      </c>
      <c r="N620" s="217"/>
      <c r="O620" s="550">
        <f>IF(ISERROR(L620*N620),0,L620*N620)</f>
        <v>0</v>
      </c>
      <c r="P620" s="229">
        <v>2501050154272</v>
      </c>
      <c r="Q620" s="551"/>
      <c r="R620" s="230" t="s">
        <v>1112</v>
      </c>
      <c r="S620" s="231"/>
      <c r="T620" s="525" t="s">
        <v>4311</v>
      </c>
    </row>
    <row r="621" spans="1:20" ht="26.4" customHeight="1">
      <c r="A621" s="291">
        <v>605</v>
      </c>
      <c r="B621" s="421">
        <v>12394</v>
      </c>
      <c r="C621" s="428" t="s">
        <v>1113</v>
      </c>
      <c r="D621" s="225"/>
      <c r="E621" s="366" t="s">
        <v>246</v>
      </c>
      <c r="F621" s="226" t="s">
        <v>346</v>
      </c>
      <c r="G621" s="136" t="str">
        <f t="shared" si="9"/>
        <v>фото</v>
      </c>
      <c r="H621" s="357" t="s">
        <v>347</v>
      </c>
      <c r="I621" s="215" t="s">
        <v>608</v>
      </c>
      <c r="J621" s="526" t="s">
        <v>332</v>
      </c>
      <c r="K621" s="228">
        <v>50</v>
      </c>
      <c r="L621" s="915">
        <v>2940</v>
      </c>
      <c r="M621" s="315">
        <v>1</v>
      </c>
      <c r="N621" s="217"/>
      <c r="O621" s="550">
        <f>IF(ISERROR(L621*N621),0,L621*N621)</f>
        <v>0</v>
      </c>
      <c r="P621" s="229">
        <v>2501050123940</v>
      </c>
      <c r="Q621" s="551"/>
      <c r="R621" s="230" t="s">
        <v>1113</v>
      </c>
      <c r="S621" s="231"/>
      <c r="T621" s="525" t="s">
        <v>4311</v>
      </c>
    </row>
    <row r="622" spans="1:20" ht="26.4" customHeight="1">
      <c r="A622" s="291">
        <v>606</v>
      </c>
      <c r="B622" s="421">
        <v>15429</v>
      </c>
      <c r="C622" s="428" t="s">
        <v>3577</v>
      </c>
      <c r="D622" s="225"/>
      <c r="E622" s="366" t="s">
        <v>246</v>
      </c>
      <c r="F622" s="226" t="s">
        <v>3614</v>
      </c>
      <c r="G622" s="136" t="str">
        <f t="shared" si="9"/>
        <v>фото</v>
      </c>
      <c r="H622" s="357" t="s">
        <v>3638</v>
      </c>
      <c r="I622" s="215" t="s">
        <v>608</v>
      </c>
      <c r="J622" s="526" t="s">
        <v>332</v>
      </c>
      <c r="K622" s="228">
        <v>50</v>
      </c>
      <c r="L622" s="915">
        <v>3042</v>
      </c>
      <c r="M622" s="315">
        <v>1</v>
      </c>
      <c r="N622" s="217"/>
      <c r="O622" s="550">
        <f>IF(ISERROR(L622*N622),0,L622*N622)</f>
        <v>0</v>
      </c>
      <c r="P622" s="229">
        <v>2501050154296</v>
      </c>
      <c r="Q622" s="551"/>
      <c r="R622" s="230" t="s">
        <v>3577</v>
      </c>
      <c r="S622" s="231"/>
      <c r="T622" s="525" t="s">
        <v>4311</v>
      </c>
    </row>
    <row r="623" spans="1:20" ht="26.4" customHeight="1">
      <c r="A623" s="291">
        <v>607</v>
      </c>
      <c r="B623" s="421">
        <v>17117</v>
      </c>
      <c r="C623" s="428" t="s">
        <v>3202</v>
      </c>
      <c r="D623" s="225"/>
      <c r="E623" s="366" t="s">
        <v>246</v>
      </c>
      <c r="F623" s="226" t="s">
        <v>3203</v>
      </c>
      <c r="G623" s="136" t="str">
        <f t="shared" si="9"/>
        <v>фото</v>
      </c>
      <c r="H623" s="357" t="s">
        <v>3204</v>
      </c>
      <c r="I623" s="215" t="s">
        <v>618</v>
      </c>
      <c r="J623" s="526" t="s">
        <v>332</v>
      </c>
      <c r="K623" s="228">
        <v>50</v>
      </c>
      <c r="L623" s="915">
        <v>3042</v>
      </c>
      <c r="M623" s="315">
        <v>1</v>
      </c>
      <c r="N623" s="217"/>
      <c r="O623" s="550">
        <f>IF(ISERROR(L623*N623),0,L623*N623)</f>
        <v>0</v>
      </c>
      <c r="P623" s="229">
        <v>2501050171170</v>
      </c>
      <c r="Q623" s="551"/>
      <c r="R623" s="230" t="s">
        <v>3202</v>
      </c>
      <c r="S623" s="231"/>
      <c r="T623" s="525" t="s">
        <v>4311</v>
      </c>
    </row>
    <row r="624" spans="1:20" ht="26.4" customHeight="1">
      <c r="A624" s="291">
        <v>608</v>
      </c>
      <c r="B624" s="421">
        <v>12406</v>
      </c>
      <c r="C624" s="428" t="s">
        <v>1124</v>
      </c>
      <c r="D624" s="225"/>
      <c r="E624" s="366" t="s">
        <v>246</v>
      </c>
      <c r="F624" s="226" t="s">
        <v>348</v>
      </c>
      <c r="G624" s="136" t="str">
        <f t="shared" si="9"/>
        <v>фото</v>
      </c>
      <c r="H624" s="357" t="s">
        <v>349</v>
      </c>
      <c r="I624" s="215" t="s">
        <v>608</v>
      </c>
      <c r="J624" s="526" t="s">
        <v>332</v>
      </c>
      <c r="K624" s="228">
        <v>50</v>
      </c>
      <c r="L624" s="915">
        <v>2760</v>
      </c>
      <c r="M624" s="315">
        <v>1</v>
      </c>
      <c r="N624" s="217"/>
      <c r="O624" s="550">
        <f>IF(ISERROR(L624*N624),0,L624*N624)</f>
        <v>0</v>
      </c>
      <c r="P624" s="229">
        <v>2501050124060</v>
      </c>
      <c r="Q624" s="551"/>
      <c r="R624" s="230" t="s">
        <v>1124</v>
      </c>
      <c r="S624" s="231"/>
      <c r="T624" s="525" t="s">
        <v>4311</v>
      </c>
    </row>
    <row r="625" spans="1:20" ht="26.4" customHeight="1">
      <c r="A625" s="291">
        <v>609</v>
      </c>
      <c r="B625" s="421">
        <v>801</v>
      </c>
      <c r="C625" s="428" t="s">
        <v>5316</v>
      </c>
      <c r="D625" s="225"/>
      <c r="E625" s="367" t="s">
        <v>246</v>
      </c>
      <c r="F625" s="232" t="s">
        <v>5378</v>
      </c>
      <c r="G625" s="136" t="str">
        <f t="shared" si="9"/>
        <v>фото</v>
      </c>
      <c r="H625" s="357" t="s">
        <v>5415</v>
      </c>
      <c r="I625" s="215" t="s">
        <v>618</v>
      </c>
      <c r="J625" s="526" t="s">
        <v>332</v>
      </c>
      <c r="K625" s="228">
        <v>50</v>
      </c>
      <c r="L625" s="915">
        <v>2958</v>
      </c>
      <c r="M625" s="315">
        <v>1</v>
      </c>
      <c r="N625" s="217"/>
      <c r="O625" s="550">
        <f>IF(ISERROR(L625*N625),0,L625*N625)</f>
        <v>0</v>
      </c>
      <c r="P625" s="229">
        <v>2501050008018</v>
      </c>
      <c r="Q625" s="551" t="s">
        <v>5274</v>
      </c>
      <c r="R625" s="230" t="s">
        <v>5316</v>
      </c>
      <c r="S625" s="231"/>
      <c r="T625" s="525" t="s">
        <v>4311</v>
      </c>
    </row>
    <row r="626" spans="1:20" ht="26.4" customHeight="1">
      <c r="A626" s="291">
        <v>610</v>
      </c>
      <c r="B626" s="421">
        <v>12400</v>
      </c>
      <c r="C626" s="428" t="s">
        <v>1118</v>
      </c>
      <c r="D626" s="225"/>
      <c r="E626" s="366" t="s">
        <v>246</v>
      </c>
      <c r="F626" s="226" t="s">
        <v>350</v>
      </c>
      <c r="G626" s="136" t="str">
        <f t="shared" si="9"/>
        <v>фото</v>
      </c>
      <c r="H626" s="357" t="s">
        <v>245</v>
      </c>
      <c r="I626" s="215" t="s">
        <v>608</v>
      </c>
      <c r="J626" s="526" t="s">
        <v>332</v>
      </c>
      <c r="K626" s="228">
        <v>50</v>
      </c>
      <c r="L626" s="915">
        <v>3054</v>
      </c>
      <c r="M626" s="315">
        <v>1</v>
      </c>
      <c r="N626" s="217"/>
      <c r="O626" s="550">
        <f>IF(ISERROR(L626*N626),0,L626*N626)</f>
        <v>0</v>
      </c>
      <c r="P626" s="229">
        <v>2501050124008</v>
      </c>
      <c r="Q626" s="551"/>
      <c r="R626" s="230" t="s">
        <v>1118</v>
      </c>
      <c r="S626" s="231"/>
      <c r="T626" s="525" t="s">
        <v>4311</v>
      </c>
    </row>
    <row r="627" spans="1:20" ht="26.4" customHeight="1">
      <c r="A627" s="291">
        <v>611</v>
      </c>
      <c r="B627" s="421">
        <v>12399</v>
      </c>
      <c r="C627" s="428" t="s">
        <v>1117</v>
      </c>
      <c r="D627" s="225"/>
      <c r="E627" s="366" t="s">
        <v>246</v>
      </c>
      <c r="F627" s="226" t="s">
        <v>351</v>
      </c>
      <c r="G627" s="136" t="str">
        <f t="shared" si="9"/>
        <v>фото</v>
      </c>
      <c r="H627" s="357" t="s">
        <v>352</v>
      </c>
      <c r="I627" s="215" t="s">
        <v>616</v>
      </c>
      <c r="J627" s="526" t="s">
        <v>332</v>
      </c>
      <c r="K627" s="228">
        <v>50</v>
      </c>
      <c r="L627" s="915">
        <v>2958</v>
      </c>
      <c r="M627" s="315">
        <v>1</v>
      </c>
      <c r="N627" s="217"/>
      <c r="O627" s="550">
        <f>IF(ISERROR(L627*N627),0,L627*N627)</f>
        <v>0</v>
      </c>
      <c r="P627" s="229">
        <v>2501050123995</v>
      </c>
      <c r="Q627" s="551"/>
      <c r="R627" s="230" t="s">
        <v>1117</v>
      </c>
      <c r="S627" s="231"/>
      <c r="T627" s="525" t="s">
        <v>4311</v>
      </c>
    </row>
    <row r="628" spans="1:20" ht="26.4" customHeight="1">
      <c r="A628" s="291">
        <v>612</v>
      </c>
      <c r="B628" s="421">
        <v>17118</v>
      </c>
      <c r="C628" s="428" t="s">
        <v>3205</v>
      </c>
      <c r="D628" s="225"/>
      <c r="E628" s="366" t="s">
        <v>246</v>
      </c>
      <c r="F628" s="226" t="s">
        <v>3206</v>
      </c>
      <c r="G628" s="136" t="str">
        <f t="shared" si="9"/>
        <v>фото</v>
      </c>
      <c r="H628" s="357" t="s">
        <v>3207</v>
      </c>
      <c r="I628" s="215" t="s">
        <v>616</v>
      </c>
      <c r="J628" s="526" t="s">
        <v>332</v>
      </c>
      <c r="K628" s="228">
        <v>50</v>
      </c>
      <c r="L628" s="915">
        <v>3114</v>
      </c>
      <c r="M628" s="315">
        <v>1</v>
      </c>
      <c r="N628" s="217"/>
      <c r="O628" s="550">
        <f>IF(ISERROR(L628*N628),0,L628*N628)</f>
        <v>0</v>
      </c>
      <c r="P628" s="229">
        <v>2501050171187</v>
      </c>
      <c r="Q628" s="551"/>
      <c r="R628" s="230" t="s">
        <v>3205</v>
      </c>
      <c r="S628" s="231"/>
      <c r="T628" s="525" t="s">
        <v>4311</v>
      </c>
    </row>
    <row r="629" spans="1:20" ht="26.4" customHeight="1">
      <c r="A629" s="291">
        <v>613</v>
      </c>
      <c r="B629" s="421">
        <v>12408</v>
      </c>
      <c r="C629" s="428" t="s">
        <v>1125</v>
      </c>
      <c r="D629" s="225"/>
      <c r="E629" s="366" t="s">
        <v>246</v>
      </c>
      <c r="F629" s="226" t="s">
        <v>75</v>
      </c>
      <c r="G629" s="136" t="str">
        <f t="shared" si="9"/>
        <v>фото</v>
      </c>
      <c r="H629" s="357" t="s">
        <v>76</v>
      </c>
      <c r="I629" s="215" t="s">
        <v>618</v>
      </c>
      <c r="J629" s="526" t="s">
        <v>332</v>
      </c>
      <c r="K629" s="228">
        <v>50</v>
      </c>
      <c r="L629" s="915">
        <v>3078</v>
      </c>
      <c r="M629" s="315">
        <v>1</v>
      </c>
      <c r="N629" s="217"/>
      <c r="O629" s="550">
        <f>IF(ISERROR(L629*N629),0,L629*N629)</f>
        <v>0</v>
      </c>
      <c r="P629" s="229">
        <v>2501050124084</v>
      </c>
      <c r="Q629" s="551"/>
      <c r="R629" s="230" t="s">
        <v>1125</v>
      </c>
      <c r="S629" s="231"/>
      <c r="T629" s="525" t="s">
        <v>4311</v>
      </c>
    </row>
    <row r="630" spans="1:20" ht="26.4" customHeight="1">
      <c r="A630" s="291">
        <v>614</v>
      </c>
      <c r="B630" s="421">
        <v>12395</v>
      </c>
      <c r="C630" s="428" t="s">
        <v>1114</v>
      </c>
      <c r="D630" s="225"/>
      <c r="E630" s="366" t="s">
        <v>246</v>
      </c>
      <c r="F630" s="226" t="s">
        <v>353</v>
      </c>
      <c r="G630" s="136" t="str">
        <f t="shared" si="9"/>
        <v>фото</v>
      </c>
      <c r="H630" s="357" t="s">
        <v>152</v>
      </c>
      <c r="I630" s="215" t="s">
        <v>618</v>
      </c>
      <c r="J630" s="526" t="s">
        <v>332</v>
      </c>
      <c r="K630" s="228">
        <v>50</v>
      </c>
      <c r="L630" s="915">
        <v>2958</v>
      </c>
      <c r="M630" s="315">
        <v>1</v>
      </c>
      <c r="N630" s="217"/>
      <c r="O630" s="550">
        <f>IF(ISERROR(L630*N630),0,L630*N630)</f>
        <v>0</v>
      </c>
      <c r="P630" s="229">
        <v>2501050123957</v>
      </c>
      <c r="Q630" s="551"/>
      <c r="R630" s="230" t="s">
        <v>1114</v>
      </c>
      <c r="S630" s="231"/>
      <c r="T630" s="525" t="s">
        <v>4311</v>
      </c>
    </row>
    <row r="631" spans="1:20" ht="26.4" customHeight="1">
      <c r="A631" s="291">
        <v>615</v>
      </c>
      <c r="B631" s="421">
        <v>12405</v>
      </c>
      <c r="C631" s="428" t="s">
        <v>1121</v>
      </c>
      <c r="D631" s="225"/>
      <c r="E631" s="366" t="s">
        <v>246</v>
      </c>
      <c r="F631" s="226" t="s">
        <v>354</v>
      </c>
      <c r="G631" s="136" t="str">
        <f t="shared" si="9"/>
        <v>фото</v>
      </c>
      <c r="H631" s="357" t="s">
        <v>355</v>
      </c>
      <c r="I631" s="215" t="s">
        <v>608</v>
      </c>
      <c r="J631" s="526" t="s">
        <v>332</v>
      </c>
      <c r="K631" s="228">
        <v>50</v>
      </c>
      <c r="L631" s="915">
        <v>2928</v>
      </c>
      <c r="M631" s="315">
        <v>1</v>
      </c>
      <c r="N631" s="217"/>
      <c r="O631" s="550">
        <f>IF(ISERROR(L631*N631),0,L631*N631)</f>
        <v>0</v>
      </c>
      <c r="P631" s="229">
        <v>2501050124053</v>
      </c>
      <c r="Q631" s="551"/>
      <c r="R631" s="230" t="s">
        <v>1121</v>
      </c>
      <c r="S631" s="231"/>
      <c r="T631" s="525" t="s">
        <v>4311</v>
      </c>
    </row>
    <row r="632" spans="1:20" ht="26.4" customHeight="1">
      <c r="A632" s="291">
        <v>616</v>
      </c>
      <c r="B632" s="421">
        <v>12404</v>
      </c>
      <c r="C632" s="428" t="s">
        <v>1120</v>
      </c>
      <c r="D632" s="225"/>
      <c r="E632" s="366" t="s">
        <v>246</v>
      </c>
      <c r="F632" s="226" t="s">
        <v>356</v>
      </c>
      <c r="G632" s="136" t="str">
        <f t="shared" si="9"/>
        <v>фото</v>
      </c>
      <c r="H632" s="485" t="s">
        <v>357</v>
      </c>
      <c r="I632" s="215" t="s">
        <v>608</v>
      </c>
      <c r="J632" s="526" t="s">
        <v>332</v>
      </c>
      <c r="K632" s="228">
        <v>50</v>
      </c>
      <c r="L632" s="915">
        <v>2790</v>
      </c>
      <c r="M632" s="315">
        <v>1</v>
      </c>
      <c r="N632" s="217"/>
      <c r="O632" s="550">
        <f>IF(ISERROR(L632*N632),0,L632*N632)</f>
        <v>0</v>
      </c>
      <c r="P632" s="229">
        <v>2501050124046</v>
      </c>
      <c r="Q632" s="551"/>
      <c r="R632" s="230" t="s">
        <v>1120</v>
      </c>
      <c r="S632" s="231"/>
      <c r="T632" s="525" t="s">
        <v>4311</v>
      </c>
    </row>
    <row r="633" spans="1:20" ht="26.4" customHeight="1">
      <c r="A633" s="291">
        <v>617</v>
      </c>
      <c r="B633" s="421">
        <v>3855</v>
      </c>
      <c r="C633" s="428" t="s">
        <v>3210</v>
      </c>
      <c r="D633" s="225"/>
      <c r="E633" s="366" t="s">
        <v>246</v>
      </c>
      <c r="F633" s="226" t="s">
        <v>3208</v>
      </c>
      <c r="G633" s="136" t="str">
        <f t="shared" si="9"/>
        <v>фото</v>
      </c>
      <c r="H633" s="357" t="s">
        <v>3209</v>
      </c>
      <c r="I633" s="215" t="s">
        <v>616</v>
      </c>
      <c r="J633" s="526" t="s">
        <v>332</v>
      </c>
      <c r="K633" s="228">
        <v>50</v>
      </c>
      <c r="L633" s="915">
        <v>3054</v>
      </c>
      <c r="M633" s="315">
        <v>1</v>
      </c>
      <c r="N633" s="217"/>
      <c r="O633" s="550">
        <f>IF(ISERROR(L633*N633),0,L633*N633)</f>
        <v>0</v>
      </c>
      <c r="P633" s="229">
        <v>2501050038558</v>
      </c>
      <c r="Q633" s="551"/>
      <c r="R633" s="230" t="s">
        <v>3210</v>
      </c>
      <c r="S633" s="231"/>
      <c r="T633" s="525" t="s">
        <v>4311</v>
      </c>
    </row>
    <row r="634" spans="1:20" ht="26.4" customHeight="1">
      <c r="A634" s="291">
        <v>618</v>
      </c>
      <c r="B634" s="421">
        <v>15440</v>
      </c>
      <c r="C634" s="428" t="s">
        <v>3578</v>
      </c>
      <c r="D634" s="225"/>
      <c r="E634" s="366" t="s">
        <v>246</v>
      </c>
      <c r="F634" s="226" t="s">
        <v>3615</v>
      </c>
      <c r="G634" s="136" t="str">
        <f t="shared" si="9"/>
        <v>фото</v>
      </c>
      <c r="H634" s="357" t="s">
        <v>3639</v>
      </c>
      <c r="I634" s="215" t="s">
        <v>608</v>
      </c>
      <c r="J634" s="526" t="s">
        <v>332</v>
      </c>
      <c r="K634" s="228">
        <v>50</v>
      </c>
      <c r="L634" s="915">
        <v>3054</v>
      </c>
      <c r="M634" s="315">
        <v>1</v>
      </c>
      <c r="N634" s="217"/>
      <c r="O634" s="550">
        <f>IF(ISERROR(L634*N634),0,L634*N634)</f>
        <v>0</v>
      </c>
      <c r="P634" s="229">
        <v>2501050154401</v>
      </c>
      <c r="Q634" s="551"/>
      <c r="R634" s="230" t="s">
        <v>3578</v>
      </c>
      <c r="S634" s="231"/>
      <c r="T634" s="525" t="s">
        <v>4311</v>
      </c>
    </row>
    <row r="635" spans="1:20" ht="26.4" customHeight="1">
      <c r="A635" s="291">
        <v>619</v>
      </c>
      <c r="B635" s="421">
        <v>7564</v>
      </c>
      <c r="C635" s="428" t="s">
        <v>5317</v>
      </c>
      <c r="D635" s="225"/>
      <c r="E635" s="367" t="s">
        <v>246</v>
      </c>
      <c r="F635" s="232" t="s">
        <v>5379</v>
      </c>
      <c r="G635" s="136" t="str">
        <f t="shared" si="9"/>
        <v>фото</v>
      </c>
      <c r="H635" s="357" t="s">
        <v>3628</v>
      </c>
      <c r="I635" s="215" t="s">
        <v>618</v>
      </c>
      <c r="J635" s="526" t="s">
        <v>332</v>
      </c>
      <c r="K635" s="228">
        <v>50</v>
      </c>
      <c r="L635" s="915">
        <v>3006</v>
      </c>
      <c r="M635" s="315">
        <v>1</v>
      </c>
      <c r="N635" s="217"/>
      <c r="O635" s="550">
        <f>IF(ISERROR(L635*N635),0,L635*N635)</f>
        <v>0</v>
      </c>
      <c r="P635" s="229">
        <v>2501050075645</v>
      </c>
      <c r="Q635" s="551" t="s">
        <v>5274</v>
      </c>
      <c r="R635" s="230" t="s">
        <v>5317</v>
      </c>
      <c r="S635" s="231"/>
      <c r="T635" s="525" t="s">
        <v>4311</v>
      </c>
    </row>
    <row r="636" spans="1:20" ht="26.4" customHeight="1">
      <c r="A636" s="291">
        <v>620</v>
      </c>
      <c r="B636" s="421">
        <v>6441</v>
      </c>
      <c r="C636" s="428" t="s">
        <v>5318</v>
      </c>
      <c r="D636" s="225"/>
      <c r="E636" s="367" t="s">
        <v>246</v>
      </c>
      <c r="F636" s="232" t="s">
        <v>5380</v>
      </c>
      <c r="G636" s="136" t="str">
        <f t="shared" si="9"/>
        <v>фото</v>
      </c>
      <c r="H636" s="357" t="s">
        <v>5416</v>
      </c>
      <c r="I636" s="215" t="s">
        <v>618</v>
      </c>
      <c r="J636" s="526" t="s">
        <v>332</v>
      </c>
      <c r="K636" s="228">
        <v>50</v>
      </c>
      <c r="L636" s="915">
        <v>2940</v>
      </c>
      <c r="M636" s="315">
        <v>1</v>
      </c>
      <c r="N636" s="217"/>
      <c r="O636" s="550">
        <f>IF(ISERROR(L636*N636),0,L636*N636)</f>
        <v>0</v>
      </c>
      <c r="P636" s="229">
        <v>2501050064410</v>
      </c>
      <c r="Q636" s="551" t="s">
        <v>5274</v>
      </c>
      <c r="R636" s="230" t="s">
        <v>5318</v>
      </c>
      <c r="S636" s="231"/>
      <c r="T636" s="525" t="s">
        <v>4311</v>
      </c>
    </row>
    <row r="637" spans="1:20" ht="26.4" customHeight="1">
      <c r="A637" s="291">
        <v>621</v>
      </c>
      <c r="B637" s="421">
        <v>15445</v>
      </c>
      <c r="C637" s="428" t="s">
        <v>2490</v>
      </c>
      <c r="D637" s="225"/>
      <c r="E637" s="366" t="s">
        <v>246</v>
      </c>
      <c r="F637" s="226" t="s">
        <v>2491</v>
      </c>
      <c r="G637" s="136" t="str">
        <f t="shared" si="9"/>
        <v>фото</v>
      </c>
      <c r="H637" s="357" t="s">
        <v>2169</v>
      </c>
      <c r="I637" s="215" t="s">
        <v>608</v>
      </c>
      <c r="J637" s="526" t="s">
        <v>332</v>
      </c>
      <c r="K637" s="228">
        <v>50</v>
      </c>
      <c r="L637" s="915">
        <v>2940</v>
      </c>
      <c r="M637" s="315">
        <v>1</v>
      </c>
      <c r="N637" s="217"/>
      <c r="O637" s="550">
        <f>IF(ISERROR(L637*N637),0,L637*N637)</f>
        <v>0</v>
      </c>
      <c r="P637" s="229">
        <v>2501050154456</v>
      </c>
      <c r="Q637" s="551"/>
      <c r="R637" s="230" t="s">
        <v>2490</v>
      </c>
      <c r="S637" s="231"/>
      <c r="T637" s="525" t="s">
        <v>4311</v>
      </c>
    </row>
    <row r="638" spans="1:20" ht="26.4" customHeight="1">
      <c r="A638" s="291">
        <v>622</v>
      </c>
      <c r="B638" s="421">
        <v>17120</v>
      </c>
      <c r="C638" s="428" t="s">
        <v>8546</v>
      </c>
      <c r="D638" s="225"/>
      <c r="E638" s="366" t="s">
        <v>246</v>
      </c>
      <c r="F638" s="226" t="s">
        <v>8570</v>
      </c>
      <c r="G638" s="136" t="str">
        <f t="shared" si="9"/>
        <v>фото</v>
      </c>
      <c r="H638" s="357" t="s">
        <v>8571</v>
      </c>
      <c r="I638" s="215" t="s">
        <v>616</v>
      </c>
      <c r="J638" s="526" t="s">
        <v>332</v>
      </c>
      <c r="K638" s="228">
        <v>50</v>
      </c>
      <c r="L638" s="915">
        <v>3282</v>
      </c>
      <c r="M638" s="315">
        <v>1</v>
      </c>
      <c r="N638" s="217"/>
      <c r="O638" s="550">
        <f>IF(ISERROR(L638*N638),0,L638*N638)</f>
        <v>0</v>
      </c>
      <c r="P638" s="229">
        <v>2501050171200</v>
      </c>
      <c r="Q638" s="551"/>
      <c r="R638" s="230" t="s">
        <v>8546</v>
      </c>
      <c r="S638" s="231"/>
      <c r="T638" s="525" t="s">
        <v>4311</v>
      </c>
    </row>
    <row r="639" spans="1:20" ht="26.4" customHeight="1">
      <c r="A639" s="291">
        <v>623</v>
      </c>
      <c r="B639" s="421">
        <v>2103</v>
      </c>
      <c r="C639" s="428" t="s">
        <v>4520</v>
      </c>
      <c r="D639" s="225"/>
      <c r="E639" s="366" t="s">
        <v>246</v>
      </c>
      <c r="F639" s="226" t="s">
        <v>4526</v>
      </c>
      <c r="G639" s="136" t="str">
        <f t="shared" si="9"/>
        <v>фото</v>
      </c>
      <c r="H639" s="357" t="s">
        <v>4531</v>
      </c>
      <c r="I639" s="215" t="s">
        <v>618</v>
      </c>
      <c r="J639" s="526" t="s">
        <v>332</v>
      </c>
      <c r="K639" s="228">
        <v>50</v>
      </c>
      <c r="L639" s="915">
        <v>2940</v>
      </c>
      <c r="M639" s="315">
        <v>1</v>
      </c>
      <c r="N639" s="217"/>
      <c r="O639" s="550">
        <f>IF(ISERROR(L639*N639),0,L639*N639)</f>
        <v>0</v>
      </c>
      <c r="P639" s="229">
        <v>2501050102563</v>
      </c>
      <c r="Q639" s="551" t="s">
        <v>4421</v>
      </c>
      <c r="R639" s="230" t="s">
        <v>4520</v>
      </c>
      <c r="S639" s="231"/>
      <c r="T639" s="525" t="s">
        <v>4311</v>
      </c>
    </row>
    <row r="640" spans="1:20" ht="41.4">
      <c r="A640" s="291">
        <v>624</v>
      </c>
      <c r="B640" s="421">
        <v>3854</v>
      </c>
      <c r="C640" s="428" t="s">
        <v>3211</v>
      </c>
      <c r="D640" s="225"/>
      <c r="E640" s="366" t="s">
        <v>246</v>
      </c>
      <c r="F640" s="226" t="s">
        <v>3212</v>
      </c>
      <c r="G640" s="136" t="str">
        <f t="shared" si="9"/>
        <v>фото</v>
      </c>
      <c r="H640" s="357" t="s">
        <v>8783</v>
      </c>
      <c r="I640" s="215" t="s">
        <v>608</v>
      </c>
      <c r="J640" s="526" t="s">
        <v>332</v>
      </c>
      <c r="K640" s="228">
        <v>50</v>
      </c>
      <c r="L640" s="915">
        <v>2946</v>
      </c>
      <c r="M640" s="315">
        <v>1</v>
      </c>
      <c r="N640" s="217"/>
      <c r="O640" s="550">
        <f>IF(ISERROR(L640*N640),0,L640*N640)</f>
        <v>0</v>
      </c>
      <c r="P640" s="229">
        <v>2501050038541</v>
      </c>
      <c r="Q640" s="551"/>
      <c r="R640" s="230" t="s">
        <v>3211</v>
      </c>
      <c r="S640" s="231"/>
      <c r="T640" s="525" t="s">
        <v>4311</v>
      </c>
    </row>
    <row r="641" spans="1:20" ht="26.4" customHeight="1">
      <c r="A641" s="291">
        <v>625</v>
      </c>
      <c r="B641" s="421">
        <v>12396</v>
      </c>
      <c r="C641" s="428" t="s">
        <v>1419</v>
      </c>
      <c r="D641" s="225"/>
      <c r="E641" s="366" t="s">
        <v>246</v>
      </c>
      <c r="F641" s="226" t="s">
        <v>358</v>
      </c>
      <c r="G641" s="136" t="str">
        <f t="shared" si="9"/>
        <v>фото</v>
      </c>
      <c r="H641" s="357" t="s">
        <v>620</v>
      </c>
      <c r="I641" s="215" t="s">
        <v>608</v>
      </c>
      <c r="J641" s="526" t="s">
        <v>332</v>
      </c>
      <c r="K641" s="228">
        <v>50</v>
      </c>
      <c r="L641" s="915">
        <v>2910</v>
      </c>
      <c r="M641" s="315">
        <v>1</v>
      </c>
      <c r="N641" s="217"/>
      <c r="O641" s="550">
        <f>IF(ISERROR(L641*N641),0,L641*N641)</f>
        <v>0</v>
      </c>
      <c r="P641" s="229">
        <v>2501050123964</v>
      </c>
      <c r="Q641" s="551"/>
      <c r="R641" s="230" t="s">
        <v>1419</v>
      </c>
      <c r="S641" s="231"/>
      <c r="T641" s="525" t="s">
        <v>4311</v>
      </c>
    </row>
    <row r="642" spans="1:20" ht="26.4" customHeight="1">
      <c r="A642" s="291">
        <v>626</v>
      </c>
      <c r="B642" s="421">
        <v>15449</v>
      </c>
      <c r="C642" s="428" t="s">
        <v>1993</v>
      </c>
      <c r="D642" s="225"/>
      <c r="E642" s="366" t="s">
        <v>246</v>
      </c>
      <c r="F642" s="226" t="s">
        <v>1994</v>
      </c>
      <c r="G642" s="136" t="str">
        <f t="shared" si="9"/>
        <v>фото</v>
      </c>
      <c r="H642" s="357" t="s">
        <v>2171</v>
      </c>
      <c r="I642" s="215" t="s">
        <v>618</v>
      </c>
      <c r="J642" s="526" t="s">
        <v>332</v>
      </c>
      <c r="K642" s="228">
        <v>50</v>
      </c>
      <c r="L642" s="915">
        <v>2892</v>
      </c>
      <c r="M642" s="315">
        <v>1</v>
      </c>
      <c r="N642" s="217"/>
      <c r="O642" s="550">
        <f>IF(ISERROR(L642*N642),0,L642*N642)</f>
        <v>0</v>
      </c>
      <c r="P642" s="229">
        <v>2501050154494</v>
      </c>
      <c r="Q642" s="551"/>
      <c r="R642" s="230" t="s">
        <v>1993</v>
      </c>
      <c r="S642" s="231"/>
      <c r="T642" s="525" t="s">
        <v>4311</v>
      </c>
    </row>
    <row r="643" spans="1:20" ht="26.4" customHeight="1">
      <c r="A643" s="291">
        <v>627</v>
      </c>
      <c r="B643" s="421">
        <v>15450</v>
      </c>
      <c r="C643" s="428" t="s">
        <v>1122</v>
      </c>
      <c r="D643" s="225"/>
      <c r="E643" s="366" t="s">
        <v>246</v>
      </c>
      <c r="F643" s="226" t="s">
        <v>359</v>
      </c>
      <c r="G643" s="136" t="str">
        <f t="shared" si="9"/>
        <v>фото</v>
      </c>
      <c r="H643" s="357" t="s">
        <v>360</v>
      </c>
      <c r="I643" s="215" t="s">
        <v>608</v>
      </c>
      <c r="J643" s="526" t="s">
        <v>332</v>
      </c>
      <c r="K643" s="228">
        <v>50</v>
      </c>
      <c r="L643" s="915">
        <v>3096</v>
      </c>
      <c r="M643" s="315">
        <v>1</v>
      </c>
      <c r="N643" s="217"/>
      <c r="O643" s="550">
        <f>IF(ISERROR(L643*N643),0,L643*N643)</f>
        <v>0</v>
      </c>
      <c r="P643" s="229">
        <v>2501050154500</v>
      </c>
      <c r="Q643" s="551"/>
      <c r="R643" s="230" t="s">
        <v>1122</v>
      </c>
      <c r="S643" s="231"/>
      <c r="T643" s="525" t="s">
        <v>4311</v>
      </c>
    </row>
    <row r="644" spans="1:20" ht="26.4" customHeight="1">
      <c r="A644" s="291">
        <v>628</v>
      </c>
      <c r="B644" s="421">
        <v>15451</v>
      </c>
      <c r="C644" s="428" t="s">
        <v>1123</v>
      </c>
      <c r="D644" s="225"/>
      <c r="E644" s="366" t="s">
        <v>246</v>
      </c>
      <c r="F644" s="226" t="s">
        <v>361</v>
      </c>
      <c r="G644" s="136" t="str">
        <f t="shared" si="9"/>
        <v>фото</v>
      </c>
      <c r="H644" s="357" t="s">
        <v>152</v>
      </c>
      <c r="I644" s="215" t="s">
        <v>608</v>
      </c>
      <c r="J644" s="526" t="s">
        <v>332</v>
      </c>
      <c r="K644" s="228">
        <v>50</v>
      </c>
      <c r="L644" s="915">
        <v>2940</v>
      </c>
      <c r="M644" s="315">
        <v>1</v>
      </c>
      <c r="N644" s="217"/>
      <c r="O644" s="550">
        <f>IF(ISERROR(L644*N644),0,L644*N644)</f>
        <v>0</v>
      </c>
      <c r="P644" s="229">
        <v>2501050154517</v>
      </c>
      <c r="Q644" s="551"/>
      <c r="R644" s="230" t="s">
        <v>1123</v>
      </c>
      <c r="S644" s="231"/>
      <c r="T644" s="525" t="s">
        <v>4311</v>
      </c>
    </row>
    <row r="645" spans="1:20" ht="26.4" customHeight="1">
      <c r="A645" s="291">
        <v>629</v>
      </c>
      <c r="B645" s="421">
        <v>12398</v>
      </c>
      <c r="C645" s="428" t="s">
        <v>1116</v>
      </c>
      <c r="D645" s="225"/>
      <c r="E645" s="366" t="s">
        <v>246</v>
      </c>
      <c r="F645" s="226" t="s">
        <v>362</v>
      </c>
      <c r="G645" s="136" t="str">
        <f t="shared" si="9"/>
        <v>фото</v>
      </c>
      <c r="H645" s="357" t="s">
        <v>26</v>
      </c>
      <c r="I645" s="215" t="s">
        <v>608</v>
      </c>
      <c r="J645" s="526" t="s">
        <v>332</v>
      </c>
      <c r="K645" s="228">
        <v>50</v>
      </c>
      <c r="L645" s="915">
        <v>2928</v>
      </c>
      <c r="M645" s="315">
        <v>1</v>
      </c>
      <c r="N645" s="217"/>
      <c r="O645" s="550">
        <f>IF(ISERROR(L645*N645),0,L645*N645)</f>
        <v>0</v>
      </c>
      <c r="P645" s="229">
        <v>2501050123988</v>
      </c>
      <c r="Q645" s="551"/>
      <c r="R645" s="230" t="s">
        <v>1116</v>
      </c>
      <c r="S645" s="231"/>
      <c r="T645" s="525" t="s">
        <v>4311</v>
      </c>
    </row>
    <row r="646" spans="1:20" ht="26.4" customHeight="1">
      <c r="A646" s="291">
        <v>630</v>
      </c>
      <c r="B646" s="421">
        <v>15454</v>
      </c>
      <c r="C646" s="428" t="s">
        <v>1115</v>
      </c>
      <c r="D646" s="225"/>
      <c r="E646" s="366" t="s">
        <v>246</v>
      </c>
      <c r="F646" s="226" t="s">
        <v>701</v>
      </c>
      <c r="G646" s="136" t="str">
        <f t="shared" si="9"/>
        <v>фото</v>
      </c>
      <c r="H646" s="357" t="s">
        <v>363</v>
      </c>
      <c r="I646" s="215" t="s">
        <v>608</v>
      </c>
      <c r="J646" s="526" t="s">
        <v>332</v>
      </c>
      <c r="K646" s="228">
        <v>50</v>
      </c>
      <c r="L646" s="915">
        <v>2778</v>
      </c>
      <c r="M646" s="315">
        <v>1</v>
      </c>
      <c r="N646" s="217"/>
      <c r="O646" s="550">
        <f>IF(ISERROR(L646*N646),0,L646*N646)</f>
        <v>0</v>
      </c>
      <c r="P646" s="229">
        <v>2501050154548</v>
      </c>
      <c r="Q646" s="551"/>
      <c r="R646" s="230" t="s">
        <v>1115</v>
      </c>
      <c r="S646" s="231"/>
      <c r="T646" s="525" t="s">
        <v>4311</v>
      </c>
    </row>
    <row r="647" spans="1:20" ht="26.4" customHeight="1">
      <c r="A647" s="291">
        <v>631</v>
      </c>
      <c r="B647" s="421">
        <v>12401</v>
      </c>
      <c r="C647" s="428" t="s">
        <v>1119</v>
      </c>
      <c r="D647" s="225"/>
      <c r="E647" s="366" t="s">
        <v>246</v>
      </c>
      <c r="F647" s="226" t="s">
        <v>364</v>
      </c>
      <c r="G647" s="136" t="str">
        <f t="shared" si="9"/>
        <v>фото</v>
      </c>
      <c r="H647" s="357" t="s">
        <v>21</v>
      </c>
      <c r="I647" s="215" t="s">
        <v>608</v>
      </c>
      <c r="J647" s="526" t="s">
        <v>332</v>
      </c>
      <c r="K647" s="228">
        <v>50</v>
      </c>
      <c r="L647" s="915">
        <v>2928</v>
      </c>
      <c r="M647" s="315">
        <v>1</v>
      </c>
      <c r="N647" s="217"/>
      <c r="O647" s="550">
        <f>IF(ISERROR(L647*N647),0,L647*N647)</f>
        <v>0</v>
      </c>
      <c r="P647" s="229">
        <v>2501050124015</v>
      </c>
      <c r="Q647" s="551"/>
      <c r="R647" s="230" t="s">
        <v>1119</v>
      </c>
      <c r="S647" s="231"/>
      <c r="T647" s="525" t="s">
        <v>4311</v>
      </c>
    </row>
    <row r="648" spans="1:20" ht="17.25" customHeight="1">
      <c r="A648" s="291">
        <v>632</v>
      </c>
      <c r="B648" s="336"/>
      <c r="C648" s="427"/>
      <c r="D648" s="427"/>
      <c r="E648" s="517" t="s">
        <v>3213</v>
      </c>
      <c r="F648" s="337"/>
      <c r="G648" s="513"/>
      <c r="H648" s="616"/>
      <c r="I648" s="514"/>
      <c r="J648" s="515"/>
      <c r="K648" s="515"/>
      <c r="L648" s="516"/>
      <c r="M648" s="516"/>
      <c r="N648" s="513"/>
      <c r="O648" s="552"/>
      <c r="P648" s="552"/>
      <c r="Q648" s="552"/>
      <c r="R648" s="552"/>
      <c r="S648" s="552"/>
      <c r="T648" s="524"/>
    </row>
    <row r="649" spans="1:20" ht="26.4" customHeight="1">
      <c r="A649" s="291">
        <v>633</v>
      </c>
      <c r="B649" s="421">
        <v>15463</v>
      </c>
      <c r="C649" s="428" t="s">
        <v>1126</v>
      </c>
      <c r="D649" s="225"/>
      <c r="E649" s="366" t="s">
        <v>246</v>
      </c>
      <c r="F649" s="226" t="s">
        <v>365</v>
      </c>
      <c r="G649" s="136" t="str">
        <f t="shared" si="9"/>
        <v>фото</v>
      </c>
      <c r="H649" s="357" t="s">
        <v>366</v>
      </c>
      <c r="I649" s="215" t="s">
        <v>618</v>
      </c>
      <c r="J649" s="526" t="s">
        <v>332</v>
      </c>
      <c r="K649" s="228">
        <v>40</v>
      </c>
      <c r="L649" s="915">
        <v>4557.6000000000004</v>
      </c>
      <c r="M649" s="315">
        <v>1</v>
      </c>
      <c r="N649" s="217"/>
      <c r="O649" s="550">
        <f>IF(ISERROR(L649*N649),0,L649*N649)</f>
        <v>0</v>
      </c>
      <c r="P649" s="229">
        <v>2501050154630</v>
      </c>
      <c r="Q649" s="551"/>
      <c r="R649" s="230" t="s">
        <v>1126</v>
      </c>
      <c r="S649" s="231" t="s">
        <v>1995</v>
      </c>
      <c r="T649" s="525" t="s">
        <v>4683</v>
      </c>
    </row>
    <row r="650" spans="1:20" ht="26.4" customHeight="1">
      <c r="A650" s="291">
        <v>634</v>
      </c>
      <c r="B650" s="421">
        <v>12409</v>
      </c>
      <c r="C650" s="428" t="s">
        <v>1849</v>
      </c>
      <c r="D650" s="225"/>
      <c r="E650" s="366" t="s">
        <v>246</v>
      </c>
      <c r="F650" s="226" t="s">
        <v>1762</v>
      </c>
      <c r="G650" s="136" t="str">
        <f t="shared" si="9"/>
        <v>фото</v>
      </c>
      <c r="H650" s="357" t="s">
        <v>1802</v>
      </c>
      <c r="I650" s="215" t="s">
        <v>618</v>
      </c>
      <c r="J650" s="526" t="s">
        <v>332</v>
      </c>
      <c r="K650" s="228">
        <v>50</v>
      </c>
      <c r="L650" s="915">
        <v>4014.0000000000005</v>
      </c>
      <c r="M650" s="315">
        <v>1</v>
      </c>
      <c r="N650" s="217"/>
      <c r="O650" s="550">
        <f>IF(ISERROR(L650*N650),0,L650*N650)</f>
        <v>0</v>
      </c>
      <c r="P650" s="229">
        <v>2501050124091</v>
      </c>
      <c r="Q650" s="551"/>
      <c r="R650" s="230" t="s">
        <v>1849</v>
      </c>
      <c r="S650" s="231" t="s">
        <v>1995</v>
      </c>
      <c r="T650" s="525" t="s">
        <v>4683</v>
      </c>
    </row>
    <row r="651" spans="1:20" ht="26.4" customHeight="1">
      <c r="A651" s="291">
        <v>635</v>
      </c>
      <c r="B651" s="421">
        <v>7692</v>
      </c>
      <c r="C651" s="428" t="s">
        <v>5319</v>
      </c>
      <c r="D651" s="225"/>
      <c r="E651" s="367" t="s">
        <v>246</v>
      </c>
      <c r="F651" s="232" t="s">
        <v>5381</v>
      </c>
      <c r="G651" s="136" t="str">
        <f t="shared" si="9"/>
        <v>фото</v>
      </c>
      <c r="H651" s="357" t="s">
        <v>5417</v>
      </c>
      <c r="I651" s="215" t="s">
        <v>618</v>
      </c>
      <c r="J651" s="526" t="s">
        <v>332</v>
      </c>
      <c r="K651" s="228">
        <v>50</v>
      </c>
      <c r="L651" s="915">
        <v>4014.0000000000005</v>
      </c>
      <c r="M651" s="315">
        <v>1</v>
      </c>
      <c r="N651" s="217"/>
      <c r="O651" s="550">
        <f>IF(ISERROR(L651*N651),0,L651*N651)</f>
        <v>0</v>
      </c>
      <c r="P651" s="229">
        <v>2501050076925</v>
      </c>
      <c r="Q651" s="551" t="s">
        <v>5274</v>
      </c>
      <c r="R651" s="230" t="s">
        <v>5319</v>
      </c>
      <c r="S651" s="231" t="s">
        <v>1995</v>
      </c>
      <c r="T651" s="525" t="s">
        <v>4683</v>
      </c>
    </row>
    <row r="652" spans="1:20" ht="26.4" customHeight="1">
      <c r="A652" s="291">
        <v>636</v>
      </c>
      <c r="B652" s="421">
        <v>12410</v>
      </c>
      <c r="C652" s="428" t="s">
        <v>1127</v>
      </c>
      <c r="D652" s="225"/>
      <c r="E652" s="366" t="s">
        <v>246</v>
      </c>
      <c r="F652" s="226" t="s">
        <v>367</v>
      </c>
      <c r="G652" s="136" t="str">
        <f t="shared" si="9"/>
        <v>фото</v>
      </c>
      <c r="H652" s="357" t="s">
        <v>368</v>
      </c>
      <c r="I652" s="215" t="s">
        <v>618</v>
      </c>
      <c r="J652" s="526" t="s">
        <v>332</v>
      </c>
      <c r="K652" s="228">
        <v>40</v>
      </c>
      <c r="L652" s="915">
        <v>4005.6</v>
      </c>
      <c r="M652" s="315">
        <v>1</v>
      </c>
      <c r="N652" s="217"/>
      <c r="O652" s="550">
        <f>IF(ISERROR(L652*N652),0,L652*N652)</f>
        <v>0</v>
      </c>
      <c r="P652" s="229">
        <v>2501040124100</v>
      </c>
      <c r="Q652" s="551"/>
      <c r="R652" s="230" t="s">
        <v>1127</v>
      </c>
      <c r="S652" s="231" t="s">
        <v>1995</v>
      </c>
      <c r="T652" s="525" t="s">
        <v>4683</v>
      </c>
    </row>
    <row r="653" spans="1:20" ht="26.4" customHeight="1">
      <c r="A653" s="291">
        <v>637</v>
      </c>
      <c r="B653" s="421">
        <v>15464</v>
      </c>
      <c r="C653" s="428" t="s">
        <v>1128</v>
      </c>
      <c r="D653" s="225"/>
      <c r="E653" s="366" t="s">
        <v>246</v>
      </c>
      <c r="F653" s="226" t="s">
        <v>369</v>
      </c>
      <c r="G653" s="136" t="str">
        <f t="shared" si="9"/>
        <v>фото</v>
      </c>
      <c r="H653" s="357" t="s">
        <v>370</v>
      </c>
      <c r="I653" s="215" t="s">
        <v>618</v>
      </c>
      <c r="J653" s="526" t="s">
        <v>332</v>
      </c>
      <c r="K653" s="228">
        <v>50</v>
      </c>
      <c r="L653" s="915">
        <v>4560</v>
      </c>
      <c r="M653" s="315">
        <v>1</v>
      </c>
      <c r="N653" s="217"/>
      <c r="O653" s="550">
        <f>IF(ISERROR(L653*N653),0,L653*N653)</f>
        <v>0</v>
      </c>
      <c r="P653" s="229">
        <v>2501040154640</v>
      </c>
      <c r="Q653" s="551"/>
      <c r="R653" s="230" t="s">
        <v>1128</v>
      </c>
      <c r="S653" s="231" t="s">
        <v>1995</v>
      </c>
      <c r="T653" s="525" t="s">
        <v>4683</v>
      </c>
    </row>
    <row r="654" spans="1:20" ht="26.4" customHeight="1">
      <c r="A654" s="291">
        <v>638</v>
      </c>
      <c r="B654" s="421">
        <v>15465</v>
      </c>
      <c r="C654" s="428" t="s">
        <v>5320</v>
      </c>
      <c r="D654" s="225"/>
      <c r="E654" s="366" t="s">
        <v>246</v>
      </c>
      <c r="F654" s="226" t="s">
        <v>5382</v>
      </c>
      <c r="G654" s="136" t="str">
        <f t="shared" si="9"/>
        <v>фото</v>
      </c>
      <c r="H654" s="357" t="s">
        <v>5418</v>
      </c>
      <c r="I654" s="215" t="s">
        <v>618</v>
      </c>
      <c r="J654" s="526" t="s">
        <v>332</v>
      </c>
      <c r="K654" s="228">
        <v>50</v>
      </c>
      <c r="L654" s="915">
        <v>4014.0000000000005</v>
      </c>
      <c r="M654" s="315">
        <v>1</v>
      </c>
      <c r="N654" s="217"/>
      <c r="O654" s="550">
        <f>IF(ISERROR(L654*N654),0,L654*N654)</f>
        <v>0</v>
      </c>
      <c r="P654" s="229">
        <v>2501050154654</v>
      </c>
      <c r="Q654" s="551"/>
      <c r="R654" s="230" t="s">
        <v>5320</v>
      </c>
      <c r="S654" s="231" t="s">
        <v>1995</v>
      </c>
      <c r="T654" s="525" t="s">
        <v>4683</v>
      </c>
    </row>
    <row r="655" spans="1:20" ht="26.4" customHeight="1">
      <c r="A655" s="291">
        <v>639</v>
      </c>
      <c r="B655" s="421">
        <v>15466</v>
      </c>
      <c r="C655" s="428" t="s">
        <v>1129</v>
      </c>
      <c r="D655" s="225"/>
      <c r="E655" s="366" t="s">
        <v>246</v>
      </c>
      <c r="F655" s="226" t="s">
        <v>610</v>
      </c>
      <c r="G655" s="136" t="str">
        <f t="shared" ref="G655:G718" si="10">HYPERLINK("https://www.gardenbulbs.ru/images/summer_CL/thumbnails/"&amp;C655&amp;".jpg","фото")</f>
        <v>фото</v>
      </c>
      <c r="H655" s="357" t="s">
        <v>152</v>
      </c>
      <c r="I655" s="215" t="s">
        <v>618</v>
      </c>
      <c r="J655" s="526" t="s">
        <v>332</v>
      </c>
      <c r="K655" s="228">
        <v>50</v>
      </c>
      <c r="L655" s="915">
        <v>4014.0000000000005</v>
      </c>
      <c r="M655" s="315">
        <v>1</v>
      </c>
      <c r="N655" s="217"/>
      <c r="O655" s="550">
        <f>IF(ISERROR(L655*N655),0,L655*N655)</f>
        <v>0</v>
      </c>
      <c r="P655" s="229">
        <v>2501040154664</v>
      </c>
      <c r="Q655" s="551"/>
      <c r="R655" s="230" t="s">
        <v>1129</v>
      </c>
      <c r="S655" s="231" t="s">
        <v>1995</v>
      </c>
      <c r="T655" s="525" t="s">
        <v>4683</v>
      </c>
    </row>
    <row r="656" spans="1:20" ht="26.4" customHeight="1">
      <c r="A656" s="291">
        <v>640</v>
      </c>
      <c r="B656" s="421">
        <v>15467</v>
      </c>
      <c r="C656" s="428" t="s">
        <v>2244</v>
      </c>
      <c r="D656" s="225"/>
      <c r="E656" s="366" t="s">
        <v>246</v>
      </c>
      <c r="F656" s="226" t="s">
        <v>2121</v>
      </c>
      <c r="G656" s="136" t="str">
        <f t="shared" si="10"/>
        <v>фото</v>
      </c>
      <c r="H656" s="357" t="s">
        <v>626</v>
      </c>
      <c r="I656" s="215" t="s">
        <v>618</v>
      </c>
      <c r="J656" s="526" t="s">
        <v>332</v>
      </c>
      <c r="K656" s="228">
        <v>50</v>
      </c>
      <c r="L656" s="915">
        <v>4014.0000000000005</v>
      </c>
      <c r="M656" s="315">
        <v>1</v>
      </c>
      <c r="N656" s="217"/>
      <c r="O656" s="550">
        <f>IF(ISERROR(L656*N656),0,L656*N656)</f>
        <v>0</v>
      </c>
      <c r="P656" s="229">
        <v>2501040154671</v>
      </c>
      <c r="Q656" s="551"/>
      <c r="R656" s="230" t="s">
        <v>2244</v>
      </c>
      <c r="S656" s="231" t="s">
        <v>1995</v>
      </c>
      <c r="T656" s="525" t="s">
        <v>4683</v>
      </c>
    </row>
    <row r="657" spans="1:20" ht="26.4" customHeight="1">
      <c r="A657" s="291">
        <v>641</v>
      </c>
      <c r="B657" s="421">
        <v>2233</v>
      </c>
      <c r="C657" s="428" t="s">
        <v>8825</v>
      </c>
      <c r="D657" s="225"/>
      <c r="E657" s="366" t="s">
        <v>246</v>
      </c>
      <c r="F657" s="226" t="s">
        <v>8716</v>
      </c>
      <c r="G657" s="136" t="str">
        <f t="shared" si="10"/>
        <v>фото</v>
      </c>
      <c r="H657" s="357" t="s">
        <v>8784</v>
      </c>
      <c r="I657" s="215" t="s">
        <v>618</v>
      </c>
      <c r="J657" s="526" t="s">
        <v>332</v>
      </c>
      <c r="K657" s="228">
        <v>50</v>
      </c>
      <c r="L657" s="915">
        <v>4110</v>
      </c>
      <c r="M657" s="315">
        <v>1</v>
      </c>
      <c r="N657" s="217"/>
      <c r="O657" s="550">
        <f>IF(ISERROR(L657*N657),0,L657*N657)</f>
        <v>0</v>
      </c>
      <c r="P657" s="229">
        <v>2501050022335</v>
      </c>
      <c r="Q657" s="551" t="s">
        <v>4421</v>
      </c>
      <c r="R657" s="230" t="s">
        <v>8825</v>
      </c>
      <c r="S657" s="231" t="s">
        <v>1995</v>
      </c>
      <c r="T657" s="525" t="s">
        <v>4311</v>
      </c>
    </row>
    <row r="658" spans="1:20" ht="18.75" customHeight="1">
      <c r="A658" s="291">
        <v>642</v>
      </c>
      <c r="B658" s="30"/>
      <c r="C658" s="194"/>
      <c r="D658" s="407"/>
      <c r="E658" s="510" t="s">
        <v>1130</v>
      </c>
      <c r="F658" s="310"/>
      <c r="G658" s="309"/>
      <c r="H658" s="311"/>
      <c r="I658" s="312"/>
      <c r="J658" s="313"/>
      <c r="K658" s="549"/>
      <c r="L658" s="311"/>
      <c r="M658" s="314"/>
      <c r="N658" s="311"/>
      <c r="O658" s="311"/>
      <c r="P658" s="311"/>
      <c r="Q658" s="311"/>
      <c r="R658" s="29"/>
      <c r="T658" s="466"/>
    </row>
    <row r="659" spans="1:20" ht="17.25" customHeight="1">
      <c r="A659" s="291">
        <v>643</v>
      </c>
      <c r="B659" s="336"/>
      <c r="C659" s="427"/>
      <c r="D659" s="427"/>
      <c r="E659" s="517" t="s">
        <v>1339</v>
      </c>
      <c r="F659" s="337"/>
      <c r="G659" s="513"/>
      <c r="H659" s="616"/>
      <c r="I659" s="514"/>
      <c r="J659" s="515"/>
      <c r="K659" s="515"/>
      <c r="L659" s="516"/>
      <c r="M659" s="516"/>
      <c r="N659" s="513"/>
      <c r="O659" s="552"/>
      <c r="P659" s="552"/>
      <c r="Q659" s="552"/>
      <c r="R659" s="552"/>
      <c r="S659" s="552"/>
      <c r="T659" s="524"/>
    </row>
    <row r="660" spans="1:20" ht="26.4" customHeight="1">
      <c r="A660" s="291">
        <v>644</v>
      </c>
      <c r="B660" s="421">
        <v>15472</v>
      </c>
      <c r="C660" s="428" t="s">
        <v>8826</v>
      </c>
      <c r="D660" s="225"/>
      <c r="E660" s="367" t="s">
        <v>247</v>
      </c>
      <c r="F660" s="232" t="s">
        <v>5556</v>
      </c>
      <c r="G660" s="136" t="str">
        <f t="shared" si="10"/>
        <v>фото</v>
      </c>
      <c r="H660" s="357" t="s">
        <v>5504</v>
      </c>
      <c r="I660" s="215" t="s">
        <v>618</v>
      </c>
      <c r="J660" s="526" t="s">
        <v>249</v>
      </c>
      <c r="K660" s="228">
        <v>40</v>
      </c>
      <c r="L660" s="915">
        <v>5610</v>
      </c>
      <c r="M660" s="315">
        <v>1</v>
      </c>
      <c r="N660" s="217"/>
      <c r="O660" s="550">
        <f>IF(ISERROR(L660*N660),0,L660*N660)</f>
        <v>0</v>
      </c>
      <c r="P660" s="229">
        <v>2501040154725</v>
      </c>
      <c r="Q660" s="551" t="s">
        <v>5274</v>
      </c>
      <c r="R660" s="230" t="s">
        <v>8826</v>
      </c>
      <c r="S660" s="231" t="s">
        <v>5482</v>
      </c>
      <c r="T660" s="525" t="s">
        <v>4684</v>
      </c>
    </row>
    <row r="661" spans="1:20" ht="26.4" customHeight="1">
      <c r="A661" s="291">
        <v>645</v>
      </c>
      <c r="B661" s="421">
        <v>15473</v>
      </c>
      <c r="C661" s="428" t="s">
        <v>2245</v>
      </c>
      <c r="D661" s="225"/>
      <c r="E661" s="366" t="s">
        <v>247</v>
      </c>
      <c r="F661" s="226" t="s">
        <v>371</v>
      </c>
      <c r="G661" s="136" t="str">
        <f t="shared" si="10"/>
        <v>фото</v>
      </c>
      <c r="H661" s="357" t="s">
        <v>1803</v>
      </c>
      <c r="I661" s="215" t="s">
        <v>601</v>
      </c>
      <c r="J661" s="526" t="s">
        <v>249</v>
      </c>
      <c r="K661" s="228">
        <v>50</v>
      </c>
      <c r="L661" s="915">
        <v>3534</v>
      </c>
      <c r="M661" s="315">
        <v>1</v>
      </c>
      <c r="N661" s="217"/>
      <c r="O661" s="550">
        <f>IF(ISERROR(L661*N661),0,L661*N661)</f>
        <v>0</v>
      </c>
      <c r="P661" s="229">
        <v>2501050154739</v>
      </c>
      <c r="Q661" s="551"/>
      <c r="R661" s="230" t="s">
        <v>2245</v>
      </c>
      <c r="S661" s="231" t="s">
        <v>3214</v>
      </c>
      <c r="T661" s="525" t="s">
        <v>4684</v>
      </c>
    </row>
    <row r="662" spans="1:20" ht="41.4">
      <c r="A662" s="291">
        <v>646</v>
      </c>
      <c r="B662" s="421">
        <v>5220</v>
      </c>
      <c r="C662" s="428" t="s">
        <v>4597</v>
      </c>
      <c r="D662" s="225"/>
      <c r="E662" s="366" t="s">
        <v>247</v>
      </c>
      <c r="F662" s="226" t="s">
        <v>4627</v>
      </c>
      <c r="G662" s="136" t="str">
        <f t="shared" si="10"/>
        <v>фото</v>
      </c>
      <c r="H662" s="357" t="s">
        <v>4655</v>
      </c>
      <c r="I662" s="215" t="s">
        <v>601</v>
      </c>
      <c r="J662" s="526" t="s">
        <v>249</v>
      </c>
      <c r="K662" s="228">
        <v>40</v>
      </c>
      <c r="L662" s="915">
        <v>3450</v>
      </c>
      <c r="M662" s="315">
        <v>1</v>
      </c>
      <c r="N662" s="217"/>
      <c r="O662" s="550">
        <f>IF(ISERROR(L662*N662),0,L662*N662)</f>
        <v>0</v>
      </c>
      <c r="P662" s="229">
        <v>2501040052205</v>
      </c>
      <c r="Q662" s="551" t="s">
        <v>4421</v>
      </c>
      <c r="R662" s="230" t="s">
        <v>4597</v>
      </c>
      <c r="S662" s="231" t="s">
        <v>2494</v>
      </c>
      <c r="T662" s="525" t="s">
        <v>4684</v>
      </c>
    </row>
    <row r="663" spans="1:20" ht="41.4">
      <c r="A663" s="291">
        <v>647</v>
      </c>
      <c r="B663" s="421">
        <v>15477</v>
      </c>
      <c r="C663" s="428" t="s">
        <v>1420</v>
      </c>
      <c r="D663" s="225"/>
      <c r="E663" s="366" t="s">
        <v>247</v>
      </c>
      <c r="F663" s="226" t="s">
        <v>1132</v>
      </c>
      <c r="G663" s="136" t="str">
        <f t="shared" si="10"/>
        <v>фото</v>
      </c>
      <c r="H663" s="357" t="s">
        <v>1133</v>
      </c>
      <c r="I663" s="215" t="s">
        <v>601</v>
      </c>
      <c r="J663" s="526" t="s">
        <v>249</v>
      </c>
      <c r="K663" s="228">
        <v>40</v>
      </c>
      <c r="L663" s="915">
        <v>5269.2</v>
      </c>
      <c r="M663" s="315">
        <v>1</v>
      </c>
      <c r="N663" s="217"/>
      <c r="O663" s="550">
        <f>IF(ISERROR(L663*N663),0,L663*N663)</f>
        <v>0</v>
      </c>
      <c r="P663" s="229">
        <v>2501040154770</v>
      </c>
      <c r="Q663" s="551"/>
      <c r="R663" s="230" t="s">
        <v>1420</v>
      </c>
      <c r="S663" s="231" t="s">
        <v>2493</v>
      </c>
      <c r="T663" s="525" t="s">
        <v>4684</v>
      </c>
    </row>
    <row r="664" spans="1:20" ht="41.4">
      <c r="A664" s="291">
        <v>648</v>
      </c>
      <c r="B664" s="421">
        <v>15478</v>
      </c>
      <c r="C664" s="428" t="s">
        <v>4598</v>
      </c>
      <c r="D664" s="225"/>
      <c r="E664" s="366" t="s">
        <v>247</v>
      </c>
      <c r="F664" s="226" t="s">
        <v>4628</v>
      </c>
      <c r="G664" s="136" t="str">
        <f t="shared" si="10"/>
        <v>фото</v>
      </c>
      <c r="H664" s="485" t="s">
        <v>4656</v>
      </c>
      <c r="I664" s="215" t="s">
        <v>616</v>
      </c>
      <c r="J664" s="526" t="s">
        <v>249</v>
      </c>
      <c r="K664" s="228">
        <v>40</v>
      </c>
      <c r="L664" s="915">
        <v>4184.3999999999996</v>
      </c>
      <c r="M664" s="315">
        <v>1</v>
      </c>
      <c r="N664" s="217"/>
      <c r="O664" s="550">
        <f>IF(ISERROR(L664*N664),0,L664*N664)</f>
        <v>0</v>
      </c>
      <c r="P664" s="229">
        <v>2501050154784</v>
      </c>
      <c r="Q664" s="551"/>
      <c r="R664" s="230" t="s">
        <v>4598</v>
      </c>
      <c r="S664" s="231" t="s">
        <v>4678</v>
      </c>
      <c r="T664" s="525" t="s">
        <v>4684</v>
      </c>
    </row>
    <row r="665" spans="1:20" ht="55.2">
      <c r="A665" s="291">
        <v>649</v>
      </c>
      <c r="B665" s="421">
        <v>12412</v>
      </c>
      <c r="C665" s="428" t="s">
        <v>2303</v>
      </c>
      <c r="D665" s="225"/>
      <c r="E665" s="366" t="s">
        <v>247</v>
      </c>
      <c r="F665" s="226" t="s">
        <v>2302</v>
      </c>
      <c r="G665" s="136" t="str">
        <f t="shared" si="10"/>
        <v>фото</v>
      </c>
      <c r="H665" s="357" t="s">
        <v>3215</v>
      </c>
      <c r="I665" s="215" t="s">
        <v>601</v>
      </c>
      <c r="J665" s="526" t="s">
        <v>249</v>
      </c>
      <c r="K665" s="228">
        <v>40</v>
      </c>
      <c r="L665" s="915">
        <v>4486.8</v>
      </c>
      <c r="M665" s="315">
        <v>1</v>
      </c>
      <c r="N665" s="217"/>
      <c r="O665" s="550">
        <f>IF(ISERROR(L665*N665),0,L665*N665)</f>
        <v>0</v>
      </c>
      <c r="P665" s="229">
        <v>2501040124124</v>
      </c>
      <c r="Q665" s="551"/>
      <c r="R665" s="230" t="s">
        <v>2303</v>
      </c>
      <c r="S665" s="231" t="s">
        <v>2494</v>
      </c>
      <c r="T665" s="525" t="s">
        <v>4684</v>
      </c>
    </row>
    <row r="666" spans="1:20" ht="41.4">
      <c r="A666" s="291">
        <v>650</v>
      </c>
      <c r="B666" s="421">
        <v>15479</v>
      </c>
      <c r="C666" s="428" t="s">
        <v>1131</v>
      </c>
      <c r="D666" s="225"/>
      <c r="E666" s="366" t="s">
        <v>247</v>
      </c>
      <c r="F666" s="226" t="s">
        <v>372</v>
      </c>
      <c r="G666" s="136" t="str">
        <f t="shared" si="10"/>
        <v>фото</v>
      </c>
      <c r="H666" s="357" t="s">
        <v>373</v>
      </c>
      <c r="I666" s="215" t="s">
        <v>601</v>
      </c>
      <c r="J666" s="526" t="s">
        <v>249</v>
      </c>
      <c r="K666" s="228">
        <v>40</v>
      </c>
      <c r="L666" s="915">
        <v>4021.2</v>
      </c>
      <c r="M666" s="315">
        <v>1</v>
      </c>
      <c r="N666" s="217"/>
      <c r="O666" s="550">
        <f>IF(ISERROR(L666*N666),0,L666*N666)</f>
        <v>0</v>
      </c>
      <c r="P666" s="229">
        <v>2501040154794</v>
      </c>
      <c r="Q666" s="551"/>
      <c r="R666" s="230" t="s">
        <v>1131</v>
      </c>
      <c r="S666" s="231" t="s">
        <v>2492</v>
      </c>
      <c r="T666" s="525" t="s">
        <v>4684</v>
      </c>
    </row>
    <row r="667" spans="1:20" ht="17.25" customHeight="1">
      <c r="A667" s="291">
        <v>651</v>
      </c>
      <c r="B667" s="336"/>
      <c r="C667" s="427"/>
      <c r="D667" s="427"/>
      <c r="E667" s="517" t="s">
        <v>374</v>
      </c>
      <c r="F667" s="337"/>
      <c r="G667" s="513"/>
      <c r="H667" s="616"/>
      <c r="I667" s="514"/>
      <c r="J667" s="515"/>
      <c r="K667" s="515"/>
      <c r="L667" s="516"/>
      <c r="M667" s="516"/>
      <c r="N667" s="513"/>
      <c r="O667" s="552"/>
      <c r="P667" s="552"/>
      <c r="Q667" s="552"/>
      <c r="R667" s="552"/>
      <c r="S667" s="552"/>
      <c r="T667" s="524"/>
    </row>
    <row r="668" spans="1:20" ht="26.4" customHeight="1">
      <c r="A668" s="291">
        <v>652</v>
      </c>
      <c r="B668" s="421">
        <v>15501</v>
      </c>
      <c r="C668" s="428" t="s">
        <v>2498</v>
      </c>
      <c r="D668" s="225"/>
      <c r="E668" s="366" t="s">
        <v>247</v>
      </c>
      <c r="F668" s="226" t="s">
        <v>2499</v>
      </c>
      <c r="G668" s="136" t="str">
        <f t="shared" si="10"/>
        <v>фото</v>
      </c>
      <c r="H668" s="618" t="s">
        <v>2500</v>
      </c>
      <c r="I668" s="215" t="s">
        <v>601</v>
      </c>
      <c r="J668" s="526" t="s">
        <v>249</v>
      </c>
      <c r="K668" s="228">
        <v>50</v>
      </c>
      <c r="L668" s="915">
        <v>3090</v>
      </c>
      <c r="M668" s="315">
        <v>1</v>
      </c>
      <c r="N668" s="217"/>
      <c r="O668" s="550">
        <f>IF(ISERROR(L668*N668),0,L668*N668)</f>
        <v>0</v>
      </c>
      <c r="P668" s="229">
        <v>2501050155019</v>
      </c>
      <c r="Q668" s="551"/>
      <c r="R668" s="230" t="s">
        <v>2498</v>
      </c>
      <c r="S668" s="231" t="s">
        <v>2494</v>
      </c>
      <c r="T668" s="525" t="s">
        <v>4312</v>
      </c>
    </row>
    <row r="669" spans="1:20" ht="21.9" customHeight="1">
      <c r="A669" s="291">
        <v>653</v>
      </c>
      <c r="B669" s="421">
        <v>15540</v>
      </c>
      <c r="C669" s="428" t="s">
        <v>1852</v>
      </c>
      <c r="D669" s="225"/>
      <c r="E669" s="366" t="s">
        <v>247</v>
      </c>
      <c r="F669" s="226" t="s">
        <v>1766</v>
      </c>
      <c r="G669" s="136" t="str">
        <f t="shared" si="10"/>
        <v>фото</v>
      </c>
      <c r="H669" s="357" t="s">
        <v>1808</v>
      </c>
      <c r="I669" s="215" t="s">
        <v>601</v>
      </c>
      <c r="J669" s="526" t="s">
        <v>249</v>
      </c>
      <c r="K669" s="228">
        <v>50</v>
      </c>
      <c r="L669" s="915">
        <v>3006</v>
      </c>
      <c r="M669" s="315">
        <v>1</v>
      </c>
      <c r="N669" s="217"/>
      <c r="O669" s="550">
        <f>IF(ISERROR(L669*N669),0,L669*N669)</f>
        <v>0</v>
      </c>
      <c r="P669" s="229">
        <v>2501050155408</v>
      </c>
      <c r="Q669" s="551"/>
      <c r="R669" s="230" t="s">
        <v>1852</v>
      </c>
      <c r="S669" s="231" t="s">
        <v>2494</v>
      </c>
      <c r="T669" s="525" t="s">
        <v>4312</v>
      </c>
    </row>
    <row r="670" spans="1:20" ht="41.4">
      <c r="A670" s="291">
        <v>654</v>
      </c>
      <c r="B670" s="421">
        <v>15480</v>
      </c>
      <c r="C670" s="428" t="s">
        <v>1138</v>
      </c>
      <c r="D670" s="225"/>
      <c r="E670" s="366" t="s">
        <v>247</v>
      </c>
      <c r="F670" s="226" t="s">
        <v>375</v>
      </c>
      <c r="G670" s="136" t="str">
        <f t="shared" si="10"/>
        <v>фото</v>
      </c>
      <c r="H670" s="357" t="s">
        <v>376</v>
      </c>
      <c r="I670" s="215" t="s">
        <v>618</v>
      </c>
      <c r="J670" s="526" t="s">
        <v>249</v>
      </c>
      <c r="K670" s="228">
        <v>50</v>
      </c>
      <c r="L670" s="915">
        <v>3162</v>
      </c>
      <c r="M670" s="315">
        <v>1</v>
      </c>
      <c r="N670" s="217"/>
      <c r="O670" s="550">
        <f>IF(ISERROR(L670*N670),0,L670*N670)</f>
        <v>0</v>
      </c>
      <c r="P670" s="229">
        <v>2501050154807</v>
      </c>
      <c r="Q670" s="551"/>
      <c r="R670" s="230" t="s">
        <v>1138</v>
      </c>
      <c r="S670" s="231" t="s">
        <v>2495</v>
      </c>
      <c r="T670" s="525" t="s">
        <v>4312</v>
      </c>
    </row>
    <row r="671" spans="1:20" ht="55.2">
      <c r="A671" s="291">
        <v>655</v>
      </c>
      <c r="B671" s="421">
        <v>15481</v>
      </c>
      <c r="C671" s="428" t="s">
        <v>1708</v>
      </c>
      <c r="D671" s="225"/>
      <c r="E671" s="366" t="s">
        <v>247</v>
      </c>
      <c r="F671" s="226" t="s">
        <v>1765</v>
      </c>
      <c r="G671" s="136" t="str">
        <f t="shared" si="10"/>
        <v>фото</v>
      </c>
      <c r="H671" s="357" t="s">
        <v>1807</v>
      </c>
      <c r="I671" s="215" t="s">
        <v>585</v>
      </c>
      <c r="J671" s="526" t="s">
        <v>249</v>
      </c>
      <c r="K671" s="228">
        <v>50</v>
      </c>
      <c r="L671" s="915">
        <v>2652</v>
      </c>
      <c r="M671" s="315">
        <v>1</v>
      </c>
      <c r="N671" s="217"/>
      <c r="O671" s="550">
        <f>IF(ISERROR(L671*N671),0,L671*N671)</f>
        <v>0</v>
      </c>
      <c r="P671" s="229">
        <v>2501050154814</v>
      </c>
      <c r="Q671" s="551"/>
      <c r="R671" s="230" t="s">
        <v>1708</v>
      </c>
      <c r="S671" s="231" t="s">
        <v>2495</v>
      </c>
      <c r="T671" s="525" t="s">
        <v>4312</v>
      </c>
    </row>
    <row r="672" spans="1:20" ht="55.2">
      <c r="A672" s="291">
        <v>656</v>
      </c>
      <c r="B672" s="421">
        <v>15482</v>
      </c>
      <c r="C672" s="428" t="s">
        <v>1421</v>
      </c>
      <c r="D672" s="225"/>
      <c r="E672" s="366" t="s">
        <v>247</v>
      </c>
      <c r="F672" s="226" t="s">
        <v>680</v>
      </c>
      <c r="G672" s="136" t="str">
        <f t="shared" si="10"/>
        <v>фото</v>
      </c>
      <c r="H672" s="485" t="s">
        <v>1134</v>
      </c>
      <c r="I672" s="215" t="s">
        <v>601</v>
      </c>
      <c r="J672" s="526" t="s">
        <v>249</v>
      </c>
      <c r="K672" s="228">
        <v>50</v>
      </c>
      <c r="L672" s="915">
        <v>4044.0000000000005</v>
      </c>
      <c r="M672" s="315">
        <v>1</v>
      </c>
      <c r="N672" s="217"/>
      <c r="O672" s="550">
        <f>IF(ISERROR(L672*N672),0,L672*N672)</f>
        <v>0</v>
      </c>
      <c r="P672" s="229">
        <v>2501050154821</v>
      </c>
      <c r="Q672" s="551"/>
      <c r="R672" s="230" t="s">
        <v>1421</v>
      </c>
      <c r="S672" s="231" t="s">
        <v>2495</v>
      </c>
      <c r="T672" s="525" t="s">
        <v>4312</v>
      </c>
    </row>
    <row r="673" spans="1:20" ht="27.6">
      <c r="A673" s="291">
        <v>657</v>
      </c>
      <c r="B673" s="421">
        <v>15483</v>
      </c>
      <c r="C673" s="428" t="s">
        <v>1850</v>
      </c>
      <c r="D673" s="225"/>
      <c r="E673" s="366" t="s">
        <v>247</v>
      </c>
      <c r="F673" s="226" t="s">
        <v>1763</v>
      </c>
      <c r="G673" s="136" t="str">
        <f t="shared" si="10"/>
        <v>фото</v>
      </c>
      <c r="H673" s="357" t="s">
        <v>1804</v>
      </c>
      <c r="I673" s="215" t="s">
        <v>616</v>
      </c>
      <c r="J673" s="526" t="s">
        <v>249</v>
      </c>
      <c r="K673" s="228">
        <v>50</v>
      </c>
      <c r="L673" s="915">
        <v>2994</v>
      </c>
      <c r="M673" s="315">
        <v>1</v>
      </c>
      <c r="N673" s="217"/>
      <c r="O673" s="550">
        <f>IF(ISERROR(L673*N673),0,L673*N673)</f>
        <v>0</v>
      </c>
      <c r="P673" s="229">
        <v>2501050154838</v>
      </c>
      <c r="Q673" s="551"/>
      <c r="R673" s="230" t="s">
        <v>1850</v>
      </c>
      <c r="S673" s="231" t="s">
        <v>2495</v>
      </c>
      <c r="T673" s="525" t="s">
        <v>4312</v>
      </c>
    </row>
    <row r="674" spans="1:20" ht="41.4">
      <c r="A674" s="291">
        <v>658</v>
      </c>
      <c r="B674" s="421">
        <v>15484</v>
      </c>
      <c r="C674" s="428" t="s">
        <v>1135</v>
      </c>
      <c r="D674" s="225"/>
      <c r="E674" s="366" t="s">
        <v>247</v>
      </c>
      <c r="F674" s="226" t="s">
        <v>77</v>
      </c>
      <c r="G674" s="136" t="str">
        <f t="shared" si="10"/>
        <v>фото</v>
      </c>
      <c r="H674" s="357" t="s">
        <v>78</v>
      </c>
      <c r="I674" s="215" t="s">
        <v>616</v>
      </c>
      <c r="J674" s="526" t="s">
        <v>249</v>
      </c>
      <c r="K674" s="228">
        <v>50</v>
      </c>
      <c r="L674" s="915">
        <v>3426</v>
      </c>
      <c r="M674" s="315">
        <v>1</v>
      </c>
      <c r="N674" s="217"/>
      <c r="O674" s="550">
        <f>IF(ISERROR(L674*N674),0,L674*N674)</f>
        <v>0</v>
      </c>
      <c r="P674" s="229">
        <v>2501050154845</v>
      </c>
      <c r="Q674" s="551"/>
      <c r="R674" s="230" t="s">
        <v>1135</v>
      </c>
      <c r="S674" s="231" t="s">
        <v>2495</v>
      </c>
      <c r="T674" s="525" t="s">
        <v>4312</v>
      </c>
    </row>
    <row r="675" spans="1:20" ht="24.3" customHeight="1">
      <c r="A675" s="291">
        <v>659</v>
      </c>
      <c r="B675" s="421">
        <v>15485</v>
      </c>
      <c r="C675" s="428" t="s">
        <v>1136</v>
      </c>
      <c r="D675" s="225"/>
      <c r="E675" s="366" t="s">
        <v>247</v>
      </c>
      <c r="F675" s="226" t="s">
        <v>377</v>
      </c>
      <c r="G675" s="136" t="str">
        <f t="shared" si="10"/>
        <v>фото</v>
      </c>
      <c r="H675" s="357" t="s">
        <v>1372</v>
      </c>
      <c r="I675" s="215" t="s">
        <v>601</v>
      </c>
      <c r="J675" s="526" t="s">
        <v>249</v>
      </c>
      <c r="K675" s="228">
        <v>50</v>
      </c>
      <c r="L675" s="915">
        <v>3426</v>
      </c>
      <c r="M675" s="315">
        <v>1</v>
      </c>
      <c r="N675" s="217"/>
      <c r="O675" s="550">
        <f>IF(ISERROR(L675*N675),0,L675*N675)</f>
        <v>0</v>
      </c>
      <c r="P675" s="229">
        <v>2501050154852</v>
      </c>
      <c r="Q675" s="551"/>
      <c r="R675" s="230" t="s">
        <v>1136</v>
      </c>
      <c r="S675" s="231" t="s">
        <v>2495</v>
      </c>
      <c r="T675" s="525" t="s">
        <v>4312</v>
      </c>
    </row>
    <row r="676" spans="1:20" ht="41.4">
      <c r="A676" s="291">
        <v>660</v>
      </c>
      <c r="B676" s="421">
        <v>15486</v>
      </c>
      <c r="C676" s="428" t="s">
        <v>1137</v>
      </c>
      <c r="D676" s="225"/>
      <c r="E676" s="366" t="s">
        <v>247</v>
      </c>
      <c r="F676" s="226" t="s">
        <v>378</v>
      </c>
      <c r="G676" s="136" t="str">
        <f t="shared" si="10"/>
        <v>фото</v>
      </c>
      <c r="H676" s="485" t="s">
        <v>379</v>
      </c>
      <c r="I676" s="215" t="s">
        <v>601</v>
      </c>
      <c r="J676" s="526" t="s">
        <v>249</v>
      </c>
      <c r="K676" s="228">
        <v>50</v>
      </c>
      <c r="L676" s="915">
        <v>3648</v>
      </c>
      <c r="M676" s="315">
        <v>1</v>
      </c>
      <c r="N676" s="217"/>
      <c r="O676" s="550">
        <f>IF(ISERROR(L676*N676),0,L676*N676)</f>
        <v>0</v>
      </c>
      <c r="P676" s="229">
        <v>2501050154869</v>
      </c>
      <c r="Q676" s="551"/>
      <c r="R676" s="230" t="s">
        <v>1137</v>
      </c>
      <c r="S676" s="231" t="s">
        <v>2494</v>
      </c>
      <c r="T676" s="525" t="s">
        <v>4312</v>
      </c>
    </row>
    <row r="677" spans="1:20" ht="55.2">
      <c r="A677" s="291">
        <v>661</v>
      </c>
      <c r="B677" s="421">
        <v>15487</v>
      </c>
      <c r="C677" s="428" t="s">
        <v>2246</v>
      </c>
      <c r="D677" s="225"/>
      <c r="E677" s="366" t="s">
        <v>247</v>
      </c>
      <c r="F677" s="226" t="s">
        <v>2122</v>
      </c>
      <c r="G677" s="136" t="str">
        <f t="shared" si="10"/>
        <v>фото</v>
      </c>
      <c r="H677" s="357" t="s">
        <v>2172</v>
      </c>
      <c r="I677" s="215" t="s">
        <v>482</v>
      </c>
      <c r="J677" s="526" t="s">
        <v>5485</v>
      </c>
      <c r="K677" s="228">
        <v>50</v>
      </c>
      <c r="L677" s="915">
        <v>1944</v>
      </c>
      <c r="M677" s="315">
        <v>1</v>
      </c>
      <c r="N677" s="217"/>
      <c r="O677" s="550">
        <f>IF(ISERROR(L677*N677),0,L677*N677)</f>
        <v>0</v>
      </c>
      <c r="P677" s="229">
        <v>2501050154876</v>
      </c>
      <c r="Q677" s="551"/>
      <c r="R677" s="230" t="s">
        <v>2246</v>
      </c>
      <c r="S677" s="231" t="s">
        <v>3216</v>
      </c>
      <c r="T677" s="525" t="s">
        <v>4312</v>
      </c>
    </row>
    <row r="678" spans="1:20" ht="27.6">
      <c r="A678" s="291">
        <v>662</v>
      </c>
      <c r="B678" s="421">
        <v>15488</v>
      </c>
      <c r="C678" s="428" t="s">
        <v>2247</v>
      </c>
      <c r="D678" s="225"/>
      <c r="E678" s="366" t="s">
        <v>247</v>
      </c>
      <c r="F678" s="226" t="s">
        <v>1584</v>
      </c>
      <c r="G678" s="136" t="str">
        <f t="shared" si="10"/>
        <v>фото</v>
      </c>
      <c r="H678" s="357" t="s">
        <v>1585</v>
      </c>
      <c r="I678" s="215" t="s">
        <v>616</v>
      </c>
      <c r="J678" s="526" t="s">
        <v>249</v>
      </c>
      <c r="K678" s="228">
        <v>50</v>
      </c>
      <c r="L678" s="915">
        <v>3666</v>
      </c>
      <c r="M678" s="315">
        <v>1</v>
      </c>
      <c r="N678" s="217"/>
      <c r="O678" s="550">
        <f>IF(ISERROR(L678*N678),0,L678*N678)</f>
        <v>0</v>
      </c>
      <c r="P678" s="229">
        <v>2501050154883</v>
      </c>
      <c r="Q678" s="551"/>
      <c r="R678" s="230" t="s">
        <v>2247</v>
      </c>
      <c r="S678" s="231" t="s">
        <v>2494</v>
      </c>
      <c r="T678" s="525" t="s">
        <v>4312</v>
      </c>
    </row>
    <row r="679" spans="1:20" ht="41.4">
      <c r="A679" s="291">
        <v>663</v>
      </c>
      <c r="B679" s="421">
        <v>12261</v>
      </c>
      <c r="C679" s="428" t="s">
        <v>5321</v>
      </c>
      <c r="D679" s="225"/>
      <c r="E679" s="366" t="s">
        <v>247</v>
      </c>
      <c r="F679" s="226" t="s">
        <v>5383</v>
      </c>
      <c r="G679" s="136" t="str">
        <f t="shared" si="10"/>
        <v>фото</v>
      </c>
      <c r="H679" s="357" t="s">
        <v>5419</v>
      </c>
      <c r="I679" s="215" t="s">
        <v>616</v>
      </c>
      <c r="J679" s="526" t="s">
        <v>249</v>
      </c>
      <c r="K679" s="228">
        <v>50</v>
      </c>
      <c r="L679" s="915">
        <v>3558</v>
      </c>
      <c r="M679" s="315">
        <v>1</v>
      </c>
      <c r="N679" s="217"/>
      <c r="O679" s="550">
        <f>IF(ISERROR(L679*N679),0,L679*N679)</f>
        <v>0</v>
      </c>
      <c r="P679" s="229">
        <v>2501050122615</v>
      </c>
      <c r="Q679" s="551" t="s">
        <v>4421</v>
      </c>
      <c r="R679" s="230" t="s">
        <v>5321</v>
      </c>
      <c r="S679" s="231" t="s">
        <v>4764</v>
      </c>
      <c r="T679" s="525" t="s">
        <v>4312</v>
      </c>
    </row>
    <row r="680" spans="1:20" ht="41.4">
      <c r="A680" s="291">
        <v>664</v>
      </c>
      <c r="B680" s="421">
        <v>15489</v>
      </c>
      <c r="C680" s="428" t="s">
        <v>1140</v>
      </c>
      <c r="D680" s="225"/>
      <c r="E680" s="366" t="s">
        <v>247</v>
      </c>
      <c r="F680" s="226" t="s">
        <v>380</v>
      </c>
      <c r="G680" s="136" t="str">
        <f t="shared" si="10"/>
        <v>фото</v>
      </c>
      <c r="H680" s="357" t="s">
        <v>381</v>
      </c>
      <c r="I680" s="215" t="s">
        <v>616</v>
      </c>
      <c r="J680" s="526" t="s">
        <v>249</v>
      </c>
      <c r="K680" s="228">
        <v>50</v>
      </c>
      <c r="L680" s="915">
        <v>3372</v>
      </c>
      <c r="M680" s="315">
        <v>1</v>
      </c>
      <c r="N680" s="217"/>
      <c r="O680" s="550">
        <f>IF(ISERROR(L680*N680),0,L680*N680)</f>
        <v>0</v>
      </c>
      <c r="P680" s="229">
        <v>2501050154890</v>
      </c>
      <c r="Q680" s="551"/>
      <c r="R680" s="230" t="s">
        <v>1140</v>
      </c>
      <c r="S680" s="231" t="s">
        <v>2495</v>
      </c>
      <c r="T680" s="525" t="s">
        <v>4312</v>
      </c>
    </row>
    <row r="681" spans="1:20" ht="26.4" customHeight="1">
      <c r="A681" s="291">
        <v>665</v>
      </c>
      <c r="B681" s="421">
        <v>15490</v>
      </c>
      <c r="C681" s="428" t="s">
        <v>1139</v>
      </c>
      <c r="D681" s="225"/>
      <c r="E681" s="366" t="s">
        <v>247</v>
      </c>
      <c r="F681" s="226" t="s">
        <v>382</v>
      </c>
      <c r="G681" s="136" t="str">
        <f t="shared" si="10"/>
        <v>фото</v>
      </c>
      <c r="H681" s="357" t="s">
        <v>2496</v>
      </c>
      <c r="I681" s="215" t="s">
        <v>616</v>
      </c>
      <c r="J681" s="526" t="s">
        <v>249</v>
      </c>
      <c r="K681" s="228">
        <v>50</v>
      </c>
      <c r="L681" s="915">
        <v>3534</v>
      </c>
      <c r="M681" s="315">
        <v>1</v>
      </c>
      <c r="N681" s="217"/>
      <c r="O681" s="550">
        <f>IF(ISERROR(L681*N681),0,L681*N681)</f>
        <v>0</v>
      </c>
      <c r="P681" s="229">
        <v>2501050154906</v>
      </c>
      <c r="Q681" s="551"/>
      <c r="R681" s="230" t="s">
        <v>1139</v>
      </c>
      <c r="S681" s="231" t="s">
        <v>2494</v>
      </c>
      <c r="T681" s="525" t="s">
        <v>4312</v>
      </c>
    </row>
    <row r="682" spans="1:20" ht="26.4" customHeight="1">
      <c r="A682" s="291">
        <v>666</v>
      </c>
      <c r="B682" s="421">
        <v>15491</v>
      </c>
      <c r="C682" s="428" t="s">
        <v>1141</v>
      </c>
      <c r="D682" s="225"/>
      <c r="E682" s="366" t="s">
        <v>247</v>
      </c>
      <c r="F682" s="226" t="s">
        <v>383</v>
      </c>
      <c r="G682" s="136" t="str">
        <f t="shared" si="10"/>
        <v>фото</v>
      </c>
      <c r="H682" s="357" t="s">
        <v>384</v>
      </c>
      <c r="I682" s="215" t="s">
        <v>608</v>
      </c>
      <c r="J682" s="526" t="s">
        <v>249</v>
      </c>
      <c r="K682" s="228">
        <v>50</v>
      </c>
      <c r="L682" s="915">
        <v>3672</v>
      </c>
      <c r="M682" s="315">
        <v>1</v>
      </c>
      <c r="N682" s="217"/>
      <c r="O682" s="550">
        <f>IF(ISERROR(L682*N682),0,L682*N682)</f>
        <v>0</v>
      </c>
      <c r="P682" s="229">
        <v>2501050154913</v>
      </c>
      <c r="Q682" s="551"/>
      <c r="R682" s="230" t="s">
        <v>1141</v>
      </c>
      <c r="S682" s="231" t="s">
        <v>2495</v>
      </c>
      <c r="T682" s="525" t="s">
        <v>4312</v>
      </c>
    </row>
    <row r="683" spans="1:20" ht="26.4" customHeight="1">
      <c r="A683" s="291">
        <v>667</v>
      </c>
      <c r="B683" s="421">
        <v>15492</v>
      </c>
      <c r="C683" s="428" t="s">
        <v>3765</v>
      </c>
      <c r="D683" s="225"/>
      <c r="E683" s="366" t="s">
        <v>247</v>
      </c>
      <c r="F683" s="226" t="s">
        <v>3821</v>
      </c>
      <c r="G683" s="136" t="str">
        <f t="shared" si="10"/>
        <v>фото</v>
      </c>
      <c r="H683" s="357" t="s">
        <v>3858</v>
      </c>
      <c r="I683" s="215" t="s">
        <v>601</v>
      </c>
      <c r="J683" s="526" t="s">
        <v>249</v>
      </c>
      <c r="K683" s="228">
        <v>50</v>
      </c>
      <c r="L683" s="915">
        <v>3876</v>
      </c>
      <c r="M683" s="315">
        <v>1</v>
      </c>
      <c r="N683" s="217"/>
      <c r="O683" s="550">
        <f>IF(ISERROR(L683*N683),0,L683*N683)</f>
        <v>0</v>
      </c>
      <c r="P683" s="229">
        <v>2501050154920</v>
      </c>
      <c r="Q683" s="551"/>
      <c r="R683" s="230" t="s">
        <v>3765</v>
      </c>
      <c r="S683" s="231" t="s">
        <v>2494</v>
      </c>
      <c r="T683" s="525" t="s">
        <v>4312</v>
      </c>
    </row>
    <row r="684" spans="1:20" ht="26.4" customHeight="1">
      <c r="A684" s="291">
        <v>668</v>
      </c>
      <c r="B684" s="421">
        <v>15493</v>
      </c>
      <c r="C684" s="428" t="s">
        <v>2248</v>
      </c>
      <c r="D684" s="225"/>
      <c r="E684" s="366" t="s">
        <v>247</v>
      </c>
      <c r="F684" s="226" t="s">
        <v>2123</v>
      </c>
      <c r="G684" s="136" t="str">
        <f t="shared" si="10"/>
        <v>фото</v>
      </c>
      <c r="H684" s="613" t="s">
        <v>1806</v>
      </c>
      <c r="I684" s="215" t="s">
        <v>616</v>
      </c>
      <c r="J684" s="526" t="s">
        <v>249</v>
      </c>
      <c r="K684" s="228">
        <v>40</v>
      </c>
      <c r="L684" s="915">
        <v>3536.4</v>
      </c>
      <c r="M684" s="315">
        <v>1</v>
      </c>
      <c r="N684" s="217"/>
      <c r="O684" s="550">
        <f>IF(ISERROR(L684*N684),0,L684*N684)</f>
        <v>0</v>
      </c>
      <c r="P684" s="229">
        <v>2501050154937</v>
      </c>
      <c r="Q684" s="551"/>
      <c r="R684" s="230" t="s">
        <v>2248</v>
      </c>
      <c r="S684" s="231" t="s">
        <v>2495</v>
      </c>
      <c r="T684" s="525" t="s">
        <v>4312</v>
      </c>
    </row>
    <row r="685" spans="1:20" ht="27.6">
      <c r="A685" s="291">
        <v>669</v>
      </c>
      <c r="B685" s="421">
        <v>685</v>
      </c>
      <c r="C685" s="428" t="s">
        <v>3579</v>
      </c>
      <c r="D685" s="225"/>
      <c r="E685" s="366" t="s">
        <v>247</v>
      </c>
      <c r="F685" s="226" t="s">
        <v>3616</v>
      </c>
      <c r="G685" s="136" t="str">
        <f t="shared" si="10"/>
        <v>фото</v>
      </c>
      <c r="H685" s="357" t="s">
        <v>3640</v>
      </c>
      <c r="I685" s="215" t="s">
        <v>618</v>
      </c>
      <c r="J685" s="526" t="s">
        <v>249</v>
      </c>
      <c r="K685" s="228">
        <v>50</v>
      </c>
      <c r="L685" s="915">
        <v>3066</v>
      </c>
      <c r="M685" s="315">
        <v>1</v>
      </c>
      <c r="N685" s="217"/>
      <c r="O685" s="550">
        <f>IF(ISERROR(L685*N685),0,L685*N685)</f>
        <v>0</v>
      </c>
      <c r="P685" s="229">
        <v>2501050006854</v>
      </c>
      <c r="Q685" s="551"/>
      <c r="R685" s="230" t="s">
        <v>3579</v>
      </c>
      <c r="S685" s="231" t="s">
        <v>3655</v>
      </c>
      <c r="T685" s="525" t="s">
        <v>4312</v>
      </c>
    </row>
    <row r="686" spans="1:20" ht="27.6">
      <c r="A686" s="291">
        <v>670</v>
      </c>
      <c r="B686" s="421">
        <v>5296</v>
      </c>
      <c r="C686" s="428" t="s">
        <v>5322</v>
      </c>
      <c r="D686" s="225"/>
      <c r="E686" s="366" t="s">
        <v>247</v>
      </c>
      <c r="F686" s="226" t="s">
        <v>5384</v>
      </c>
      <c r="G686" s="136" t="str">
        <f t="shared" si="10"/>
        <v>фото</v>
      </c>
      <c r="H686" s="357" t="s">
        <v>5420</v>
      </c>
      <c r="I686" s="215" t="s">
        <v>616</v>
      </c>
      <c r="J686" s="526" t="s">
        <v>249</v>
      </c>
      <c r="K686" s="228">
        <v>50</v>
      </c>
      <c r="L686" s="915">
        <v>3456</v>
      </c>
      <c r="M686" s="315">
        <v>1</v>
      </c>
      <c r="N686" s="217"/>
      <c r="O686" s="550">
        <f>IF(ISERROR(L686*N686),0,L686*N686)</f>
        <v>0</v>
      </c>
      <c r="P686" s="229">
        <v>2501050052967</v>
      </c>
      <c r="Q686" s="551"/>
      <c r="R686" s="230" t="s">
        <v>5322</v>
      </c>
      <c r="S686" s="231" t="s">
        <v>4764</v>
      </c>
      <c r="T686" s="525" t="s">
        <v>4312</v>
      </c>
    </row>
    <row r="687" spans="1:20" ht="21.9" customHeight="1">
      <c r="A687" s="291">
        <v>671</v>
      </c>
      <c r="B687" s="421">
        <v>11928</v>
      </c>
      <c r="C687" s="428" t="s">
        <v>5323</v>
      </c>
      <c r="D687" s="225"/>
      <c r="E687" s="367" t="s">
        <v>247</v>
      </c>
      <c r="F687" s="232" t="s">
        <v>5385</v>
      </c>
      <c r="G687" s="136" t="str">
        <f t="shared" si="10"/>
        <v>фото</v>
      </c>
      <c r="H687" s="357" t="s">
        <v>5421</v>
      </c>
      <c r="I687" s="215" t="s">
        <v>601</v>
      </c>
      <c r="J687" s="526" t="s">
        <v>249</v>
      </c>
      <c r="K687" s="228">
        <v>50</v>
      </c>
      <c r="L687" s="915">
        <v>3426</v>
      </c>
      <c r="M687" s="315">
        <v>1</v>
      </c>
      <c r="N687" s="217"/>
      <c r="O687" s="550">
        <f>IF(ISERROR(L687*N687),0,L687*N687)</f>
        <v>0</v>
      </c>
      <c r="P687" s="229">
        <v>2501050119288</v>
      </c>
      <c r="Q687" s="551" t="s">
        <v>5274</v>
      </c>
      <c r="R687" s="230" t="s">
        <v>5323</v>
      </c>
      <c r="S687" s="231" t="s">
        <v>2494</v>
      </c>
      <c r="T687" s="525" t="s">
        <v>4312</v>
      </c>
    </row>
    <row r="688" spans="1:20" ht="27.6">
      <c r="A688" s="291">
        <v>672</v>
      </c>
      <c r="B688" s="421">
        <v>15494</v>
      </c>
      <c r="C688" s="428" t="s">
        <v>1164</v>
      </c>
      <c r="D688" s="225"/>
      <c r="E688" s="366" t="s">
        <v>247</v>
      </c>
      <c r="F688" s="226" t="s">
        <v>385</v>
      </c>
      <c r="G688" s="136" t="str">
        <f t="shared" si="10"/>
        <v>фото</v>
      </c>
      <c r="H688" s="357" t="s">
        <v>1382</v>
      </c>
      <c r="I688" s="215" t="s">
        <v>616</v>
      </c>
      <c r="J688" s="526" t="s">
        <v>249</v>
      </c>
      <c r="K688" s="228">
        <v>50</v>
      </c>
      <c r="L688" s="915">
        <v>4170</v>
      </c>
      <c r="M688" s="315">
        <v>1</v>
      </c>
      <c r="N688" s="217"/>
      <c r="O688" s="550">
        <f>IF(ISERROR(L688*N688),0,L688*N688)</f>
        <v>0</v>
      </c>
      <c r="P688" s="229">
        <v>2501050154944</v>
      </c>
      <c r="Q688" s="551"/>
      <c r="R688" s="230" t="s">
        <v>1164</v>
      </c>
      <c r="S688" s="231" t="s">
        <v>2494</v>
      </c>
      <c r="T688" s="525" t="s">
        <v>4312</v>
      </c>
    </row>
    <row r="689" spans="1:20" ht="27.6">
      <c r="A689" s="291">
        <v>673</v>
      </c>
      <c r="B689" s="421">
        <v>10144</v>
      </c>
      <c r="C689" s="428" t="s">
        <v>5468</v>
      </c>
      <c r="D689" s="225"/>
      <c r="E689" s="366" t="s">
        <v>247</v>
      </c>
      <c r="F689" s="226" t="s">
        <v>5557</v>
      </c>
      <c r="G689" s="136" t="str">
        <f t="shared" si="10"/>
        <v>фото</v>
      </c>
      <c r="H689" s="357" t="s">
        <v>5505</v>
      </c>
      <c r="I689" s="215" t="s">
        <v>601</v>
      </c>
      <c r="J689" s="526" t="s">
        <v>249</v>
      </c>
      <c r="K689" s="228">
        <v>50</v>
      </c>
      <c r="L689" s="915">
        <v>3954.0000000000005</v>
      </c>
      <c r="M689" s="315">
        <v>1</v>
      </c>
      <c r="N689" s="217"/>
      <c r="O689" s="550">
        <f>IF(ISERROR(L689*N689),0,L689*N689)</f>
        <v>0</v>
      </c>
      <c r="P689" s="229">
        <v>2501050101443</v>
      </c>
      <c r="Q689" s="551"/>
      <c r="R689" s="230" t="s">
        <v>5468</v>
      </c>
      <c r="S689" s="231" t="s">
        <v>4764</v>
      </c>
      <c r="T689" s="525" t="s">
        <v>4312</v>
      </c>
    </row>
    <row r="690" spans="1:20" ht="41.4">
      <c r="A690" s="291">
        <v>674</v>
      </c>
      <c r="B690" s="421">
        <v>15495</v>
      </c>
      <c r="C690" s="428" t="s">
        <v>1150</v>
      </c>
      <c r="D690" s="225"/>
      <c r="E690" s="366" t="s">
        <v>247</v>
      </c>
      <c r="F690" s="226" t="s">
        <v>8717</v>
      </c>
      <c r="G690" s="136" t="str">
        <f t="shared" si="10"/>
        <v>фото</v>
      </c>
      <c r="H690" s="357" t="s">
        <v>1593</v>
      </c>
      <c r="I690" s="215" t="s">
        <v>601</v>
      </c>
      <c r="J690" s="526" t="s">
        <v>249</v>
      </c>
      <c r="K690" s="228">
        <v>50</v>
      </c>
      <c r="L690" s="915">
        <v>3876</v>
      </c>
      <c r="M690" s="315">
        <v>1</v>
      </c>
      <c r="N690" s="217"/>
      <c r="O690" s="550">
        <f>IF(ISERROR(L690*N690),0,L690*N690)</f>
        <v>0</v>
      </c>
      <c r="P690" s="229">
        <v>2501050154951</v>
      </c>
      <c r="Q690" s="551"/>
      <c r="R690" s="230" t="s">
        <v>1150</v>
      </c>
      <c r="S690" s="231" t="s">
        <v>2494</v>
      </c>
      <c r="T690" s="525" t="s">
        <v>4312</v>
      </c>
    </row>
    <row r="691" spans="1:20" ht="26.4" customHeight="1">
      <c r="A691" s="291">
        <v>675</v>
      </c>
      <c r="B691" s="421">
        <v>15498</v>
      </c>
      <c r="C691" s="428" t="s">
        <v>1589</v>
      </c>
      <c r="D691" s="225"/>
      <c r="E691" s="366" t="s">
        <v>247</v>
      </c>
      <c r="F691" s="226" t="s">
        <v>1590</v>
      </c>
      <c r="G691" s="136" t="str">
        <f t="shared" si="10"/>
        <v>фото</v>
      </c>
      <c r="H691" s="357" t="s">
        <v>1591</v>
      </c>
      <c r="I691" s="215" t="s">
        <v>616</v>
      </c>
      <c r="J691" s="526" t="s">
        <v>249</v>
      </c>
      <c r="K691" s="228">
        <v>50</v>
      </c>
      <c r="L691" s="915">
        <v>1956</v>
      </c>
      <c r="M691" s="315">
        <v>1</v>
      </c>
      <c r="N691" s="217"/>
      <c r="O691" s="550">
        <f>IF(ISERROR(L691*N691),0,L691*N691)</f>
        <v>0</v>
      </c>
      <c r="P691" s="229">
        <v>2501050154982</v>
      </c>
      <c r="Q691" s="551"/>
      <c r="R691" s="230" t="s">
        <v>1589</v>
      </c>
      <c r="S691" s="231" t="s">
        <v>2497</v>
      </c>
      <c r="T691" s="525" t="s">
        <v>4312</v>
      </c>
    </row>
    <row r="692" spans="1:20" ht="41.4">
      <c r="A692" s="291">
        <v>676</v>
      </c>
      <c r="B692" s="421">
        <v>17126</v>
      </c>
      <c r="C692" s="428" t="s">
        <v>3217</v>
      </c>
      <c r="D692" s="225"/>
      <c r="E692" s="366" t="s">
        <v>247</v>
      </c>
      <c r="F692" s="226" t="s">
        <v>3218</v>
      </c>
      <c r="G692" s="136" t="str">
        <f t="shared" si="10"/>
        <v>фото</v>
      </c>
      <c r="H692" s="357" t="s">
        <v>3219</v>
      </c>
      <c r="I692" s="215" t="s">
        <v>601</v>
      </c>
      <c r="J692" s="526" t="s">
        <v>249</v>
      </c>
      <c r="K692" s="228">
        <v>50</v>
      </c>
      <c r="L692" s="915">
        <v>3174</v>
      </c>
      <c r="M692" s="315">
        <v>1</v>
      </c>
      <c r="N692" s="217"/>
      <c r="O692" s="550">
        <f>IF(ISERROR(L692*N692),0,L692*N692)</f>
        <v>0</v>
      </c>
      <c r="P692" s="229">
        <v>2501050171262</v>
      </c>
      <c r="Q692" s="551"/>
      <c r="R692" s="230" t="s">
        <v>3217</v>
      </c>
      <c r="S692" s="231" t="s">
        <v>2495</v>
      </c>
      <c r="T692" s="525" t="s">
        <v>4312</v>
      </c>
    </row>
    <row r="693" spans="1:20" ht="26.4" customHeight="1">
      <c r="A693" s="291">
        <v>677</v>
      </c>
      <c r="B693" s="421">
        <v>12414</v>
      </c>
      <c r="C693" s="428" t="s">
        <v>1594</v>
      </c>
      <c r="D693" s="225"/>
      <c r="E693" s="366" t="s">
        <v>247</v>
      </c>
      <c r="F693" s="226" t="s">
        <v>597</v>
      </c>
      <c r="G693" s="136" t="str">
        <f t="shared" si="10"/>
        <v>фото</v>
      </c>
      <c r="H693" s="357" t="s">
        <v>1595</v>
      </c>
      <c r="I693" s="215" t="s">
        <v>616</v>
      </c>
      <c r="J693" s="526" t="s">
        <v>3220</v>
      </c>
      <c r="K693" s="228">
        <v>50</v>
      </c>
      <c r="L693" s="915">
        <v>2022.0000000000002</v>
      </c>
      <c r="M693" s="315">
        <v>1</v>
      </c>
      <c r="N693" s="217"/>
      <c r="O693" s="550">
        <f>IF(ISERROR(L693*N693),0,L693*N693)</f>
        <v>0</v>
      </c>
      <c r="P693" s="229">
        <v>2501050124145</v>
      </c>
      <c r="Q693" s="551"/>
      <c r="R693" s="230" t="s">
        <v>1594</v>
      </c>
      <c r="S693" s="231" t="s">
        <v>2497</v>
      </c>
      <c r="T693" s="525" t="s">
        <v>4312</v>
      </c>
    </row>
    <row r="694" spans="1:20" ht="26.4" customHeight="1">
      <c r="A694" s="291">
        <v>678</v>
      </c>
      <c r="B694" s="421">
        <v>17005</v>
      </c>
      <c r="C694" s="428" t="s">
        <v>5469</v>
      </c>
      <c r="D694" s="225"/>
      <c r="E694" s="367" t="s">
        <v>247</v>
      </c>
      <c r="F694" s="232" t="s">
        <v>5558</v>
      </c>
      <c r="G694" s="136" t="str">
        <f t="shared" si="10"/>
        <v>фото</v>
      </c>
      <c r="H694" s="357" t="s">
        <v>5506</v>
      </c>
      <c r="I694" s="215" t="s">
        <v>618</v>
      </c>
      <c r="J694" s="526" t="s">
        <v>249</v>
      </c>
      <c r="K694" s="228">
        <v>40</v>
      </c>
      <c r="L694" s="915">
        <v>3704.4</v>
      </c>
      <c r="M694" s="315">
        <v>1</v>
      </c>
      <c r="N694" s="217"/>
      <c r="O694" s="550">
        <f>IF(ISERROR(L694*N694),0,L694*N694)</f>
        <v>0</v>
      </c>
      <c r="P694" s="229">
        <v>2501050170050</v>
      </c>
      <c r="Q694" s="551" t="s">
        <v>5274</v>
      </c>
      <c r="R694" s="230" t="s">
        <v>5469</v>
      </c>
      <c r="S694" s="231" t="s">
        <v>4764</v>
      </c>
      <c r="T694" s="525" t="s">
        <v>4312</v>
      </c>
    </row>
    <row r="695" spans="1:20" ht="26.4" customHeight="1">
      <c r="A695" s="291">
        <v>679</v>
      </c>
      <c r="B695" s="421">
        <v>17015</v>
      </c>
      <c r="C695" s="428" t="s">
        <v>5470</v>
      </c>
      <c r="D695" s="225"/>
      <c r="E695" s="367" t="s">
        <v>247</v>
      </c>
      <c r="F695" s="232" t="s">
        <v>5559</v>
      </c>
      <c r="G695" s="136" t="str">
        <f t="shared" si="10"/>
        <v>фото</v>
      </c>
      <c r="H695" s="485" t="s">
        <v>5507</v>
      </c>
      <c r="I695" s="215" t="s">
        <v>618</v>
      </c>
      <c r="J695" s="526" t="s">
        <v>249</v>
      </c>
      <c r="K695" s="228">
        <v>50</v>
      </c>
      <c r="L695" s="915">
        <v>4284.0000000000009</v>
      </c>
      <c r="M695" s="315">
        <v>1</v>
      </c>
      <c r="N695" s="217"/>
      <c r="O695" s="550">
        <f>IF(ISERROR(L695*N695),0,L695*N695)</f>
        <v>0</v>
      </c>
      <c r="P695" s="229">
        <v>2501050170159</v>
      </c>
      <c r="Q695" s="551" t="s">
        <v>5274</v>
      </c>
      <c r="R695" s="230" t="s">
        <v>5470</v>
      </c>
      <c r="S695" s="231" t="s">
        <v>2494</v>
      </c>
      <c r="T695" s="525" t="s">
        <v>4312</v>
      </c>
    </row>
    <row r="696" spans="1:20" ht="27.6">
      <c r="A696" s="291">
        <v>680</v>
      </c>
      <c r="B696" s="421">
        <v>12413</v>
      </c>
      <c r="C696" s="428" t="s">
        <v>1145</v>
      </c>
      <c r="D696" s="225"/>
      <c r="E696" s="366" t="s">
        <v>247</v>
      </c>
      <c r="F696" s="226" t="s">
        <v>1146</v>
      </c>
      <c r="G696" s="136" t="str">
        <f t="shared" si="10"/>
        <v>фото</v>
      </c>
      <c r="H696" s="485" t="s">
        <v>1374</v>
      </c>
      <c r="I696" s="215" t="s">
        <v>618</v>
      </c>
      <c r="J696" s="526" t="s">
        <v>249</v>
      </c>
      <c r="K696" s="228">
        <v>50</v>
      </c>
      <c r="L696" s="915">
        <v>3138</v>
      </c>
      <c r="M696" s="315">
        <v>1</v>
      </c>
      <c r="N696" s="217"/>
      <c r="O696" s="550">
        <f>IF(ISERROR(L696*N696),0,L696*N696)</f>
        <v>0</v>
      </c>
      <c r="P696" s="229">
        <v>2501050124138</v>
      </c>
      <c r="Q696" s="551"/>
      <c r="R696" s="230" t="s">
        <v>1145</v>
      </c>
      <c r="S696" s="231" t="s">
        <v>2494</v>
      </c>
      <c r="T696" s="525" t="s">
        <v>4312</v>
      </c>
    </row>
    <row r="697" spans="1:20" ht="55.2">
      <c r="A697" s="291">
        <v>681</v>
      </c>
      <c r="B697" s="421">
        <v>15502</v>
      </c>
      <c r="C697" s="428" t="s">
        <v>4599</v>
      </c>
      <c r="D697" s="225"/>
      <c r="E697" s="366" t="s">
        <v>247</v>
      </c>
      <c r="F697" s="226" t="s">
        <v>4629</v>
      </c>
      <c r="G697" s="136" t="str">
        <f t="shared" si="10"/>
        <v>фото</v>
      </c>
      <c r="H697" s="485" t="s">
        <v>4657</v>
      </c>
      <c r="I697" s="215" t="s">
        <v>601</v>
      </c>
      <c r="J697" s="526" t="s">
        <v>249</v>
      </c>
      <c r="K697" s="228">
        <v>40</v>
      </c>
      <c r="L697" s="915">
        <v>3253.2</v>
      </c>
      <c r="M697" s="315">
        <v>1</v>
      </c>
      <c r="N697" s="217"/>
      <c r="O697" s="550">
        <f>IF(ISERROR(L697*N697),0,L697*N697)</f>
        <v>0</v>
      </c>
      <c r="P697" s="229">
        <v>2501040155029</v>
      </c>
      <c r="Q697" s="551"/>
      <c r="R697" s="230" t="s">
        <v>4599</v>
      </c>
      <c r="S697" s="231" t="s">
        <v>2495</v>
      </c>
      <c r="T697" s="525" t="s">
        <v>4312</v>
      </c>
    </row>
    <row r="698" spans="1:20" ht="26.4" customHeight="1">
      <c r="A698" s="291">
        <v>682</v>
      </c>
      <c r="B698" s="421">
        <v>17122</v>
      </c>
      <c r="C698" s="428" t="s">
        <v>3221</v>
      </c>
      <c r="D698" s="225"/>
      <c r="E698" s="366" t="s">
        <v>247</v>
      </c>
      <c r="F698" s="226" t="s">
        <v>3222</v>
      </c>
      <c r="G698" s="136" t="str">
        <f t="shared" si="10"/>
        <v>фото</v>
      </c>
      <c r="H698" s="485" t="s">
        <v>3223</v>
      </c>
      <c r="I698" s="215" t="s">
        <v>616</v>
      </c>
      <c r="J698" s="526" t="s">
        <v>249</v>
      </c>
      <c r="K698" s="228">
        <v>40</v>
      </c>
      <c r="L698" s="915">
        <v>2758.8</v>
      </c>
      <c r="M698" s="315">
        <v>1</v>
      </c>
      <c r="N698" s="217"/>
      <c r="O698" s="550">
        <f>IF(ISERROR(L698*N698),0,L698*N698)</f>
        <v>0</v>
      </c>
      <c r="P698" s="229">
        <v>2501050171224</v>
      </c>
      <c r="Q698" s="551"/>
      <c r="R698" s="230" t="s">
        <v>3221</v>
      </c>
      <c r="S698" s="231" t="s">
        <v>2495</v>
      </c>
      <c r="T698" s="525" t="s">
        <v>4312</v>
      </c>
    </row>
    <row r="699" spans="1:20" ht="26.4" customHeight="1">
      <c r="A699" s="291">
        <v>683</v>
      </c>
      <c r="B699" s="421">
        <v>15503</v>
      </c>
      <c r="C699" s="428" t="s">
        <v>1851</v>
      </c>
      <c r="D699" s="225"/>
      <c r="E699" s="366" t="s">
        <v>247</v>
      </c>
      <c r="F699" s="226" t="s">
        <v>1764</v>
      </c>
      <c r="G699" s="136" t="str">
        <f t="shared" si="10"/>
        <v>фото</v>
      </c>
      <c r="H699" s="485" t="s">
        <v>1805</v>
      </c>
      <c r="I699" s="215" t="s">
        <v>601</v>
      </c>
      <c r="J699" s="526" t="s">
        <v>249</v>
      </c>
      <c r="K699" s="228">
        <v>50</v>
      </c>
      <c r="L699" s="915">
        <v>2094</v>
      </c>
      <c r="M699" s="315">
        <v>1</v>
      </c>
      <c r="N699" s="217"/>
      <c r="O699" s="550">
        <f>IF(ISERROR(L699*N699),0,L699*N699)</f>
        <v>0</v>
      </c>
      <c r="P699" s="229">
        <v>2501050155033</v>
      </c>
      <c r="Q699" s="551"/>
      <c r="R699" s="230" t="s">
        <v>1851</v>
      </c>
      <c r="S699" s="231" t="s">
        <v>2495</v>
      </c>
      <c r="T699" s="525" t="s">
        <v>4312</v>
      </c>
    </row>
    <row r="700" spans="1:20" ht="26.4" customHeight="1">
      <c r="A700" s="291">
        <v>684</v>
      </c>
      <c r="B700" s="421">
        <v>15504</v>
      </c>
      <c r="C700" s="428" t="s">
        <v>1142</v>
      </c>
      <c r="D700" s="225"/>
      <c r="E700" s="366" t="s">
        <v>247</v>
      </c>
      <c r="F700" s="226" t="s">
        <v>386</v>
      </c>
      <c r="G700" s="136" t="str">
        <f t="shared" si="10"/>
        <v>фото</v>
      </c>
      <c r="H700" s="485" t="s">
        <v>387</v>
      </c>
      <c r="I700" s="215" t="s">
        <v>601</v>
      </c>
      <c r="J700" s="526" t="s">
        <v>249</v>
      </c>
      <c r="K700" s="228">
        <v>50</v>
      </c>
      <c r="L700" s="915">
        <v>2352.0000000000005</v>
      </c>
      <c r="M700" s="315">
        <v>1</v>
      </c>
      <c r="N700" s="217"/>
      <c r="O700" s="550">
        <f>IF(ISERROR(L700*N700),0,L700*N700)</f>
        <v>0</v>
      </c>
      <c r="P700" s="229">
        <v>2501050155040</v>
      </c>
      <c r="Q700" s="551"/>
      <c r="R700" s="230" t="s">
        <v>1142</v>
      </c>
      <c r="S700" s="231" t="s">
        <v>2494</v>
      </c>
      <c r="T700" s="525" t="s">
        <v>4312</v>
      </c>
    </row>
    <row r="701" spans="1:20" ht="26.4" customHeight="1">
      <c r="A701" s="291">
        <v>685</v>
      </c>
      <c r="B701" s="421">
        <v>15505</v>
      </c>
      <c r="C701" s="428" t="s">
        <v>5324</v>
      </c>
      <c r="D701" s="225"/>
      <c r="E701" s="366" t="s">
        <v>247</v>
      </c>
      <c r="F701" s="226" t="s">
        <v>5386</v>
      </c>
      <c r="G701" s="136" t="str">
        <f t="shared" si="10"/>
        <v>фото</v>
      </c>
      <c r="H701" s="485" t="s">
        <v>5422</v>
      </c>
      <c r="I701" s="215" t="s">
        <v>616</v>
      </c>
      <c r="J701" s="526" t="s">
        <v>249</v>
      </c>
      <c r="K701" s="228">
        <v>50</v>
      </c>
      <c r="L701" s="915">
        <v>3906</v>
      </c>
      <c r="M701" s="315">
        <v>1</v>
      </c>
      <c r="N701" s="217"/>
      <c r="O701" s="550">
        <f>IF(ISERROR(L701*N701),0,L701*N701)</f>
        <v>0</v>
      </c>
      <c r="P701" s="229">
        <v>2501040155050</v>
      </c>
      <c r="Q701" s="551"/>
      <c r="R701" s="230" t="s">
        <v>5324</v>
      </c>
      <c r="S701" s="231" t="s">
        <v>2494</v>
      </c>
      <c r="T701" s="525" t="s">
        <v>4312</v>
      </c>
    </row>
    <row r="702" spans="1:20" ht="96.6">
      <c r="A702" s="291">
        <v>686</v>
      </c>
      <c r="B702" s="421">
        <v>15506</v>
      </c>
      <c r="C702" s="428" t="s">
        <v>2249</v>
      </c>
      <c r="D702" s="225"/>
      <c r="E702" s="366" t="s">
        <v>247</v>
      </c>
      <c r="F702" s="226" t="s">
        <v>2124</v>
      </c>
      <c r="G702" s="136" t="str">
        <f t="shared" si="10"/>
        <v>фото</v>
      </c>
      <c r="H702" s="357" t="s">
        <v>2173</v>
      </c>
      <c r="I702" s="215" t="s">
        <v>585</v>
      </c>
      <c r="J702" s="526" t="s">
        <v>249</v>
      </c>
      <c r="K702" s="228">
        <v>40</v>
      </c>
      <c r="L702" s="915">
        <v>3253.2</v>
      </c>
      <c r="M702" s="315">
        <v>1</v>
      </c>
      <c r="N702" s="217"/>
      <c r="O702" s="550">
        <f>IF(ISERROR(L702*N702),0,L702*N702)</f>
        <v>0</v>
      </c>
      <c r="P702" s="229">
        <v>2501050155064</v>
      </c>
      <c r="Q702" s="551"/>
      <c r="R702" s="230" t="s">
        <v>2249</v>
      </c>
      <c r="S702" s="231" t="s">
        <v>2495</v>
      </c>
      <c r="T702" s="525" t="s">
        <v>4312</v>
      </c>
    </row>
    <row r="703" spans="1:20" ht="26.4" customHeight="1">
      <c r="A703" s="291">
        <v>687</v>
      </c>
      <c r="B703" s="421">
        <v>15507</v>
      </c>
      <c r="C703" s="428" t="s">
        <v>1586</v>
      </c>
      <c r="D703" s="225"/>
      <c r="E703" s="366" t="s">
        <v>247</v>
      </c>
      <c r="F703" s="226" t="s">
        <v>1587</v>
      </c>
      <c r="G703" s="136" t="str">
        <f t="shared" si="10"/>
        <v>фото</v>
      </c>
      <c r="H703" s="357" t="s">
        <v>1588</v>
      </c>
      <c r="I703" s="215" t="s">
        <v>616</v>
      </c>
      <c r="J703" s="526" t="s">
        <v>249</v>
      </c>
      <c r="K703" s="228">
        <v>50</v>
      </c>
      <c r="L703" s="915">
        <v>2808</v>
      </c>
      <c r="M703" s="315">
        <v>1</v>
      </c>
      <c r="N703" s="217"/>
      <c r="O703" s="550">
        <f>IF(ISERROR(L703*N703),0,L703*N703)</f>
        <v>0</v>
      </c>
      <c r="P703" s="229">
        <v>2501050155071</v>
      </c>
      <c r="Q703" s="551"/>
      <c r="R703" s="230" t="s">
        <v>1586</v>
      </c>
      <c r="S703" s="231" t="s">
        <v>2494</v>
      </c>
      <c r="T703" s="525" t="s">
        <v>4312</v>
      </c>
    </row>
    <row r="704" spans="1:20" ht="26.4" customHeight="1">
      <c r="A704" s="291">
        <v>688</v>
      </c>
      <c r="B704" s="421">
        <v>15508</v>
      </c>
      <c r="C704" s="428" t="s">
        <v>1144</v>
      </c>
      <c r="D704" s="225"/>
      <c r="E704" s="366" t="s">
        <v>247</v>
      </c>
      <c r="F704" s="226" t="s">
        <v>388</v>
      </c>
      <c r="G704" s="136" t="str">
        <f t="shared" si="10"/>
        <v>фото</v>
      </c>
      <c r="H704" s="357" t="s">
        <v>1373</v>
      </c>
      <c r="I704" s="215" t="s">
        <v>618</v>
      </c>
      <c r="J704" s="526" t="s">
        <v>249</v>
      </c>
      <c r="K704" s="228">
        <v>50</v>
      </c>
      <c r="L704" s="915">
        <v>3054</v>
      </c>
      <c r="M704" s="315">
        <v>1</v>
      </c>
      <c r="N704" s="217"/>
      <c r="O704" s="550">
        <f>IF(ISERROR(L704*N704),0,L704*N704)</f>
        <v>0</v>
      </c>
      <c r="P704" s="229">
        <v>2501050155088</v>
      </c>
      <c r="Q704" s="551"/>
      <c r="R704" s="230" t="s">
        <v>1144</v>
      </c>
      <c r="S704" s="231" t="s">
        <v>2495</v>
      </c>
      <c r="T704" s="525" t="s">
        <v>4312</v>
      </c>
    </row>
    <row r="705" spans="1:20" ht="55.2">
      <c r="A705" s="291">
        <v>689</v>
      </c>
      <c r="B705" s="421">
        <v>15509</v>
      </c>
      <c r="C705" s="428" t="s">
        <v>4600</v>
      </c>
      <c r="D705" s="225"/>
      <c r="E705" s="366" t="s">
        <v>247</v>
      </c>
      <c r="F705" s="226" t="s">
        <v>4630</v>
      </c>
      <c r="G705" s="136" t="str">
        <f t="shared" si="10"/>
        <v>фото</v>
      </c>
      <c r="H705" s="357" t="s">
        <v>4658</v>
      </c>
      <c r="I705" s="215" t="s">
        <v>482</v>
      </c>
      <c r="J705" s="526" t="s">
        <v>256</v>
      </c>
      <c r="K705" s="228">
        <v>50</v>
      </c>
      <c r="L705" s="915">
        <v>1476</v>
      </c>
      <c r="M705" s="315">
        <v>1</v>
      </c>
      <c r="N705" s="217"/>
      <c r="O705" s="550">
        <f>IF(ISERROR(L705*N705),0,L705*N705)</f>
        <v>0</v>
      </c>
      <c r="P705" s="229">
        <v>2501050155095</v>
      </c>
      <c r="Q705" s="551"/>
      <c r="R705" s="230" t="s">
        <v>4600</v>
      </c>
      <c r="S705" s="231" t="s">
        <v>3216</v>
      </c>
      <c r="T705" s="525" t="s">
        <v>4312</v>
      </c>
    </row>
    <row r="706" spans="1:20" ht="27.6">
      <c r="A706" s="291">
        <v>690</v>
      </c>
      <c r="B706" s="421">
        <v>17020</v>
      </c>
      <c r="C706" s="428" t="s">
        <v>5471</v>
      </c>
      <c r="D706" s="225"/>
      <c r="E706" s="367" t="s">
        <v>247</v>
      </c>
      <c r="F706" s="232" t="s">
        <v>5560</v>
      </c>
      <c r="G706" s="136" t="str">
        <f t="shared" si="10"/>
        <v>фото</v>
      </c>
      <c r="H706" s="357" t="s">
        <v>5508</v>
      </c>
      <c r="I706" s="215" t="s">
        <v>618</v>
      </c>
      <c r="J706" s="526" t="s">
        <v>249</v>
      </c>
      <c r="K706" s="228">
        <v>50</v>
      </c>
      <c r="L706" s="915">
        <v>3780</v>
      </c>
      <c r="M706" s="315">
        <v>1</v>
      </c>
      <c r="N706" s="217"/>
      <c r="O706" s="550">
        <f>IF(ISERROR(L706*N706),0,L706*N706)</f>
        <v>0</v>
      </c>
      <c r="P706" s="229">
        <v>2501050170203</v>
      </c>
      <c r="Q706" s="551" t="s">
        <v>5274</v>
      </c>
      <c r="R706" s="230" t="s">
        <v>5471</v>
      </c>
      <c r="S706" s="231" t="s">
        <v>4764</v>
      </c>
      <c r="T706" s="525" t="s">
        <v>4312</v>
      </c>
    </row>
    <row r="707" spans="1:20" ht="26.4" customHeight="1">
      <c r="A707" s="291">
        <v>691</v>
      </c>
      <c r="B707" s="421">
        <v>15511</v>
      </c>
      <c r="C707" s="428" t="s">
        <v>1151</v>
      </c>
      <c r="D707" s="225"/>
      <c r="E707" s="366" t="s">
        <v>247</v>
      </c>
      <c r="F707" s="226" t="s">
        <v>389</v>
      </c>
      <c r="G707" s="136" t="str">
        <f t="shared" si="10"/>
        <v>фото</v>
      </c>
      <c r="H707" s="357" t="s">
        <v>390</v>
      </c>
      <c r="I707" s="215" t="s">
        <v>618</v>
      </c>
      <c r="J707" s="526" t="s">
        <v>249</v>
      </c>
      <c r="K707" s="228">
        <v>50</v>
      </c>
      <c r="L707" s="915">
        <v>2154</v>
      </c>
      <c r="M707" s="315">
        <v>1</v>
      </c>
      <c r="N707" s="217"/>
      <c r="O707" s="550">
        <f>IF(ISERROR(L707*N707),0,L707*N707)</f>
        <v>0</v>
      </c>
      <c r="P707" s="229">
        <v>2501050155118</v>
      </c>
      <c r="Q707" s="551"/>
      <c r="R707" s="230" t="s">
        <v>1151</v>
      </c>
      <c r="S707" s="231" t="s">
        <v>2494</v>
      </c>
      <c r="T707" s="525" t="s">
        <v>4312</v>
      </c>
    </row>
    <row r="708" spans="1:20" ht="26.4" customHeight="1">
      <c r="A708" s="291">
        <v>692</v>
      </c>
      <c r="B708" s="421">
        <v>15514</v>
      </c>
      <c r="C708" s="428" t="s">
        <v>1152</v>
      </c>
      <c r="D708" s="225"/>
      <c r="E708" s="366" t="s">
        <v>247</v>
      </c>
      <c r="F708" s="226" t="s">
        <v>391</v>
      </c>
      <c r="G708" s="136" t="str">
        <f t="shared" si="10"/>
        <v>фото</v>
      </c>
      <c r="H708" s="357" t="s">
        <v>1377</v>
      </c>
      <c r="I708" s="215" t="s">
        <v>588</v>
      </c>
      <c r="J708" s="526" t="s">
        <v>249</v>
      </c>
      <c r="K708" s="228">
        <v>50</v>
      </c>
      <c r="L708" s="915">
        <v>3630</v>
      </c>
      <c r="M708" s="315">
        <v>1</v>
      </c>
      <c r="N708" s="217"/>
      <c r="O708" s="550">
        <f>IF(ISERROR(L708*N708),0,L708*N708)</f>
        <v>0</v>
      </c>
      <c r="P708" s="229">
        <v>2501050155149</v>
      </c>
      <c r="Q708" s="551"/>
      <c r="R708" s="230" t="s">
        <v>1152</v>
      </c>
      <c r="S708" s="231" t="s">
        <v>2494</v>
      </c>
      <c r="T708" s="525" t="s">
        <v>4312</v>
      </c>
    </row>
    <row r="709" spans="1:20" ht="26.4" customHeight="1">
      <c r="A709" s="291">
        <v>693</v>
      </c>
      <c r="B709" s="421">
        <v>15515</v>
      </c>
      <c r="C709" s="428" t="s">
        <v>1154</v>
      </c>
      <c r="D709" s="225"/>
      <c r="E709" s="366" t="s">
        <v>247</v>
      </c>
      <c r="F709" s="226" t="s">
        <v>392</v>
      </c>
      <c r="G709" s="136" t="str">
        <f t="shared" si="10"/>
        <v>фото</v>
      </c>
      <c r="H709" s="357" t="s">
        <v>393</v>
      </c>
      <c r="I709" s="215" t="s">
        <v>616</v>
      </c>
      <c r="J709" s="526" t="s">
        <v>249</v>
      </c>
      <c r="K709" s="228">
        <v>50</v>
      </c>
      <c r="L709" s="915">
        <v>3426</v>
      </c>
      <c r="M709" s="315">
        <v>1</v>
      </c>
      <c r="N709" s="217"/>
      <c r="O709" s="550">
        <f>IF(ISERROR(L709*N709),0,L709*N709)</f>
        <v>0</v>
      </c>
      <c r="P709" s="229">
        <v>2501050155156</v>
      </c>
      <c r="Q709" s="551"/>
      <c r="R709" s="230" t="s">
        <v>1154</v>
      </c>
      <c r="S709" s="231" t="s">
        <v>2497</v>
      </c>
      <c r="T709" s="525" t="s">
        <v>4312</v>
      </c>
    </row>
    <row r="710" spans="1:20" ht="26.4" customHeight="1">
      <c r="A710" s="291">
        <v>694</v>
      </c>
      <c r="B710" s="421">
        <v>15517</v>
      </c>
      <c r="C710" s="428" t="s">
        <v>1153</v>
      </c>
      <c r="D710" s="225"/>
      <c r="E710" s="366" t="s">
        <v>247</v>
      </c>
      <c r="F710" s="226" t="s">
        <v>394</v>
      </c>
      <c r="G710" s="136" t="str">
        <f t="shared" si="10"/>
        <v>фото</v>
      </c>
      <c r="H710" s="357" t="s">
        <v>395</v>
      </c>
      <c r="I710" s="215" t="s">
        <v>601</v>
      </c>
      <c r="J710" s="526" t="s">
        <v>249</v>
      </c>
      <c r="K710" s="228">
        <v>50</v>
      </c>
      <c r="L710" s="915">
        <v>2754</v>
      </c>
      <c r="M710" s="315">
        <v>1</v>
      </c>
      <c r="N710" s="217"/>
      <c r="O710" s="550">
        <f>IF(ISERROR(L710*N710),0,L710*N710)</f>
        <v>0</v>
      </c>
      <c r="P710" s="229">
        <v>2501050155170</v>
      </c>
      <c r="Q710" s="551"/>
      <c r="R710" s="230" t="s">
        <v>1153</v>
      </c>
      <c r="S710" s="231" t="s">
        <v>2494</v>
      </c>
      <c r="T710" s="525" t="s">
        <v>4312</v>
      </c>
    </row>
    <row r="711" spans="1:20" ht="26.4" customHeight="1">
      <c r="A711" s="291">
        <v>695</v>
      </c>
      <c r="B711" s="421">
        <v>15520</v>
      </c>
      <c r="C711" s="428" t="s">
        <v>2250</v>
      </c>
      <c r="D711" s="225"/>
      <c r="E711" s="366" t="s">
        <v>247</v>
      </c>
      <c r="F711" s="226" t="s">
        <v>1996</v>
      </c>
      <c r="G711" s="136" t="str">
        <f t="shared" si="10"/>
        <v>фото</v>
      </c>
      <c r="H711" s="357" t="s">
        <v>1997</v>
      </c>
      <c r="I711" s="215" t="s">
        <v>616</v>
      </c>
      <c r="J711" s="526" t="s">
        <v>249</v>
      </c>
      <c r="K711" s="228">
        <v>50</v>
      </c>
      <c r="L711" s="915">
        <v>3066</v>
      </c>
      <c r="M711" s="315">
        <v>1</v>
      </c>
      <c r="N711" s="217"/>
      <c r="O711" s="550">
        <f>IF(ISERROR(L711*N711),0,L711*N711)</f>
        <v>0</v>
      </c>
      <c r="P711" s="229">
        <v>2501050155200</v>
      </c>
      <c r="Q711" s="551"/>
      <c r="R711" s="230" t="s">
        <v>2250</v>
      </c>
      <c r="S711" s="231" t="s">
        <v>2497</v>
      </c>
      <c r="T711" s="525" t="s">
        <v>4312</v>
      </c>
    </row>
    <row r="712" spans="1:20" ht="26.4" customHeight="1">
      <c r="A712" s="291">
        <v>696</v>
      </c>
      <c r="B712" s="421">
        <v>15521</v>
      </c>
      <c r="C712" s="428" t="s">
        <v>1155</v>
      </c>
      <c r="D712" s="225"/>
      <c r="E712" s="366" t="s">
        <v>247</v>
      </c>
      <c r="F712" s="226" t="s">
        <v>396</v>
      </c>
      <c r="G712" s="136" t="str">
        <f t="shared" si="10"/>
        <v>фото</v>
      </c>
      <c r="H712" s="357" t="s">
        <v>397</v>
      </c>
      <c r="I712" s="215" t="s">
        <v>616</v>
      </c>
      <c r="J712" s="526" t="s">
        <v>244</v>
      </c>
      <c r="K712" s="228">
        <v>50</v>
      </c>
      <c r="L712" s="915">
        <v>1998</v>
      </c>
      <c r="M712" s="315">
        <v>1</v>
      </c>
      <c r="N712" s="217"/>
      <c r="O712" s="550">
        <f>IF(ISERROR(L712*N712),0,L712*N712)</f>
        <v>0</v>
      </c>
      <c r="P712" s="229">
        <v>2501050155217</v>
      </c>
      <c r="Q712" s="551"/>
      <c r="R712" s="230" t="s">
        <v>1155</v>
      </c>
      <c r="S712" s="231" t="s">
        <v>2495</v>
      </c>
      <c r="T712" s="525" t="s">
        <v>4312</v>
      </c>
    </row>
    <row r="713" spans="1:20" ht="27.6">
      <c r="A713" s="291">
        <v>697</v>
      </c>
      <c r="B713" s="421">
        <v>12415</v>
      </c>
      <c r="C713" s="428" t="s">
        <v>1158</v>
      </c>
      <c r="D713" s="225"/>
      <c r="E713" s="366" t="s">
        <v>247</v>
      </c>
      <c r="F713" s="226" t="s">
        <v>398</v>
      </c>
      <c r="G713" s="136" t="str">
        <f t="shared" si="10"/>
        <v>фото</v>
      </c>
      <c r="H713" s="357" t="s">
        <v>8572</v>
      </c>
      <c r="I713" s="215" t="s">
        <v>616</v>
      </c>
      <c r="J713" s="526" t="s">
        <v>249</v>
      </c>
      <c r="K713" s="228">
        <v>50</v>
      </c>
      <c r="L713" s="915">
        <v>3654</v>
      </c>
      <c r="M713" s="315">
        <v>1</v>
      </c>
      <c r="N713" s="217"/>
      <c r="O713" s="550">
        <f>IF(ISERROR(L713*N713),0,L713*N713)</f>
        <v>0</v>
      </c>
      <c r="P713" s="229">
        <v>2501050124152</v>
      </c>
      <c r="Q713" s="551"/>
      <c r="R713" s="230" t="s">
        <v>1158</v>
      </c>
      <c r="S713" s="231" t="s">
        <v>2494</v>
      </c>
      <c r="T713" s="525" t="s">
        <v>4312</v>
      </c>
    </row>
    <row r="714" spans="1:20" ht="27.6">
      <c r="A714" s="291">
        <v>698</v>
      </c>
      <c r="B714" s="421">
        <v>15524</v>
      </c>
      <c r="C714" s="428" t="s">
        <v>1157</v>
      </c>
      <c r="D714" s="225"/>
      <c r="E714" s="366" t="s">
        <v>247</v>
      </c>
      <c r="F714" s="226" t="s">
        <v>399</v>
      </c>
      <c r="G714" s="136" t="str">
        <f t="shared" si="10"/>
        <v>фото</v>
      </c>
      <c r="H714" s="357" t="s">
        <v>400</v>
      </c>
      <c r="I714" s="215" t="s">
        <v>616</v>
      </c>
      <c r="J714" s="526" t="s">
        <v>249</v>
      </c>
      <c r="K714" s="228">
        <v>50</v>
      </c>
      <c r="L714" s="915">
        <v>3312</v>
      </c>
      <c r="M714" s="315">
        <v>1</v>
      </c>
      <c r="N714" s="217"/>
      <c r="O714" s="550">
        <f>IF(ISERROR(L714*N714),0,L714*N714)</f>
        <v>0</v>
      </c>
      <c r="P714" s="229">
        <v>2501050155248</v>
      </c>
      <c r="Q714" s="551"/>
      <c r="R714" s="230" t="s">
        <v>1157</v>
      </c>
      <c r="S714" s="231" t="s">
        <v>2495</v>
      </c>
      <c r="T714" s="525" t="s">
        <v>4312</v>
      </c>
    </row>
    <row r="715" spans="1:20" ht="27.6">
      <c r="A715" s="291">
        <v>699</v>
      </c>
      <c r="B715" s="421">
        <v>15527</v>
      </c>
      <c r="C715" s="428" t="s">
        <v>5472</v>
      </c>
      <c r="D715" s="225"/>
      <c r="E715" s="366" t="s">
        <v>247</v>
      </c>
      <c r="F715" s="226" t="s">
        <v>5561</v>
      </c>
      <c r="G715" s="136" t="str">
        <f t="shared" si="10"/>
        <v>фото</v>
      </c>
      <c r="H715" s="357" t="s">
        <v>5509</v>
      </c>
      <c r="I715" s="215" t="s">
        <v>601</v>
      </c>
      <c r="J715" s="526" t="s">
        <v>249</v>
      </c>
      <c r="K715" s="228">
        <v>50</v>
      </c>
      <c r="L715" s="915">
        <v>3186</v>
      </c>
      <c r="M715" s="315">
        <v>1</v>
      </c>
      <c r="N715" s="217"/>
      <c r="O715" s="550">
        <f>IF(ISERROR(L715*N715),0,L715*N715)</f>
        <v>0</v>
      </c>
      <c r="P715" s="229">
        <v>2501050155279</v>
      </c>
      <c r="Q715" s="551"/>
      <c r="R715" s="230" t="s">
        <v>5472</v>
      </c>
      <c r="S715" s="231" t="s">
        <v>2494</v>
      </c>
      <c r="T715" s="525" t="s">
        <v>4312</v>
      </c>
    </row>
    <row r="716" spans="1:20" ht="41.4">
      <c r="A716" s="291">
        <v>700</v>
      </c>
      <c r="B716" s="421">
        <v>15528</v>
      </c>
      <c r="C716" s="428" t="s">
        <v>4601</v>
      </c>
      <c r="D716" s="225"/>
      <c r="E716" s="366" t="s">
        <v>247</v>
      </c>
      <c r="F716" s="226" t="s">
        <v>4631</v>
      </c>
      <c r="G716" s="136" t="str">
        <f t="shared" si="10"/>
        <v>фото</v>
      </c>
      <c r="H716" s="357" t="s">
        <v>4659</v>
      </c>
      <c r="I716" s="215" t="s">
        <v>585</v>
      </c>
      <c r="J716" s="526" t="s">
        <v>249</v>
      </c>
      <c r="K716" s="228">
        <v>50</v>
      </c>
      <c r="L716" s="915">
        <v>2736</v>
      </c>
      <c r="M716" s="315">
        <v>1</v>
      </c>
      <c r="N716" s="217"/>
      <c r="O716" s="550">
        <f>IF(ISERROR(L716*N716),0,L716*N716)</f>
        <v>0</v>
      </c>
      <c r="P716" s="229">
        <v>2501050155286</v>
      </c>
      <c r="Q716" s="551"/>
      <c r="R716" s="230" t="s">
        <v>4601</v>
      </c>
      <c r="S716" s="231" t="s">
        <v>2495</v>
      </c>
      <c r="T716" s="525" t="s">
        <v>4312</v>
      </c>
    </row>
    <row r="717" spans="1:20" ht="41.4">
      <c r="A717" s="291">
        <v>701</v>
      </c>
      <c r="B717" s="421">
        <v>15530</v>
      </c>
      <c r="C717" s="428" t="s">
        <v>1596</v>
      </c>
      <c r="D717" s="225"/>
      <c r="E717" s="366" t="s">
        <v>247</v>
      </c>
      <c r="F717" s="226" t="s">
        <v>1356</v>
      </c>
      <c r="G717" s="136" t="str">
        <f t="shared" si="10"/>
        <v>фото</v>
      </c>
      <c r="H717" s="357" t="s">
        <v>2174</v>
      </c>
      <c r="I717" s="215" t="s">
        <v>616</v>
      </c>
      <c r="J717" s="526" t="s">
        <v>249</v>
      </c>
      <c r="K717" s="228">
        <v>50</v>
      </c>
      <c r="L717" s="915">
        <v>2676</v>
      </c>
      <c r="M717" s="315">
        <v>1</v>
      </c>
      <c r="N717" s="217"/>
      <c r="O717" s="550">
        <f>IF(ISERROR(L717*N717),0,L717*N717)</f>
        <v>0</v>
      </c>
      <c r="P717" s="229">
        <v>2501050155309</v>
      </c>
      <c r="Q717" s="551"/>
      <c r="R717" s="230" t="s">
        <v>1596</v>
      </c>
      <c r="S717" s="231" t="s">
        <v>2501</v>
      </c>
      <c r="T717" s="525" t="s">
        <v>4312</v>
      </c>
    </row>
    <row r="718" spans="1:20" ht="55.2">
      <c r="A718" s="291">
        <v>702</v>
      </c>
      <c r="B718" s="421">
        <v>15531</v>
      </c>
      <c r="C718" s="428" t="s">
        <v>1161</v>
      </c>
      <c r="D718" s="225"/>
      <c r="E718" s="366" t="s">
        <v>247</v>
      </c>
      <c r="F718" s="226" t="s">
        <v>401</v>
      </c>
      <c r="G718" s="136" t="str">
        <f t="shared" si="10"/>
        <v>фото</v>
      </c>
      <c r="H718" s="357" t="s">
        <v>1378</v>
      </c>
      <c r="I718" s="215" t="s">
        <v>616</v>
      </c>
      <c r="J718" s="526" t="s">
        <v>249</v>
      </c>
      <c r="K718" s="228">
        <v>40</v>
      </c>
      <c r="L718" s="915">
        <v>2744.4</v>
      </c>
      <c r="M718" s="315">
        <v>1</v>
      </c>
      <c r="N718" s="217"/>
      <c r="O718" s="550">
        <f>IF(ISERROR(L718*N718),0,L718*N718)</f>
        <v>0</v>
      </c>
      <c r="P718" s="229">
        <v>2501040155319</v>
      </c>
      <c r="Q718" s="551"/>
      <c r="R718" s="230" t="s">
        <v>1161</v>
      </c>
      <c r="S718" s="231" t="s">
        <v>2495</v>
      </c>
      <c r="T718" s="525" t="s">
        <v>4312</v>
      </c>
    </row>
    <row r="719" spans="1:20" ht="41.4">
      <c r="A719" s="291">
        <v>703</v>
      </c>
      <c r="B719" s="421">
        <v>15534</v>
      </c>
      <c r="C719" s="428" t="s">
        <v>5473</v>
      </c>
      <c r="D719" s="225"/>
      <c r="E719" s="366" t="s">
        <v>247</v>
      </c>
      <c r="F719" s="226" t="s">
        <v>5562</v>
      </c>
      <c r="G719" s="136" t="str">
        <f t="shared" ref="G719:G782" si="11">HYPERLINK("https://www.gardenbulbs.ru/images/summer_CL/thumbnails/"&amp;C719&amp;".jpg","фото")</f>
        <v>фото</v>
      </c>
      <c r="H719" s="357" t="s">
        <v>5510</v>
      </c>
      <c r="I719" s="215" t="s">
        <v>601</v>
      </c>
      <c r="J719" s="526" t="s">
        <v>249</v>
      </c>
      <c r="K719" s="228">
        <v>50</v>
      </c>
      <c r="L719" s="915">
        <v>4020</v>
      </c>
      <c r="M719" s="315">
        <v>1</v>
      </c>
      <c r="N719" s="217"/>
      <c r="O719" s="550">
        <f>IF(ISERROR(L719*N719),0,L719*N719)</f>
        <v>0</v>
      </c>
      <c r="P719" s="229">
        <v>2501050155347</v>
      </c>
      <c r="Q719" s="551"/>
      <c r="R719" s="230" t="s">
        <v>5473</v>
      </c>
      <c r="S719" s="231" t="s">
        <v>2494</v>
      </c>
      <c r="T719" s="525" t="s">
        <v>4312</v>
      </c>
    </row>
    <row r="720" spans="1:20" ht="41.4">
      <c r="A720" s="291">
        <v>704</v>
      </c>
      <c r="B720" s="421">
        <v>15535</v>
      </c>
      <c r="C720" s="428" t="s">
        <v>3766</v>
      </c>
      <c r="D720" s="225"/>
      <c r="E720" s="366" t="s">
        <v>247</v>
      </c>
      <c r="F720" s="226" t="s">
        <v>3822</v>
      </c>
      <c r="G720" s="136" t="str">
        <f t="shared" si="11"/>
        <v>фото</v>
      </c>
      <c r="H720" s="357" t="s">
        <v>8573</v>
      </c>
      <c r="I720" s="215" t="s">
        <v>601</v>
      </c>
      <c r="J720" s="526" t="s">
        <v>249</v>
      </c>
      <c r="K720" s="228">
        <v>50</v>
      </c>
      <c r="L720" s="915">
        <v>3504</v>
      </c>
      <c r="M720" s="315">
        <v>1</v>
      </c>
      <c r="N720" s="217"/>
      <c r="O720" s="550">
        <f>IF(ISERROR(L720*N720),0,L720*N720)</f>
        <v>0</v>
      </c>
      <c r="P720" s="229">
        <v>2501050155354</v>
      </c>
      <c r="Q720" s="551"/>
      <c r="R720" s="230" t="s">
        <v>3766</v>
      </c>
      <c r="S720" s="231" t="s">
        <v>2495</v>
      </c>
      <c r="T720" s="525" t="s">
        <v>4312</v>
      </c>
    </row>
    <row r="721" spans="1:20" ht="41.4">
      <c r="A721" s="291">
        <v>705</v>
      </c>
      <c r="B721" s="421">
        <v>15536</v>
      </c>
      <c r="C721" s="428" t="s">
        <v>5325</v>
      </c>
      <c r="D721" s="225"/>
      <c r="E721" s="367" t="s">
        <v>247</v>
      </c>
      <c r="F721" s="232" t="s">
        <v>5387</v>
      </c>
      <c r="G721" s="136" t="str">
        <f t="shared" si="11"/>
        <v>фото</v>
      </c>
      <c r="H721" s="357" t="s">
        <v>8574</v>
      </c>
      <c r="I721" s="215" t="s">
        <v>616</v>
      </c>
      <c r="J721" s="526" t="s">
        <v>249</v>
      </c>
      <c r="K721" s="228">
        <v>50</v>
      </c>
      <c r="L721" s="915">
        <v>4206</v>
      </c>
      <c r="M721" s="315">
        <v>1</v>
      </c>
      <c r="N721" s="217"/>
      <c r="O721" s="550">
        <f>IF(ISERROR(L721*N721),0,L721*N721)</f>
        <v>0</v>
      </c>
      <c r="P721" s="229">
        <v>2501050155361</v>
      </c>
      <c r="Q721" s="551" t="s">
        <v>5274</v>
      </c>
      <c r="R721" s="230" t="s">
        <v>5325</v>
      </c>
      <c r="S721" s="231" t="s">
        <v>2495</v>
      </c>
      <c r="T721" s="525" t="s">
        <v>4312</v>
      </c>
    </row>
    <row r="722" spans="1:20" ht="26.4" customHeight="1">
      <c r="A722" s="291">
        <v>706</v>
      </c>
      <c r="B722" s="421">
        <v>15541</v>
      </c>
      <c r="C722" s="428" t="s">
        <v>1597</v>
      </c>
      <c r="D722" s="225"/>
      <c r="E722" s="366" t="s">
        <v>247</v>
      </c>
      <c r="F722" s="226" t="s">
        <v>1357</v>
      </c>
      <c r="G722" s="136" t="str">
        <f t="shared" si="11"/>
        <v>фото</v>
      </c>
      <c r="H722" s="357" t="s">
        <v>1380</v>
      </c>
      <c r="I722" s="215" t="s">
        <v>616</v>
      </c>
      <c r="J722" s="526" t="s">
        <v>249</v>
      </c>
      <c r="K722" s="228">
        <v>50</v>
      </c>
      <c r="L722" s="915">
        <v>2484</v>
      </c>
      <c r="M722" s="315">
        <v>1</v>
      </c>
      <c r="N722" s="217"/>
      <c r="O722" s="550">
        <f>IF(ISERROR(L722*N722),0,L722*N722)</f>
        <v>0</v>
      </c>
      <c r="P722" s="229">
        <v>2501050155415</v>
      </c>
      <c r="Q722" s="551"/>
      <c r="R722" s="230" t="s">
        <v>1597</v>
      </c>
      <c r="S722" s="231" t="s">
        <v>2495</v>
      </c>
      <c r="T722" s="525" t="s">
        <v>4312</v>
      </c>
    </row>
    <row r="723" spans="1:20" ht="26.4" customHeight="1">
      <c r="A723" s="291">
        <v>707</v>
      </c>
      <c r="B723" s="421">
        <v>15542</v>
      </c>
      <c r="C723" s="428" t="s">
        <v>1707</v>
      </c>
      <c r="D723" s="225"/>
      <c r="E723" s="366" t="s">
        <v>247</v>
      </c>
      <c r="F723" s="226" t="s">
        <v>1767</v>
      </c>
      <c r="G723" s="136" t="str">
        <f t="shared" si="11"/>
        <v>фото</v>
      </c>
      <c r="H723" s="357" t="s">
        <v>2176</v>
      </c>
      <c r="I723" s="215" t="s">
        <v>601</v>
      </c>
      <c r="J723" s="526" t="s">
        <v>3220</v>
      </c>
      <c r="K723" s="228">
        <v>50</v>
      </c>
      <c r="L723" s="915">
        <v>2058</v>
      </c>
      <c r="M723" s="315">
        <v>1</v>
      </c>
      <c r="N723" s="217"/>
      <c r="O723" s="550">
        <f>IF(ISERROR(L723*N723),0,L723*N723)</f>
        <v>0</v>
      </c>
      <c r="P723" s="229">
        <v>2501050155422</v>
      </c>
      <c r="Q723" s="551"/>
      <c r="R723" s="230" t="s">
        <v>1707</v>
      </c>
      <c r="S723" s="231" t="s">
        <v>2502</v>
      </c>
      <c r="T723" s="525" t="s">
        <v>4312</v>
      </c>
    </row>
    <row r="724" spans="1:20" ht="41.4">
      <c r="A724" s="291">
        <v>708</v>
      </c>
      <c r="B724" s="421">
        <v>15543</v>
      </c>
      <c r="C724" s="428" t="s">
        <v>1598</v>
      </c>
      <c r="D724" s="225"/>
      <c r="E724" s="366" t="s">
        <v>247</v>
      </c>
      <c r="F724" s="226" t="s">
        <v>1599</v>
      </c>
      <c r="G724" s="136" t="str">
        <f t="shared" si="11"/>
        <v>фото</v>
      </c>
      <c r="H724" s="357" t="s">
        <v>2175</v>
      </c>
      <c r="I724" s="215" t="s">
        <v>612</v>
      </c>
      <c r="J724" s="526" t="s">
        <v>248</v>
      </c>
      <c r="K724" s="228">
        <v>75</v>
      </c>
      <c r="L724" s="915">
        <v>1665</v>
      </c>
      <c r="M724" s="315">
        <v>1</v>
      </c>
      <c r="N724" s="217"/>
      <c r="O724" s="550">
        <f>IF(ISERROR(L724*N724),0,L724*N724)</f>
        <v>0</v>
      </c>
      <c r="P724" s="229">
        <v>2501075155438</v>
      </c>
      <c r="Q724" s="551"/>
      <c r="R724" s="230" t="s">
        <v>1598</v>
      </c>
      <c r="S724" s="231" t="s">
        <v>2503</v>
      </c>
      <c r="T724" s="525" t="s">
        <v>4312</v>
      </c>
    </row>
    <row r="725" spans="1:20" ht="27.6">
      <c r="A725" s="291">
        <v>709</v>
      </c>
      <c r="B725" s="421">
        <v>15544</v>
      </c>
      <c r="C725" s="428" t="s">
        <v>1163</v>
      </c>
      <c r="D725" s="225"/>
      <c r="E725" s="366" t="s">
        <v>247</v>
      </c>
      <c r="F725" s="226" t="s">
        <v>402</v>
      </c>
      <c r="G725" s="136" t="str">
        <f t="shared" si="11"/>
        <v>фото</v>
      </c>
      <c r="H725" s="357" t="s">
        <v>1381</v>
      </c>
      <c r="I725" s="215" t="s">
        <v>585</v>
      </c>
      <c r="J725" s="526" t="s">
        <v>249</v>
      </c>
      <c r="K725" s="228">
        <v>50</v>
      </c>
      <c r="L725" s="915">
        <v>3666</v>
      </c>
      <c r="M725" s="315">
        <v>1</v>
      </c>
      <c r="N725" s="217"/>
      <c r="O725" s="550">
        <f>IF(ISERROR(L725*N725),0,L725*N725)</f>
        <v>0</v>
      </c>
      <c r="P725" s="229">
        <v>2501050155446</v>
      </c>
      <c r="Q725" s="551"/>
      <c r="R725" s="230" t="s">
        <v>1163</v>
      </c>
      <c r="S725" s="231" t="s">
        <v>2494</v>
      </c>
      <c r="T725" s="525" t="s">
        <v>4312</v>
      </c>
    </row>
    <row r="726" spans="1:20" ht="41.4">
      <c r="A726" s="291">
        <v>710</v>
      </c>
      <c r="B726" s="421">
        <v>17124</v>
      </c>
      <c r="C726" s="428" t="s">
        <v>4602</v>
      </c>
      <c r="D726" s="225"/>
      <c r="E726" s="366" t="s">
        <v>247</v>
      </c>
      <c r="F726" s="226" t="s">
        <v>4632</v>
      </c>
      <c r="G726" s="136" t="str">
        <f t="shared" si="11"/>
        <v>фото</v>
      </c>
      <c r="H726" s="485" t="s">
        <v>4660</v>
      </c>
      <c r="I726" s="215" t="s">
        <v>616</v>
      </c>
      <c r="J726" s="526" t="s">
        <v>3225</v>
      </c>
      <c r="K726" s="228">
        <v>50</v>
      </c>
      <c r="L726" s="915">
        <v>3648</v>
      </c>
      <c r="M726" s="315">
        <v>1</v>
      </c>
      <c r="N726" s="217"/>
      <c r="O726" s="550">
        <f>IF(ISERROR(L726*N726),0,L726*N726)</f>
        <v>0</v>
      </c>
      <c r="P726" s="229">
        <v>2501050171248</v>
      </c>
      <c r="Q726" s="551"/>
      <c r="R726" s="230" t="s">
        <v>4602</v>
      </c>
      <c r="S726" s="231" t="s">
        <v>2494</v>
      </c>
      <c r="T726" s="525" t="s">
        <v>4312</v>
      </c>
    </row>
    <row r="727" spans="1:20" ht="27.6">
      <c r="A727" s="291">
        <v>711</v>
      </c>
      <c r="B727" s="421">
        <v>15545</v>
      </c>
      <c r="C727" s="428" t="s">
        <v>1148</v>
      </c>
      <c r="D727" s="225"/>
      <c r="E727" s="366" t="s">
        <v>247</v>
      </c>
      <c r="F727" s="226" t="s">
        <v>404</v>
      </c>
      <c r="G727" s="136" t="str">
        <f t="shared" si="11"/>
        <v>фото</v>
      </c>
      <c r="H727" s="357" t="s">
        <v>1376</v>
      </c>
      <c r="I727" s="215" t="s">
        <v>601</v>
      </c>
      <c r="J727" s="526" t="s">
        <v>249</v>
      </c>
      <c r="K727" s="228">
        <v>50</v>
      </c>
      <c r="L727" s="915">
        <v>4320</v>
      </c>
      <c r="M727" s="315">
        <v>1</v>
      </c>
      <c r="N727" s="217"/>
      <c r="O727" s="550">
        <f>IF(ISERROR(L727*N727),0,L727*N727)</f>
        <v>0</v>
      </c>
      <c r="P727" s="229">
        <v>2501040155456</v>
      </c>
      <c r="Q727" s="551"/>
      <c r="R727" s="230" t="s">
        <v>1148</v>
      </c>
      <c r="S727" s="231" t="s">
        <v>2495</v>
      </c>
      <c r="T727" s="525" t="s">
        <v>4312</v>
      </c>
    </row>
    <row r="728" spans="1:20" ht="41.4">
      <c r="A728" s="291">
        <v>712</v>
      </c>
      <c r="B728" s="421">
        <v>15546</v>
      </c>
      <c r="C728" s="428" t="s">
        <v>1156</v>
      </c>
      <c r="D728" s="225"/>
      <c r="E728" s="366" t="s">
        <v>247</v>
      </c>
      <c r="F728" s="226" t="s">
        <v>2504</v>
      </c>
      <c r="G728" s="136" t="str">
        <f t="shared" si="11"/>
        <v>фото</v>
      </c>
      <c r="H728" s="357" t="s">
        <v>403</v>
      </c>
      <c r="I728" s="215" t="s">
        <v>601</v>
      </c>
      <c r="J728" s="526" t="s">
        <v>249</v>
      </c>
      <c r="K728" s="228">
        <v>50</v>
      </c>
      <c r="L728" s="915">
        <v>2952</v>
      </c>
      <c r="M728" s="315">
        <v>1</v>
      </c>
      <c r="N728" s="217"/>
      <c r="O728" s="550">
        <f>IF(ISERROR(L728*N728),0,L728*N728)</f>
        <v>0</v>
      </c>
      <c r="P728" s="229">
        <v>2501050155460</v>
      </c>
      <c r="Q728" s="551"/>
      <c r="R728" s="230" t="s">
        <v>1156</v>
      </c>
      <c r="S728" s="231" t="s">
        <v>2495</v>
      </c>
      <c r="T728" s="525" t="s">
        <v>4312</v>
      </c>
    </row>
    <row r="729" spans="1:20" ht="69">
      <c r="A729" s="291">
        <v>713</v>
      </c>
      <c r="B729" s="421">
        <v>11891</v>
      </c>
      <c r="C729" s="428" t="s">
        <v>3580</v>
      </c>
      <c r="D729" s="225"/>
      <c r="E729" s="366" t="s">
        <v>247</v>
      </c>
      <c r="F729" s="226" t="s">
        <v>3617</v>
      </c>
      <c r="G729" s="136" t="str">
        <f t="shared" si="11"/>
        <v>фото</v>
      </c>
      <c r="H729" s="357" t="s">
        <v>3641</v>
      </c>
      <c r="I729" s="215" t="s">
        <v>585</v>
      </c>
      <c r="J729" s="526" t="s">
        <v>249</v>
      </c>
      <c r="K729" s="228">
        <v>40</v>
      </c>
      <c r="L729" s="915">
        <v>3570</v>
      </c>
      <c r="M729" s="315">
        <v>1</v>
      </c>
      <c r="N729" s="217"/>
      <c r="O729" s="550">
        <f>IF(ISERROR(L729*N729),0,L729*N729)</f>
        <v>0</v>
      </c>
      <c r="P729" s="229">
        <v>2501050118915</v>
      </c>
      <c r="Q729" s="551"/>
      <c r="R729" s="230" t="s">
        <v>3580</v>
      </c>
      <c r="S729" s="231" t="s">
        <v>2497</v>
      </c>
      <c r="T729" s="525" t="s">
        <v>4312</v>
      </c>
    </row>
    <row r="730" spans="1:20" ht="41.4">
      <c r="A730" s="291">
        <v>714</v>
      </c>
      <c r="B730" s="421">
        <v>15547</v>
      </c>
      <c r="C730" s="428" t="s">
        <v>1149</v>
      </c>
      <c r="D730" s="225"/>
      <c r="E730" s="366" t="s">
        <v>247</v>
      </c>
      <c r="F730" s="226" t="s">
        <v>79</v>
      </c>
      <c r="G730" s="136" t="str">
        <f t="shared" si="11"/>
        <v>фото</v>
      </c>
      <c r="H730" s="357" t="s">
        <v>1592</v>
      </c>
      <c r="I730" s="215" t="s">
        <v>585</v>
      </c>
      <c r="J730" s="526" t="s">
        <v>249</v>
      </c>
      <c r="K730" s="228">
        <v>50</v>
      </c>
      <c r="L730" s="915">
        <v>2952</v>
      </c>
      <c r="M730" s="315">
        <v>1</v>
      </c>
      <c r="N730" s="217"/>
      <c r="O730" s="550">
        <f>IF(ISERROR(L730*N730),0,L730*N730)</f>
        <v>0</v>
      </c>
      <c r="P730" s="229">
        <v>2501050155477</v>
      </c>
      <c r="Q730" s="551"/>
      <c r="R730" s="230" t="s">
        <v>1149</v>
      </c>
      <c r="S730" s="231" t="s">
        <v>2495</v>
      </c>
      <c r="T730" s="525" t="s">
        <v>4312</v>
      </c>
    </row>
    <row r="731" spans="1:20" ht="41.4">
      <c r="A731" s="291">
        <v>715</v>
      </c>
      <c r="B731" s="421">
        <v>15549</v>
      </c>
      <c r="C731" s="428" t="s">
        <v>1143</v>
      </c>
      <c r="D731" s="225"/>
      <c r="E731" s="366" t="s">
        <v>247</v>
      </c>
      <c r="F731" s="226" t="s">
        <v>5388</v>
      </c>
      <c r="G731" s="136" t="str">
        <f t="shared" si="11"/>
        <v>фото</v>
      </c>
      <c r="H731" s="357" t="s">
        <v>405</v>
      </c>
      <c r="I731" s="215" t="s">
        <v>616</v>
      </c>
      <c r="J731" s="526" t="s">
        <v>249</v>
      </c>
      <c r="K731" s="228">
        <v>50</v>
      </c>
      <c r="L731" s="915">
        <v>2904</v>
      </c>
      <c r="M731" s="315">
        <v>1</v>
      </c>
      <c r="N731" s="217"/>
      <c r="O731" s="550">
        <f>IF(ISERROR(L731*N731),0,L731*N731)</f>
        <v>0</v>
      </c>
      <c r="P731" s="229">
        <v>2501050155491</v>
      </c>
      <c r="Q731" s="551"/>
      <c r="R731" s="230" t="s">
        <v>1143</v>
      </c>
      <c r="S731" s="231" t="s">
        <v>2495</v>
      </c>
      <c r="T731" s="525" t="s">
        <v>4312</v>
      </c>
    </row>
    <row r="732" spans="1:20" ht="27.6">
      <c r="A732" s="291">
        <v>716</v>
      </c>
      <c r="B732" s="421">
        <v>15550</v>
      </c>
      <c r="C732" s="428" t="s">
        <v>5326</v>
      </c>
      <c r="D732" s="225"/>
      <c r="E732" s="366" t="s">
        <v>247</v>
      </c>
      <c r="F732" s="226" t="s">
        <v>5389</v>
      </c>
      <c r="G732" s="136" t="str">
        <f t="shared" si="11"/>
        <v>фото</v>
      </c>
      <c r="H732" s="357" t="s">
        <v>8575</v>
      </c>
      <c r="I732" s="215" t="s">
        <v>618</v>
      </c>
      <c r="J732" s="526" t="s">
        <v>249</v>
      </c>
      <c r="K732" s="228">
        <v>50</v>
      </c>
      <c r="L732" s="915">
        <v>3186</v>
      </c>
      <c r="M732" s="315">
        <v>1</v>
      </c>
      <c r="N732" s="217"/>
      <c r="O732" s="550">
        <f>IF(ISERROR(L732*N732),0,L732*N732)</f>
        <v>0</v>
      </c>
      <c r="P732" s="229">
        <v>2501050155507</v>
      </c>
      <c r="Q732" s="551"/>
      <c r="R732" s="230" t="s">
        <v>5326</v>
      </c>
      <c r="S732" s="231" t="s">
        <v>8676</v>
      </c>
      <c r="T732" s="525" t="s">
        <v>4312</v>
      </c>
    </row>
    <row r="733" spans="1:20" ht="41.4">
      <c r="A733" s="291">
        <v>717</v>
      </c>
      <c r="B733" s="421">
        <v>15553</v>
      </c>
      <c r="C733" s="428" t="s">
        <v>1162</v>
      </c>
      <c r="D733" s="225"/>
      <c r="E733" s="366" t="s">
        <v>247</v>
      </c>
      <c r="F733" s="226" t="s">
        <v>406</v>
      </c>
      <c r="G733" s="136" t="str">
        <f t="shared" si="11"/>
        <v>фото</v>
      </c>
      <c r="H733" s="357" t="s">
        <v>1379</v>
      </c>
      <c r="I733" s="215" t="s">
        <v>616</v>
      </c>
      <c r="J733" s="526" t="s">
        <v>249</v>
      </c>
      <c r="K733" s="228">
        <v>50</v>
      </c>
      <c r="L733" s="915">
        <v>3876</v>
      </c>
      <c r="M733" s="315">
        <v>1</v>
      </c>
      <c r="N733" s="217"/>
      <c r="O733" s="550">
        <f>IF(ISERROR(L733*N733),0,L733*N733)</f>
        <v>0</v>
      </c>
      <c r="P733" s="229">
        <v>2501050155538</v>
      </c>
      <c r="Q733" s="551"/>
      <c r="R733" s="230" t="s">
        <v>1162</v>
      </c>
      <c r="S733" s="231" t="s">
        <v>2494</v>
      </c>
      <c r="T733" s="525" t="s">
        <v>4312</v>
      </c>
    </row>
    <row r="734" spans="1:20" ht="41.4">
      <c r="A734" s="291">
        <v>718</v>
      </c>
      <c r="B734" s="421">
        <v>15554</v>
      </c>
      <c r="C734" s="428" t="s">
        <v>1147</v>
      </c>
      <c r="D734" s="225"/>
      <c r="E734" s="366" t="s">
        <v>247</v>
      </c>
      <c r="F734" s="226" t="s">
        <v>407</v>
      </c>
      <c r="G734" s="136" t="str">
        <f t="shared" si="11"/>
        <v>фото</v>
      </c>
      <c r="H734" s="357" t="s">
        <v>1375</v>
      </c>
      <c r="I734" s="215" t="s">
        <v>618</v>
      </c>
      <c r="J734" s="526" t="s">
        <v>249</v>
      </c>
      <c r="K734" s="228">
        <v>50</v>
      </c>
      <c r="L734" s="915">
        <v>4206</v>
      </c>
      <c r="M734" s="315">
        <v>1</v>
      </c>
      <c r="N734" s="217"/>
      <c r="O734" s="550">
        <f>IF(ISERROR(L734*N734),0,L734*N734)</f>
        <v>0</v>
      </c>
      <c r="P734" s="229">
        <v>2501050155545</v>
      </c>
      <c r="Q734" s="551"/>
      <c r="R734" s="230" t="s">
        <v>1147</v>
      </c>
      <c r="S734" s="231" t="s">
        <v>2501</v>
      </c>
      <c r="T734" s="525" t="s">
        <v>4312</v>
      </c>
    </row>
    <row r="735" spans="1:20" ht="17.25" customHeight="1">
      <c r="A735" s="291">
        <v>719</v>
      </c>
      <c r="B735" s="336"/>
      <c r="C735" s="427"/>
      <c r="D735" s="427"/>
      <c r="E735" s="517" t="s">
        <v>1735</v>
      </c>
      <c r="F735" s="337"/>
      <c r="G735" s="513"/>
      <c r="H735" s="616"/>
      <c r="I735" s="514"/>
      <c r="J735" s="515"/>
      <c r="K735" s="515"/>
      <c r="L735" s="516"/>
      <c r="M735" s="516"/>
      <c r="N735" s="513"/>
      <c r="O735" s="552"/>
      <c r="P735" s="552"/>
      <c r="Q735" s="552"/>
      <c r="R735" s="552"/>
      <c r="S735" s="552"/>
      <c r="T735" s="524"/>
    </row>
    <row r="736" spans="1:20" ht="26.4" customHeight="1">
      <c r="A736" s="291">
        <v>720</v>
      </c>
      <c r="B736" s="421">
        <v>15555</v>
      </c>
      <c r="C736" s="428" t="s">
        <v>1165</v>
      </c>
      <c r="D736" s="225"/>
      <c r="E736" s="366" t="s">
        <v>247</v>
      </c>
      <c r="F736" s="226" t="s">
        <v>408</v>
      </c>
      <c r="G736" s="136" t="str">
        <f t="shared" si="11"/>
        <v>фото</v>
      </c>
      <c r="H736" s="357" t="s">
        <v>2177</v>
      </c>
      <c r="I736" s="215" t="s">
        <v>601</v>
      </c>
      <c r="J736" s="526" t="s">
        <v>249</v>
      </c>
      <c r="K736" s="228">
        <v>50</v>
      </c>
      <c r="L736" s="915">
        <v>2622</v>
      </c>
      <c r="M736" s="315">
        <v>1</v>
      </c>
      <c r="N736" s="217"/>
      <c r="O736" s="550">
        <f>IF(ISERROR(L736*N736),0,L736*N736)</f>
        <v>0</v>
      </c>
      <c r="P736" s="229">
        <v>2501050155552</v>
      </c>
      <c r="Q736" s="551"/>
      <c r="R736" s="230" t="s">
        <v>1165</v>
      </c>
      <c r="S736" s="231" t="s">
        <v>1962</v>
      </c>
      <c r="T736" s="525" t="s">
        <v>4313</v>
      </c>
    </row>
    <row r="737" spans="1:20" ht="41.4">
      <c r="A737" s="291">
        <v>721</v>
      </c>
      <c r="B737" s="421">
        <v>15556</v>
      </c>
      <c r="C737" s="428" t="s">
        <v>1705</v>
      </c>
      <c r="D737" s="225"/>
      <c r="E737" s="366" t="s">
        <v>247</v>
      </c>
      <c r="F737" s="226" t="s">
        <v>336</v>
      </c>
      <c r="G737" s="136" t="str">
        <f t="shared" si="11"/>
        <v>фото</v>
      </c>
      <c r="H737" s="357" t="s">
        <v>1809</v>
      </c>
      <c r="I737" s="215" t="s">
        <v>585</v>
      </c>
      <c r="J737" s="526" t="s">
        <v>249</v>
      </c>
      <c r="K737" s="228">
        <v>50</v>
      </c>
      <c r="L737" s="915">
        <v>2994</v>
      </c>
      <c r="M737" s="315">
        <v>1</v>
      </c>
      <c r="N737" s="217"/>
      <c r="O737" s="550">
        <f>IF(ISERROR(L737*N737),0,L737*N737)</f>
        <v>0</v>
      </c>
      <c r="P737" s="229">
        <v>2501050155569</v>
      </c>
      <c r="Q737" s="551"/>
      <c r="R737" s="230" t="s">
        <v>1705</v>
      </c>
      <c r="S737" s="231" t="s">
        <v>1962</v>
      </c>
      <c r="T737" s="525" t="s">
        <v>4313</v>
      </c>
    </row>
    <row r="738" spans="1:20" ht="26.4" customHeight="1">
      <c r="A738" s="291">
        <v>722</v>
      </c>
      <c r="B738" s="421">
        <v>15557</v>
      </c>
      <c r="C738" s="428" t="s">
        <v>1166</v>
      </c>
      <c r="D738" s="225"/>
      <c r="E738" s="366" t="s">
        <v>247</v>
      </c>
      <c r="F738" s="226" t="s">
        <v>409</v>
      </c>
      <c r="G738" s="136" t="str">
        <f t="shared" si="11"/>
        <v>фото</v>
      </c>
      <c r="H738" s="357" t="s">
        <v>2177</v>
      </c>
      <c r="I738" s="215" t="s">
        <v>618</v>
      </c>
      <c r="J738" s="526" t="s">
        <v>3225</v>
      </c>
      <c r="K738" s="228">
        <v>50</v>
      </c>
      <c r="L738" s="915">
        <v>2394</v>
      </c>
      <c r="M738" s="315">
        <v>1</v>
      </c>
      <c r="N738" s="217"/>
      <c r="O738" s="550">
        <f>IF(ISERROR(L738*N738),0,L738*N738)</f>
        <v>0</v>
      </c>
      <c r="P738" s="229">
        <v>2501050155576</v>
      </c>
      <c r="Q738" s="551"/>
      <c r="R738" s="230" t="s">
        <v>1166</v>
      </c>
      <c r="S738" s="231" t="s">
        <v>1962</v>
      </c>
      <c r="T738" s="525" t="s">
        <v>4313</v>
      </c>
    </row>
    <row r="739" spans="1:20" ht="82.8">
      <c r="A739" s="291">
        <v>723</v>
      </c>
      <c r="B739" s="421">
        <v>15558</v>
      </c>
      <c r="C739" s="428" t="s">
        <v>1998</v>
      </c>
      <c r="D739" s="225"/>
      <c r="E739" s="366" t="s">
        <v>247</v>
      </c>
      <c r="F739" s="226" t="s">
        <v>1999</v>
      </c>
      <c r="G739" s="136" t="str">
        <f t="shared" si="11"/>
        <v>фото</v>
      </c>
      <c r="H739" s="485" t="s">
        <v>4294</v>
      </c>
      <c r="I739" s="215" t="s">
        <v>116</v>
      </c>
      <c r="J739" s="526" t="s">
        <v>248</v>
      </c>
      <c r="K739" s="228">
        <v>50</v>
      </c>
      <c r="L739" s="915">
        <v>2412.0000000000005</v>
      </c>
      <c r="M739" s="315">
        <v>1</v>
      </c>
      <c r="N739" s="217"/>
      <c r="O739" s="550">
        <f>IF(ISERROR(L739*N739),0,L739*N739)</f>
        <v>0</v>
      </c>
      <c r="P739" s="229">
        <v>2501050155583</v>
      </c>
      <c r="Q739" s="551"/>
      <c r="R739" s="230" t="s">
        <v>1998</v>
      </c>
      <c r="S739" s="231" t="s">
        <v>1962</v>
      </c>
      <c r="T739" s="525" t="s">
        <v>4313</v>
      </c>
    </row>
    <row r="740" spans="1:20" ht="26.4" customHeight="1">
      <c r="A740" s="291">
        <v>724</v>
      </c>
      <c r="B740" s="421">
        <v>15559</v>
      </c>
      <c r="C740" s="428" t="s">
        <v>2505</v>
      </c>
      <c r="D740" s="225"/>
      <c r="E740" s="366" t="s">
        <v>247</v>
      </c>
      <c r="F740" s="226" t="s">
        <v>2506</v>
      </c>
      <c r="G740" s="136" t="str">
        <f t="shared" si="11"/>
        <v>фото</v>
      </c>
      <c r="H740" s="357" t="s">
        <v>2507</v>
      </c>
      <c r="I740" s="215" t="s">
        <v>601</v>
      </c>
      <c r="J740" s="526" t="s">
        <v>249</v>
      </c>
      <c r="K740" s="228">
        <v>50</v>
      </c>
      <c r="L740" s="915">
        <v>2484</v>
      </c>
      <c r="M740" s="315">
        <v>1</v>
      </c>
      <c r="N740" s="217"/>
      <c r="O740" s="550">
        <f>IF(ISERROR(L740*N740),0,L740*N740)</f>
        <v>0</v>
      </c>
      <c r="P740" s="229">
        <v>2501050155590</v>
      </c>
      <c r="Q740" s="551"/>
      <c r="R740" s="230" t="s">
        <v>2505</v>
      </c>
      <c r="S740" s="231" t="s">
        <v>1962</v>
      </c>
      <c r="T740" s="525" t="s">
        <v>4313</v>
      </c>
    </row>
    <row r="741" spans="1:20" ht="26.4" customHeight="1">
      <c r="A741" s="291">
        <v>725</v>
      </c>
      <c r="B741" s="421">
        <v>12417</v>
      </c>
      <c r="C741" s="428" t="s">
        <v>1167</v>
      </c>
      <c r="D741" s="225"/>
      <c r="E741" s="366" t="s">
        <v>247</v>
      </c>
      <c r="F741" s="226" t="s">
        <v>410</v>
      </c>
      <c r="G741" s="136" t="str">
        <f t="shared" si="11"/>
        <v>фото</v>
      </c>
      <c r="H741" s="357" t="s">
        <v>2180</v>
      </c>
      <c r="I741" s="215" t="s">
        <v>588</v>
      </c>
      <c r="J741" s="526" t="s">
        <v>141</v>
      </c>
      <c r="K741" s="228">
        <v>50</v>
      </c>
      <c r="L741" s="915">
        <v>4500</v>
      </c>
      <c r="M741" s="315">
        <v>1</v>
      </c>
      <c r="N741" s="217"/>
      <c r="O741" s="550">
        <f>IF(ISERROR(L741*N741),0,L741*N741)</f>
        <v>0</v>
      </c>
      <c r="P741" s="229">
        <v>2501050124176</v>
      </c>
      <c r="Q741" s="551"/>
      <c r="R741" s="230" t="s">
        <v>1167</v>
      </c>
      <c r="S741" s="231" t="s">
        <v>1962</v>
      </c>
      <c r="T741" s="525" t="s">
        <v>4313</v>
      </c>
    </row>
    <row r="742" spans="1:20" ht="26.4" customHeight="1">
      <c r="A742" s="291">
        <v>726</v>
      </c>
      <c r="B742" s="421">
        <v>15560</v>
      </c>
      <c r="C742" s="428" t="s">
        <v>1168</v>
      </c>
      <c r="D742" s="225"/>
      <c r="E742" s="366" t="s">
        <v>247</v>
      </c>
      <c r="F742" s="226" t="s">
        <v>411</v>
      </c>
      <c r="G742" s="136" t="str">
        <f t="shared" si="11"/>
        <v>фото</v>
      </c>
      <c r="H742" s="357" t="s">
        <v>2179</v>
      </c>
      <c r="I742" s="215" t="s">
        <v>601</v>
      </c>
      <c r="J742" s="526" t="s">
        <v>8</v>
      </c>
      <c r="K742" s="228">
        <v>50</v>
      </c>
      <c r="L742" s="915">
        <v>3426</v>
      </c>
      <c r="M742" s="315">
        <v>1</v>
      </c>
      <c r="N742" s="217"/>
      <c r="O742" s="550">
        <f>IF(ISERROR(L742*N742),0,L742*N742)</f>
        <v>0</v>
      </c>
      <c r="P742" s="229">
        <v>2501050155606</v>
      </c>
      <c r="Q742" s="551"/>
      <c r="R742" s="230" t="s">
        <v>1168</v>
      </c>
      <c r="S742" s="231" t="s">
        <v>1962</v>
      </c>
      <c r="T742" s="525" t="s">
        <v>4313</v>
      </c>
    </row>
    <row r="743" spans="1:20" ht="26.4" customHeight="1">
      <c r="A743" s="291">
        <v>727</v>
      </c>
      <c r="B743" s="421">
        <v>12421</v>
      </c>
      <c r="C743" s="428" t="s">
        <v>1169</v>
      </c>
      <c r="D743" s="225"/>
      <c r="E743" s="366" t="s">
        <v>247</v>
      </c>
      <c r="F743" s="226" t="s">
        <v>412</v>
      </c>
      <c r="G743" s="136" t="str">
        <f t="shared" si="11"/>
        <v>фото</v>
      </c>
      <c r="H743" s="357" t="s">
        <v>413</v>
      </c>
      <c r="I743" s="215" t="s">
        <v>616</v>
      </c>
      <c r="J743" s="526" t="s">
        <v>249</v>
      </c>
      <c r="K743" s="228">
        <v>50</v>
      </c>
      <c r="L743" s="915">
        <v>2994</v>
      </c>
      <c r="M743" s="315">
        <v>1</v>
      </c>
      <c r="N743" s="217"/>
      <c r="O743" s="550">
        <f>IF(ISERROR(L743*N743),0,L743*N743)</f>
        <v>0</v>
      </c>
      <c r="P743" s="229">
        <v>2501050124213</v>
      </c>
      <c r="Q743" s="551"/>
      <c r="R743" s="230" t="s">
        <v>1169</v>
      </c>
      <c r="S743" s="231" t="s">
        <v>1962</v>
      </c>
      <c r="T743" s="525" t="s">
        <v>4313</v>
      </c>
    </row>
    <row r="744" spans="1:20" ht="41.4">
      <c r="A744" s="291">
        <v>728</v>
      </c>
      <c r="B744" s="421">
        <v>2572</v>
      </c>
      <c r="C744" s="428" t="s">
        <v>3767</v>
      </c>
      <c r="D744" s="225"/>
      <c r="E744" s="366" t="s">
        <v>247</v>
      </c>
      <c r="F744" s="226" t="s">
        <v>3823</v>
      </c>
      <c r="G744" s="136" t="str">
        <f t="shared" si="11"/>
        <v>фото</v>
      </c>
      <c r="H744" s="357" t="s">
        <v>3859</v>
      </c>
      <c r="I744" s="215" t="s">
        <v>601</v>
      </c>
      <c r="J744" s="526" t="s">
        <v>249</v>
      </c>
      <c r="K744" s="228">
        <v>40</v>
      </c>
      <c r="L744" s="915">
        <v>4184.3999999999996</v>
      </c>
      <c r="M744" s="315">
        <v>1</v>
      </c>
      <c r="N744" s="217"/>
      <c r="O744" s="550">
        <f>IF(ISERROR(L744*N744),0,L744*N744)</f>
        <v>0</v>
      </c>
      <c r="P744" s="229">
        <v>2501050025725</v>
      </c>
      <c r="Q744" s="551"/>
      <c r="R744" s="230" t="s">
        <v>3767</v>
      </c>
      <c r="S744" s="231" t="s">
        <v>1962</v>
      </c>
      <c r="T744" s="525" t="s">
        <v>4313</v>
      </c>
    </row>
    <row r="745" spans="1:20" ht="41.4">
      <c r="A745" s="291">
        <v>729</v>
      </c>
      <c r="B745" s="421">
        <v>15561</v>
      </c>
      <c r="C745" s="428" t="s">
        <v>2252</v>
      </c>
      <c r="D745" s="225"/>
      <c r="E745" s="366" t="s">
        <v>247</v>
      </c>
      <c r="F745" s="226" t="s">
        <v>2126</v>
      </c>
      <c r="G745" s="136" t="str">
        <f t="shared" si="11"/>
        <v>фото</v>
      </c>
      <c r="H745" s="357" t="s">
        <v>2181</v>
      </c>
      <c r="I745" s="215" t="s">
        <v>601</v>
      </c>
      <c r="J745" s="526" t="s">
        <v>5483</v>
      </c>
      <c r="K745" s="228">
        <v>50</v>
      </c>
      <c r="L745" s="915">
        <v>2238</v>
      </c>
      <c r="M745" s="315">
        <v>1</v>
      </c>
      <c r="N745" s="217"/>
      <c r="O745" s="550">
        <f>IF(ISERROR(L745*N745),0,L745*N745)</f>
        <v>0</v>
      </c>
      <c r="P745" s="229">
        <v>2501050155613</v>
      </c>
      <c r="Q745" s="551"/>
      <c r="R745" s="230" t="s">
        <v>2252</v>
      </c>
      <c r="S745" s="231" t="s">
        <v>1962</v>
      </c>
      <c r="T745" s="525" t="s">
        <v>4313</v>
      </c>
    </row>
    <row r="746" spans="1:20" ht="41.4">
      <c r="A746" s="291">
        <v>730</v>
      </c>
      <c r="B746" s="421">
        <v>15564</v>
      </c>
      <c r="C746" s="428" t="s">
        <v>2253</v>
      </c>
      <c r="D746" s="225"/>
      <c r="E746" s="366" t="s">
        <v>247</v>
      </c>
      <c r="F746" s="226" t="s">
        <v>2127</v>
      </c>
      <c r="G746" s="136" t="str">
        <f t="shared" si="11"/>
        <v>фото</v>
      </c>
      <c r="H746" s="357" t="s">
        <v>2182</v>
      </c>
      <c r="I746" s="215" t="s">
        <v>2183</v>
      </c>
      <c r="J746" s="526" t="s">
        <v>3220</v>
      </c>
      <c r="K746" s="228">
        <v>75</v>
      </c>
      <c r="L746" s="915">
        <v>1800</v>
      </c>
      <c r="M746" s="315">
        <v>1</v>
      </c>
      <c r="N746" s="217"/>
      <c r="O746" s="550">
        <f>IF(ISERROR(L746*N746),0,L746*N746)</f>
        <v>0</v>
      </c>
      <c r="P746" s="229">
        <v>2501075155643</v>
      </c>
      <c r="Q746" s="551"/>
      <c r="R746" s="230" t="s">
        <v>2253</v>
      </c>
      <c r="S746" s="231" t="s">
        <v>1962</v>
      </c>
      <c r="T746" s="525" t="s">
        <v>4313</v>
      </c>
    </row>
    <row r="747" spans="1:20" ht="41.4">
      <c r="A747" s="291">
        <v>731</v>
      </c>
      <c r="B747" s="421">
        <v>12419</v>
      </c>
      <c r="C747" s="428" t="s">
        <v>1706</v>
      </c>
      <c r="D747" s="225"/>
      <c r="E747" s="366" t="s">
        <v>247</v>
      </c>
      <c r="F747" s="226" t="s">
        <v>1768</v>
      </c>
      <c r="G747" s="136" t="str">
        <f t="shared" si="11"/>
        <v>фото</v>
      </c>
      <c r="H747" s="485" t="s">
        <v>1810</v>
      </c>
      <c r="I747" s="215" t="s">
        <v>618</v>
      </c>
      <c r="J747" s="526" t="s">
        <v>3220</v>
      </c>
      <c r="K747" s="228">
        <v>75</v>
      </c>
      <c r="L747" s="915">
        <v>2106</v>
      </c>
      <c r="M747" s="315">
        <v>1</v>
      </c>
      <c r="N747" s="217"/>
      <c r="O747" s="550">
        <f>IF(ISERROR(L747*N747),0,L747*N747)</f>
        <v>0</v>
      </c>
      <c r="P747" s="229">
        <v>2501075124199</v>
      </c>
      <c r="Q747" s="551"/>
      <c r="R747" s="230" t="s">
        <v>1706</v>
      </c>
      <c r="S747" s="231" t="s">
        <v>1962</v>
      </c>
      <c r="T747" s="525" t="s">
        <v>4313</v>
      </c>
    </row>
    <row r="748" spans="1:20" ht="41.4">
      <c r="A748" s="291">
        <v>732</v>
      </c>
      <c r="B748" s="421">
        <v>15565</v>
      </c>
      <c r="C748" s="428" t="s">
        <v>2508</v>
      </c>
      <c r="D748" s="225"/>
      <c r="E748" s="366" t="s">
        <v>247</v>
      </c>
      <c r="F748" s="226" t="s">
        <v>2509</v>
      </c>
      <c r="G748" s="136" t="str">
        <f t="shared" si="11"/>
        <v>фото</v>
      </c>
      <c r="H748" s="357" t="s">
        <v>2510</v>
      </c>
      <c r="I748" s="215" t="s">
        <v>601</v>
      </c>
      <c r="J748" s="526" t="s">
        <v>3220</v>
      </c>
      <c r="K748" s="228">
        <v>50</v>
      </c>
      <c r="L748" s="915">
        <v>2454</v>
      </c>
      <c r="M748" s="315">
        <v>1</v>
      </c>
      <c r="N748" s="217"/>
      <c r="O748" s="550">
        <f>IF(ISERROR(L748*N748),0,L748*N748)</f>
        <v>0</v>
      </c>
      <c r="P748" s="229">
        <v>2501050155651</v>
      </c>
      <c r="Q748" s="551"/>
      <c r="R748" s="230" t="s">
        <v>2508</v>
      </c>
      <c r="S748" s="231" t="s">
        <v>1962</v>
      </c>
      <c r="T748" s="525" t="s">
        <v>4313</v>
      </c>
    </row>
    <row r="749" spans="1:20" ht="55.2">
      <c r="A749" s="291">
        <v>733</v>
      </c>
      <c r="B749" s="421">
        <v>15566</v>
      </c>
      <c r="C749" s="428" t="s">
        <v>1853</v>
      </c>
      <c r="D749" s="225"/>
      <c r="E749" s="366" t="s">
        <v>247</v>
      </c>
      <c r="F749" s="226" t="s">
        <v>1769</v>
      </c>
      <c r="G749" s="136" t="str">
        <f t="shared" si="11"/>
        <v>фото</v>
      </c>
      <c r="H749" s="357" t="s">
        <v>2184</v>
      </c>
      <c r="I749" s="215" t="s">
        <v>585</v>
      </c>
      <c r="J749" s="526" t="s">
        <v>249</v>
      </c>
      <c r="K749" s="228">
        <v>50</v>
      </c>
      <c r="L749" s="915">
        <v>3186</v>
      </c>
      <c r="M749" s="315">
        <v>1</v>
      </c>
      <c r="N749" s="217"/>
      <c r="O749" s="550">
        <f>IF(ISERROR(L749*N749),0,L749*N749)</f>
        <v>0</v>
      </c>
      <c r="P749" s="229">
        <v>2501050155668</v>
      </c>
      <c r="Q749" s="551"/>
      <c r="R749" s="230" t="s">
        <v>1853</v>
      </c>
      <c r="S749" s="231" t="s">
        <v>1962</v>
      </c>
      <c r="T749" s="525" t="s">
        <v>4313</v>
      </c>
    </row>
    <row r="750" spans="1:20" ht="41.4">
      <c r="A750" s="291">
        <v>734</v>
      </c>
      <c r="B750" s="421">
        <v>15567</v>
      </c>
      <c r="C750" s="428" t="s">
        <v>1422</v>
      </c>
      <c r="D750" s="225"/>
      <c r="E750" s="366" t="s">
        <v>247</v>
      </c>
      <c r="F750" s="226" t="s">
        <v>1159</v>
      </c>
      <c r="G750" s="136" t="str">
        <f t="shared" si="11"/>
        <v>фото</v>
      </c>
      <c r="H750" s="357" t="s">
        <v>1160</v>
      </c>
      <c r="I750" s="215" t="s">
        <v>618</v>
      </c>
      <c r="J750" s="526" t="s">
        <v>3220</v>
      </c>
      <c r="K750" s="228">
        <v>50</v>
      </c>
      <c r="L750" s="915">
        <v>1998</v>
      </c>
      <c r="M750" s="315">
        <v>1</v>
      </c>
      <c r="N750" s="217"/>
      <c r="O750" s="550">
        <f>IF(ISERROR(L750*N750),0,L750*N750)</f>
        <v>0</v>
      </c>
      <c r="P750" s="229">
        <v>2501050155675</v>
      </c>
      <c r="Q750" s="551"/>
      <c r="R750" s="230" t="s">
        <v>1422</v>
      </c>
      <c r="S750" s="231" t="s">
        <v>1962</v>
      </c>
      <c r="T750" s="525" t="s">
        <v>4313</v>
      </c>
    </row>
    <row r="751" spans="1:20" ht="41.4">
      <c r="A751" s="291">
        <v>735</v>
      </c>
      <c r="B751" s="421">
        <v>14971</v>
      </c>
      <c r="C751" s="428" t="s">
        <v>5474</v>
      </c>
      <c r="D751" s="225"/>
      <c r="E751" s="367" t="s">
        <v>247</v>
      </c>
      <c r="F751" s="232" t="s">
        <v>5563</v>
      </c>
      <c r="G751" s="136" t="str">
        <f t="shared" si="11"/>
        <v>фото</v>
      </c>
      <c r="H751" s="357" t="s">
        <v>5511</v>
      </c>
      <c r="I751" s="215" t="s">
        <v>616</v>
      </c>
      <c r="J751" s="526" t="s">
        <v>5484</v>
      </c>
      <c r="K751" s="228">
        <v>50</v>
      </c>
      <c r="L751" s="915">
        <v>2052.0000000000005</v>
      </c>
      <c r="M751" s="315">
        <v>1</v>
      </c>
      <c r="N751" s="217"/>
      <c r="O751" s="550">
        <f>IF(ISERROR(L751*N751),0,L751*N751)</f>
        <v>0</v>
      </c>
      <c r="P751" s="229">
        <v>2501050149711</v>
      </c>
      <c r="Q751" s="551" t="s">
        <v>5274</v>
      </c>
      <c r="R751" s="230" t="s">
        <v>5474</v>
      </c>
      <c r="S751" s="231" t="s">
        <v>1962</v>
      </c>
      <c r="T751" s="525" t="s">
        <v>4313</v>
      </c>
    </row>
    <row r="752" spans="1:20" ht="26.4" customHeight="1">
      <c r="A752" s="291">
        <v>736</v>
      </c>
      <c r="B752" s="421">
        <v>15569</v>
      </c>
      <c r="C752" s="428" t="s">
        <v>1170</v>
      </c>
      <c r="D752" s="225"/>
      <c r="E752" s="366" t="s">
        <v>247</v>
      </c>
      <c r="F752" s="226" t="s">
        <v>414</v>
      </c>
      <c r="G752" s="136" t="str">
        <f t="shared" si="11"/>
        <v>фото</v>
      </c>
      <c r="H752" s="357" t="s">
        <v>415</v>
      </c>
      <c r="I752" s="215" t="s">
        <v>618</v>
      </c>
      <c r="J752" s="526" t="s">
        <v>248</v>
      </c>
      <c r="K752" s="228">
        <v>50</v>
      </c>
      <c r="L752" s="915">
        <v>1872</v>
      </c>
      <c r="M752" s="315">
        <v>1</v>
      </c>
      <c r="N752" s="217"/>
      <c r="O752" s="550">
        <f>IF(ISERROR(L752*N752),0,L752*N752)</f>
        <v>0</v>
      </c>
      <c r="P752" s="229">
        <v>2501050155699</v>
      </c>
      <c r="Q752" s="551"/>
      <c r="R752" s="230" t="s">
        <v>1170</v>
      </c>
      <c r="S752" s="231" t="s">
        <v>1962</v>
      </c>
      <c r="T752" s="525" t="s">
        <v>4313</v>
      </c>
    </row>
    <row r="753" spans="1:20" ht="26.4" customHeight="1">
      <c r="A753" s="291">
        <v>737</v>
      </c>
      <c r="B753" s="421">
        <v>15570</v>
      </c>
      <c r="C753" s="428" t="s">
        <v>1854</v>
      </c>
      <c r="D753" s="225"/>
      <c r="E753" s="366" t="s">
        <v>247</v>
      </c>
      <c r="F753" s="226" t="s">
        <v>1770</v>
      </c>
      <c r="G753" s="136" t="str">
        <f t="shared" si="11"/>
        <v>фото</v>
      </c>
      <c r="H753" s="357" t="s">
        <v>1811</v>
      </c>
      <c r="I753" s="215" t="s">
        <v>585</v>
      </c>
      <c r="J753" s="526" t="s">
        <v>249</v>
      </c>
      <c r="K753" s="228">
        <v>50</v>
      </c>
      <c r="L753" s="915">
        <v>2712</v>
      </c>
      <c r="M753" s="315">
        <v>1</v>
      </c>
      <c r="N753" s="217"/>
      <c r="O753" s="550">
        <f>IF(ISERROR(L753*N753),0,L753*N753)</f>
        <v>0</v>
      </c>
      <c r="P753" s="229">
        <v>2501050155705</v>
      </c>
      <c r="Q753" s="551"/>
      <c r="R753" s="230" t="s">
        <v>1854</v>
      </c>
      <c r="S753" s="231" t="s">
        <v>1962</v>
      </c>
      <c r="T753" s="525" t="s">
        <v>4313</v>
      </c>
    </row>
    <row r="754" spans="1:20" ht="41.4">
      <c r="A754" s="291">
        <v>738</v>
      </c>
      <c r="B754" s="421">
        <v>15571</v>
      </c>
      <c r="C754" s="428" t="s">
        <v>2251</v>
      </c>
      <c r="D754" s="225"/>
      <c r="E754" s="366" t="s">
        <v>247</v>
      </c>
      <c r="F754" s="226" t="s">
        <v>2125</v>
      </c>
      <c r="G754" s="136" t="str">
        <f t="shared" si="11"/>
        <v>фото</v>
      </c>
      <c r="H754" s="357" t="s">
        <v>2178</v>
      </c>
      <c r="I754" s="215" t="s">
        <v>601</v>
      </c>
      <c r="J754" s="526" t="s">
        <v>2014</v>
      </c>
      <c r="K754" s="228">
        <v>50</v>
      </c>
      <c r="L754" s="915">
        <v>3894</v>
      </c>
      <c r="M754" s="315">
        <v>1</v>
      </c>
      <c r="N754" s="217"/>
      <c r="O754" s="550">
        <f>IF(ISERROR(L754*N754),0,L754*N754)</f>
        <v>0</v>
      </c>
      <c r="P754" s="229">
        <v>2501050155712</v>
      </c>
      <c r="Q754" s="551"/>
      <c r="R754" s="230" t="s">
        <v>2251</v>
      </c>
      <c r="S754" s="231" t="s">
        <v>1962</v>
      </c>
      <c r="T754" s="525" t="s">
        <v>4313</v>
      </c>
    </row>
    <row r="755" spans="1:20" ht="17.25" customHeight="1">
      <c r="A755" s="291">
        <v>739</v>
      </c>
      <c r="B755" s="336"/>
      <c r="C755" s="427"/>
      <c r="D755" s="427"/>
      <c r="E755" s="517" t="s">
        <v>416</v>
      </c>
      <c r="F755" s="337"/>
      <c r="G755" s="513"/>
      <c r="H755" s="616"/>
      <c r="I755" s="514"/>
      <c r="J755" s="515"/>
      <c r="K755" s="515"/>
      <c r="L755" s="516"/>
      <c r="M755" s="516"/>
      <c r="N755" s="513"/>
      <c r="O755" s="552"/>
      <c r="P755" s="552"/>
      <c r="Q755" s="552"/>
      <c r="R755" s="552"/>
      <c r="S755" s="552"/>
      <c r="T755" s="524"/>
    </row>
    <row r="756" spans="1:20" ht="26.4" customHeight="1">
      <c r="A756" s="291">
        <v>740</v>
      </c>
      <c r="B756" s="421">
        <v>15601</v>
      </c>
      <c r="C756" s="428" t="s">
        <v>1855</v>
      </c>
      <c r="D756" s="225"/>
      <c r="E756" s="366" t="s">
        <v>247</v>
      </c>
      <c r="F756" s="226" t="s">
        <v>1772</v>
      </c>
      <c r="G756" s="136" t="str">
        <f t="shared" si="11"/>
        <v>фото</v>
      </c>
      <c r="H756" s="357" t="s">
        <v>1812</v>
      </c>
      <c r="I756" s="215" t="s">
        <v>628</v>
      </c>
      <c r="J756" s="526" t="s">
        <v>249</v>
      </c>
      <c r="K756" s="228">
        <v>50</v>
      </c>
      <c r="L756" s="915">
        <v>2826</v>
      </c>
      <c r="M756" s="315">
        <v>1</v>
      </c>
      <c r="N756" s="217"/>
      <c r="O756" s="550">
        <f>IF(ISERROR(L756*N756),0,L756*N756)</f>
        <v>0</v>
      </c>
      <c r="P756" s="229">
        <v>2501050156016</v>
      </c>
      <c r="Q756" s="551"/>
      <c r="R756" s="230" t="s">
        <v>1855</v>
      </c>
      <c r="S756" s="231" t="s">
        <v>1995</v>
      </c>
      <c r="T756" s="525" t="s">
        <v>4314</v>
      </c>
    </row>
    <row r="757" spans="1:20" ht="26.4" customHeight="1">
      <c r="A757" s="291">
        <v>741</v>
      </c>
      <c r="B757" s="421">
        <v>15572</v>
      </c>
      <c r="C757" s="428" t="s">
        <v>1184</v>
      </c>
      <c r="D757" s="225"/>
      <c r="E757" s="366" t="s">
        <v>247</v>
      </c>
      <c r="F757" s="226" t="s">
        <v>417</v>
      </c>
      <c r="G757" s="136" t="str">
        <f t="shared" si="11"/>
        <v>фото</v>
      </c>
      <c r="H757" s="357" t="s">
        <v>418</v>
      </c>
      <c r="I757" s="215" t="s">
        <v>616</v>
      </c>
      <c r="J757" s="526" t="s">
        <v>249</v>
      </c>
      <c r="K757" s="228">
        <v>50</v>
      </c>
      <c r="L757" s="915">
        <v>2562</v>
      </c>
      <c r="M757" s="315">
        <v>1</v>
      </c>
      <c r="N757" s="217"/>
      <c r="O757" s="550">
        <f>IF(ISERROR(L757*N757),0,L757*N757)</f>
        <v>0</v>
      </c>
      <c r="P757" s="229">
        <v>2501050155729</v>
      </c>
      <c r="Q757" s="551"/>
      <c r="R757" s="230" t="s">
        <v>1184</v>
      </c>
      <c r="S757" s="231" t="s">
        <v>1995</v>
      </c>
      <c r="T757" s="525" t="s">
        <v>4314</v>
      </c>
    </row>
    <row r="758" spans="1:20" ht="26.4" customHeight="1">
      <c r="A758" s="291">
        <v>742</v>
      </c>
      <c r="B758" s="421">
        <v>15573</v>
      </c>
      <c r="C758" s="428" t="s">
        <v>1171</v>
      </c>
      <c r="D758" s="225"/>
      <c r="E758" s="366" t="s">
        <v>247</v>
      </c>
      <c r="F758" s="226" t="s">
        <v>419</v>
      </c>
      <c r="G758" s="136" t="str">
        <f t="shared" si="11"/>
        <v>фото</v>
      </c>
      <c r="H758" s="357" t="s">
        <v>420</v>
      </c>
      <c r="I758" s="215" t="s">
        <v>601</v>
      </c>
      <c r="J758" s="526" t="s">
        <v>249</v>
      </c>
      <c r="K758" s="228">
        <v>50</v>
      </c>
      <c r="L758" s="915">
        <v>2616</v>
      </c>
      <c r="M758" s="315">
        <v>1</v>
      </c>
      <c r="N758" s="217"/>
      <c r="O758" s="550">
        <f>IF(ISERROR(L758*N758),0,L758*N758)</f>
        <v>0</v>
      </c>
      <c r="P758" s="229">
        <v>2501050155736</v>
      </c>
      <c r="Q758" s="551"/>
      <c r="R758" s="230" t="s">
        <v>1171</v>
      </c>
      <c r="S758" s="231" t="s">
        <v>1995</v>
      </c>
      <c r="T758" s="525" t="s">
        <v>4314</v>
      </c>
    </row>
    <row r="759" spans="1:20" ht="26.4" customHeight="1">
      <c r="A759" s="291">
        <v>743</v>
      </c>
      <c r="B759" s="421">
        <v>15574</v>
      </c>
      <c r="C759" s="428" t="s">
        <v>1172</v>
      </c>
      <c r="D759" s="225"/>
      <c r="E759" s="366" t="s">
        <v>247</v>
      </c>
      <c r="F759" s="226" t="s">
        <v>421</v>
      </c>
      <c r="G759" s="136" t="str">
        <f t="shared" si="11"/>
        <v>фото</v>
      </c>
      <c r="H759" s="357" t="s">
        <v>422</v>
      </c>
      <c r="I759" s="215" t="s">
        <v>585</v>
      </c>
      <c r="J759" s="526" t="s">
        <v>249</v>
      </c>
      <c r="K759" s="228">
        <v>50</v>
      </c>
      <c r="L759" s="915">
        <v>4662</v>
      </c>
      <c r="M759" s="315">
        <v>1</v>
      </c>
      <c r="N759" s="217"/>
      <c r="O759" s="550">
        <f>IF(ISERROR(L759*N759),0,L759*N759)</f>
        <v>0</v>
      </c>
      <c r="P759" s="229">
        <v>2501050155743</v>
      </c>
      <c r="Q759" s="551"/>
      <c r="R759" s="230" t="s">
        <v>1172</v>
      </c>
      <c r="S759" s="231" t="s">
        <v>1995</v>
      </c>
      <c r="T759" s="525" t="s">
        <v>4314</v>
      </c>
    </row>
    <row r="760" spans="1:20" ht="26.4" customHeight="1">
      <c r="A760" s="291">
        <v>744</v>
      </c>
      <c r="B760" s="421">
        <v>15576</v>
      </c>
      <c r="C760" s="428" t="s">
        <v>1173</v>
      </c>
      <c r="D760" s="225"/>
      <c r="E760" s="366" t="s">
        <v>247</v>
      </c>
      <c r="F760" s="226" t="s">
        <v>423</v>
      </c>
      <c r="G760" s="136" t="str">
        <f t="shared" si="11"/>
        <v>фото</v>
      </c>
      <c r="H760" s="357" t="s">
        <v>424</v>
      </c>
      <c r="I760" s="215" t="s">
        <v>601</v>
      </c>
      <c r="J760" s="526" t="s">
        <v>249</v>
      </c>
      <c r="K760" s="228">
        <v>50</v>
      </c>
      <c r="L760" s="915">
        <v>3276</v>
      </c>
      <c r="M760" s="315">
        <v>1</v>
      </c>
      <c r="N760" s="217"/>
      <c r="O760" s="550">
        <f>IF(ISERROR(L760*N760),0,L760*N760)</f>
        <v>0</v>
      </c>
      <c r="P760" s="229">
        <v>2501050155767</v>
      </c>
      <c r="Q760" s="551"/>
      <c r="R760" s="230" t="s">
        <v>1173</v>
      </c>
      <c r="S760" s="231" t="s">
        <v>1995</v>
      </c>
      <c r="T760" s="525" t="s">
        <v>4314</v>
      </c>
    </row>
    <row r="761" spans="1:20" ht="27.6">
      <c r="A761" s="291">
        <v>745</v>
      </c>
      <c r="B761" s="421">
        <v>15577</v>
      </c>
      <c r="C761" s="428" t="s">
        <v>1174</v>
      </c>
      <c r="D761" s="225"/>
      <c r="E761" s="366" t="s">
        <v>247</v>
      </c>
      <c r="F761" s="226" t="s">
        <v>425</v>
      </c>
      <c r="G761" s="136" t="str">
        <f t="shared" si="11"/>
        <v>фото</v>
      </c>
      <c r="H761" s="357" t="s">
        <v>426</v>
      </c>
      <c r="I761" s="215" t="s">
        <v>616</v>
      </c>
      <c r="J761" s="526" t="s">
        <v>249</v>
      </c>
      <c r="K761" s="228">
        <v>50</v>
      </c>
      <c r="L761" s="915">
        <v>2652</v>
      </c>
      <c r="M761" s="315">
        <v>1</v>
      </c>
      <c r="N761" s="217"/>
      <c r="O761" s="550">
        <f>IF(ISERROR(L761*N761),0,L761*N761)</f>
        <v>0</v>
      </c>
      <c r="P761" s="229">
        <v>2501050155774</v>
      </c>
      <c r="Q761" s="551"/>
      <c r="R761" s="230" t="s">
        <v>1174</v>
      </c>
      <c r="S761" s="231" t="s">
        <v>1995</v>
      </c>
      <c r="T761" s="525" t="s">
        <v>4314</v>
      </c>
    </row>
    <row r="762" spans="1:20" ht="26.4" customHeight="1">
      <c r="A762" s="291">
        <v>746</v>
      </c>
      <c r="B762" s="421">
        <v>11903</v>
      </c>
      <c r="C762" s="428" t="s">
        <v>4603</v>
      </c>
      <c r="D762" s="225"/>
      <c r="E762" s="366" t="s">
        <v>247</v>
      </c>
      <c r="F762" s="226" t="s">
        <v>4633</v>
      </c>
      <c r="G762" s="136" t="str">
        <f t="shared" si="11"/>
        <v>фото</v>
      </c>
      <c r="H762" s="357" t="s">
        <v>4661</v>
      </c>
      <c r="I762" s="215" t="s">
        <v>601</v>
      </c>
      <c r="J762" s="526" t="s">
        <v>249</v>
      </c>
      <c r="K762" s="228">
        <v>50</v>
      </c>
      <c r="L762" s="915">
        <v>3108</v>
      </c>
      <c r="M762" s="315">
        <v>1</v>
      </c>
      <c r="N762" s="217"/>
      <c r="O762" s="550">
        <f>IF(ISERROR(L762*N762),0,L762*N762)</f>
        <v>0</v>
      </c>
      <c r="P762" s="229">
        <v>2501050119035</v>
      </c>
      <c r="Q762" s="551" t="s">
        <v>4421</v>
      </c>
      <c r="R762" s="230" t="s">
        <v>4603</v>
      </c>
      <c r="S762" s="231" t="s">
        <v>1995</v>
      </c>
      <c r="T762" s="525" t="s">
        <v>4314</v>
      </c>
    </row>
    <row r="763" spans="1:20" ht="41.4">
      <c r="A763" s="291">
        <v>747</v>
      </c>
      <c r="B763" s="421">
        <v>15579</v>
      </c>
      <c r="C763" s="428" t="s">
        <v>1198</v>
      </c>
      <c r="D763" s="225"/>
      <c r="E763" s="366" t="s">
        <v>247</v>
      </c>
      <c r="F763" s="226" t="s">
        <v>427</v>
      </c>
      <c r="G763" s="136" t="str">
        <f t="shared" si="11"/>
        <v>фото</v>
      </c>
      <c r="H763" s="485" t="s">
        <v>3226</v>
      </c>
      <c r="I763" s="215" t="s">
        <v>612</v>
      </c>
      <c r="J763" s="526" t="s">
        <v>249</v>
      </c>
      <c r="K763" s="228">
        <v>50</v>
      </c>
      <c r="L763" s="915">
        <v>4434.0000000000009</v>
      </c>
      <c r="M763" s="315">
        <v>1</v>
      </c>
      <c r="N763" s="217"/>
      <c r="O763" s="550">
        <f>IF(ISERROR(L763*N763),0,L763*N763)</f>
        <v>0</v>
      </c>
      <c r="P763" s="229">
        <v>2501050155798</v>
      </c>
      <c r="Q763" s="551"/>
      <c r="R763" s="230" t="s">
        <v>1198</v>
      </c>
      <c r="S763" s="231" t="s">
        <v>1995</v>
      </c>
      <c r="T763" s="525" t="s">
        <v>4314</v>
      </c>
    </row>
    <row r="764" spans="1:20" ht="26.4" customHeight="1">
      <c r="A764" s="291">
        <v>748</v>
      </c>
      <c r="B764" s="421">
        <v>15580</v>
      </c>
      <c r="C764" s="428" t="s">
        <v>1199</v>
      </c>
      <c r="D764" s="225"/>
      <c r="E764" s="366" t="s">
        <v>247</v>
      </c>
      <c r="F764" s="226" t="s">
        <v>428</v>
      </c>
      <c r="G764" s="136" t="str">
        <f t="shared" si="11"/>
        <v>фото</v>
      </c>
      <c r="H764" s="357" t="s">
        <v>429</v>
      </c>
      <c r="I764" s="215" t="s">
        <v>601</v>
      </c>
      <c r="J764" s="526" t="s">
        <v>249</v>
      </c>
      <c r="K764" s="228">
        <v>50</v>
      </c>
      <c r="L764" s="915">
        <v>3894</v>
      </c>
      <c r="M764" s="315">
        <v>1</v>
      </c>
      <c r="N764" s="217"/>
      <c r="O764" s="550">
        <f>IF(ISERROR(L764*N764),0,L764*N764)</f>
        <v>0</v>
      </c>
      <c r="P764" s="229">
        <v>2501050155804</v>
      </c>
      <c r="Q764" s="551"/>
      <c r="R764" s="230" t="s">
        <v>1199</v>
      </c>
      <c r="S764" s="231" t="s">
        <v>1995</v>
      </c>
      <c r="T764" s="525" t="s">
        <v>4314</v>
      </c>
    </row>
    <row r="765" spans="1:20" ht="26.4" customHeight="1">
      <c r="A765" s="291">
        <v>749</v>
      </c>
      <c r="B765" s="421">
        <v>15581</v>
      </c>
      <c r="C765" s="428" t="s">
        <v>1424</v>
      </c>
      <c r="D765" s="225"/>
      <c r="E765" s="366" t="s">
        <v>247</v>
      </c>
      <c r="F765" s="226" t="s">
        <v>1196</v>
      </c>
      <c r="G765" s="136" t="str">
        <f t="shared" si="11"/>
        <v>фото</v>
      </c>
      <c r="H765" s="357" t="s">
        <v>1197</v>
      </c>
      <c r="I765" s="215" t="s">
        <v>588</v>
      </c>
      <c r="J765" s="526" t="s">
        <v>249</v>
      </c>
      <c r="K765" s="228">
        <v>40</v>
      </c>
      <c r="L765" s="915">
        <v>3747.6</v>
      </c>
      <c r="M765" s="315">
        <v>1</v>
      </c>
      <c r="N765" s="217"/>
      <c r="O765" s="550">
        <f>IF(ISERROR(L765*N765),0,L765*N765)</f>
        <v>0</v>
      </c>
      <c r="P765" s="229">
        <v>2501040155814</v>
      </c>
      <c r="Q765" s="551"/>
      <c r="R765" s="230" t="s">
        <v>1424</v>
      </c>
      <c r="S765" s="231" t="s">
        <v>1995</v>
      </c>
      <c r="T765" s="525" t="s">
        <v>4314</v>
      </c>
    </row>
    <row r="766" spans="1:20" ht="26.4" customHeight="1">
      <c r="A766" s="291">
        <v>750</v>
      </c>
      <c r="B766" s="421">
        <v>15582</v>
      </c>
      <c r="C766" s="428" t="s">
        <v>1181</v>
      </c>
      <c r="D766" s="225"/>
      <c r="E766" s="366" t="s">
        <v>247</v>
      </c>
      <c r="F766" s="226" t="s">
        <v>430</v>
      </c>
      <c r="G766" s="136" t="str">
        <f t="shared" si="11"/>
        <v>фото</v>
      </c>
      <c r="H766" s="357" t="s">
        <v>1384</v>
      </c>
      <c r="I766" s="215" t="s">
        <v>588</v>
      </c>
      <c r="J766" s="526" t="s">
        <v>249</v>
      </c>
      <c r="K766" s="228">
        <v>40</v>
      </c>
      <c r="L766" s="915">
        <v>3728.4</v>
      </c>
      <c r="M766" s="315">
        <v>1</v>
      </c>
      <c r="N766" s="217"/>
      <c r="O766" s="550">
        <f>IF(ISERROR(L766*N766),0,L766*N766)</f>
        <v>0</v>
      </c>
      <c r="P766" s="229">
        <v>2501040155821</v>
      </c>
      <c r="Q766" s="551"/>
      <c r="R766" s="230" t="s">
        <v>1181</v>
      </c>
      <c r="S766" s="231" t="s">
        <v>1995</v>
      </c>
      <c r="T766" s="525" t="s">
        <v>4314</v>
      </c>
    </row>
    <row r="767" spans="1:20" ht="41.4">
      <c r="A767" s="291">
        <v>751</v>
      </c>
      <c r="B767" s="421">
        <v>15583</v>
      </c>
      <c r="C767" s="428" t="s">
        <v>1182</v>
      </c>
      <c r="D767" s="225"/>
      <c r="E767" s="366" t="s">
        <v>247</v>
      </c>
      <c r="F767" s="226" t="s">
        <v>431</v>
      </c>
      <c r="G767" s="136" t="str">
        <f t="shared" si="11"/>
        <v>фото</v>
      </c>
      <c r="H767" s="357" t="s">
        <v>1385</v>
      </c>
      <c r="I767" s="215" t="s">
        <v>585</v>
      </c>
      <c r="J767" s="526" t="s">
        <v>249</v>
      </c>
      <c r="K767" s="228">
        <v>40</v>
      </c>
      <c r="L767" s="915">
        <v>3728.4</v>
      </c>
      <c r="M767" s="315">
        <v>1</v>
      </c>
      <c r="N767" s="217"/>
      <c r="O767" s="550">
        <f>IF(ISERROR(L767*N767),0,L767*N767)</f>
        <v>0</v>
      </c>
      <c r="P767" s="229">
        <v>2501040155838</v>
      </c>
      <c r="Q767" s="551"/>
      <c r="R767" s="230" t="s">
        <v>1182</v>
      </c>
      <c r="S767" s="231" t="s">
        <v>1995</v>
      </c>
      <c r="T767" s="525" t="s">
        <v>4314</v>
      </c>
    </row>
    <row r="768" spans="1:20" ht="26.4" customHeight="1">
      <c r="A768" s="291">
        <v>752</v>
      </c>
      <c r="B768" s="421">
        <v>15584</v>
      </c>
      <c r="C768" s="428" t="s">
        <v>1183</v>
      </c>
      <c r="D768" s="225"/>
      <c r="E768" s="366" t="s">
        <v>247</v>
      </c>
      <c r="F768" s="226" t="s">
        <v>432</v>
      </c>
      <c r="G768" s="136" t="str">
        <f t="shared" si="11"/>
        <v>фото</v>
      </c>
      <c r="H768" s="357" t="s">
        <v>433</v>
      </c>
      <c r="I768" s="215" t="s">
        <v>616</v>
      </c>
      <c r="J768" s="526" t="s">
        <v>248</v>
      </c>
      <c r="K768" s="228">
        <v>50</v>
      </c>
      <c r="L768" s="915">
        <v>2394</v>
      </c>
      <c r="M768" s="315">
        <v>1</v>
      </c>
      <c r="N768" s="217"/>
      <c r="O768" s="550">
        <f>IF(ISERROR(L768*N768),0,L768*N768)</f>
        <v>0</v>
      </c>
      <c r="P768" s="229">
        <v>2501050155842</v>
      </c>
      <c r="Q768" s="551"/>
      <c r="R768" s="230" t="s">
        <v>1183</v>
      </c>
      <c r="S768" s="231" t="s">
        <v>1995</v>
      </c>
      <c r="T768" s="525" t="s">
        <v>4314</v>
      </c>
    </row>
    <row r="769" spans="1:20" ht="41.4">
      <c r="A769" s="291">
        <v>753</v>
      </c>
      <c r="B769" s="421">
        <v>15585</v>
      </c>
      <c r="C769" s="428" t="s">
        <v>1856</v>
      </c>
      <c r="D769" s="225"/>
      <c r="E769" s="366" t="s">
        <v>247</v>
      </c>
      <c r="F769" s="226" t="s">
        <v>1773</v>
      </c>
      <c r="G769" s="136" t="str">
        <f t="shared" si="11"/>
        <v>фото</v>
      </c>
      <c r="H769" s="357" t="s">
        <v>1813</v>
      </c>
      <c r="I769" s="215" t="s">
        <v>585</v>
      </c>
      <c r="J769" s="526" t="s">
        <v>249</v>
      </c>
      <c r="K769" s="228">
        <v>50</v>
      </c>
      <c r="L769" s="915">
        <v>2652</v>
      </c>
      <c r="M769" s="315">
        <v>1</v>
      </c>
      <c r="N769" s="217"/>
      <c r="O769" s="550">
        <f>IF(ISERROR(L769*N769),0,L769*N769)</f>
        <v>0</v>
      </c>
      <c r="P769" s="229">
        <v>2501050155859</v>
      </c>
      <c r="Q769" s="551"/>
      <c r="R769" s="230" t="s">
        <v>1856</v>
      </c>
      <c r="S769" s="231" t="s">
        <v>1995</v>
      </c>
      <c r="T769" s="525" t="s">
        <v>4314</v>
      </c>
    </row>
    <row r="770" spans="1:20" ht="27.6">
      <c r="A770" s="291">
        <v>754</v>
      </c>
      <c r="B770" s="421">
        <v>15586</v>
      </c>
      <c r="C770" s="428" t="s">
        <v>2254</v>
      </c>
      <c r="D770" s="225"/>
      <c r="E770" s="366" t="s">
        <v>247</v>
      </c>
      <c r="F770" s="226" t="s">
        <v>1771</v>
      </c>
      <c r="G770" s="136" t="str">
        <f t="shared" si="11"/>
        <v>фото</v>
      </c>
      <c r="H770" s="357" t="s">
        <v>1606</v>
      </c>
      <c r="I770" s="215" t="s">
        <v>585</v>
      </c>
      <c r="J770" s="526" t="s">
        <v>248</v>
      </c>
      <c r="K770" s="228">
        <v>50</v>
      </c>
      <c r="L770" s="915">
        <v>1776</v>
      </c>
      <c r="M770" s="315">
        <v>1</v>
      </c>
      <c r="N770" s="217"/>
      <c r="O770" s="550">
        <f>IF(ISERROR(L770*N770),0,L770*N770)</f>
        <v>0</v>
      </c>
      <c r="P770" s="229">
        <v>2501050155866</v>
      </c>
      <c r="Q770" s="551"/>
      <c r="R770" s="230" t="s">
        <v>2254</v>
      </c>
      <c r="S770" s="231" t="s">
        <v>1995</v>
      </c>
      <c r="T770" s="525" t="s">
        <v>4314</v>
      </c>
    </row>
    <row r="771" spans="1:20" ht="26.4" customHeight="1">
      <c r="A771" s="291">
        <v>755</v>
      </c>
      <c r="B771" s="421">
        <v>17123</v>
      </c>
      <c r="C771" s="428" t="s">
        <v>3227</v>
      </c>
      <c r="D771" s="225"/>
      <c r="E771" s="366" t="s">
        <v>247</v>
      </c>
      <c r="F771" s="226" t="s">
        <v>3228</v>
      </c>
      <c r="G771" s="136" t="str">
        <f t="shared" si="11"/>
        <v>фото</v>
      </c>
      <c r="H771" s="357" t="s">
        <v>3229</v>
      </c>
      <c r="I771" s="215" t="s">
        <v>585</v>
      </c>
      <c r="J771" s="526" t="s">
        <v>249</v>
      </c>
      <c r="K771" s="228">
        <v>50</v>
      </c>
      <c r="L771" s="915">
        <v>3030</v>
      </c>
      <c r="M771" s="315">
        <v>1</v>
      </c>
      <c r="N771" s="217"/>
      <c r="O771" s="550">
        <f>IF(ISERROR(L771*N771),0,L771*N771)</f>
        <v>0</v>
      </c>
      <c r="P771" s="229">
        <v>2501050171231</v>
      </c>
      <c r="Q771" s="551"/>
      <c r="R771" s="230" t="s">
        <v>3227</v>
      </c>
      <c r="S771" s="231" t="s">
        <v>1995</v>
      </c>
      <c r="T771" s="525" t="s">
        <v>4314</v>
      </c>
    </row>
    <row r="772" spans="1:20" ht="26.4" customHeight="1">
      <c r="A772" s="291">
        <v>756</v>
      </c>
      <c r="B772" s="421">
        <v>15589</v>
      </c>
      <c r="C772" s="428" t="s">
        <v>1603</v>
      </c>
      <c r="D772" s="225"/>
      <c r="E772" s="366" t="s">
        <v>247</v>
      </c>
      <c r="F772" s="226" t="s">
        <v>1604</v>
      </c>
      <c r="G772" s="136" t="str">
        <f t="shared" si="11"/>
        <v>фото</v>
      </c>
      <c r="H772" s="357" t="s">
        <v>1605</v>
      </c>
      <c r="I772" s="215" t="s">
        <v>616</v>
      </c>
      <c r="J772" s="526" t="s">
        <v>249</v>
      </c>
      <c r="K772" s="228">
        <v>50</v>
      </c>
      <c r="L772" s="915">
        <v>3426</v>
      </c>
      <c r="M772" s="315">
        <v>1</v>
      </c>
      <c r="N772" s="217"/>
      <c r="O772" s="550">
        <f>IF(ISERROR(L772*N772),0,L772*N772)</f>
        <v>0</v>
      </c>
      <c r="P772" s="229">
        <v>2501050155897</v>
      </c>
      <c r="Q772" s="551"/>
      <c r="R772" s="230" t="s">
        <v>1603</v>
      </c>
      <c r="S772" s="231" t="s">
        <v>1995</v>
      </c>
      <c r="T772" s="525" t="s">
        <v>4314</v>
      </c>
    </row>
    <row r="773" spans="1:20" ht="26.4" customHeight="1">
      <c r="A773" s="291">
        <v>757</v>
      </c>
      <c r="B773" s="421">
        <v>15590</v>
      </c>
      <c r="C773" s="428" t="s">
        <v>1177</v>
      </c>
      <c r="D773" s="225"/>
      <c r="E773" s="366" t="s">
        <v>247</v>
      </c>
      <c r="F773" s="226" t="s">
        <v>434</v>
      </c>
      <c r="G773" s="136" t="str">
        <f t="shared" si="11"/>
        <v>фото</v>
      </c>
      <c r="H773" s="357" t="s">
        <v>435</v>
      </c>
      <c r="I773" s="215" t="s">
        <v>608</v>
      </c>
      <c r="J773" s="526" t="s">
        <v>249</v>
      </c>
      <c r="K773" s="228">
        <v>50</v>
      </c>
      <c r="L773" s="915">
        <v>2640</v>
      </c>
      <c r="M773" s="315">
        <v>1</v>
      </c>
      <c r="N773" s="217"/>
      <c r="O773" s="550">
        <f>IF(ISERROR(L773*N773),0,L773*N773)</f>
        <v>0</v>
      </c>
      <c r="P773" s="229">
        <v>2501050155903</v>
      </c>
      <c r="Q773" s="551"/>
      <c r="R773" s="230" t="s">
        <v>1177</v>
      </c>
      <c r="S773" s="231" t="s">
        <v>1995</v>
      </c>
      <c r="T773" s="525" t="s">
        <v>4314</v>
      </c>
    </row>
    <row r="774" spans="1:20" ht="26.4" customHeight="1">
      <c r="A774" s="291">
        <v>758</v>
      </c>
      <c r="B774" s="421">
        <v>15591</v>
      </c>
      <c r="C774" s="428" t="s">
        <v>1178</v>
      </c>
      <c r="D774" s="225"/>
      <c r="E774" s="366" t="s">
        <v>247</v>
      </c>
      <c r="F774" s="226" t="s">
        <v>436</v>
      </c>
      <c r="G774" s="136" t="str">
        <f t="shared" si="11"/>
        <v>фото</v>
      </c>
      <c r="H774" s="357" t="s">
        <v>437</v>
      </c>
      <c r="I774" s="215" t="s">
        <v>601</v>
      </c>
      <c r="J774" s="526" t="s">
        <v>249</v>
      </c>
      <c r="K774" s="228">
        <v>50</v>
      </c>
      <c r="L774" s="915">
        <v>2592</v>
      </c>
      <c r="M774" s="315">
        <v>1</v>
      </c>
      <c r="N774" s="217"/>
      <c r="O774" s="550">
        <f>IF(ISERROR(L774*N774),0,L774*N774)</f>
        <v>0</v>
      </c>
      <c r="P774" s="229">
        <v>2501050155910</v>
      </c>
      <c r="Q774" s="551"/>
      <c r="R774" s="230" t="s">
        <v>1178</v>
      </c>
      <c r="S774" s="231" t="s">
        <v>1995</v>
      </c>
      <c r="T774" s="525" t="s">
        <v>4314</v>
      </c>
    </row>
    <row r="775" spans="1:20" ht="27.6">
      <c r="A775" s="291">
        <v>759</v>
      </c>
      <c r="B775" s="421">
        <v>15592</v>
      </c>
      <c r="C775" s="428" t="s">
        <v>4604</v>
      </c>
      <c r="D775" s="225"/>
      <c r="E775" s="366" t="s">
        <v>247</v>
      </c>
      <c r="F775" s="226" t="s">
        <v>4634</v>
      </c>
      <c r="G775" s="136" t="str">
        <f t="shared" si="11"/>
        <v>фото</v>
      </c>
      <c r="H775" s="357" t="s">
        <v>4662</v>
      </c>
      <c r="I775" s="215" t="s">
        <v>601</v>
      </c>
      <c r="J775" s="526" t="s">
        <v>249</v>
      </c>
      <c r="K775" s="228">
        <v>40</v>
      </c>
      <c r="L775" s="915">
        <v>3704.4</v>
      </c>
      <c r="M775" s="315">
        <v>1</v>
      </c>
      <c r="N775" s="217"/>
      <c r="O775" s="550">
        <f>IF(ISERROR(L775*N775),0,L775*N775)</f>
        <v>0</v>
      </c>
      <c r="P775" s="229">
        <v>2501040155920</v>
      </c>
      <c r="Q775" s="551"/>
      <c r="R775" s="230" t="s">
        <v>4604</v>
      </c>
      <c r="S775" s="231" t="s">
        <v>1995</v>
      </c>
      <c r="T775" s="525" t="s">
        <v>4314</v>
      </c>
    </row>
    <row r="776" spans="1:20" ht="27.6">
      <c r="A776" s="291">
        <v>760</v>
      </c>
      <c r="B776" s="421">
        <v>15593</v>
      </c>
      <c r="C776" s="428" t="s">
        <v>5327</v>
      </c>
      <c r="D776" s="225"/>
      <c r="E776" s="366" t="s">
        <v>247</v>
      </c>
      <c r="F776" s="226" t="s">
        <v>5390</v>
      </c>
      <c r="G776" s="136" t="str">
        <f t="shared" si="11"/>
        <v>фото</v>
      </c>
      <c r="H776" s="357" t="s">
        <v>5423</v>
      </c>
      <c r="I776" s="215" t="s">
        <v>601</v>
      </c>
      <c r="J776" s="526" t="s">
        <v>249</v>
      </c>
      <c r="K776" s="228">
        <v>50</v>
      </c>
      <c r="L776" s="915">
        <v>3330</v>
      </c>
      <c r="M776" s="315">
        <v>1</v>
      </c>
      <c r="N776" s="217"/>
      <c r="O776" s="550">
        <f>IF(ISERROR(L776*N776),0,L776*N776)</f>
        <v>0</v>
      </c>
      <c r="P776" s="229">
        <v>2501050155934</v>
      </c>
      <c r="Q776" s="551"/>
      <c r="R776" s="230" t="s">
        <v>5327</v>
      </c>
      <c r="S776" s="231" t="s">
        <v>1995</v>
      </c>
      <c r="T776" s="525" t="s">
        <v>4314</v>
      </c>
    </row>
    <row r="777" spans="1:20" ht="26.4" customHeight="1">
      <c r="A777" s="291">
        <v>761</v>
      </c>
      <c r="B777" s="421">
        <v>15594</v>
      </c>
      <c r="C777" s="428" t="s">
        <v>1607</v>
      </c>
      <c r="D777" s="225"/>
      <c r="E777" s="366" t="s">
        <v>247</v>
      </c>
      <c r="F777" s="226" t="s">
        <v>289</v>
      </c>
      <c r="G777" s="136" t="str">
        <f t="shared" si="11"/>
        <v>фото</v>
      </c>
      <c r="H777" s="606" t="s">
        <v>1383</v>
      </c>
      <c r="I777" s="215" t="s">
        <v>616</v>
      </c>
      <c r="J777" s="526" t="s">
        <v>249</v>
      </c>
      <c r="K777" s="228">
        <v>50</v>
      </c>
      <c r="L777" s="915">
        <v>4020</v>
      </c>
      <c r="M777" s="315">
        <v>1</v>
      </c>
      <c r="N777" s="217"/>
      <c r="O777" s="550">
        <f>IF(ISERROR(L777*N777),0,L777*N777)</f>
        <v>0</v>
      </c>
      <c r="P777" s="229">
        <v>2501050155941</v>
      </c>
      <c r="Q777" s="551"/>
      <c r="R777" s="230" t="s">
        <v>1607</v>
      </c>
      <c r="S777" s="231" t="s">
        <v>1995</v>
      </c>
      <c r="T777" s="525" t="s">
        <v>4314</v>
      </c>
    </row>
    <row r="778" spans="1:20" ht="26.4" customHeight="1">
      <c r="A778" s="291">
        <v>762</v>
      </c>
      <c r="B778" s="421">
        <v>11904</v>
      </c>
      <c r="C778" s="428" t="s">
        <v>4521</v>
      </c>
      <c r="D778" s="225"/>
      <c r="E778" s="366" t="s">
        <v>247</v>
      </c>
      <c r="F778" s="226" t="s">
        <v>4527</v>
      </c>
      <c r="G778" s="136" t="str">
        <f t="shared" si="11"/>
        <v>фото</v>
      </c>
      <c r="H778" s="357" t="s">
        <v>4532</v>
      </c>
      <c r="I778" s="215" t="s">
        <v>601</v>
      </c>
      <c r="J778" s="526" t="s">
        <v>249</v>
      </c>
      <c r="K778" s="228">
        <v>50</v>
      </c>
      <c r="L778" s="915">
        <v>3108</v>
      </c>
      <c r="M778" s="315">
        <v>1</v>
      </c>
      <c r="N778" s="217"/>
      <c r="O778" s="550">
        <f>IF(ISERROR(L778*N778),0,L778*N778)</f>
        <v>0</v>
      </c>
      <c r="P778" s="229">
        <v>2501050119042</v>
      </c>
      <c r="Q778" s="551" t="s">
        <v>4421</v>
      </c>
      <c r="R778" s="230" t="s">
        <v>4521</v>
      </c>
      <c r="S778" s="231" t="s">
        <v>1995</v>
      </c>
      <c r="T778" s="525" t="s">
        <v>4314</v>
      </c>
    </row>
    <row r="779" spans="1:20" ht="26.4" customHeight="1">
      <c r="A779" s="291">
        <v>763</v>
      </c>
      <c r="B779" s="421">
        <v>15595</v>
      </c>
      <c r="C779" s="428" t="s">
        <v>1175</v>
      </c>
      <c r="D779" s="225"/>
      <c r="E779" s="366" t="s">
        <v>247</v>
      </c>
      <c r="F779" s="226" t="s">
        <v>290</v>
      </c>
      <c r="G779" s="136" t="str">
        <f t="shared" si="11"/>
        <v>фото</v>
      </c>
      <c r="H779" s="357" t="s">
        <v>291</v>
      </c>
      <c r="I779" s="215" t="s">
        <v>601</v>
      </c>
      <c r="J779" s="526" t="s">
        <v>3220</v>
      </c>
      <c r="K779" s="228">
        <v>50</v>
      </c>
      <c r="L779" s="915">
        <v>2502</v>
      </c>
      <c r="M779" s="315">
        <v>1</v>
      </c>
      <c r="N779" s="217"/>
      <c r="O779" s="550">
        <f>IF(ISERROR(L779*N779),0,L779*N779)</f>
        <v>0</v>
      </c>
      <c r="P779" s="229">
        <v>2501050155958</v>
      </c>
      <c r="Q779" s="551"/>
      <c r="R779" s="230" t="s">
        <v>1175</v>
      </c>
      <c r="S779" s="231" t="s">
        <v>1995</v>
      </c>
      <c r="T779" s="525" t="s">
        <v>4314</v>
      </c>
    </row>
    <row r="780" spans="1:20" ht="69">
      <c r="A780" s="291">
        <v>764</v>
      </c>
      <c r="B780" s="421">
        <v>15596</v>
      </c>
      <c r="C780" s="428" t="s">
        <v>4605</v>
      </c>
      <c r="D780" s="225"/>
      <c r="E780" s="366" t="s">
        <v>247</v>
      </c>
      <c r="F780" s="226" t="s">
        <v>4635</v>
      </c>
      <c r="G780" s="136" t="str">
        <f>HYPERLINK("https://www.gardenbulbs.ru/images/summer_CL/thumbnails/"&amp;C780&amp;".jpg","фото")</f>
        <v>фото</v>
      </c>
      <c r="H780" s="357" t="s">
        <v>4663</v>
      </c>
      <c r="I780" s="215" t="s">
        <v>601</v>
      </c>
      <c r="J780" s="526" t="s">
        <v>249</v>
      </c>
      <c r="K780" s="228">
        <v>40</v>
      </c>
      <c r="L780" s="915">
        <v>3282</v>
      </c>
      <c r="M780" s="315">
        <v>1</v>
      </c>
      <c r="N780" s="217"/>
      <c r="O780" s="550">
        <f>IF(ISERROR(L780*N780),0,L780*N780)</f>
        <v>0</v>
      </c>
      <c r="P780" s="229">
        <v>2501040155968</v>
      </c>
      <c r="Q780" s="551"/>
      <c r="R780" s="230" t="s">
        <v>4605</v>
      </c>
      <c r="S780" s="231" t="s">
        <v>1995</v>
      </c>
      <c r="T780" s="525" t="s">
        <v>4314</v>
      </c>
    </row>
    <row r="781" spans="1:20" ht="26.4" customHeight="1">
      <c r="A781" s="291">
        <v>765</v>
      </c>
      <c r="B781" s="421">
        <v>15598</v>
      </c>
      <c r="C781" s="428" t="s">
        <v>1176</v>
      </c>
      <c r="D781" s="225"/>
      <c r="E781" s="366" t="s">
        <v>247</v>
      </c>
      <c r="F781" s="226" t="s">
        <v>80</v>
      </c>
      <c r="G781" s="136" t="str">
        <f t="shared" si="11"/>
        <v>фото</v>
      </c>
      <c r="H781" s="357" t="s">
        <v>81</v>
      </c>
      <c r="I781" s="215" t="s">
        <v>601</v>
      </c>
      <c r="J781" s="526" t="s">
        <v>249</v>
      </c>
      <c r="K781" s="228">
        <v>50</v>
      </c>
      <c r="L781" s="915">
        <v>3084</v>
      </c>
      <c r="M781" s="315">
        <v>1</v>
      </c>
      <c r="N781" s="217"/>
      <c r="O781" s="550">
        <f>IF(ISERROR(L781*N781),0,L781*N781)</f>
        <v>0</v>
      </c>
      <c r="P781" s="229">
        <v>2501050155989</v>
      </c>
      <c r="Q781" s="551"/>
      <c r="R781" s="230" t="s">
        <v>1176</v>
      </c>
      <c r="S781" s="231" t="s">
        <v>1995</v>
      </c>
      <c r="T781" s="525" t="s">
        <v>4314</v>
      </c>
    </row>
    <row r="782" spans="1:20" ht="69">
      <c r="A782" s="291">
        <v>766</v>
      </c>
      <c r="B782" s="421">
        <v>15599</v>
      </c>
      <c r="C782" s="428" t="s">
        <v>4606</v>
      </c>
      <c r="D782" s="225"/>
      <c r="E782" s="366" t="s">
        <v>247</v>
      </c>
      <c r="F782" s="226" t="s">
        <v>4636</v>
      </c>
      <c r="G782" s="136" t="str">
        <f t="shared" si="11"/>
        <v>фото</v>
      </c>
      <c r="H782" s="357" t="s">
        <v>4664</v>
      </c>
      <c r="I782" s="215" t="s">
        <v>616</v>
      </c>
      <c r="J782" s="526" t="s">
        <v>249</v>
      </c>
      <c r="K782" s="228">
        <v>50</v>
      </c>
      <c r="L782" s="915">
        <v>3786</v>
      </c>
      <c r="M782" s="315">
        <v>1</v>
      </c>
      <c r="N782" s="217"/>
      <c r="O782" s="550">
        <f>IF(ISERROR(L782*N782),0,L782*N782)</f>
        <v>0</v>
      </c>
      <c r="P782" s="229">
        <v>2501050155996</v>
      </c>
      <c r="Q782" s="551"/>
      <c r="R782" s="230" t="s">
        <v>4606</v>
      </c>
      <c r="S782" s="231" t="s">
        <v>1995</v>
      </c>
      <c r="T782" s="525" t="s">
        <v>4314</v>
      </c>
    </row>
    <row r="783" spans="1:20" ht="41.4">
      <c r="A783" s="291">
        <v>767</v>
      </c>
      <c r="B783" s="421">
        <v>6106</v>
      </c>
      <c r="C783" s="428" t="s">
        <v>4607</v>
      </c>
      <c r="D783" s="225"/>
      <c r="E783" s="366" t="s">
        <v>247</v>
      </c>
      <c r="F783" s="226" t="s">
        <v>4637</v>
      </c>
      <c r="G783" s="136" t="str">
        <f t="shared" ref="G783:G847" si="12">HYPERLINK("https://www.gardenbulbs.ru/images/summer_CL/thumbnails/"&amp;C783&amp;".jpg","фото")</f>
        <v>фото</v>
      </c>
      <c r="H783" s="357" t="s">
        <v>4665</v>
      </c>
      <c r="I783" s="215" t="s">
        <v>585</v>
      </c>
      <c r="J783" s="526" t="s">
        <v>249</v>
      </c>
      <c r="K783" s="228">
        <v>50</v>
      </c>
      <c r="L783" s="915">
        <v>4116</v>
      </c>
      <c r="M783" s="315">
        <v>1</v>
      </c>
      <c r="N783" s="217"/>
      <c r="O783" s="550">
        <f>IF(ISERROR(L783*N783),0,L783*N783)</f>
        <v>0</v>
      </c>
      <c r="P783" s="229">
        <v>2501050061068</v>
      </c>
      <c r="Q783" s="551" t="s">
        <v>4421</v>
      </c>
      <c r="R783" s="230" t="s">
        <v>4607</v>
      </c>
      <c r="S783" s="231" t="s">
        <v>1995</v>
      </c>
      <c r="T783" s="525" t="s">
        <v>4314</v>
      </c>
    </row>
    <row r="784" spans="1:20" ht="26.4" customHeight="1">
      <c r="A784" s="291">
        <v>768</v>
      </c>
      <c r="B784" s="421">
        <v>15600</v>
      </c>
      <c r="C784" s="428" t="s">
        <v>5328</v>
      </c>
      <c r="D784" s="225"/>
      <c r="E784" s="366" t="s">
        <v>247</v>
      </c>
      <c r="F784" s="226" t="s">
        <v>5391</v>
      </c>
      <c r="G784" s="136" t="str">
        <f t="shared" si="12"/>
        <v>фото</v>
      </c>
      <c r="H784" s="357" t="s">
        <v>5424</v>
      </c>
      <c r="I784" s="215" t="s">
        <v>585</v>
      </c>
      <c r="J784" s="526" t="s">
        <v>249</v>
      </c>
      <c r="K784" s="228">
        <v>50</v>
      </c>
      <c r="L784" s="915">
        <v>3348</v>
      </c>
      <c r="M784" s="315">
        <v>1</v>
      </c>
      <c r="N784" s="217"/>
      <c r="O784" s="550">
        <f>IF(ISERROR(L784*N784),0,L784*N784)</f>
        <v>0</v>
      </c>
      <c r="P784" s="229">
        <v>2501050156009</v>
      </c>
      <c r="Q784" s="551"/>
      <c r="R784" s="230" t="s">
        <v>5328</v>
      </c>
      <c r="S784" s="231" t="s">
        <v>1995</v>
      </c>
      <c r="T784" s="525" t="s">
        <v>4314</v>
      </c>
    </row>
    <row r="785" spans="1:20" ht="26.4" customHeight="1">
      <c r="A785" s="291">
        <v>769</v>
      </c>
      <c r="B785" s="421">
        <v>15602</v>
      </c>
      <c r="C785" s="428" t="s">
        <v>1186</v>
      </c>
      <c r="D785" s="225"/>
      <c r="E785" s="366" t="s">
        <v>247</v>
      </c>
      <c r="F785" s="226" t="s">
        <v>292</v>
      </c>
      <c r="G785" s="136" t="str">
        <f t="shared" si="12"/>
        <v>фото</v>
      </c>
      <c r="H785" s="357" t="s">
        <v>1387</v>
      </c>
      <c r="I785" s="215" t="s">
        <v>585</v>
      </c>
      <c r="J785" s="526" t="s">
        <v>249</v>
      </c>
      <c r="K785" s="228">
        <v>50</v>
      </c>
      <c r="L785" s="915">
        <v>2952</v>
      </c>
      <c r="M785" s="315">
        <v>1</v>
      </c>
      <c r="N785" s="217"/>
      <c r="O785" s="550">
        <f>IF(ISERROR(L785*N785),0,L785*N785)</f>
        <v>0</v>
      </c>
      <c r="P785" s="229">
        <v>2501050156023</v>
      </c>
      <c r="Q785" s="551"/>
      <c r="R785" s="230" t="s">
        <v>1186</v>
      </c>
      <c r="S785" s="231" t="s">
        <v>1995</v>
      </c>
      <c r="T785" s="525" t="s">
        <v>4314</v>
      </c>
    </row>
    <row r="786" spans="1:20" ht="26.4" customHeight="1">
      <c r="A786" s="291">
        <v>770</v>
      </c>
      <c r="B786" s="421">
        <v>15603</v>
      </c>
      <c r="C786" s="428" t="s">
        <v>1185</v>
      </c>
      <c r="D786" s="225"/>
      <c r="E786" s="366" t="s">
        <v>247</v>
      </c>
      <c r="F786" s="226" t="s">
        <v>11</v>
      </c>
      <c r="G786" s="136" t="str">
        <f t="shared" si="12"/>
        <v>фото</v>
      </c>
      <c r="H786" s="357" t="s">
        <v>1386</v>
      </c>
      <c r="I786" s="215" t="s">
        <v>618</v>
      </c>
      <c r="J786" s="526" t="s">
        <v>249</v>
      </c>
      <c r="K786" s="228">
        <v>50</v>
      </c>
      <c r="L786" s="915">
        <v>2994</v>
      </c>
      <c r="M786" s="315">
        <v>1</v>
      </c>
      <c r="N786" s="217"/>
      <c r="O786" s="550">
        <f>IF(ISERROR(L786*N786),0,L786*N786)</f>
        <v>0</v>
      </c>
      <c r="P786" s="229">
        <v>2501050156030</v>
      </c>
      <c r="Q786" s="551"/>
      <c r="R786" s="230" t="s">
        <v>1185</v>
      </c>
      <c r="S786" s="231" t="s">
        <v>1995</v>
      </c>
      <c r="T786" s="525" t="s">
        <v>4314</v>
      </c>
    </row>
    <row r="787" spans="1:20" ht="26.4" customHeight="1">
      <c r="A787" s="291">
        <v>771</v>
      </c>
      <c r="B787" s="421">
        <v>15604</v>
      </c>
      <c r="C787" s="428" t="s">
        <v>1187</v>
      </c>
      <c r="D787" s="225"/>
      <c r="E787" s="366" t="s">
        <v>247</v>
      </c>
      <c r="F787" s="226" t="s">
        <v>12</v>
      </c>
      <c r="G787" s="136" t="str">
        <f t="shared" si="12"/>
        <v>фото</v>
      </c>
      <c r="H787" s="357" t="s">
        <v>235</v>
      </c>
      <c r="I787" s="215" t="s">
        <v>585</v>
      </c>
      <c r="J787" s="526" t="s">
        <v>249</v>
      </c>
      <c r="K787" s="228">
        <v>50</v>
      </c>
      <c r="L787" s="915">
        <v>2988</v>
      </c>
      <c r="M787" s="315">
        <v>1</v>
      </c>
      <c r="N787" s="217"/>
      <c r="O787" s="550">
        <f>IF(ISERROR(L787*N787),0,L787*N787)</f>
        <v>0</v>
      </c>
      <c r="P787" s="229">
        <v>2501050156047</v>
      </c>
      <c r="Q787" s="551"/>
      <c r="R787" s="230" t="s">
        <v>1187</v>
      </c>
      <c r="S787" s="231" t="s">
        <v>1995</v>
      </c>
      <c r="T787" s="525" t="s">
        <v>4314</v>
      </c>
    </row>
    <row r="788" spans="1:20" ht="26.4" customHeight="1">
      <c r="A788" s="291">
        <v>772</v>
      </c>
      <c r="B788" s="421">
        <v>15605</v>
      </c>
      <c r="C788" s="428" t="s">
        <v>5329</v>
      </c>
      <c r="D788" s="225"/>
      <c r="E788" s="366" t="s">
        <v>247</v>
      </c>
      <c r="F788" s="226" t="s">
        <v>5392</v>
      </c>
      <c r="G788" s="136" t="str">
        <f t="shared" si="12"/>
        <v>фото</v>
      </c>
      <c r="H788" s="357" t="s">
        <v>5425</v>
      </c>
      <c r="I788" s="215" t="s">
        <v>616</v>
      </c>
      <c r="J788" s="526" t="s">
        <v>3225</v>
      </c>
      <c r="K788" s="228">
        <v>50</v>
      </c>
      <c r="L788" s="915">
        <v>3654</v>
      </c>
      <c r="M788" s="315">
        <v>1</v>
      </c>
      <c r="N788" s="217"/>
      <c r="O788" s="550">
        <f>IF(ISERROR(L788*N788),0,L788*N788)</f>
        <v>0</v>
      </c>
      <c r="P788" s="229">
        <v>2501050156054</v>
      </c>
      <c r="Q788" s="551"/>
      <c r="R788" s="230" t="s">
        <v>5329</v>
      </c>
      <c r="S788" s="231" t="s">
        <v>1995</v>
      </c>
      <c r="T788" s="525" t="s">
        <v>4314</v>
      </c>
    </row>
    <row r="789" spans="1:20" ht="26.4" customHeight="1">
      <c r="A789" s="291">
        <v>773</v>
      </c>
      <c r="B789" s="421">
        <v>12424</v>
      </c>
      <c r="C789" s="428" t="s">
        <v>1188</v>
      </c>
      <c r="D789" s="225"/>
      <c r="E789" s="366" t="s">
        <v>247</v>
      </c>
      <c r="F789" s="226" t="s">
        <v>236</v>
      </c>
      <c r="G789" s="136" t="str">
        <f t="shared" si="12"/>
        <v>фото</v>
      </c>
      <c r="H789" s="357" t="s">
        <v>237</v>
      </c>
      <c r="I789" s="215" t="s">
        <v>616</v>
      </c>
      <c r="J789" s="526" t="s">
        <v>249</v>
      </c>
      <c r="K789" s="228">
        <v>40</v>
      </c>
      <c r="L789" s="915">
        <v>3939.6</v>
      </c>
      <c r="M789" s="315">
        <v>1</v>
      </c>
      <c r="N789" s="217"/>
      <c r="O789" s="550">
        <f>IF(ISERROR(L789*N789),0,L789*N789)</f>
        <v>0</v>
      </c>
      <c r="P789" s="229">
        <v>2501040124247</v>
      </c>
      <c r="Q789" s="551"/>
      <c r="R789" s="230" t="s">
        <v>1188</v>
      </c>
      <c r="S789" s="231" t="s">
        <v>1995</v>
      </c>
      <c r="T789" s="525" t="s">
        <v>4314</v>
      </c>
    </row>
    <row r="790" spans="1:20" ht="26.4" customHeight="1">
      <c r="A790" s="291">
        <v>774</v>
      </c>
      <c r="B790" s="421">
        <v>15606</v>
      </c>
      <c r="C790" s="428" t="s">
        <v>1189</v>
      </c>
      <c r="D790" s="225"/>
      <c r="E790" s="366" t="s">
        <v>247</v>
      </c>
      <c r="F790" s="226" t="s">
        <v>238</v>
      </c>
      <c r="G790" s="136" t="str">
        <f t="shared" si="12"/>
        <v>фото</v>
      </c>
      <c r="H790" s="357" t="s">
        <v>1388</v>
      </c>
      <c r="I790" s="215" t="s">
        <v>618</v>
      </c>
      <c r="J790" s="526" t="s">
        <v>249</v>
      </c>
      <c r="K790" s="228">
        <v>40</v>
      </c>
      <c r="L790" s="915">
        <v>3872.4</v>
      </c>
      <c r="M790" s="315">
        <v>1</v>
      </c>
      <c r="N790" s="217"/>
      <c r="O790" s="550">
        <f>IF(ISERROR(L790*N790),0,L790*N790)</f>
        <v>0</v>
      </c>
      <c r="P790" s="229">
        <v>2501040156064</v>
      </c>
      <c r="Q790" s="551"/>
      <c r="R790" s="230" t="s">
        <v>1189</v>
      </c>
      <c r="S790" s="231" t="s">
        <v>1995</v>
      </c>
      <c r="T790" s="525" t="s">
        <v>4314</v>
      </c>
    </row>
    <row r="791" spans="1:20" ht="26.4" customHeight="1">
      <c r="A791" s="291">
        <v>775</v>
      </c>
      <c r="B791" s="421">
        <v>1137</v>
      </c>
      <c r="C791" s="428" t="s">
        <v>4608</v>
      </c>
      <c r="D791" s="225"/>
      <c r="E791" s="366" t="s">
        <v>247</v>
      </c>
      <c r="F791" s="226" t="s">
        <v>4638</v>
      </c>
      <c r="G791" s="136" t="str">
        <f t="shared" si="12"/>
        <v>фото</v>
      </c>
      <c r="H791" s="357" t="s">
        <v>4666</v>
      </c>
      <c r="I791" s="215" t="s">
        <v>601</v>
      </c>
      <c r="J791" s="526" t="s">
        <v>249</v>
      </c>
      <c r="K791" s="228">
        <v>40</v>
      </c>
      <c r="L791" s="915">
        <v>3421.2</v>
      </c>
      <c r="M791" s="315">
        <v>1</v>
      </c>
      <c r="N791" s="217"/>
      <c r="O791" s="550">
        <f>IF(ISERROR(L791*N791),0,L791*N791)</f>
        <v>0</v>
      </c>
      <c r="P791" s="229">
        <v>2501040011370</v>
      </c>
      <c r="Q791" s="551" t="s">
        <v>4421</v>
      </c>
      <c r="R791" s="230" t="s">
        <v>4608</v>
      </c>
      <c r="S791" s="231" t="s">
        <v>1995</v>
      </c>
      <c r="T791" s="525" t="s">
        <v>4314</v>
      </c>
    </row>
    <row r="792" spans="1:20" ht="27.6">
      <c r="A792" s="291">
        <v>776</v>
      </c>
      <c r="B792" s="421">
        <v>15608</v>
      </c>
      <c r="C792" s="428" t="s">
        <v>1190</v>
      </c>
      <c r="D792" s="225"/>
      <c r="E792" s="366" t="s">
        <v>247</v>
      </c>
      <c r="F792" s="226" t="s">
        <v>449</v>
      </c>
      <c r="G792" s="136" t="str">
        <f t="shared" si="12"/>
        <v>фото</v>
      </c>
      <c r="H792" s="357" t="s">
        <v>450</v>
      </c>
      <c r="I792" s="215" t="s">
        <v>616</v>
      </c>
      <c r="J792" s="526" t="s">
        <v>248</v>
      </c>
      <c r="K792" s="228">
        <v>50</v>
      </c>
      <c r="L792" s="915">
        <v>2370</v>
      </c>
      <c r="M792" s="315">
        <v>1</v>
      </c>
      <c r="N792" s="217"/>
      <c r="O792" s="550">
        <f>IF(ISERROR(L792*N792),0,L792*N792)</f>
        <v>0</v>
      </c>
      <c r="P792" s="229">
        <v>2501050156085</v>
      </c>
      <c r="Q792" s="551"/>
      <c r="R792" s="230" t="s">
        <v>1190</v>
      </c>
      <c r="S792" s="231" t="s">
        <v>1995</v>
      </c>
      <c r="T792" s="525" t="s">
        <v>4314</v>
      </c>
    </row>
    <row r="793" spans="1:20" ht="27.6">
      <c r="A793" s="291">
        <v>777</v>
      </c>
      <c r="B793" s="421">
        <v>15609</v>
      </c>
      <c r="C793" s="428" t="s">
        <v>1191</v>
      </c>
      <c r="D793" s="225"/>
      <c r="E793" s="366" t="s">
        <v>247</v>
      </c>
      <c r="F793" s="226" t="s">
        <v>451</v>
      </c>
      <c r="G793" s="136" t="str">
        <f t="shared" si="12"/>
        <v>фото</v>
      </c>
      <c r="H793" s="357" t="s">
        <v>452</v>
      </c>
      <c r="I793" s="215" t="s">
        <v>599</v>
      </c>
      <c r="J793" s="526" t="s">
        <v>3220</v>
      </c>
      <c r="K793" s="228">
        <v>50</v>
      </c>
      <c r="L793" s="915">
        <v>1788</v>
      </c>
      <c r="M793" s="315">
        <v>1</v>
      </c>
      <c r="N793" s="217"/>
      <c r="O793" s="550">
        <f>IF(ISERROR(L793*N793),0,L793*N793)</f>
        <v>0</v>
      </c>
      <c r="P793" s="229">
        <v>2501050156092</v>
      </c>
      <c r="Q793" s="551"/>
      <c r="R793" s="230" t="s">
        <v>1191</v>
      </c>
      <c r="S793" s="231" t="s">
        <v>1995</v>
      </c>
      <c r="T793" s="525" t="s">
        <v>4314</v>
      </c>
    </row>
    <row r="794" spans="1:20" ht="27.6">
      <c r="A794" s="291">
        <v>778</v>
      </c>
      <c r="B794" s="421">
        <v>15610</v>
      </c>
      <c r="C794" s="428" t="s">
        <v>1192</v>
      </c>
      <c r="D794" s="225"/>
      <c r="E794" s="366" t="s">
        <v>247</v>
      </c>
      <c r="F794" s="226" t="s">
        <v>453</v>
      </c>
      <c r="G794" s="136" t="str">
        <f t="shared" si="12"/>
        <v>фото</v>
      </c>
      <c r="H794" s="357" t="s">
        <v>8672</v>
      </c>
      <c r="I794" s="215" t="s">
        <v>601</v>
      </c>
      <c r="J794" s="526" t="s">
        <v>249</v>
      </c>
      <c r="K794" s="228">
        <v>40</v>
      </c>
      <c r="L794" s="915">
        <v>3704.4</v>
      </c>
      <c r="M794" s="315">
        <v>1</v>
      </c>
      <c r="N794" s="217"/>
      <c r="O794" s="550">
        <f>IF(ISERROR(L794*N794),0,L794*N794)</f>
        <v>0</v>
      </c>
      <c r="P794" s="229">
        <v>2501050156108</v>
      </c>
      <c r="Q794" s="551"/>
      <c r="R794" s="230" t="s">
        <v>1192</v>
      </c>
      <c r="S794" s="231" t="s">
        <v>1995</v>
      </c>
      <c r="T794" s="525" t="s">
        <v>4314</v>
      </c>
    </row>
    <row r="795" spans="1:20" ht="26.4" customHeight="1">
      <c r="A795" s="291">
        <v>779</v>
      </c>
      <c r="B795" s="421">
        <v>15611</v>
      </c>
      <c r="C795" s="428" t="s">
        <v>1423</v>
      </c>
      <c r="D795" s="225"/>
      <c r="E795" s="366" t="s">
        <v>247</v>
      </c>
      <c r="F795" s="226" t="s">
        <v>454</v>
      </c>
      <c r="G795" s="136" t="str">
        <f t="shared" si="12"/>
        <v>фото</v>
      </c>
      <c r="H795" s="357" t="s">
        <v>455</v>
      </c>
      <c r="I795" s="215" t="s">
        <v>585</v>
      </c>
      <c r="J795" s="526" t="s">
        <v>249</v>
      </c>
      <c r="K795" s="228">
        <v>40</v>
      </c>
      <c r="L795" s="915">
        <v>4184.3999999999996</v>
      </c>
      <c r="M795" s="315">
        <v>1</v>
      </c>
      <c r="N795" s="217"/>
      <c r="O795" s="550">
        <f>IF(ISERROR(L795*N795),0,L795*N795)</f>
        <v>0</v>
      </c>
      <c r="P795" s="229">
        <v>2501040156118</v>
      </c>
      <c r="Q795" s="551"/>
      <c r="R795" s="230" t="s">
        <v>1423</v>
      </c>
      <c r="S795" s="231" t="s">
        <v>1995</v>
      </c>
      <c r="T795" s="525" t="s">
        <v>4314</v>
      </c>
    </row>
    <row r="796" spans="1:20" ht="27.6">
      <c r="A796" s="291">
        <v>780</v>
      </c>
      <c r="B796" s="421">
        <v>2007</v>
      </c>
      <c r="C796" s="428" t="s">
        <v>3768</v>
      </c>
      <c r="D796" s="225"/>
      <c r="E796" s="366" t="s">
        <v>247</v>
      </c>
      <c r="F796" s="226" t="s">
        <v>3824</v>
      </c>
      <c r="G796" s="136" t="str">
        <f t="shared" si="12"/>
        <v>фото</v>
      </c>
      <c r="H796" s="357" t="s">
        <v>3860</v>
      </c>
      <c r="I796" s="215" t="s">
        <v>616</v>
      </c>
      <c r="J796" s="526" t="s">
        <v>249</v>
      </c>
      <c r="K796" s="228">
        <v>40</v>
      </c>
      <c r="L796" s="915">
        <v>3046.8</v>
      </c>
      <c r="M796" s="315">
        <v>1</v>
      </c>
      <c r="N796" s="217"/>
      <c r="O796" s="550">
        <f>IF(ISERROR(L796*N796),0,L796*N796)</f>
        <v>0</v>
      </c>
      <c r="P796" s="229">
        <v>2501050020072</v>
      </c>
      <c r="Q796" s="551"/>
      <c r="R796" s="230" t="s">
        <v>3768</v>
      </c>
      <c r="S796" s="231" t="s">
        <v>1995</v>
      </c>
      <c r="T796" s="525" t="s">
        <v>4314</v>
      </c>
    </row>
    <row r="797" spans="1:20" ht="27.6">
      <c r="A797" s="291">
        <v>781</v>
      </c>
      <c r="B797" s="421">
        <v>2235</v>
      </c>
      <c r="C797" s="428" t="s">
        <v>4609</v>
      </c>
      <c r="D797" s="225"/>
      <c r="E797" s="366" t="s">
        <v>247</v>
      </c>
      <c r="F797" s="226" t="s">
        <v>4639</v>
      </c>
      <c r="G797" s="136" t="str">
        <f t="shared" si="12"/>
        <v>фото</v>
      </c>
      <c r="H797" s="357" t="s">
        <v>4667</v>
      </c>
      <c r="I797" s="215" t="s">
        <v>601</v>
      </c>
      <c r="J797" s="526" t="s">
        <v>249</v>
      </c>
      <c r="K797" s="228">
        <v>50</v>
      </c>
      <c r="L797" s="915">
        <v>3234</v>
      </c>
      <c r="M797" s="315">
        <v>1</v>
      </c>
      <c r="N797" s="217"/>
      <c r="O797" s="550">
        <f>IF(ISERROR(L797*N797),0,L797*N797)</f>
        <v>0</v>
      </c>
      <c r="P797" s="229">
        <v>2501050022359</v>
      </c>
      <c r="Q797" s="551" t="s">
        <v>4421</v>
      </c>
      <c r="R797" s="230" t="s">
        <v>4609</v>
      </c>
      <c r="S797" s="231" t="s">
        <v>1995</v>
      </c>
      <c r="T797" s="525" t="s">
        <v>4314</v>
      </c>
    </row>
    <row r="798" spans="1:20" ht="41.4">
      <c r="A798" s="291">
        <v>782</v>
      </c>
      <c r="B798" s="421">
        <v>15612</v>
      </c>
      <c r="C798" s="428" t="s">
        <v>1193</v>
      </c>
      <c r="D798" s="225"/>
      <c r="E798" s="366" t="s">
        <v>247</v>
      </c>
      <c r="F798" s="226" t="s">
        <v>1774</v>
      </c>
      <c r="G798" s="136" t="str">
        <f t="shared" si="12"/>
        <v>фото</v>
      </c>
      <c r="H798" s="357" t="s">
        <v>3230</v>
      </c>
      <c r="I798" s="215" t="s">
        <v>585</v>
      </c>
      <c r="J798" s="526" t="s">
        <v>249</v>
      </c>
      <c r="K798" s="228">
        <v>50</v>
      </c>
      <c r="L798" s="915">
        <v>3066</v>
      </c>
      <c r="M798" s="315">
        <v>1</v>
      </c>
      <c r="N798" s="217"/>
      <c r="O798" s="550">
        <f>IF(ISERROR(L798*N798),0,L798*N798)</f>
        <v>0</v>
      </c>
      <c r="P798" s="229">
        <v>2501050156122</v>
      </c>
      <c r="Q798" s="551"/>
      <c r="R798" s="230" t="s">
        <v>1193</v>
      </c>
      <c r="S798" s="231" t="s">
        <v>1995</v>
      </c>
      <c r="T798" s="525" t="s">
        <v>4314</v>
      </c>
    </row>
    <row r="799" spans="1:20" ht="26.4" customHeight="1">
      <c r="A799" s="291">
        <v>783</v>
      </c>
      <c r="B799" s="421">
        <v>2021</v>
      </c>
      <c r="C799" s="428" t="s">
        <v>4522</v>
      </c>
      <c r="D799" s="225"/>
      <c r="E799" s="366" t="s">
        <v>247</v>
      </c>
      <c r="F799" s="226" t="s">
        <v>4528</v>
      </c>
      <c r="G799" s="136" t="str">
        <f t="shared" si="12"/>
        <v>фото</v>
      </c>
      <c r="H799" s="485" t="s">
        <v>4533</v>
      </c>
      <c r="I799" s="215" t="s">
        <v>601</v>
      </c>
      <c r="J799" s="526" t="s">
        <v>249</v>
      </c>
      <c r="K799" s="228">
        <v>50</v>
      </c>
      <c r="L799" s="915">
        <v>3306</v>
      </c>
      <c r="M799" s="315">
        <v>1</v>
      </c>
      <c r="N799" s="217"/>
      <c r="O799" s="550">
        <f>IF(ISERROR(L799*N799),0,L799*N799)</f>
        <v>0</v>
      </c>
      <c r="P799" s="229">
        <v>2501050020218</v>
      </c>
      <c r="Q799" s="551" t="s">
        <v>4421</v>
      </c>
      <c r="R799" s="230" t="s">
        <v>4522</v>
      </c>
      <c r="S799" s="231" t="s">
        <v>1995</v>
      </c>
      <c r="T799" s="525" t="s">
        <v>4314</v>
      </c>
    </row>
    <row r="800" spans="1:20" ht="26.4" customHeight="1">
      <c r="A800" s="291">
        <v>784</v>
      </c>
      <c r="B800" s="421">
        <v>7672</v>
      </c>
      <c r="C800" s="428" t="s">
        <v>4610</v>
      </c>
      <c r="D800" s="225"/>
      <c r="E800" s="366" t="s">
        <v>247</v>
      </c>
      <c r="F800" s="226" t="s">
        <v>4640</v>
      </c>
      <c r="G800" s="136" t="str">
        <f t="shared" si="12"/>
        <v>фото</v>
      </c>
      <c r="H800" s="357" t="s">
        <v>4668</v>
      </c>
      <c r="I800" s="215" t="s">
        <v>601</v>
      </c>
      <c r="J800" s="526" t="s">
        <v>249</v>
      </c>
      <c r="K800" s="228">
        <v>50</v>
      </c>
      <c r="L800" s="915">
        <v>3540</v>
      </c>
      <c r="M800" s="315">
        <v>1</v>
      </c>
      <c r="N800" s="217"/>
      <c r="O800" s="550">
        <f>IF(ISERROR(L800*N800),0,L800*N800)</f>
        <v>0</v>
      </c>
      <c r="P800" s="229">
        <v>2501050076727</v>
      </c>
      <c r="Q800" s="551" t="s">
        <v>4421</v>
      </c>
      <c r="R800" s="230" t="s">
        <v>4610</v>
      </c>
      <c r="S800" s="231" t="s">
        <v>1995</v>
      </c>
      <c r="T800" s="525" t="s">
        <v>4314</v>
      </c>
    </row>
    <row r="801" spans="1:20" ht="55.2">
      <c r="A801" s="291">
        <v>785</v>
      </c>
      <c r="B801" s="421">
        <v>11880</v>
      </c>
      <c r="C801" s="428" t="s">
        <v>5475</v>
      </c>
      <c r="D801" s="225"/>
      <c r="E801" s="367" t="s">
        <v>247</v>
      </c>
      <c r="F801" s="232" t="s">
        <v>5564</v>
      </c>
      <c r="G801" s="136" t="str">
        <f>HYPERLINK("https://www.gardenbulbs.ru/images/summer_CL/thumbnails/"&amp;C801&amp;".jpg","фото")</f>
        <v>фото</v>
      </c>
      <c r="H801" s="357" t="s">
        <v>5512</v>
      </c>
      <c r="I801" s="215" t="s">
        <v>618</v>
      </c>
      <c r="J801" s="526" t="s">
        <v>250</v>
      </c>
      <c r="K801" s="228">
        <v>30</v>
      </c>
      <c r="L801" s="915">
        <v>5374.8</v>
      </c>
      <c r="M801" s="315">
        <v>1</v>
      </c>
      <c r="N801" s="217"/>
      <c r="O801" s="550">
        <f>IF(ISERROR(L801*N801),0,L801*N801)</f>
        <v>0</v>
      </c>
      <c r="P801" s="229">
        <v>2501030118805</v>
      </c>
      <c r="Q801" s="551" t="s">
        <v>5274</v>
      </c>
      <c r="R801" s="230" t="s">
        <v>5475</v>
      </c>
      <c r="S801" s="231" t="s">
        <v>1995</v>
      </c>
      <c r="T801" s="525" t="s">
        <v>4314</v>
      </c>
    </row>
    <row r="802" spans="1:20" ht="26.4" customHeight="1">
      <c r="A802" s="291">
        <v>786</v>
      </c>
      <c r="B802" s="421">
        <v>15613</v>
      </c>
      <c r="C802" s="428" t="s">
        <v>1194</v>
      </c>
      <c r="D802" s="225"/>
      <c r="E802" s="366" t="s">
        <v>247</v>
      </c>
      <c r="F802" s="226" t="s">
        <v>456</v>
      </c>
      <c r="G802" s="136" t="str">
        <f t="shared" si="12"/>
        <v>фото</v>
      </c>
      <c r="H802" s="357" t="s">
        <v>457</v>
      </c>
      <c r="I802" s="215" t="s">
        <v>616</v>
      </c>
      <c r="J802" s="526" t="s">
        <v>249</v>
      </c>
      <c r="K802" s="228">
        <v>50</v>
      </c>
      <c r="L802" s="915">
        <v>2820</v>
      </c>
      <c r="M802" s="315">
        <v>1</v>
      </c>
      <c r="N802" s="217"/>
      <c r="O802" s="550">
        <f>IF(ISERROR(L802*N802),0,L802*N802)</f>
        <v>0</v>
      </c>
      <c r="P802" s="229">
        <v>2501050156139</v>
      </c>
      <c r="Q802" s="551"/>
      <c r="R802" s="230" t="s">
        <v>1194</v>
      </c>
      <c r="S802" s="231" t="s">
        <v>1995</v>
      </c>
      <c r="T802" s="525" t="s">
        <v>4314</v>
      </c>
    </row>
    <row r="803" spans="1:20" ht="26.4" customHeight="1">
      <c r="A803" s="291">
        <v>787</v>
      </c>
      <c r="B803" s="421">
        <v>1999</v>
      </c>
      <c r="C803" s="428" t="s">
        <v>4611</v>
      </c>
      <c r="D803" s="225"/>
      <c r="E803" s="366" t="s">
        <v>247</v>
      </c>
      <c r="F803" s="226" t="s">
        <v>4641</v>
      </c>
      <c r="G803" s="136" t="str">
        <f t="shared" si="12"/>
        <v>фото</v>
      </c>
      <c r="H803" s="357" t="s">
        <v>4669</v>
      </c>
      <c r="I803" s="215" t="s">
        <v>529</v>
      </c>
      <c r="J803" s="526" t="s">
        <v>248</v>
      </c>
      <c r="K803" s="228">
        <v>50</v>
      </c>
      <c r="L803" s="915">
        <v>1662</v>
      </c>
      <c r="M803" s="315">
        <v>1</v>
      </c>
      <c r="N803" s="217"/>
      <c r="O803" s="550">
        <f>IF(ISERROR(L803*N803),0,L803*N803)</f>
        <v>0</v>
      </c>
      <c r="P803" s="229">
        <v>2501050019991</v>
      </c>
      <c r="Q803" s="551" t="s">
        <v>4421</v>
      </c>
      <c r="R803" s="230" t="s">
        <v>4611</v>
      </c>
      <c r="S803" s="231" t="s">
        <v>1995</v>
      </c>
      <c r="T803" s="525" t="s">
        <v>4314</v>
      </c>
    </row>
    <row r="804" spans="1:20" ht="26.4" customHeight="1">
      <c r="A804" s="291">
        <v>788</v>
      </c>
      <c r="B804" s="421">
        <v>12420</v>
      </c>
      <c r="C804" s="428" t="s">
        <v>1600</v>
      </c>
      <c r="D804" s="225"/>
      <c r="E804" s="366" t="s">
        <v>247</v>
      </c>
      <c r="F804" s="226" t="s">
        <v>1601</v>
      </c>
      <c r="G804" s="136" t="str">
        <f t="shared" si="12"/>
        <v>фото</v>
      </c>
      <c r="H804" s="357" t="s">
        <v>1602</v>
      </c>
      <c r="I804" s="215" t="s">
        <v>608</v>
      </c>
      <c r="J804" s="526" t="s">
        <v>249</v>
      </c>
      <c r="K804" s="228">
        <v>50</v>
      </c>
      <c r="L804" s="915">
        <v>1524</v>
      </c>
      <c r="M804" s="315">
        <v>1</v>
      </c>
      <c r="N804" s="217"/>
      <c r="O804" s="550">
        <f>IF(ISERROR(L804*N804),0,L804*N804)</f>
        <v>0</v>
      </c>
      <c r="P804" s="229">
        <v>2501050124206</v>
      </c>
      <c r="Q804" s="551"/>
      <c r="R804" s="230" t="s">
        <v>1600</v>
      </c>
      <c r="S804" s="231" t="s">
        <v>4679</v>
      </c>
      <c r="T804" s="525" t="s">
        <v>4314</v>
      </c>
    </row>
    <row r="805" spans="1:20" ht="27.6">
      <c r="A805" s="291">
        <v>789</v>
      </c>
      <c r="B805" s="421">
        <v>15614</v>
      </c>
      <c r="C805" s="428" t="s">
        <v>1195</v>
      </c>
      <c r="D805" s="225"/>
      <c r="E805" s="366" t="s">
        <v>247</v>
      </c>
      <c r="F805" s="226" t="s">
        <v>458</v>
      </c>
      <c r="G805" s="136" t="str">
        <f t="shared" si="12"/>
        <v>фото</v>
      </c>
      <c r="H805" s="357" t="s">
        <v>1612</v>
      </c>
      <c r="I805" s="215" t="s">
        <v>601</v>
      </c>
      <c r="J805" s="526" t="s">
        <v>249</v>
      </c>
      <c r="K805" s="228">
        <v>50</v>
      </c>
      <c r="L805" s="915">
        <v>2748</v>
      </c>
      <c r="M805" s="315">
        <v>1</v>
      </c>
      <c r="N805" s="217"/>
      <c r="O805" s="550">
        <f>IF(ISERROR(L805*N805),0,L805*N805)</f>
        <v>0</v>
      </c>
      <c r="P805" s="229">
        <v>2501050156146</v>
      </c>
      <c r="Q805" s="551"/>
      <c r="R805" s="230" t="s">
        <v>1195</v>
      </c>
      <c r="S805" s="231" t="s">
        <v>1995</v>
      </c>
      <c r="T805" s="525" t="s">
        <v>4314</v>
      </c>
    </row>
    <row r="806" spans="1:20" ht="27.6">
      <c r="A806" s="291">
        <v>790</v>
      </c>
      <c r="B806" s="421">
        <v>15616</v>
      </c>
      <c r="C806" s="428" t="s">
        <v>1200</v>
      </c>
      <c r="D806" s="225"/>
      <c r="E806" s="366" t="s">
        <v>247</v>
      </c>
      <c r="F806" s="226" t="s">
        <v>459</v>
      </c>
      <c r="G806" s="136" t="str">
        <f t="shared" si="12"/>
        <v>фото</v>
      </c>
      <c r="H806" s="357" t="s">
        <v>3861</v>
      </c>
      <c r="I806" s="215" t="s">
        <v>616</v>
      </c>
      <c r="J806" s="526" t="s">
        <v>249</v>
      </c>
      <c r="K806" s="228">
        <v>50</v>
      </c>
      <c r="L806" s="915">
        <v>3534</v>
      </c>
      <c r="M806" s="315">
        <v>1</v>
      </c>
      <c r="N806" s="217"/>
      <c r="O806" s="550">
        <f>IF(ISERROR(L806*N806),0,L806*N806)</f>
        <v>0</v>
      </c>
      <c r="P806" s="229">
        <v>2501050156160</v>
      </c>
      <c r="Q806" s="551"/>
      <c r="R806" s="230" t="s">
        <v>1200</v>
      </c>
      <c r="S806" s="231" t="s">
        <v>1995</v>
      </c>
      <c r="T806" s="525" t="s">
        <v>4314</v>
      </c>
    </row>
    <row r="807" spans="1:20" ht="27.6">
      <c r="A807" s="291">
        <v>791</v>
      </c>
      <c r="B807" s="421">
        <v>11902</v>
      </c>
      <c r="C807" s="428" t="s">
        <v>4612</v>
      </c>
      <c r="D807" s="225"/>
      <c r="E807" s="366" t="s">
        <v>247</v>
      </c>
      <c r="F807" s="226" t="s">
        <v>4642</v>
      </c>
      <c r="G807" s="136" t="str">
        <f t="shared" si="12"/>
        <v>фото</v>
      </c>
      <c r="H807" s="357" t="s">
        <v>4670</v>
      </c>
      <c r="I807" s="215" t="s">
        <v>601</v>
      </c>
      <c r="J807" s="526" t="s">
        <v>249</v>
      </c>
      <c r="K807" s="228">
        <v>40</v>
      </c>
      <c r="L807" s="915">
        <v>4659.6000000000004</v>
      </c>
      <c r="M807" s="315">
        <v>1</v>
      </c>
      <c r="N807" s="217"/>
      <c r="O807" s="550">
        <f>IF(ISERROR(L807*N807),0,L807*N807)</f>
        <v>0</v>
      </c>
      <c r="P807" s="229">
        <v>2501040119021</v>
      </c>
      <c r="Q807" s="551" t="s">
        <v>4421</v>
      </c>
      <c r="R807" s="230" t="s">
        <v>4612</v>
      </c>
      <c r="S807" s="231" t="s">
        <v>1995</v>
      </c>
      <c r="T807" s="525" t="s">
        <v>4314</v>
      </c>
    </row>
    <row r="808" spans="1:20" ht="55.2">
      <c r="A808" s="291">
        <v>792</v>
      </c>
      <c r="B808" s="421">
        <v>15617</v>
      </c>
      <c r="C808" s="428" t="s">
        <v>5476</v>
      </c>
      <c r="D808" s="225"/>
      <c r="E808" s="367" t="s">
        <v>247</v>
      </c>
      <c r="F808" s="232" t="s">
        <v>5565</v>
      </c>
      <c r="G808" s="136" t="str">
        <f t="shared" si="12"/>
        <v>фото</v>
      </c>
      <c r="H808" s="357" t="s">
        <v>5513</v>
      </c>
      <c r="I808" s="215" t="s">
        <v>601</v>
      </c>
      <c r="J808" s="526" t="s">
        <v>249</v>
      </c>
      <c r="K808" s="228">
        <v>50</v>
      </c>
      <c r="L808" s="915">
        <v>3420</v>
      </c>
      <c r="M808" s="315">
        <v>1</v>
      </c>
      <c r="N808" s="217"/>
      <c r="O808" s="550">
        <f>IF(ISERROR(L808*N808),0,L808*N808)</f>
        <v>0</v>
      </c>
      <c r="P808" s="229">
        <v>2501050156177</v>
      </c>
      <c r="Q808" s="551" t="s">
        <v>5274</v>
      </c>
      <c r="R808" s="230" t="s">
        <v>5476</v>
      </c>
      <c r="S808" s="231" t="s">
        <v>1995</v>
      </c>
      <c r="T808" s="525" t="s">
        <v>4314</v>
      </c>
    </row>
    <row r="809" spans="1:20" ht="26.4" customHeight="1">
      <c r="A809" s="291">
        <v>793</v>
      </c>
      <c r="B809" s="421">
        <v>17125</v>
      </c>
      <c r="C809" s="428" t="s">
        <v>3231</v>
      </c>
      <c r="D809" s="225"/>
      <c r="E809" s="366" t="s">
        <v>247</v>
      </c>
      <c r="F809" s="226" t="s">
        <v>3232</v>
      </c>
      <c r="G809" s="136" t="str">
        <f t="shared" si="12"/>
        <v>фото</v>
      </c>
      <c r="H809" s="357" t="s">
        <v>3233</v>
      </c>
      <c r="I809" s="215" t="s">
        <v>616</v>
      </c>
      <c r="J809" s="526" t="s">
        <v>249</v>
      </c>
      <c r="K809" s="228">
        <v>50</v>
      </c>
      <c r="L809" s="915">
        <v>3144</v>
      </c>
      <c r="M809" s="315">
        <v>1</v>
      </c>
      <c r="N809" s="217"/>
      <c r="O809" s="550">
        <f>IF(ISERROR(L809*N809),0,L809*N809)</f>
        <v>0</v>
      </c>
      <c r="P809" s="229">
        <v>2501050171255</v>
      </c>
      <c r="Q809" s="551"/>
      <c r="R809" s="230" t="s">
        <v>3231</v>
      </c>
      <c r="S809" s="231" t="s">
        <v>1995</v>
      </c>
      <c r="T809" s="525" t="s">
        <v>4314</v>
      </c>
    </row>
    <row r="810" spans="1:20" ht="26.4" customHeight="1">
      <c r="A810" s="291">
        <v>794</v>
      </c>
      <c r="B810" s="421">
        <v>15618</v>
      </c>
      <c r="C810" s="428" t="s">
        <v>1179</v>
      </c>
      <c r="D810" s="225"/>
      <c r="E810" s="366" t="s">
        <v>247</v>
      </c>
      <c r="F810" s="226" t="s">
        <v>460</v>
      </c>
      <c r="G810" s="136" t="str">
        <f t="shared" si="12"/>
        <v>фото</v>
      </c>
      <c r="H810" s="357" t="s">
        <v>461</v>
      </c>
      <c r="I810" s="215" t="s">
        <v>616</v>
      </c>
      <c r="J810" s="526" t="s">
        <v>249</v>
      </c>
      <c r="K810" s="228">
        <v>50</v>
      </c>
      <c r="L810" s="915">
        <v>4290</v>
      </c>
      <c r="M810" s="315">
        <v>1</v>
      </c>
      <c r="N810" s="217"/>
      <c r="O810" s="550">
        <f>IF(ISERROR(L810*N810),0,L810*N810)</f>
        <v>0</v>
      </c>
      <c r="P810" s="229">
        <v>2501050156184</v>
      </c>
      <c r="Q810" s="551"/>
      <c r="R810" s="230" t="s">
        <v>1179</v>
      </c>
      <c r="S810" s="231" t="s">
        <v>1995</v>
      </c>
      <c r="T810" s="525" t="s">
        <v>4314</v>
      </c>
    </row>
    <row r="811" spans="1:20" ht="26.4" customHeight="1">
      <c r="A811" s="291">
        <v>795</v>
      </c>
      <c r="B811" s="421">
        <v>15619</v>
      </c>
      <c r="C811" s="428" t="s">
        <v>1608</v>
      </c>
      <c r="D811" s="225"/>
      <c r="E811" s="366" t="s">
        <v>247</v>
      </c>
      <c r="F811" s="226" t="s">
        <v>82</v>
      </c>
      <c r="G811" s="136" t="str">
        <f t="shared" si="12"/>
        <v>фото</v>
      </c>
      <c r="H811" s="357" t="s">
        <v>83</v>
      </c>
      <c r="I811" s="215" t="s">
        <v>601</v>
      </c>
      <c r="J811" s="526" t="s">
        <v>249</v>
      </c>
      <c r="K811" s="228">
        <v>50</v>
      </c>
      <c r="L811" s="915">
        <v>3126</v>
      </c>
      <c r="M811" s="315">
        <v>1</v>
      </c>
      <c r="N811" s="217"/>
      <c r="O811" s="550">
        <f>IF(ISERROR(L811*N811),0,L811*N811)</f>
        <v>0</v>
      </c>
      <c r="P811" s="229">
        <v>2501050156191</v>
      </c>
      <c r="Q811" s="551"/>
      <c r="R811" s="230" t="s">
        <v>1608</v>
      </c>
      <c r="S811" s="231" t="s">
        <v>1995</v>
      </c>
      <c r="T811" s="525" t="s">
        <v>4314</v>
      </c>
    </row>
    <row r="812" spans="1:20" ht="26.4" customHeight="1">
      <c r="A812" s="291">
        <v>796</v>
      </c>
      <c r="B812" s="421">
        <v>15620</v>
      </c>
      <c r="C812" s="428" t="s">
        <v>1180</v>
      </c>
      <c r="D812" s="225"/>
      <c r="E812" s="366" t="s">
        <v>247</v>
      </c>
      <c r="F812" s="226" t="s">
        <v>40</v>
      </c>
      <c r="G812" s="136" t="str">
        <f t="shared" si="12"/>
        <v>фото</v>
      </c>
      <c r="H812" s="357" t="s">
        <v>462</v>
      </c>
      <c r="I812" s="215" t="s">
        <v>616</v>
      </c>
      <c r="J812" s="526" t="s">
        <v>249</v>
      </c>
      <c r="K812" s="228">
        <v>50</v>
      </c>
      <c r="L812" s="915">
        <v>3144</v>
      </c>
      <c r="M812" s="315">
        <v>1</v>
      </c>
      <c r="N812" s="217"/>
      <c r="O812" s="550">
        <f>IF(ISERROR(L812*N812),0,L812*N812)</f>
        <v>0</v>
      </c>
      <c r="P812" s="229">
        <v>2501050156207</v>
      </c>
      <c r="Q812" s="551"/>
      <c r="R812" s="230" t="s">
        <v>1180</v>
      </c>
      <c r="S812" s="231" t="s">
        <v>1995</v>
      </c>
      <c r="T812" s="525" t="s">
        <v>4314</v>
      </c>
    </row>
    <row r="813" spans="1:20" ht="55.2">
      <c r="A813" s="291">
        <v>797</v>
      </c>
      <c r="B813" s="421">
        <v>15621</v>
      </c>
      <c r="C813" s="428" t="s">
        <v>1609</v>
      </c>
      <c r="D813" s="225"/>
      <c r="E813" s="366" t="s">
        <v>247</v>
      </c>
      <c r="F813" s="226" t="s">
        <v>1610</v>
      </c>
      <c r="G813" s="136" t="str">
        <f t="shared" si="12"/>
        <v>фото</v>
      </c>
      <c r="H813" s="357" t="s">
        <v>1611</v>
      </c>
      <c r="I813" s="215" t="s">
        <v>585</v>
      </c>
      <c r="J813" s="526" t="s">
        <v>249</v>
      </c>
      <c r="K813" s="228">
        <v>50</v>
      </c>
      <c r="L813" s="915">
        <v>3426</v>
      </c>
      <c r="M813" s="315">
        <v>1</v>
      </c>
      <c r="N813" s="217"/>
      <c r="O813" s="550">
        <f>IF(ISERROR(L813*N813),0,L813*N813)</f>
        <v>0</v>
      </c>
      <c r="P813" s="229">
        <v>2501050156214</v>
      </c>
      <c r="Q813" s="551"/>
      <c r="R813" s="230" t="s">
        <v>1609</v>
      </c>
      <c r="S813" s="231" t="s">
        <v>1995</v>
      </c>
      <c r="T813" s="525" t="s">
        <v>4314</v>
      </c>
    </row>
    <row r="814" spans="1:20" ht="27.6">
      <c r="A814" s="291">
        <v>798</v>
      </c>
      <c r="B814" s="421">
        <v>326</v>
      </c>
      <c r="C814" s="428" t="s">
        <v>4613</v>
      </c>
      <c r="D814" s="225"/>
      <c r="E814" s="366" t="s">
        <v>247</v>
      </c>
      <c r="F814" s="226" t="s">
        <v>4643</v>
      </c>
      <c r="G814" s="136" t="str">
        <f t="shared" si="12"/>
        <v>фото</v>
      </c>
      <c r="H814" s="357" t="s">
        <v>8673</v>
      </c>
      <c r="I814" s="215" t="s">
        <v>616</v>
      </c>
      <c r="J814" s="526" t="s">
        <v>249</v>
      </c>
      <c r="K814" s="228">
        <v>50</v>
      </c>
      <c r="L814" s="915">
        <v>3426</v>
      </c>
      <c r="M814" s="315">
        <v>1</v>
      </c>
      <c r="N814" s="217"/>
      <c r="O814" s="550">
        <f>IF(ISERROR(L814*N814),0,L814*N814)</f>
        <v>0</v>
      </c>
      <c r="P814" s="229">
        <v>2501050003266</v>
      </c>
      <c r="Q814" s="551" t="s">
        <v>4421</v>
      </c>
      <c r="R814" s="230" t="s">
        <v>4613</v>
      </c>
      <c r="S814" s="231" t="s">
        <v>1995</v>
      </c>
      <c r="T814" s="525" t="s">
        <v>4314</v>
      </c>
    </row>
    <row r="815" spans="1:20" ht="27.6">
      <c r="A815" s="291">
        <v>799</v>
      </c>
      <c r="B815" s="421">
        <v>15622</v>
      </c>
      <c r="C815" s="428" t="s">
        <v>3769</v>
      </c>
      <c r="D815" s="225"/>
      <c r="E815" s="366" t="s">
        <v>247</v>
      </c>
      <c r="F815" s="226" t="s">
        <v>3825</v>
      </c>
      <c r="G815" s="136" t="str">
        <f t="shared" si="12"/>
        <v>фото</v>
      </c>
      <c r="H815" s="357" t="s">
        <v>8674</v>
      </c>
      <c r="I815" s="215" t="s">
        <v>990</v>
      </c>
      <c r="J815" s="526" t="s">
        <v>141</v>
      </c>
      <c r="K815" s="228">
        <v>50</v>
      </c>
      <c r="L815" s="915">
        <v>3708</v>
      </c>
      <c r="M815" s="315">
        <v>1</v>
      </c>
      <c r="N815" s="217"/>
      <c r="O815" s="550">
        <f>IF(ISERROR(L815*N815),0,L815*N815)</f>
        <v>0</v>
      </c>
      <c r="P815" s="229">
        <v>2501050156221</v>
      </c>
      <c r="Q815" s="551"/>
      <c r="R815" s="230" t="s">
        <v>3769</v>
      </c>
      <c r="S815" s="231" t="s">
        <v>1995</v>
      </c>
      <c r="T815" s="525" t="s">
        <v>4314</v>
      </c>
    </row>
    <row r="816" spans="1:20" ht="27.6">
      <c r="A816" s="291">
        <v>800</v>
      </c>
      <c r="B816" s="421">
        <v>12422</v>
      </c>
      <c r="C816" s="428" t="s">
        <v>4614</v>
      </c>
      <c r="D816" s="225"/>
      <c r="E816" s="366" t="s">
        <v>247</v>
      </c>
      <c r="F816" s="226" t="s">
        <v>4644</v>
      </c>
      <c r="G816" s="136" t="str">
        <f t="shared" si="12"/>
        <v>фото</v>
      </c>
      <c r="H816" s="357" t="s">
        <v>8839</v>
      </c>
      <c r="I816" s="215" t="s">
        <v>616</v>
      </c>
      <c r="J816" s="526" t="s">
        <v>249</v>
      </c>
      <c r="K816" s="228">
        <v>50</v>
      </c>
      <c r="L816" s="915">
        <v>3852</v>
      </c>
      <c r="M816" s="315">
        <v>1</v>
      </c>
      <c r="N816" s="217"/>
      <c r="O816" s="550">
        <f>IF(ISERROR(L816*N816),0,L816*N816)</f>
        <v>0</v>
      </c>
      <c r="P816" s="229">
        <v>2501050124220</v>
      </c>
      <c r="Q816" s="551"/>
      <c r="R816" s="230" t="s">
        <v>4614</v>
      </c>
      <c r="S816" s="231" t="s">
        <v>1995</v>
      </c>
      <c r="T816" s="525" t="s">
        <v>4314</v>
      </c>
    </row>
    <row r="817" spans="1:20" ht="18.75" customHeight="1">
      <c r="A817" s="291">
        <v>801</v>
      </c>
      <c r="B817" s="30"/>
      <c r="C817" s="194"/>
      <c r="D817" s="407"/>
      <c r="E817" s="510" t="s">
        <v>463</v>
      </c>
      <c r="F817" s="310"/>
      <c r="G817" s="309"/>
      <c r="H817" s="311"/>
      <c r="I817" s="312"/>
      <c r="J817" s="313"/>
      <c r="K817" s="549"/>
      <c r="L817" s="311"/>
      <c r="M817" s="314"/>
      <c r="N817" s="311"/>
      <c r="O817" s="311"/>
      <c r="P817" s="311"/>
      <c r="Q817" s="311"/>
      <c r="R817" s="29"/>
      <c r="T817" s="466"/>
    </row>
    <row r="818" spans="1:20" ht="17.25" customHeight="1">
      <c r="A818" s="291">
        <v>802</v>
      </c>
      <c r="B818" s="336"/>
      <c r="C818" s="427"/>
      <c r="D818" s="427"/>
      <c r="E818" s="517" t="s">
        <v>2000</v>
      </c>
      <c r="F818" s="337"/>
      <c r="G818" s="513"/>
      <c r="H818" s="616"/>
      <c r="I818" s="514"/>
      <c r="J818" s="515"/>
      <c r="K818" s="515"/>
      <c r="L818" s="516"/>
      <c r="M818" s="516"/>
      <c r="N818" s="513"/>
      <c r="O818" s="552"/>
      <c r="P818" s="552"/>
      <c r="Q818" s="552"/>
      <c r="R818" s="552"/>
      <c r="S818" s="552"/>
      <c r="T818" s="524"/>
    </row>
    <row r="819" spans="1:20" ht="26.4" customHeight="1">
      <c r="A819" s="291">
        <v>803</v>
      </c>
      <c r="B819" s="421">
        <v>15628</v>
      </c>
      <c r="C819" s="428" t="s">
        <v>2002</v>
      </c>
      <c r="D819" s="225"/>
      <c r="E819" s="366" t="s">
        <v>270</v>
      </c>
      <c r="F819" s="226" t="s">
        <v>2003</v>
      </c>
      <c r="G819" s="136" t="str">
        <f t="shared" si="12"/>
        <v>фото</v>
      </c>
      <c r="H819" s="357" t="s">
        <v>2004</v>
      </c>
      <c r="I819" s="215" t="s">
        <v>84</v>
      </c>
      <c r="J819" s="526" t="s">
        <v>267</v>
      </c>
      <c r="K819" s="228">
        <v>100</v>
      </c>
      <c r="L819" s="915">
        <v>2262.0000000000005</v>
      </c>
      <c r="M819" s="315">
        <v>1</v>
      </c>
      <c r="N819" s="217"/>
      <c r="O819" s="550">
        <f>IF(ISERROR(L819*N819),0,L819*N819)</f>
        <v>0</v>
      </c>
      <c r="P819" s="229">
        <v>2501100156287</v>
      </c>
      <c r="Q819" s="551"/>
      <c r="R819" s="230" t="s">
        <v>2002</v>
      </c>
      <c r="S819" s="231" t="s">
        <v>2001</v>
      </c>
      <c r="T819" s="525" t="s">
        <v>4685</v>
      </c>
    </row>
    <row r="820" spans="1:20" ht="26.4" customHeight="1">
      <c r="A820" s="291">
        <v>804</v>
      </c>
      <c r="B820" s="421">
        <v>2192</v>
      </c>
      <c r="C820" s="428" t="s">
        <v>3771</v>
      </c>
      <c r="D820" s="225"/>
      <c r="E820" s="366" t="s">
        <v>270</v>
      </c>
      <c r="F820" s="226" t="s">
        <v>3826</v>
      </c>
      <c r="G820" s="136" t="str">
        <f t="shared" si="12"/>
        <v>фото</v>
      </c>
      <c r="H820" s="357" t="s">
        <v>3862</v>
      </c>
      <c r="I820" s="215" t="s">
        <v>599</v>
      </c>
      <c r="J820" s="526" t="s">
        <v>267</v>
      </c>
      <c r="K820" s="228">
        <v>100</v>
      </c>
      <c r="L820" s="915">
        <v>1986</v>
      </c>
      <c r="M820" s="315">
        <v>1</v>
      </c>
      <c r="N820" s="217"/>
      <c r="O820" s="550">
        <f>IF(ISERROR(L820*N820),0,L820*N820)</f>
        <v>0</v>
      </c>
      <c r="P820" s="229">
        <v>2501100021929</v>
      </c>
      <c r="Q820" s="551"/>
      <c r="R820" s="230" t="s">
        <v>3771</v>
      </c>
      <c r="S820" s="231" t="s">
        <v>3880</v>
      </c>
      <c r="T820" s="525" t="s">
        <v>4685</v>
      </c>
    </row>
    <row r="821" spans="1:20" ht="26.4" customHeight="1">
      <c r="A821" s="291">
        <v>805</v>
      </c>
      <c r="B821" s="421">
        <v>2882</v>
      </c>
      <c r="C821" s="428" t="s">
        <v>3770</v>
      </c>
      <c r="D821" s="225"/>
      <c r="E821" s="366" t="s">
        <v>270</v>
      </c>
      <c r="F821" s="226" t="s">
        <v>73</v>
      </c>
      <c r="G821" s="136" t="str">
        <f t="shared" si="12"/>
        <v>фото</v>
      </c>
      <c r="H821" s="485" t="s">
        <v>479</v>
      </c>
      <c r="I821" s="215" t="s">
        <v>599</v>
      </c>
      <c r="J821" s="526" t="s">
        <v>267</v>
      </c>
      <c r="K821" s="228">
        <v>100</v>
      </c>
      <c r="L821" s="915">
        <v>2058</v>
      </c>
      <c r="M821" s="315">
        <v>1</v>
      </c>
      <c r="N821" s="217"/>
      <c r="O821" s="550">
        <f>IF(ISERROR(L821*N821),0,L821*N821)</f>
        <v>0</v>
      </c>
      <c r="P821" s="229">
        <v>2501100028829</v>
      </c>
      <c r="Q821" s="551"/>
      <c r="R821" s="230" t="s">
        <v>3770</v>
      </c>
      <c r="S821" s="231" t="s">
        <v>3880</v>
      </c>
      <c r="T821" s="525" t="s">
        <v>4685</v>
      </c>
    </row>
    <row r="822" spans="1:20" ht="26.4" customHeight="1">
      <c r="A822" s="291">
        <v>806</v>
      </c>
      <c r="B822" s="421">
        <v>5863</v>
      </c>
      <c r="C822" s="428" t="s">
        <v>3772</v>
      </c>
      <c r="D822" s="225"/>
      <c r="E822" s="366" t="s">
        <v>270</v>
      </c>
      <c r="F822" s="226" t="s">
        <v>3827</v>
      </c>
      <c r="G822" s="136" t="str">
        <f t="shared" si="12"/>
        <v>фото</v>
      </c>
      <c r="H822" s="485" t="s">
        <v>3863</v>
      </c>
      <c r="I822" s="215" t="s">
        <v>599</v>
      </c>
      <c r="J822" s="526" t="s">
        <v>267</v>
      </c>
      <c r="K822" s="228">
        <v>100</v>
      </c>
      <c r="L822" s="915">
        <v>2058</v>
      </c>
      <c r="M822" s="315">
        <v>1</v>
      </c>
      <c r="N822" s="217"/>
      <c r="O822" s="550">
        <f>IF(ISERROR(L822*N822),0,L822*N822)</f>
        <v>0</v>
      </c>
      <c r="P822" s="229">
        <v>2501100058635</v>
      </c>
      <c r="Q822" s="551"/>
      <c r="R822" s="230" t="s">
        <v>3772</v>
      </c>
      <c r="S822" s="231" t="s">
        <v>3880</v>
      </c>
      <c r="T822" s="525" t="s">
        <v>4685</v>
      </c>
    </row>
    <row r="823" spans="1:20" ht="26.4" customHeight="1">
      <c r="A823" s="291">
        <v>807</v>
      </c>
      <c r="B823" s="421">
        <v>15623</v>
      </c>
      <c r="C823" s="428" t="s">
        <v>1210</v>
      </c>
      <c r="D823" s="225"/>
      <c r="E823" s="366" t="s">
        <v>270</v>
      </c>
      <c r="F823" s="226" t="s">
        <v>464</v>
      </c>
      <c r="G823" s="136" t="str">
        <f t="shared" si="12"/>
        <v>фото</v>
      </c>
      <c r="H823" s="485" t="s">
        <v>465</v>
      </c>
      <c r="I823" s="215" t="s">
        <v>84</v>
      </c>
      <c r="J823" s="526" t="s">
        <v>267</v>
      </c>
      <c r="K823" s="228">
        <v>100</v>
      </c>
      <c r="L823" s="915">
        <v>2454</v>
      </c>
      <c r="M823" s="315">
        <v>1</v>
      </c>
      <c r="N823" s="217"/>
      <c r="O823" s="550">
        <f>IF(ISERROR(L823*N823),0,L823*N823)</f>
        <v>0</v>
      </c>
      <c r="P823" s="229">
        <v>2501100156232</v>
      </c>
      <c r="Q823" s="551"/>
      <c r="R823" s="230" t="s">
        <v>1210</v>
      </c>
      <c r="S823" s="231" t="s">
        <v>2001</v>
      </c>
      <c r="T823" s="525" t="s">
        <v>4685</v>
      </c>
    </row>
    <row r="824" spans="1:20" ht="26.4" customHeight="1">
      <c r="A824" s="291">
        <v>808</v>
      </c>
      <c r="B824" s="421">
        <v>15626</v>
      </c>
      <c r="C824" s="428" t="s">
        <v>3773</v>
      </c>
      <c r="D824" s="225"/>
      <c r="E824" s="366" t="s">
        <v>270</v>
      </c>
      <c r="F824" s="226" t="s">
        <v>3828</v>
      </c>
      <c r="G824" s="136" t="str">
        <f t="shared" si="12"/>
        <v>фото</v>
      </c>
      <c r="H824" s="357" t="s">
        <v>3864</v>
      </c>
      <c r="I824" s="215" t="s">
        <v>599</v>
      </c>
      <c r="J824" s="526" t="s">
        <v>267</v>
      </c>
      <c r="K824" s="228">
        <v>100</v>
      </c>
      <c r="L824" s="915">
        <v>2778</v>
      </c>
      <c r="M824" s="315">
        <v>1</v>
      </c>
      <c r="N824" s="217"/>
      <c r="O824" s="550">
        <f>IF(ISERROR(L824*N824),0,L824*N824)</f>
        <v>0</v>
      </c>
      <c r="P824" s="229">
        <v>2501100156263</v>
      </c>
      <c r="Q824" s="551"/>
      <c r="R824" s="230" t="s">
        <v>3773</v>
      </c>
      <c r="S824" s="231" t="s">
        <v>2001</v>
      </c>
      <c r="T824" s="525" t="s">
        <v>4685</v>
      </c>
    </row>
    <row r="825" spans="1:20" ht="26.4" customHeight="1">
      <c r="A825" s="291">
        <v>809</v>
      </c>
      <c r="B825" s="421">
        <v>15624</v>
      </c>
      <c r="C825" s="428" t="s">
        <v>1202</v>
      </c>
      <c r="D825" s="225"/>
      <c r="E825" s="366" t="s">
        <v>270</v>
      </c>
      <c r="F825" s="226" t="s">
        <v>466</v>
      </c>
      <c r="G825" s="136" t="str">
        <f t="shared" si="12"/>
        <v>фото</v>
      </c>
      <c r="H825" s="485" t="s">
        <v>281</v>
      </c>
      <c r="I825" s="215" t="s">
        <v>84</v>
      </c>
      <c r="J825" s="526" t="s">
        <v>267</v>
      </c>
      <c r="K825" s="228">
        <v>100</v>
      </c>
      <c r="L825" s="915">
        <v>1890</v>
      </c>
      <c r="M825" s="315">
        <v>1</v>
      </c>
      <c r="N825" s="217"/>
      <c r="O825" s="550">
        <f>IF(ISERROR(L825*N825),0,L825*N825)</f>
        <v>0</v>
      </c>
      <c r="P825" s="229">
        <v>2501100156249</v>
      </c>
      <c r="Q825" s="551"/>
      <c r="R825" s="230" t="s">
        <v>1202</v>
      </c>
      <c r="S825" s="231" t="s">
        <v>2001</v>
      </c>
      <c r="T825" s="525" t="s">
        <v>4685</v>
      </c>
    </row>
    <row r="826" spans="1:20" ht="26.4" customHeight="1">
      <c r="A826" s="291">
        <v>810</v>
      </c>
      <c r="B826" s="421">
        <v>15625</v>
      </c>
      <c r="C826" s="428" t="s">
        <v>1203</v>
      </c>
      <c r="D826" s="225"/>
      <c r="E826" s="366" t="s">
        <v>270</v>
      </c>
      <c r="F826" s="226" t="s">
        <v>467</v>
      </c>
      <c r="G826" s="136" t="str">
        <f t="shared" si="12"/>
        <v>фото</v>
      </c>
      <c r="H826" s="485" t="s">
        <v>468</v>
      </c>
      <c r="I826" s="215" t="s">
        <v>84</v>
      </c>
      <c r="J826" s="526" t="s">
        <v>267</v>
      </c>
      <c r="K826" s="228">
        <v>100</v>
      </c>
      <c r="L826" s="915">
        <v>1926</v>
      </c>
      <c r="M826" s="315">
        <v>1</v>
      </c>
      <c r="N826" s="217"/>
      <c r="O826" s="550">
        <f>IF(ISERROR(L826*N826),0,L826*N826)</f>
        <v>0</v>
      </c>
      <c r="P826" s="229">
        <v>2501100156256</v>
      </c>
      <c r="Q826" s="551"/>
      <c r="R826" s="230" t="s">
        <v>1203</v>
      </c>
      <c r="S826" s="231" t="s">
        <v>2001</v>
      </c>
      <c r="T826" s="525" t="s">
        <v>4685</v>
      </c>
    </row>
    <row r="827" spans="1:20" ht="26.4" customHeight="1">
      <c r="A827" s="291">
        <v>811</v>
      </c>
      <c r="B827" s="421">
        <v>12426</v>
      </c>
      <c r="C827" s="428" t="s">
        <v>1204</v>
      </c>
      <c r="D827" s="225"/>
      <c r="E827" s="366" t="s">
        <v>270</v>
      </c>
      <c r="F827" s="226" t="s">
        <v>469</v>
      </c>
      <c r="G827" s="136" t="str">
        <f t="shared" si="12"/>
        <v>фото</v>
      </c>
      <c r="H827" s="357" t="s">
        <v>470</v>
      </c>
      <c r="I827" s="215" t="s">
        <v>84</v>
      </c>
      <c r="J827" s="526" t="s">
        <v>267</v>
      </c>
      <c r="K827" s="228">
        <v>100</v>
      </c>
      <c r="L827" s="915">
        <v>2106</v>
      </c>
      <c r="M827" s="315">
        <v>1</v>
      </c>
      <c r="N827" s="217"/>
      <c r="O827" s="550">
        <f>IF(ISERROR(L827*N827),0,L827*N827)</f>
        <v>0</v>
      </c>
      <c r="P827" s="229">
        <v>2501100124262</v>
      </c>
      <c r="Q827" s="551"/>
      <c r="R827" s="230" t="s">
        <v>1204</v>
      </c>
      <c r="S827" s="231" t="s">
        <v>2001</v>
      </c>
      <c r="T827" s="525" t="s">
        <v>4685</v>
      </c>
    </row>
    <row r="828" spans="1:20" ht="26.4" customHeight="1">
      <c r="A828" s="291">
        <v>812</v>
      </c>
      <c r="B828" s="421">
        <v>13991</v>
      </c>
      <c r="C828" s="428" t="s">
        <v>8827</v>
      </c>
      <c r="D828" s="225"/>
      <c r="E828" s="367" t="s">
        <v>270</v>
      </c>
      <c r="F828" s="232" t="s">
        <v>8718</v>
      </c>
      <c r="G828" s="136" t="str">
        <f t="shared" si="12"/>
        <v>фото</v>
      </c>
      <c r="H828" s="357" t="s">
        <v>8785</v>
      </c>
      <c r="I828" s="215" t="s">
        <v>599</v>
      </c>
      <c r="J828" s="526" t="s">
        <v>532</v>
      </c>
      <c r="K828" s="228">
        <v>100</v>
      </c>
      <c r="L828" s="915">
        <v>4686</v>
      </c>
      <c r="M828" s="315">
        <v>1</v>
      </c>
      <c r="N828" s="217"/>
      <c r="O828" s="550">
        <f>IF(ISERROR(L828*N828),0,L828*N828)</f>
        <v>0</v>
      </c>
      <c r="P828" s="229">
        <v>2501100139914</v>
      </c>
      <c r="Q828" s="619" t="s">
        <v>6474</v>
      </c>
      <c r="R828" s="230" t="s">
        <v>8827</v>
      </c>
      <c r="S828" s="231" t="s">
        <v>3880</v>
      </c>
      <c r="T828" s="525" t="s">
        <v>4685</v>
      </c>
    </row>
    <row r="829" spans="1:20" ht="26.4" customHeight="1">
      <c r="A829" s="291">
        <v>813</v>
      </c>
      <c r="B829" s="421">
        <v>12427</v>
      </c>
      <c r="C829" s="428" t="s">
        <v>1205</v>
      </c>
      <c r="D829" s="225"/>
      <c r="E829" s="366" t="s">
        <v>270</v>
      </c>
      <c r="F829" s="226" t="s">
        <v>471</v>
      </c>
      <c r="G829" s="136" t="str">
        <f t="shared" si="12"/>
        <v>фото</v>
      </c>
      <c r="H829" s="357" t="s">
        <v>14</v>
      </c>
      <c r="I829" s="215" t="s">
        <v>84</v>
      </c>
      <c r="J829" s="526" t="s">
        <v>267</v>
      </c>
      <c r="K829" s="228">
        <v>100</v>
      </c>
      <c r="L829" s="915">
        <v>2286</v>
      </c>
      <c r="M829" s="315">
        <v>1</v>
      </c>
      <c r="N829" s="217"/>
      <c r="O829" s="550">
        <f>IF(ISERROR(L829*N829),0,L829*N829)</f>
        <v>0</v>
      </c>
      <c r="P829" s="229">
        <v>2501100124279</v>
      </c>
      <c r="Q829" s="551"/>
      <c r="R829" s="230" t="s">
        <v>1205</v>
      </c>
      <c r="S829" s="231" t="s">
        <v>2001</v>
      </c>
      <c r="T829" s="525" t="s">
        <v>4685</v>
      </c>
    </row>
    <row r="830" spans="1:20" ht="26.4" customHeight="1">
      <c r="A830" s="291">
        <v>814</v>
      </c>
      <c r="B830" s="421">
        <v>15627</v>
      </c>
      <c r="C830" s="428" t="s">
        <v>1206</v>
      </c>
      <c r="D830" s="225"/>
      <c r="E830" s="366" t="s">
        <v>270</v>
      </c>
      <c r="F830" s="226" t="s">
        <v>472</v>
      </c>
      <c r="G830" s="136" t="str">
        <f t="shared" si="12"/>
        <v>фото</v>
      </c>
      <c r="H830" s="357" t="s">
        <v>473</v>
      </c>
      <c r="I830" s="215" t="s">
        <v>84</v>
      </c>
      <c r="J830" s="526" t="s">
        <v>271</v>
      </c>
      <c r="K830" s="228">
        <v>100</v>
      </c>
      <c r="L830" s="915">
        <v>2886</v>
      </c>
      <c r="M830" s="315">
        <v>1</v>
      </c>
      <c r="N830" s="217"/>
      <c r="O830" s="550">
        <f>IF(ISERROR(L830*N830),0,L830*N830)</f>
        <v>0</v>
      </c>
      <c r="P830" s="229">
        <v>2501100156270</v>
      </c>
      <c r="Q830" s="551"/>
      <c r="R830" s="230" t="s">
        <v>1206</v>
      </c>
      <c r="S830" s="231" t="s">
        <v>2001</v>
      </c>
      <c r="T830" s="525" t="s">
        <v>4685</v>
      </c>
    </row>
    <row r="831" spans="1:20" ht="26.4" customHeight="1">
      <c r="A831" s="291">
        <v>815</v>
      </c>
      <c r="B831" s="421">
        <v>2576</v>
      </c>
      <c r="C831" s="428" t="s">
        <v>3774</v>
      </c>
      <c r="D831" s="225"/>
      <c r="E831" s="366" t="s">
        <v>270</v>
      </c>
      <c r="F831" s="226" t="s">
        <v>3829</v>
      </c>
      <c r="G831" s="136" t="str">
        <f t="shared" si="12"/>
        <v>фото</v>
      </c>
      <c r="H831" s="357" t="s">
        <v>3865</v>
      </c>
      <c r="I831" s="215" t="s">
        <v>599</v>
      </c>
      <c r="J831" s="526" t="s">
        <v>271</v>
      </c>
      <c r="K831" s="228">
        <v>100</v>
      </c>
      <c r="L831" s="915">
        <v>4686</v>
      </c>
      <c r="M831" s="315">
        <v>1</v>
      </c>
      <c r="N831" s="217"/>
      <c r="O831" s="550">
        <f>IF(ISERROR(L831*N831),0,L831*N831)</f>
        <v>0</v>
      </c>
      <c r="P831" s="229">
        <v>2501100025767</v>
      </c>
      <c r="Q831" s="551"/>
      <c r="R831" s="230" t="s">
        <v>3774</v>
      </c>
      <c r="S831" s="231" t="s">
        <v>3880</v>
      </c>
      <c r="T831" s="525" t="s">
        <v>4685</v>
      </c>
    </row>
    <row r="832" spans="1:20" ht="26.4" customHeight="1">
      <c r="A832" s="291">
        <v>816</v>
      </c>
      <c r="B832" s="421">
        <v>12428</v>
      </c>
      <c r="C832" s="428" t="s">
        <v>1207</v>
      </c>
      <c r="D832" s="225"/>
      <c r="E832" s="366" t="s">
        <v>270</v>
      </c>
      <c r="F832" s="226" t="s">
        <v>474</v>
      </c>
      <c r="G832" s="136" t="str">
        <f t="shared" si="12"/>
        <v>фото</v>
      </c>
      <c r="H832" s="357" t="s">
        <v>475</v>
      </c>
      <c r="I832" s="215" t="s">
        <v>84</v>
      </c>
      <c r="J832" s="526" t="s">
        <v>267</v>
      </c>
      <c r="K832" s="228">
        <v>100</v>
      </c>
      <c r="L832" s="915">
        <v>2286</v>
      </c>
      <c r="M832" s="315">
        <v>1</v>
      </c>
      <c r="N832" s="217"/>
      <c r="O832" s="550">
        <f>IF(ISERROR(L832*N832),0,L832*N832)</f>
        <v>0</v>
      </c>
      <c r="P832" s="229">
        <v>2501100124286</v>
      </c>
      <c r="Q832" s="551"/>
      <c r="R832" s="230" t="s">
        <v>1207</v>
      </c>
      <c r="S832" s="231" t="s">
        <v>2001</v>
      </c>
      <c r="T832" s="525" t="s">
        <v>4685</v>
      </c>
    </row>
    <row r="833" spans="1:20" ht="26.4" customHeight="1">
      <c r="A833" s="291">
        <v>817</v>
      </c>
      <c r="B833" s="421">
        <v>13990</v>
      </c>
      <c r="C833" s="428" t="s">
        <v>8828</v>
      </c>
      <c r="D833" s="225"/>
      <c r="E833" s="367" t="s">
        <v>270</v>
      </c>
      <c r="F833" s="232" t="s">
        <v>8719</v>
      </c>
      <c r="G833" s="136" t="str">
        <f t="shared" si="12"/>
        <v>фото</v>
      </c>
      <c r="H833" s="357" t="s">
        <v>8786</v>
      </c>
      <c r="I833" s="215" t="s">
        <v>599</v>
      </c>
      <c r="J833" s="526" t="s">
        <v>532</v>
      </c>
      <c r="K833" s="228">
        <v>100</v>
      </c>
      <c r="L833" s="915">
        <v>3378</v>
      </c>
      <c r="M833" s="315">
        <v>1</v>
      </c>
      <c r="N833" s="217"/>
      <c r="O833" s="550">
        <f>IF(ISERROR(L833*N833),0,L833*N833)</f>
        <v>0</v>
      </c>
      <c r="P833" s="229">
        <v>2501100139907</v>
      </c>
      <c r="Q833" s="619" t="s">
        <v>6474</v>
      </c>
      <c r="R833" s="230" t="s">
        <v>8828</v>
      </c>
      <c r="S833" s="231" t="s">
        <v>3880</v>
      </c>
      <c r="T833" s="525" t="s">
        <v>4685</v>
      </c>
    </row>
    <row r="834" spans="1:20" ht="26.4" customHeight="1">
      <c r="A834" s="291">
        <v>818</v>
      </c>
      <c r="B834" s="421">
        <v>12429</v>
      </c>
      <c r="C834" s="428" t="s">
        <v>1208</v>
      </c>
      <c r="D834" s="225"/>
      <c r="E834" s="366" t="s">
        <v>270</v>
      </c>
      <c r="F834" s="226" t="s">
        <v>476</v>
      </c>
      <c r="G834" s="136" t="str">
        <f t="shared" si="12"/>
        <v>фото</v>
      </c>
      <c r="H834" s="357" t="s">
        <v>477</v>
      </c>
      <c r="I834" s="215" t="s">
        <v>84</v>
      </c>
      <c r="J834" s="526" t="s">
        <v>267</v>
      </c>
      <c r="K834" s="228">
        <v>100</v>
      </c>
      <c r="L834" s="915">
        <v>2394</v>
      </c>
      <c r="M834" s="315">
        <v>1</v>
      </c>
      <c r="N834" s="217"/>
      <c r="O834" s="550">
        <f>IF(ISERROR(L834*N834),0,L834*N834)</f>
        <v>0</v>
      </c>
      <c r="P834" s="229">
        <v>2501100124293</v>
      </c>
      <c r="Q834" s="551"/>
      <c r="R834" s="230" t="s">
        <v>1208</v>
      </c>
      <c r="S834" s="231" t="s">
        <v>2001</v>
      </c>
      <c r="T834" s="525" t="s">
        <v>4685</v>
      </c>
    </row>
    <row r="835" spans="1:20" ht="26.4" customHeight="1">
      <c r="A835" s="291">
        <v>819</v>
      </c>
      <c r="B835" s="421">
        <v>1046</v>
      </c>
      <c r="C835" s="428" t="s">
        <v>3775</v>
      </c>
      <c r="D835" s="225"/>
      <c r="E835" s="366" t="s">
        <v>270</v>
      </c>
      <c r="F835" s="226" t="s">
        <v>3830</v>
      </c>
      <c r="G835" s="136" t="str">
        <f t="shared" si="12"/>
        <v>фото</v>
      </c>
      <c r="H835" s="357" t="s">
        <v>3866</v>
      </c>
      <c r="I835" s="215" t="s">
        <v>84</v>
      </c>
      <c r="J835" s="526" t="s">
        <v>267</v>
      </c>
      <c r="K835" s="228">
        <v>100</v>
      </c>
      <c r="L835" s="915">
        <v>1986</v>
      </c>
      <c r="M835" s="315">
        <v>1</v>
      </c>
      <c r="N835" s="217"/>
      <c r="O835" s="550">
        <f>IF(ISERROR(L835*N835),0,L835*N835)</f>
        <v>0</v>
      </c>
      <c r="P835" s="229">
        <v>2501100010466</v>
      </c>
      <c r="Q835" s="551"/>
      <c r="R835" s="230" t="s">
        <v>3775</v>
      </c>
      <c r="S835" s="231" t="s">
        <v>3880</v>
      </c>
      <c r="T835" s="525" t="s">
        <v>4685</v>
      </c>
    </row>
    <row r="836" spans="1:20" ht="26.4" customHeight="1">
      <c r="A836" s="291">
        <v>820</v>
      </c>
      <c r="B836" s="421">
        <v>15629</v>
      </c>
      <c r="C836" s="428" t="s">
        <v>1209</v>
      </c>
      <c r="D836" s="225"/>
      <c r="E836" s="366" t="s">
        <v>270</v>
      </c>
      <c r="F836" s="226" t="s">
        <v>85</v>
      </c>
      <c r="G836" s="136" t="str">
        <f t="shared" si="12"/>
        <v>фото</v>
      </c>
      <c r="H836" s="357" t="s">
        <v>86</v>
      </c>
      <c r="I836" s="215" t="s">
        <v>84</v>
      </c>
      <c r="J836" s="526" t="s">
        <v>267</v>
      </c>
      <c r="K836" s="228">
        <v>100</v>
      </c>
      <c r="L836" s="915">
        <v>2142.0000000000005</v>
      </c>
      <c r="M836" s="315">
        <v>1</v>
      </c>
      <c r="N836" s="217"/>
      <c r="O836" s="550">
        <f>IF(ISERROR(L836*N836),0,L836*N836)</f>
        <v>0</v>
      </c>
      <c r="P836" s="229">
        <v>2501100156294</v>
      </c>
      <c r="Q836" s="551"/>
      <c r="R836" s="230" t="s">
        <v>1209</v>
      </c>
      <c r="S836" s="231" t="s">
        <v>2001</v>
      </c>
      <c r="T836" s="525" t="s">
        <v>4685</v>
      </c>
    </row>
    <row r="837" spans="1:20" ht="26.4" customHeight="1">
      <c r="A837" s="291">
        <v>821</v>
      </c>
      <c r="B837" s="421">
        <v>858</v>
      </c>
      <c r="C837" s="428" t="s">
        <v>3776</v>
      </c>
      <c r="D837" s="225"/>
      <c r="E837" s="366" t="s">
        <v>270</v>
      </c>
      <c r="F837" s="226" t="s">
        <v>3831</v>
      </c>
      <c r="G837" s="136" t="str">
        <f t="shared" si="12"/>
        <v>фото</v>
      </c>
      <c r="H837" s="357" t="s">
        <v>3867</v>
      </c>
      <c r="I837" s="215" t="s">
        <v>599</v>
      </c>
      <c r="J837" s="526" t="s">
        <v>532</v>
      </c>
      <c r="K837" s="228">
        <v>100</v>
      </c>
      <c r="L837" s="915">
        <v>2478</v>
      </c>
      <c r="M837" s="315">
        <v>1</v>
      </c>
      <c r="N837" s="217"/>
      <c r="O837" s="550">
        <f>IF(ISERROR(L837*N837),0,L837*N837)</f>
        <v>0</v>
      </c>
      <c r="P837" s="229">
        <v>2501100008586</v>
      </c>
      <c r="Q837" s="551"/>
      <c r="R837" s="230" t="s">
        <v>3776</v>
      </c>
      <c r="S837" s="231" t="s">
        <v>2001</v>
      </c>
      <c r="T837" s="525" t="s">
        <v>4685</v>
      </c>
    </row>
    <row r="838" spans="1:20" ht="26.4" customHeight="1">
      <c r="A838" s="291">
        <v>822</v>
      </c>
      <c r="B838" s="421">
        <v>15630</v>
      </c>
      <c r="C838" s="428" t="s">
        <v>1201</v>
      </c>
      <c r="D838" s="225"/>
      <c r="E838" s="366" t="s">
        <v>270</v>
      </c>
      <c r="F838" s="226" t="s">
        <v>478</v>
      </c>
      <c r="G838" s="136" t="str">
        <f t="shared" si="12"/>
        <v>фото</v>
      </c>
      <c r="H838" s="357" t="s">
        <v>479</v>
      </c>
      <c r="I838" s="215" t="s">
        <v>84</v>
      </c>
      <c r="J838" s="526" t="s">
        <v>267</v>
      </c>
      <c r="K838" s="228">
        <v>100</v>
      </c>
      <c r="L838" s="915">
        <v>1998</v>
      </c>
      <c r="M838" s="315">
        <v>1</v>
      </c>
      <c r="N838" s="217"/>
      <c r="O838" s="550">
        <f>IF(ISERROR(L838*N838),0,L838*N838)</f>
        <v>0</v>
      </c>
      <c r="P838" s="229">
        <v>2501100156300</v>
      </c>
      <c r="Q838" s="551"/>
      <c r="R838" s="230" t="s">
        <v>1201</v>
      </c>
      <c r="S838" s="231" t="s">
        <v>2001</v>
      </c>
      <c r="T838" s="525" t="s">
        <v>4685</v>
      </c>
    </row>
    <row r="839" spans="1:20" ht="26.4" customHeight="1">
      <c r="A839" s="291">
        <v>823</v>
      </c>
      <c r="B839" s="421">
        <v>15631</v>
      </c>
      <c r="C839" s="428" t="s">
        <v>1613</v>
      </c>
      <c r="D839" s="225"/>
      <c r="E839" s="366" t="s">
        <v>270</v>
      </c>
      <c r="F839" s="226" t="s">
        <v>1614</v>
      </c>
      <c r="G839" s="136" t="str">
        <f t="shared" si="12"/>
        <v>фото</v>
      </c>
      <c r="H839" s="357" t="s">
        <v>1615</v>
      </c>
      <c r="I839" s="215" t="s">
        <v>84</v>
      </c>
      <c r="J839" s="526" t="s">
        <v>255</v>
      </c>
      <c r="K839" s="228">
        <v>100</v>
      </c>
      <c r="L839" s="915">
        <v>2358</v>
      </c>
      <c r="M839" s="315">
        <v>1</v>
      </c>
      <c r="N839" s="217"/>
      <c r="O839" s="550">
        <f>IF(ISERROR(L839*N839),0,L839*N839)</f>
        <v>0</v>
      </c>
      <c r="P839" s="229">
        <v>2501100156317</v>
      </c>
      <c r="Q839" s="551"/>
      <c r="R839" s="230" t="s">
        <v>1613</v>
      </c>
      <c r="S839" s="231" t="s">
        <v>2001</v>
      </c>
      <c r="T839" s="525" t="s">
        <v>4685</v>
      </c>
    </row>
    <row r="840" spans="1:20" ht="17.25" customHeight="1">
      <c r="A840" s="291">
        <v>824</v>
      </c>
      <c r="B840" s="336"/>
      <c r="C840" s="427"/>
      <c r="D840" s="427"/>
      <c r="E840" s="517" t="s">
        <v>87</v>
      </c>
      <c r="F840" s="337"/>
      <c r="G840" s="513"/>
      <c r="H840" s="616"/>
      <c r="I840" s="514"/>
      <c r="J840" s="515"/>
      <c r="K840" s="515"/>
      <c r="L840" s="516"/>
      <c r="M840" s="516"/>
      <c r="N840" s="513"/>
      <c r="O840" s="552"/>
      <c r="P840" s="552"/>
      <c r="Q840" s="552"/>
      <c r="R840" s="552"/>
      <c r="S840" s="552"/>
      <c r="T840" s="524"/>
    </row>
    <row r="841" spans="1:20" ht="26.4" customHeight="1">
      <c r="A841" s="291">
        <v>825</v>
      </c>
      <c r="B841" s="421">
        <v>15632</v>
      </c>
      <c r="C841" s="428" t="s">
        <v>2511</v>
      </c>
      <c r="D841" s="225"/>
      <c r="E841" s="366" t="s">
        <v>270</v>
      </c>
      <c r="F841" s="226" t="s">
        <v>2512</v>
      </c>
      <c r="G841" s="136" t="str">
        <f t="shared" si="12"/>
        <v>фото</v>
      </c>
      <c r="H841" s="357" t="s">
        <v>2512</v>
      </c>
      <c r="I841" s="215" t="s">
        <v>84</v>
      </c>
      <c r="J841" s="526" t="s">
        <v>271</v>
      </c>
      <c r="K841" s="228">
        <v>100</v>
      </c>
      <c r="L841" s="915">
        <v>1926</v>
      </c>
      <c r="M841" s="315">
        <v>1</v>
      </c>
      <c r="N841" s="217"/>
      <c r="O841" s="550">
        <f>IF(ISERROR(L841*N841),0,L841*N841)</f>
        <v>0</v>
      </c>
      <c r="P841" s="229">
        <v>2501100156324</v>
      </c>
      <c r="Q841" s="551"/>
      <c r="R841" s="230" t="s">
        <v>2511</v>
      </c>
      <c r="S841" s="231" t="s">
        <v>2005</v>
      </c>
      <c r="T841" s="525" t="s">
        <v>4685</v>
      </c>
    </row>
    <row r="842" spans="1:20" ht="26.4" customHeight="1">
      <c r="A842" s="291">
        <v>826</v>
      </c>
      <c r="B842" s="421">
        <v>12430</v>
      </c>
      <c r="C842" s="428" t="s">
        <v>1211</v>
      </c>
      <c r="D842" s="225"/>
      <c r="E842" s="366" t="s">
        <v>270</v>
      </c>
      <c r="F842" s="226" t="s">
        <v>2513</v>
      </c>
      <c r="G842" s="136" t="str">
        <f t="shared" si="12"/>
        <v>фото</v>
      </c>
      <c r="H842" s="485" t="s">
        <v>1212</v>
      </c>
      <c r="I842" s="215" t="s">
        <v>482</v>
      </c>
      <c r="J842" s="526" t="s">
        <v>255</v>
      </c>
      <c r="K842" s="228">
        <v>50</v>
      </c>
      <c r="L842" s="915">
        <v>1506</v>
      </c>
      <c r="M842" s="315">
        <v>1</v>
      </c>
      <c r="N842" s="217"/>
      <c r="O842" s="550">
        <f>IF(ISERROR(L842*N842),0,L842*N842)</f>
        <v>0</v>
      </c>
      <c r="P842" s="229">
        <v>2501050124305</v>
      </c>
      <c r="Q842" s="551"/>
      <c r="R842" s="230" t="s">
        <v>1211</v>
      </c>
      <c r="S842" s="231" t="s">
        <v>2005</v>
      </c>
      <c r="T842" s="525" t="s">
        <v>4685</v>
      </c>
    </row>
    <row r="843" spans="1:20" ht="26.4" customHeight="1">
      <c r="A843" s="291">
        <v>827</v>
      </c>
      <c r="B843" s="421">
        <v>15633</v>
      </c>
      <c r="C843" s="428" t="s">
        <v>1213</v>
      </c>
      <c r="D843" s="225"/>
      <c r="E843" s="366" t="s">
        <v>270</v>
      </c>
      <c r="F843" s="226" t="s">
        <v>2514</v>
      </c>
      <c r="G843" s="136" t="str">
        <f t="shared" si="12"/>
        <v>фото</v>
      </c>
      <c r="H843" s="485" t="s">
        <v>1214</v>
      </c>
      <c r="I843" s="215" t="s">
        <v>482</v>
      </c>
      <c r="J843" s="526" t="s">
        <v>255</v>
      </c>
      <c r="K843" s="228">
        <v>100</v>
      </c>
      <c r="L843" s="915">
        <v>2598</v>
      </c>
      <c r="M843" s="315">
        <v>1</v>
      </c>
      <c r="N843" s="217"/>
      <c r="O843" s="550">
        <f>IF(ISERROR(L843*N843),0,L843*N843)</f>
        <v>0</v>
      </c>
      <c r="P843" s="229">
        <v>2501100156331</v>
      </c>
      <c r="Q843" s="551"/>
      <c r="R843" s="230" t="s">
        <v>1213</v>
      </c>
      <c r="S843" s="231" t="s">
        <v>2005</v>
      </c>
      <c r="T843" s="525" t="s">
        <v>4685</v>
      </c>
    </row>
    <row r="844" spans="1:20" ht="26.4" customHeight="1">
      <c r="A844" s="291">
        <v>828</v>
      </c>
      <c r="B844" s="421">
        <v>15634</v>
      </c>
      <c r="C844" s="428" t="s">
        <v>2006</v>
      </c>
      <c r="D844" s="225"/>
      <c r="E844" s="366" t="s">
        <v>270</v>
      </c>
      <c r="F844" s="226" t="s">
        <v>2515</v>
      </c>
      <c r="G844" s="136" t="str">
        <f t="shared" si="12"/>
        <v>фото</v>
      </c>
      <c r="H844" s="357" t="s">
        <v>2007</v>
      </c>
      <c r="I844" s="215" t="s">
        <v>591</v>
      </c>
      <c r="J844" s="526" t="s">
        <v>255</v>
      </c>
      <c r="K844" s="228">
        <v>100</v>
      </c>
      <c r="L844" s="915">
        <v>1098</v>
      </c>
      <c r="M844" s="315">
        <v>1</v>
      </c>
      <c r="N844" s="217"/>
      <c r="O844" s="550">
        <f>IF(ISERROR(L844*N844),0,L844*N844)</f>
        <v>0</v>
      </c>
      <c r="P844" s="229">
        <v>2501100156348</v>
      </c>
      <c r="Q844" s="551"/>
      <c r="R844" s="230" t="s">
        <v>2006</v>
      </c>
      <c r="S844" s="231" t="s">
        <v>2005</v>
      </c>
      <c r="T844" s="525" t="s">
        <v>4685</v>
      </c>
    </row>
    <row r="845" spans="1:20" ht="26.4" customHeight="1">
      <c r="A845" s="291">
        <v>829</v>
      </c>
      <c r="B845" s="421">
        <v>1223</v>
      </c>
      <c r="C845" s="428" t="s">
        <v>8829</v>
      </c>
      <c r="D845" s="225"/>
      <c r="E845" s="366" t="s">
        <v>270</v>
      </c>
      <c r="F845" s="226" t="s">
        <v>8720</v>
      </c>
      <c r="G845" s="136" t="str">
        <f t="shared" si="12"/>
        <v>фото</v>
      </c>
      <c r="H845" s="357" t="s">
        <v>8787</v>
      </c>
      <c r="I845" s="215" t="s">
        <v>84</v>
      </c>
      <c r="J845" s="526" t="s">
        <v>264</v>
      </c>
      <c r="K845" s="228">
        <v>100</v>
      </c>
      <c r="L845" s="915">
        <v>2934</v>
      </c>
      <c r="M845" s="315">
        <v>1</v>
      </c>
      <c r="N845" s="217"/>
      <c r="O845" s="550">
        <f>IF(ISERROR(L845*N845),0,L845*N845)</f>
        <v>0</v>
      </c>
      <c r="P845" s="229">
        <v>2501100012231</v>
      </c>
      <c r="Q845" s="551"/>
      <c r="R845" s="230" t="s">
        <v>8829</v>
      </c>
      <c r="S845" s="231" t="s">
        <v>2005</v>
      </c>
      <c r="T845" s="525" t="s">
        <v>4685</v>
      </c>
    </row>
    <row r="846" spans="1:20" ht="26.4" customHeight="1">
      <c r="A846" s="291">
        <v>830</v>
      </c>
      <c r="B846" s="421">
        <v>12431</v>
      </c>
      <c r="C846" s="428" t="s">
        <v>1425</v>
      </c>
      <c r="D846" s="225"/>
      <c r="E846" s="366" t="s">
        <v>270</v>
      </c>
      <c r="F846" s="226" t="s">
        <v>1761</v>
      </c>
      <c r="G846" s="136" t="str">
        <f t="shared" si="12"/>
        <v>фото</v>
      </c>
      <c r="H846" s="357" t="s">
        <v>1215</v>
      </c>
      <c r="I846" s="215" t="s">
        <v>84</v>
      </c>
      <c r="J846" s="526" t="s">
        <v>255</v>
      </c>
      <c r="K846" s="228">
        <v>100</v>
      </c>
      <c r="L846" s="915">
        <v>2694</v>
      </c>
      <c r="M846" s="315">
        <v>1</v>
      </c>
      <c r="N846" s="217"/>
      <c r="O846" s="550">
        <f>IF(ISERROR(L846*N846),0,L846*N846)</f>
        <v>0</v>
      </c>
      <c r="P846" s="229">
        <v>2501100124316</v>
      </c>
      <c r="Q846" s="551"/>
      <c r="R846" s="230" t="s">
        <v>1425</v>
      </c>
      <c r="S846" s="231" t="s">
        <v>2005</v>
      </c>
      <c r="T846" s="525" t="s">
        <v>4685</v>
      </c>
    </row>
    <row r="847" spans="1:20" ht="26.4" customHeight="1">
      <c r="A847" s="291">
        <v>831</v>
      </c>
      <c r="B847" s="421">
        <v>15636</v>
      </c>
      <c r="C847" s="428" t="s">
        <v>1426</v>
      </c>
      <c r="D847" s="225"/>
      <c r="E847" s="366" t="s">
        <v>270</v>
      </c>
      <c r="F847" s="226" t="s">
        <v>2516</v>
      </c>
      <c r="G847" s="136" t="str">
        <f t="shared" si="12"/>
        <v>фото</v>
      </c>
      <c r="H847" s="357" t="s">
        <v>1216</v>
      </c>
      <c r="I847" s="215" t="s">
        <v>482</v>
      </c>
      <c r="J847" s="526" t="s">
        <v>255</v>
      </c>
      <c r="K847" s="228">
        <v>50</v>
      </c>
      <c r="L847" s="915">
        <v>1740</v>
      </c>
      <c r="M847" s="315">
        <v>1</v>
      </c>
      <c r="N847" s="217"/>
      <c r="O847" s="550">
        <f>IF(ISERROR(L847*N847),0,L847*N847)</f>
        <v>0</v>
      </c>
      <c r="P847" s="229">
        <v>2501050156368</v>
      </c>
      <c r="Q847" s="551"/>
      <c r="R847" s="230" t="s">
        <v>1426</v>
      </c>
      <c r="S847" s="231" t="s">
        <v>2005</v>
      </c>
      <c r="T847" s="525" t="s">
        <v>4685</v>
      </c>
    </row>
    <row r="848" spans="1:20" ht="26.4" customHeight="1">
      <c r="A848" s="291">
        <v>832</v>
      </c>
      <c r="B848" s="421">
        <v>15637</v>
      </c>
      <c r="C848" s="428" t="s">
        <v>1217</v>
      </c>
      <c r="D848" s="225"/>
      <c r="E848" s="366" t="s">
        <v>270</v>
      </c>
      <c r="F848" s="226" t="s">
        <v>2517</v>
      </c>
      <c r="G848" s="136" t="str">
        <f t="shared" ref="G848:G911" si="13">HYPERLINK("https://www.gardenbulbs.ru/images/summer_CL/thumbnails/"&amp;C848&amp;".jpg","фото")</f>
        <v>фото</v>
      </c>
      <c r="H848" s="357" t="s">
        <v>1218</v>
      </c>
      <c r="I848" s="215" t="s">
        <v>482</v>
      </c>
      <c r="J848" s="526" t="s">
        <v>255</v>
      </c>
      <c r="K848" s="228">
        <v>100</v>
      </c>
      <c r="L848" s="915">
        <v>2598</v>
      </c>
      <c r="M848" s="315">
        <v>1</v>
      </c>
      <c r="N848" s="217"/>
      <c r="O848" s="550">
        <f>IF(ISERROR(L848*N848),0,L848*N848)</f>
        <v>0</v>
      </c>
      <c r="P848" s="229">
        <v>2501100156379</v>
      </c>
      <c r="Q848" s="551"/>
      <c r="R848" s="230" t="s">
        <v>1217</v>
      </c>
      <c r="S848" s="231" t="s">
        <v>2005</v>
      </c>
      <c r="T848" s="525" t="s">
        <v>4685</v>
      </c>
    </row>
    <row r="849" spans="1:20" ht="26.4" customHeight="1">
      <c r="A849" s="291">
        <v>833</v>
      </c>
      <c r="B849" s="421">
        <v>15638</v>
      </c>
      <c r="C849" s="428" t="s">
        <v>2518</v>
      </c>
      <c r="D849" s="225"/>
      <c r="E849" s="366" t="s">
        <v>270</v>
      </c>
      <c r="F849" s="226" t="s">
        <v>2519</v>
      </c>
      <c r="G849" s="136" t="str">
        <f t="shared" si="13"/>
        <v>фото</v>
      </c>
      <c r="H849" s="357" t="s">
        <v>2520</v>
      </c>
      <c r="I849" s="215" t="s">
        <v>482</v>
      </c>
      <c r="J849" s="526" t="s">
        <v>271</v>
      </c>
      <c r="K849" s="228">
        <v>100</v>
      </c>
      <c r="L849" s="915">
        <v>1650</v>
      </c>
      <c r="M849" s="315">
        <v>1</v>
      </c>
      <c r="N849" s="217"/>
      <c r="O849" s="550">
        <f>IF(ISERROR(L849*N849),0,L849*N849)</f>
        <v>0</v>
      </c>
      <c r="P849" s="229">
        <v>2501100156386</v>
      </c>
      <c r="Q849" s="551"/>
      <c r="R849" s="230" t="s">
        <v>2518</v>
      </c>
      <c r="S849" s="231" t="s">
        <v>2005</v>
      </c>
      <c r="T849" s="525" t="s">
        <v>4685</v>
      </c>
    </row>
    <row r="850" spans="1:20" ht="26.4" customHeight="1">
      <c r="A850" s="291">
        <v>834</v>
      </c>
      <c r="B850" s="421">
        <v>17129</v>
      </c>
      <c r="C850" s="428" t="s">
        <v>3234</v>
      </c>
      <c r="D850" s="225"/>
      <c r="E850" s="366" t="s">
        <v>270</v>
      </c>
      <c r="F850" s="226" t="s">
        <v>3235</v>
      </c>
      <c r="G850" s="136" t="str">
        <f t="shared" si="13"/>
        <v>фото</v>
      </c>
      <c r="H850" s="357" t="s">
        <v>3236</v>
      </c>
      <c r="I850" s="215" t="s">
        <v>84</v>
      </c>
      <c r="J850" s="526" t="s">
        <v>271</v>
      </c>
      <c r="K850" s="228">
        <v>100</v>
      </c>
      <c r="L850" s="915">
        <v>2694</v>
      </c>
      <c r="M850" s="315">
        <v>1</v>
      </c>
      <c r="N850" s="217"/>
      <c r="O850" s="550">
        <f>IF(ISERROR(L850*N850),0,L850*N850)</f>
        <v>0</v>
      </c>
      <c r="P850" s="229">
        <v>2501100171297</v>
      </c>
      <c r="Q850" s="551"/>
      <c r="R850" s="230" t="s">
        <v>3234</v>
      </c>
      <c r="S850" s="231" t="s">
        <v>2005</v>
      </c>
      <c r="T850" s="525" t="s">
        <v>4685</v>
      </c>
    </row>
    <row r="851" spans="1:20" ht="26.4" customHeight="1">
      <c r="A851" s="291">
        <v>835</v>
      </c>
      <c r="B851" s="421">
        <v>15639</v>
      </c>
      <c r="C851" s="428" t="s">
        <v>1857</v>
      </c>
      <c r="D851" s="225"/>
      <c r="E851" s="366" t="s">
        <v>270</v>
      </c>
      <c r="F851" s="226" t="s">
        <v>1775</v>
      </c>
      <c r="G851" s="136" t="str">
        <f t="shared" si="13"/>
        <v>фото</v>
      </c>
      <c r="H851" s="357" t="s">
        <v>1814</v>
      </c>
      <c r="I851" s="215" t="s">
        <v>3877</v>
      </c>
      <c r="J851" s="526" t="s">
        <v>264</v>
      </c>
      <c r="K851" s="228">
        <v>100</v>
      </c>
      <c r="L851" s="915">
        <v>2142.0000000000005</v>
      </c>
      <c r="M851" s="315">
        <v>1</v>
      </c>
      <c r="N851" s="217"/>
      <c r="O851" s="550">
        <f>IF(ISERROR(L851*N851),0,L851*N851)</f>
        <v>0</v>
      </c>
      <c r="P851" s="229">
        <v>2501100156393</v>
      </c>
      <c r="Q851" s="551"/>
      <c r="R851" s="230" t="s">
        <v>1857</v>
      </c>
      <c r="S851" s="231" t="s">
        <v>2005</v>
      </c>
      <c r="T851" s="525" t="s">
        <v>4685</v>
      </c>
    </row>
    <row r="852" spans="1:20" ht="26.4" customHeight="1">
      <c r="A852" s="291">
        <v>836</v>
      </c>
      <c r="B852" s="421">
        <v>12921</v>
      </c>
      <c r="C852" s="428" t="s">
        <v>1219</v>
      </c>
      <c r="D852" s="225"/>
      <c r="E852" s="366" t="s">
        <v>270</v>
      </c>
      <c r="F852" s="226" t="s">
        <v>2521</v>
      </c>
      <c r="G852" s="136" t="str">
        <f t="shared" si="13"/>
        <v>фото</v>
      </c>
      <c r="H852" s="357" t="s">
        <v>1220</v>
      </c>
      <c r="I852" s="215" t="s">
        <v>482</v>
      </c>
      <c r="J852" s="526" t="s">
        <v>255</v>
      </c>
      <c r="K852" s="228">
        <v>100</v>
      </c>
      <c r="L852" s="915">
        <v>1986</v>
      </c>
      <c r="M852" s="315">
        <v>1</v>
      </c>
      <c r="N852" s="217"/>
      <c r="O852" s="550">
        <f>IF(ISERROR(L852*N852),0,L852*N852)</f>
        <v>0</v>
      </c>
      <c r="P852" s="229">
        <v>2501100129212</v>
      </c>
      <c r="Q852" s="551"/>
      <c r="R852" s="230" t="s">
        <v>1219</v>
      </c>
      <c r="S852" s="231" t="s">
        <v>2005</v>
      </c>
      <c r="T852" s="525" t="s">
        <v>4685</v>
      </c>
    </row>
    <row r="853" spans="1:20" ht="26.4" customHeight="1">
      <c r="A853" s="291">
        <v>837</v>
      </c>
      <c r="B853" s="421">
        <v>15641</v>
      </c>
      <c r="C853" s="428" t="s">
        <v>1221</v>
      </c>
      <c r="D853" s="225"/>
      <c r="E853" s="366" t="s">
        <v>270</v>
      </c>
      <c r="F853" s="226" t="s">
        <v>2522</v>
      </c>
      <c r="G853" s="136" t="str">
        <f t="shared" si="13"/>
        <v>фото</v>
      </c>
      <c r="H853" s="357" t="s">
        <v>1222</v>
      </c>
      <c r="I853" s="215" t="s">
        <v>482</v>
      </c>
      <c r="J853" s="526" t="s">
        <v>271</v>
      </c>
      <c r="K853" s="228">
        <v>100</v>
      </c>
      <c r="L853" s="915">
        <v>2790</v>
      </c>
      <c r="M853" s="315">
        <v>1</v>
      </c>
      <c r="N853" s="217"/>
      <c r="O853" s="550">
        <f>IF(ISERROR(L853*N853),0,L853*N853)</f>
        <v>0</v>
      </c>
      <c r="P853" s="229">
        <v>2501100156416</v>
      </c>
      <c r="Q853" s="551"/>
      <c r="R853" s="230" t="s">
        <v>1221</v>
      </c>
      <c r="S853" s="231" t="s">
        <v>2005</v>
      </c>
      <c r="T853" s="525" t="s">
        <v>4685</v>
      </c>
    </row>
    <row r="854" spans="1:20" ht="26.4" customHeight="1">
      <c r="A854" s="291">
        <v>838</v>
      </c>
      <c r="B854" s="421">
        <v>12434</v>
      </c>
      <c r="C854" s="428" t="s">
        <v>1427</v>
      </c>
      <c r="D854" s="225"/>
      <c r="E854" s="366" t="s">
        <v>270</v>
      </c>
      <c r="F854" s="226" t="s">
        <v>536</v>
      </c>
      <c r="G854" s="136" t="str">
        <f t="shared" si="13"/>
        <v>фото</v>
      </c>
      <c r="H854" s="357" t="s">
        <v>713</v>
      </c>
      <c r="I854" s="215" t="s">
        <v>482</v>
      </c>
      <c r="J854" s="526" t="s">
        <v>271</v>
      </c>
      <c r="K854" s="228">
        <v>100</v>
      </c>
      <c r="L854" s="915">
        <v>1362</v>
      </c>
      <c r="M854" s="315">
        <v>1</v>
      </c>
      <c r="N854" s="217"/>
      <c r="O854" s="550">
        <f>IF(ISERROR(L854*N854),0,L854*N854)</f>
        <v>0</v>
      </c>
      <c r="P854" s="229">
        <v>2501100124347</v>
      </c>
      <c r="Q854" s="551"/>
      <c r="R854" s="230" t="s">
        <v>1427</v>
      </c>
      <c r="S854" s="231" t="s">
        <v>2005</v>
      </c>
      <c r="T854" s="525" t="s">
        <v>4685</v>
      </c>
    </row>
    <row r="855" spans="1:20" ht="26.4" customHeight="1">
      <c r="A855" s="291">
        <v>839</v>
      </c>
      <c r="B855" s="421">
        <v>12435</v>
      </c>
      <c r="C855" s="428" t="s">
        <v>1428</v>
      </c>
      <c r="D855" s="225"/>
      <c r="E855" s="366" t="s">
        <v>270</v>
      </c>
      <c r="F855" s="226" t="s">
        <v>2523</v>
      </c>
      <c r="G855" s="136" t="str">
        <f t="shared" si="13"/>
        <v>фото</v>
      </c>
      <c r="H855" s="357" t="s">
        <v>1223</v>
      </c>
      <c r="I855" s="215" t="s">
        <v>591</v>
      </c>
      <c r="J855" s="526" t="s">
        <v>255</v>
      </c>
      <c r="K855" s="228">
        <v>100</v>
      </c>
      <c r="L855" s="915">
        <v>1170</v>
      </c>
      <c r="M855" s="315">
        <v>1</v>
      </c>
      <c r="N855" s="217"/>
      <c r="O855" s="550">
        <f>IF(ISERROR(L855*N855),0,L855*N855)</f>
        <v>0</v>
      </c>
      <c r="P855" s="229">
        <v>2501100124354</v>
      </c>
      <c r="Q855" s="551"/>
      <c r="R855" s="230" t="s">
        <v>1428</v>
      </c>
      <c r="S855" s="231" t="s">
        <v>2005</v>
      </c>
      <c r="T855" s="525" t="s">
        <v>4685</v>
      </c>
    </row>
    <row r="856" spans="1:20" ht="26.4" customHeight="1">
      <c r="A856" s="291">
        <v>840</v>
      </c>
      <c r="B856" s="421">
        <v>12436</v>
      </c>
      <c r="C856" s="428" t="s">
        <v>1224</v>
      </c>
      <c r="D856" s="225"/>
      <c r="E856" s="366" t="s">
        <v>270</v>
      </c>
      <c r="F856" s="226" t="s">
        <v>2121</v>
      </c>
      <c r="G856" s="136" t="str">
        <f t="shared" si="13"/>
        <v>фото</v>
      </c>
      <c r="H856" s="357" t="s">
        <v>1225</v>
      </c>
      <c r="I856" s="215" t="s">
        <v>482</v>
      </c>
      <c r="J856" s="526" t="s">
        <v>255</v>
      </c>
      <c r="K856" s="228">
        <v>100</v>
      </c>
      <c r="L856" s="915">
        <v>2298</v>
      </c>
      <c r="M856" s="315">
        <v>1</v>
      </c>
      <c r="N856" s="217"/>
      <c r="O856" s="550">
        <f>IF(ISERROR(L856*N856),0,L856*N856)</f>
        <v>0</v>
      </c>
      <c r="P856" s="229">
        <v>2501100124361</v>
      </c>
      <c r="Q856" s="551"/>
      <c r="R856" s="230" t="s">
        <v>1224</v>
      </c>
      <c r="S856" s="231" t="s">
        <v>2005</v>
      </c>
      <c r="T856" s="525" t="s">
        <v>4685</v>
      </c>
    </row>
    <row r="857" spans="1:20" ht="26.4" customHeight="1">
      <c r="A857" s="291">
        <v>841</v>
      </c>
      <c r="B857" s="421">
        <v>15643</v>
      </c>
      <c r="C857" s="428" t="s">
        <v>1226</v>
      </c>
      <c r="D857" s="225"/>
      <c r="E857" s="366" t="s">
        <v>270</v>
      </c>
      <c r="F857" s="226" t="s">
        <v>2524</v>
      </c>
      <c r="G857" s="136" t="str">
        <f t="shared" si="13"/>
        <v>фото</v>
      </c>
      <c r="H857" s="357" t="s">
        <v>1227</v>
      </c>
      <c r="I857" s="215" t="s">
        <v>84</v>
      </c>
      <c r="J857" s="526" t="s">
        <v>256</v>
      </c>
      <c r="K857" s="228">
        <v>100</v>
      </c>
      <c r="L857" s="915">
        <v>2778</v>
      </c>
      <c r="M857" s="315">
        <v>1</v>
      </c>
      <c r="N857" s="217"/>
      <c r="O857" s="550">
        <f>IF(ISERROR(L857*N857),0,L857*N857)</f>
        <v>0</v>
      </c>
      <c r="P857" s="229">
        <v>2501100156430</v>
      </c>
      <c r="Q857" s="551"/>
      <c r="R857" s="230" t="s">
        <v>1226</v>
      </c>
      <c r="S857" s="231" t="s">
        <v>2005</v>
      </c>
      <c r="T857" s="525" t="s">
        <v>4685</v>
      </c>
    </row>
    <row r="858" spans="1:20" ht="26.4" customHeight="1">
      <c r="A858" s="291">
        <v>842</v>
      </c>
      <c r="B858" s="421">
        <v>12437</v>
      </c>
      <c r="C858" s="428" t="s">
        <v>1858</v>
      </c>
      <c r="D858" s="225"/>
      <c r="E858" s="366" t="s">
        <v>270</v>
      </c>
      <c r="F858" s="226" t="s">
        <v>2525</v>
      </c>
      <c r="G858" s="136" t="str">
        <f t="shared" si="13"/>
        <v>фото</v>
      </c>
      <c r="H858" s="357" t="s">
        <v>1815</v>
      </c>
      <c r="I858" s="215" t="s">
        <v>591</v>
      </c>
      <c r="J858" s="526" t="s">
        <v>255</v>
      </c>
      <c r="K858" s="228">
        <v>100</v>
      </c>
      <c r="L858" s="915">
        <v>1386</v>
      </c>
      <c r="M858" s="315">
        <v>1</v>
      </c>
      <c r="N858" s="217"/>
      <c r="O858" s="550">
        <f>IF(ISERROR(L858*N858),0,L858*N858)</f>
        <v>0</v>
      </c>
      <c r="P858" s="229">
        <v>2501100124378</v>
      </c>
      <c r="Q858" s="551"/>
      <c r="R858" s="230" t="s">
        <v>1858</v>
      </c>
      <c r="S858" s="231" t="s">
        <v>2005</v>
      </c>
      <c r="T858" s="525" t="s">
        <v>4685</v>
      </c>
    </row>
    <row r="859" spans="1:20" ht="26.4" customHeight="1">
      <c r="A859" s="291">
        <v>843</v>
      </c>
      <c r="B859" s="421">
        <v>17128</v>
      </c>
      <c r="C859" s="428" t="s">
        <v>3237</v>
      </c>
      <c r="D859" s="225"/>
      <c r="E859" s="366" t="s">
        <v>270</v>
      </c>
      <c r="F859" s="226" t="s">
        <v>3238</v>
      </c>
      <c r="G859" s="136" t="str">
        <f t="shared" si="13"/>
        <v>фото</v>
      </c>
      <c r="H859" s="357" t="s">
        <v>3239</v>
      </c>
      <c r="I859" s="215" t="s">
        <v>591</v>
      </c>
      <c r="J859" s="526" t="s">
        <v>271</v>
      </c>
      <c r="K859" s="228">
        <v>100</v>
      </c>
      <c r="L859" s="915">
        <v>2586</v>
      </c>
      <c r="M859" s="315">
        <v>1</v>
      </c>
      <c r="N859" s="217"/>
      <c r="O859" s="550">
        <f>IF(ISERROR(L859*N859),0,L859*N859)</f>
        <v>0</v>
      </c>
      <c r="P859" s="229">
        <v>2501100171280</v>
      </c>
      <c r="Q859" s="551"/>
      <c r="R859" s="230" t="s">
        <v>3237</v>
      </c>
      <c r="S859" s="231" t="s">
        <v>2005</v>
      </c>
      <c r="T859" s="525" t="s">
        <v>4685</v>
      </c>
    </row>
    <row r="860" spans="1:20" ht="26.4" customHeight="1">
      <c r="A860" s="291">
        <v>844</v>
      </c>
      <c r="B860" s="421">
        <v>12432</v>
      </c>
      <c r="C860" s="428" t="s">
        <v>2008</v>
      </c>
      <c r="D860" s="225"/>
      <c r="E860" s="366" t="s">
        <v>270</v>
      </c>
      <c r="F860" s="226" t="s">
        <v>2526</v>
      </c>
      <c r="G860" s="136" t="str">
        <f t="shared" si="13"/>
        <v>фото</v>
      </c>
      <c r="H860" s="357" t="s">
        <v>2009</v>
      </c>
      <c r="I860" s="215" t="s">
        <v>591</v>
      </c>
      <c r="J860" s="526" t="s">
        <v>255</v>
      </c>
      <c r="K860" s="228">
        <v>100</v>
      </c>
      <c r="L860" s="915">
        <v>1986</v>
      </c>
      <c r="M860" s="315">
        <v>1</v>
      </c>
      <c r="N860" s="217"/>
      <c r="O860" s="550">
        <f>IF(ISERROR(L860*N860),0,L860*N860)</f>
        <v>0</v>
      </c>
      <c r="P860" s="229">
        <v>2501100124323</v>
      </c>
      <c r="Q860" s="551"/>
      <c r="R860" s="230" t="s">
        <v>2008</v>
      </c>
      <c r="S860" s="231" t="s">
        <v>2005</v>
      </c>
      <c r="T860" s="525" t="s">
        <v>4685</v>
      </c>
    </row>
    <row r="861" spans="1:20" ht="26.4" customHeight="1">
      <c r="A861" s="291">
        <v>845</v>
      </c>
      <c r="B861" s="421">
        <v>7499</v>
      </c>
      <c r="C861" s="428" t="s">
        <v>3777</v>
      </c>
      <c r="D861" s="225"/>
      <c r="E861" s="366" t="s">
        <v>270</v>
      </c>
      <c r="F861" s="226" t="s">
        <v>3832</v>
      </c>
      <c r="G861" s="136" t="str">
        <f t="shared" si="13"/>
        <v>фото</v>
      </c>
      <c r="H861" s="357" t="s">
        <v>3868</v>
      </c>
      <c r="I861" s="215" t="s">
        <v>84</v>
      </c>
      <c r="J861" s="526" t="s">
        <v>264</v>
      </c>
      <c r="K861" s="228">
        <v>100</v>
      </c>
      <c r="L861" s="915">
        <v>1506</v>
      </c>
      <c r="M861" s="315">
        <v>1</v>
      </c>
      <c r="N861" s="217"/>
      <c r="O861" s="550">
        <f>IF(ISERROR(L861*N861),0,L861*N861)</f>
        <v>0</v>
      </c>
      <c r="P861" s="229">
        <v>2501100074994</v>
      </c>
      <c r="Q861" s="551"/>
      <c r="R861" s="230" t="s">
        <v>3777</v>
      </c>
      <c r="S861" s="231" t="s">
        <v>2005</v>
      </c>
      <c r="T861" s="525" t="s">
        <v>4685</v>
      </c>
    </row>
    <row r="862" spans="1:20" ht="17.25" customHeight="1">
      <c r="A862" s="291">
        <v>846</v>
      </c>
      <c r="B862" s="336"/>
      <c r="C862" s="427"/>
      <c r="D862" s="427"/>
      <c r="E862" s="517" t="s">
        <v>480</v>
      </c>
      <c r="F862" s="337"/>
      <c r="G862" s="513"/>
      <c r="H862" s="616"/>
      <c r="I862" s="514"/>
      <c r="J862" s="515"/>
      <c r="K862" s="515"/>
      <c r="L862" s="516"/>
      <c r="M862" s="516"/>
      <c r="N862" s="513"/>
      <c r="O862" s="552"/>
      <c r="P862" s="552"/>
      <c r="Q862" s="552"/>
      <c r="R862" s="552"/>
      <c r="S862" s="552"/>
      <c r="T862" s="524"/>
    </row>
    <row r="863" spans="1:20" ht="26.4" customHeight="1">
      <c r="A863" s="291">
        <v>847</v>
      </c>
      <c r="B863" s="421">
        <v>12438</v>
      </c>
      <c r="C863" s="428" t="s">
        <v>1616</v>
      </c>
      <c r="D863" s="225"/>
      <c r="E863" s="366" t="s">
        <v>270</v>
      </c>
      <c r="F863" s="226" t="s">
        <v>2527</v>
      </c>
      <c r="G863" s="136" t="str">
        <f t="shared" si="13"/>
        <v>фото</v>
      </c>
      <c r="H863" s="357" t="s">
        <v>1617</v>
      </c>
      <c r="I863" s="215" t="s">
        <v>591</v>
      </c>
      <c r="J863" s="526" t="s">
        <v>255</v>
      </c>
      <c r="K863" s="228">
        <v>50</v>
      </c>
      <c r="L863" s="915">
        <v>1848</v>
      </c>
      <c r="M863" s="315">
        <v>1</v>
      </c>
      <c r="N863" s="217"/>
      <c r="O863" s="550">
        <f>IF(ISERROR(L863*N863),0,L863*N863)</f>
        <v>0</v>
      </c>
      <c r="P863" s="229">
        <v>2501050124381</v>
      </c>
      <c r="Q863" s="551"/>
      <c r="R863" s="230" t="s">
        <v>1616</v>
      </c>
      <c r="S863" s="231" t="s">
        <v>2010</v>
      </c>
      <c r="T863" s="525" t="s">
        <v>4685</v>
      </c>
    </row>
    <row r="864" spans="1:20" ht="26.4" customHeight="1">
      <c r="A864" s="291">
        <v>848</v>
      </c>
      <c r="B864" s="421">
        <v>12439</v>
      </c>
      <c r="C864" s="428" t="s">
        <v>1228</v>
      </c>
      <c r="D864" s="225"/>
      <c r="E864" s="366" t="s">
        <v>270</v>
      </c>
      <c r="F864" s="226" t="s">
        <v>2528</v>
      </c>
      <c r="G864" s="136" t="str">
        <f t="shared" si="13"/>
        <v>фото</v>
      </c>
      <c r="H864" s="357" t="s">
        <v>1229</v>
      </c>
      <c r="I864" s="215" t="s">
        <v>591</v>
      </c>
      <c r="J864" s="526" t="s">
        <v>267</v>
      </c>
      <c r="K864" s="228">
        <v>50</v>
      </c>
      <c r="L864" s="915">
        <v>1224</v>
      </c>
      <c r="M864" s="315">
        <v>1</v>
      </c>
      <c r="N864" s="217"/>
      <c r="O864" s="550">
        <f>IF(ISERROR(L864*N864),0,L864*N864)</f>
        <v>0</v>
      </c>
      <c r="P864" s="229">
        <v>2501050124398</v>
      </c>
      <c r="Q864" s="551"/>
      <c r="R864" s="230" t="s">
        <v>1228</v>
      </c>
      <c r="S864" s="231" t="s">
        <v>2010</v>
      </c>
      <c r="T864" s="525" t="s">
        <v>4685</v>
      </c>
    </row>
    <row r="865" spans="1:20" ht="26.4" customHeight="1">
      <c r="A865" s="291">
        <v>849</v>
      </c>
      <c r="B865" s="421">
        <v>15644</v>
      </c>
      <c r="C865" s="428" t="s">
        <v>1859</v>
      </c>
      <c r="D865" s="225"/>
      <c r="E865" s="366" t="s">
        <v>270</v>
      </c>
      <c r="F865" s="226" t="s">
        <v>2529</v>
      </c>
      <c r="G865" s="136" t="str">
        <f t="shared" si="13"/>
        <v>фото</v>
      </c>
      <c r="H865" s="357" t="s">
        <v>1230</v>
      </c>
      <c r="I865" s="215" t="s">
        <v>84</v>
      </c>
      <c r="J865" s="526" t="s">
        <v>275</v>
      </c>
      <c r="K865" s="228">
        <v>100</v>
      </c>
      <c r="L865" s="915">
        <v>1794</v>
      </c>
      <c r="M865" s="315">
        <v>1</v>
      </c>
      <c r="N865" s="217"/>
      <c r="O865" s="550">
        <f>IF(ISERROR(L865*N865),0,L865*N865)</f>
        <v>0</v>
      </c>
      <c r="P865" s="229">
        <v>2501100156447</v>
      </c>
      <c r="Q865" s="551"/>
      <c r="R865" s="230" t="s">
        <v>1859</v>
      </c>
      <c r="S865" s="231" t="s">
        <v>2010</v>
      </c>
      <c r="T865" s="525" t="s">
        <v>4685</v>
      </c>
    </row>
    <row r="866" spans="1:20" ht="26.4" customHeight="1">
      <c r="A866" s="291">
        <v>850</v>
      </c>
      <c r="B866" s="421">
        <v>10859</v>
      </c>
      <c r="C866" s="428" t="s">
        <v>3581</v>
      </c>
      <c r="D866" s="225"/>
      <c r="E866" s="366" t="s">
        <v>270</v>
      </c>
      <c r="F866" s="226" t="s">
        <v>3618</v>
      </c>
      <c r="G866" s="136" t="str">
        <f t="shared" si="13"/>
        <v>фото</v>
      </c>
      <c r="H866" s="357" t="s">
        <v>3642</v>
      </c>
      <c r="I866" s="215" t="s">
        <v>84</v>
      </c>
      <c r="J866" s="526" t="s">
        <v>8790</v>
      </c>
      <c r="K866" s="228">
        <v>100</v>
      </c>
      <c r="L866" s="915">
        <v>1794</v>
      </c>
      <c r="M866" s="315">
        <v>1</v>
      </c>
      <c r="N866" s="217"/>
      <c r="O866" s="550">
        <f>IF(ISERROR(L866*N866),0,L866*N866)</f>
        <v>0</v>
      </c>
      <c r="P866" s="229">
        <v>2501100108590</v>
      </c>
      <c r="Q866" s="551"/>
      <c r="R866" s="230" t="s">
        <v>3581</v>
      </c>
      <c r="S866" s="231" t="s">
        <v>2010</v>
      </c>
      <c r="T866" s="525" t="s">
        <v>4685</v>
      </c>
    </row>
    <row r="867" spans="1:20" ht="26.4" customHeight="1">
      <c r="A867" s="291">
        <v>851</v>
      </c>
      <c r="B867" s="421">
        <v>12440</v>
      </c>
      <c r="C867" s="428" t="s">
        <v>1860</v>
      </c>
      <c r="D867" s="225"/>
      <c r="E867" s="366" t="s">
        <v>270</v>
      </c>
      <c r="F867" s="226" t="s">
        <v>2530</v>
      </c>
      <c r="G867" s="136" t="str">
        <f t="shared" si="13"/>
        <v>фото</v>
      </c>
      <c r="H867" s="357" t="s">
        <v>1816</v>
      </c>
      <c r="I867" s="215" t="s">
        <v>591</v>
      </c>
      <c r="J867" s="526" t="s">
        <v>267</v>
      </c>
      <c r="K867" s="228">
        <v>50</v>
      </c>
      <c r="L867" s="915">
        <v>1092</v>
      </c>
      <c r="M867" s="315">
        <v>1</v>
      </c>
      <c r="N867" s="217"/>
      <c r="O867" s="550">
        <f>IF(ISERROR(L867*N867),0,L867*N867)</f>
        <v>0</v>
      </c>
      <c r="P867" s="229">
        <v>2501050124404</v>
      </c>
      <c r="Q867" s="551"/>
      <c r="R867" s="230" t="s">
        <v>1860</v>
      </c>
      <c r="S867" s="231" t="s">
        <v>2010</v>
      </c>
      <c r="T867" s="525" t="s">
        <v>4685</v>
      </c>
    </row>
    <row r="868" spans="1:20" ht="17.25" customHeight="1">
      <c r="A868" s="291">
        <v>852</v>
      </c>
      <c r="B868" s="336"/>
      <c r="C868" s="427"/>
      <c r="D868" s="427"/>
      <c r="E868" s="517" t="s">
        <v>481</v>
      </c>
      <c r="F868" s="337"/>
      <c r="G868" s="513"/>
      <c r="H868" s="616"/>
      <c r="I868" s="514"/>
      <c r="J868" s="515"/>
      <c r="K868" s="515"/>
      <c r="L868" s="516"/>
      <c r="M868" s="516"/>
      <c r="N868" s="513"/>
      <c r="O868" s="552"/>
      <c r="P868" s="552"/>
      <c r="Q868" s="552"/>
      <c r="R868" s="552"/>
      <c r="S868" s="552"/>
      <c r="T868" s="524"/>
    </row>
    <row r="869" spans="1:20" ht="26.4" customHeight="1">
      <c r="A869" s="291">
        <v>853</v>
      </c>
      <c r="B869" s="421">
        <v>13201</v>
      </c>
      <c r="C869" s="428" t="s">
        <v>1231</v>
      </c>
      <c r="D869" s="225"/>
      <c r="E869" s="366" t="s">
        <v>257</v>
      </c>
      <c r="F869" s="226" t="s">
        <v>2531</v>
      </c>
      <c r="G869" s="136" t="str">
        <f t="shared" si="13"/>
        <v>фото</v>
      </c>
      <c r="H869" s="357" t="s">
        <v>1232</v>
      </c>
      <c r="I869" s="215" t="s">
        <v>618</v>
      </c>
      <c r="J869" s="526" t="s">
        <v>258</v>
      </c>
      <c r="K869" s="228">
        <v>15</v>
      </c>
      <c r="L869" s="915">
        <v>5792.4</v>
      </c>
      <c r="M869" s="315">
        <v>1</v>
      </c>
      <c r="N869" s="217"/>
      <c r="O869" s="550">
        <f>IF(ISERROR(L869*N869),0,L869*N869)</f>
        <v>0</v>
      </c>
      <c r="P869" s="229">
        <v>2501010132012</v>
      </c>
      <c r="Q869" s="551"/>
      <c r="R869" s="230" t="s">
        <v>1231</v>
      </c>
      <c r="S869" s="231" t="s">
        <v>2010</v>
      </c>
      <c r="T869" s="525" t="s">
        <v>4685</v>
      </c>
    </row>
    <row r="870" spans="1:20" ht="26.4" customHeight="1">
      <c r="A870" s="291">
        <v>854</v>
      </c>
      <c r="B870" s="421">
        <v>15648</v>
      </c>
      <c r="C870" s="428" t="s">
        <v>1233</v>
      </c>
      <c r="D870" s="225"/>
      <c r="E870" s="366" t="s">
        <v>257</v>
      </c>
      <c r="F870" s="226" t="s">
        <v>2532</v>
      </c>
      <c r="G870" s="136" t="str">
        <f t="shared" si="13"/>
        <v>фото</v>
      </c>
      <c r="H870" s="357" t="s">
        <v>1234</v>
      </c>
      <c r="I870" s="215" t="s">
        <v>482</v>
      </c>
      <c r="J870" s="526" t="s">
        <v>252</v>
      </c>
      <c r="K870" s="228">
        <v>15</v>
      </c>
      <c r="L870" s="915">
        <v>3241.8</v>
      </c>
      <c r="M870" s="315">
        <v>1</v>
      </c>
      <c r="N870" s="217"/>
      <c r="O870" s="550">
        <f>IF(ISERROR(L870*N870),0,L870*N870)</f>
        <v>0</v>
      </c>
      <c r="P870" s="229">
        <v>2501015156488</v>
      </c>
      <c r="Q870" s="551"/>
      <c r="R870" s="230" t="s">
        <v>1233</v>
      </c>
      <c r="S870" s="231" t="s">
        <v>2010</v>
      </c>
      <c r="T870" s="525" t="s">
        <v>4685</v>
      </c>
    </row>
    <row r="871" spans="1:20" ht="26.4" customHeight="1">
      <c r="A871" s="291">
        <v>855</v>
      </c>
      <c r="B871" s="421">
        <v>15649</v>
      </c>
      <c r="C871" s="428" t="s">
        <v>1235</v>
      </c>
      <c r="D871" s="225"/>
      <c r="E871" s="366" t="s">
        <v>257</v>
      </c>
      <c r="F871" s="226" t="s">
        <v>327</v>
      </c>
      <c r="G871" s="136" t="str">
        <f t="shared" si="13"/>
        <v>фото</v>
      </c>
      <c r="H871" s="357" t="s">
        <v>483</v>
      </c>
      <c r="I871" s="215" t="s">
        <v>482</v>
      </c>
      <c r="J871" s="526" t="s">
        <v>252</v>
      </c>
      <c r="K871" s="228">
        <v>15</v>
      </c>
      <c r="L871" s="915">
        <v>3499.2</v>
      </c>
      <c r="M871" s="315">
        <v>1</v>
      </c>
      <c r="N871" s="217"/>
      <c r="O871" s="550">
        <f>IF(ISERROR(L871*N871),0,L871*N871)</f>
        <v>0</v>
      </c>
      <c r="P871" s="229">
        <v>2501015156495</v>
      </c>
      <c r="Q871" s="551"/>
      <c r="R871" s="230" t="s">
        <v>1235</v>
      </c>
      <c r="S871" s="231" t="s">
        <v>2010</v>
      </c>
      <c r="T871" s="525" t="s">
        <v>4685</v>
      </c>
    </row>
    <row r="872" spans="1:20" ht="26.4" customHeight="1">
      <c r="A872" s="291">
        <v>856</v>
      </c>
      <c r="B872" s="421">
        <v>2236</v>
      </c>
      <c r="C872" s="428" t="s">
        <v>4615</v>
      </c>
      <c r="D872" s="225"/>
      <c r="E872" s="366" t="s">
        <v>257</v>
      </c>
      <c r="F872" s="226" t="s">
        <v>4645</v>
      </c>
      <c r="G872" s="136" t="str">
        <f t="shared" si="13"/>
        <v>фото</v>
      </c>
      <c r="H872" s="357" t="s">
        <v>4671</v>
      </c>
      <c r="I872" s="215" t="s">
        <v>84</v>
      </c>
      <c r="J872" s="526" t="s">
        <v>258</v>
      </c>
      <c r="K872" s="228">
        <v>15</v>
      </c>
      <c r="L872" s="915">
        <v>4401</v>
      </c>
      <c r="M872" s="315">
        <v>1</v>
      </c>
      <c r="N872" s="217"/>
      <c r="O872" s="550">
        <f>IF(ISERROR(L872*N872),0,L872*N872)</f>
        <v>0</v>
      </c>
      <c r="P872" s="229">
        <v>2501015022363</v>
      </c>
      <c r="Q872" s="551" t="s">
        <v>4421</v>
      </c>
      <c r="R872" s="230" t="s">
        <v>4615</v>
      </c>
      <c r="S872" s="231" t="s">
        <v>2010</v>
      </c>
      <c r="T872" s="525" t="s">
        <v>4685</v>
      </c>
    </row>
    <row r="873" spans="1:20" ht="26.4" customHeight="1">
      <c r="A873" s="291">
        <v>857</v>
      </c>
      <c r="B873" s="421">
        <v>15650</v>
      </c>
      <c r="C873" s="428" t="s">
        <v>1236</v>
      </c>
      <c r="D873" s="225"/>
      <c r="E873" s="366" t="s">
        <v>257</v>
      </c>
      <c r="F873" s="226" t="s">
        <v>2533</v>
      </c>
      <c r="G873" s="136" t="str">
        <f t="shared" si="13"/>
        <v>фото</v>
      </c>
      <c r="H873" s="357" t="s">
        <v>1237</v>
      </c>
      <c r="I873" s="215" t="s">
        <v>315</v>
      </c>
      <c r="J873" s="526" t="s">
        <v>250</v>
      </c>
      <c r="K873" s="228">
        <v>15</v>
      </c>
      <c r="L873" s="915">
        <v>5097.6000000000004</v>
      </c>
      <c r="M873" s="315">
        <v>1</v>
      </c>
      <c r="N873" s="217"/>
      <c r="O873" s="550">
        <f>IF(ISERROR(L873*N873),0,L873*N873)</f>
        <v>0</v>
      </c>
      <c r="P873" s="229">
        <v>2501015156501</v>
      </c>
      <c r="Q873" s="551"/>
      <c r="R873" s="230" t="s">
        <v>1236</v>
      </c>
      <c r="S873" s="231" t="s">
        <v>2010</v>
      </c>
      <c r="T873" s="525" t="s">
        <v>4685</v>
      </c>
    </row>
    <row r="874" spans="1:20" ht="18.75" customHeight="1">
      <c r="A874" s="291">
        <v>858</v>
      </c>
      <c r="B874" s="30"/>
      <c r="C874" s="194"/>
      <c r="D874" s="407"/>
      <c r="E874" s="510" t="s">
        <v>1734</v>
      </c>
      <c r="F874" s="310"/>
      <c r="G874" s="309"/>
      <c r="H874" s="311"/>
      <c r="I874" s="312"/>
      <c r="J874" s="313"/>
      <c r="K874" s="549"/>
      <c r="L874" s="311"/>
      <c r="M874" s="314"/>
      <c r="N874" s="311"/>
      <c r="O874" s="311"/>
      <c r="P874" s="311"/>
      <c r="Q874" s="311"/>
      <c r="R874" s="29"/>
      <c r="T874" s="466"/>
    </row>
    <row r="875" spans="1:20" ht="17.25" customHeight="1">
      <c r="A875" s="291">
        <v>859</v>
      </c>
      <c r="B875" s="336"/>
      <c r="C875" s="427"/>
      <c r="D875" s="427"/>
      <c r="E875" s="517" t="s">
        <v>484</v>
      </c>
      <c r="F875" s="337"/>
      <c r="G875" s="513"/>
      <c r="H875" s="616"/>
      <c r="I875" s="514"/>
      <c r="J875" s="515"/>
      <c r="K875" s="515"/>
      <c r="L875" s="516"/>
      <c r="M875" s="516"/>
      <c r="N875" s="513"/>
      <c r="O875" s="552"/>
      <c r="P875" s="552"/>
      <c r="Q875" s="552"/>
      <c r="R875" s="552"/>
      <c r="S875" s="552"/>
      <c r="T875" s="524"/>
    </row>
    <row r="876" spans="1:20" ht="26.4" customHeight="1">
      <c r="A876" s="291">
        <v>860</v>
      </c>
      <c r="B876" s="421">
        <v>1138</v>
      </c>
      <c r="C876" s="428" t="s">
        <v>4616</v>
      </c>
      <c r="D876" s="225"/>
      <c r="E876" s="366" t="s">
        <v>273</v>
      </c>
      <c r="F876" s="226" t="s">
        <v>4646</v>
      </c>
      <c r="G876" s="136" t="str">
        <f t="shared" si="13"/>
        <v>фото</v>
      </c>
      <c r="H876" s="357" t="s">
        <v>4672</v>
      </c>
      <c r="I876" s="215">
        <v>60</v>
      </c>
      <c r="J876" s="526" t="s">
        <v>267</v>
      </c>
      <c r="K876" s="228">
        <v>100</v>
      </c>
      <c r="L876" s="915">
        <v>1842</v>
      </c>
      <c r="M876" s="315">
        <v>1</v>
      </c>
      <c r="N876" s="217"/>
      <c r="O876" s="550">
        <f>IF(ISERROR(L876*N876),0,L876*N876)</f>
        <v>0</v>
      </c>
      <c r="P876" s="229">
        <v>2501100011388</v>
      </c>
      <c r="Q876" s="551" t="s">
        <v>4421</v>
      </c>
      <c r="R876" s="230" t="s">
        <v>4616</v>
      </c>
      <c r="S876" s="231"/>
      <c r="T876" s="525" t="s">
        <v>4686</v>
      </c>
    </row>
    <row r="877" spans="1:20" ht="26.4" customHeight="1">
      <c r="A877" s="291">
        <v>861</v>
      </c>
      <c r="B877" s="421">
        <v>15651</v>
      </c>
      <c r="C877" s="428" t="s">
        <v>3778</v>
      </c>
      <c r="D877" s="225"/>
      <c r="E877" s="366" t="s">
        <v>273</v>
      </c>
      <c r="F877" s="226" t="s">
        <v>1618</v>
      </c>
      <c r="G877" s="136" t="str">
        <f t="shared" si="13"/>
        <v>фото</v>
      </c>
      <c r="H877" s="357" t="s">
        <v>3869</v>
      </c>
      <c r="I877" s="215">
        <v>60</v>
      </c>
      <c r="J877" s="526" t="s">
        <v>263</v>
      </c>
      <c r="K877" s="228">
        <v>100</v>
      </c>
      <c r="L877" s="915">
        <v>1698</v>
      </c>
      <c r="M877" s="315">
        <v>1</v>
      </c>
      <c r="N877" s="217"/>
      <c r="O877" s="550">
        <f>IF(ISERROR(L877*N877),0,L877*N877)</f>
        <v>0</v>
      </c>
      <c r="P877" s="229">
        <v>2501100156515</v>
      </c>
      <c r="Q877" s="551"/>
      <c r="R877" s="230" t="s">
        <v>3778</v>
      </c>
      <c r="S877" s="231"/>
      <c r="T877" s="525" t="s">
        <v>4686</v>
      </c>
    </row>
    <row r="878" spans="1:20" ht="26.4" customHeight="1">
      <c r="A878" s="291">
        <v>862</v>
      </c>
      <c r="B878" s="421">
        <v>15652</v>
      </c>
      <c r="C878" s="428" t="s">
        <v>2259</v>
      </c>
      <c r="D878" s="225"/>
      <c r="E878" s="366" t="s">
        <v>273</v>
      </c>
      <c r="F878" s="226" t="s">
        <v>2128</v>
      </c>
      <c r="G878" s="136" t="str">
        <f t="shared" si="13"/>
        <v>фото</v>
      </c>
      <c r="H878" s="357" t="s">
        <v>2185</v>
      </c>
      <c r="I878" s="215">
        <v>60</v>
      </c>
      <c r="J878" s="526" t="s">
        <v>272</v>
      </c>
      <c r="K878" s="228">
        <v>100</v>
      </c>
      <c r="L878" s="915">
        <v>1854</v>
      </c>
      <c r="M878" s="315">
        <v>1</v>
      </c>
      <c r="N878" s="217"/>
      <c r="O878" s="550">
        <f>IF(ISERROR(L878*N878),0,L878*N878)</f>
        <v>0</v>
      </c>
      <c r="P878" s="229">
        <v>2501100156522</v>
      </c>
      <c r="Q878" s="551"/>
      <c r="R878" s="230" t="s">
        <v>2259</v>
      </c>
      <c r="S878" s="231"/>
      <c r="T878" s="525" t="s">
        <v>4686</v>
      </c>
    </row>
    <row r="879" spans="1:20" ht="41.4">
      <c r="A879" s="291">
        <v>863</v>
      </c>
      <c r="B879" s="421">
        <v>15654</v>
      </c>
      <c r="C879" s="428" t="s">
        <v>1239</v>
      </c>
      <c r="D879" s="225"/>
      <c r="E879" s="366" t="s">
        <v>273</v>
      </c>
      <c r="F879" s="226" t="s">
        <v>486</v>
      </c>
      <c r="G879" s="136" t="str">
        <f t="shared" si="13"/>
        <v>фото</v>
      </c>
      <c r="H879" s="357" t="s">
        <v>487</v>
      </c>
      <c r="I879" s="215">
        <v>60</v>
      </c>
      <c r="J879" s="526" t="s">
        <v>275</v>
      </c>
      <c r="K879" s="228">
        <v>100</v>
      </c>
      <c r="L879" s="915">
        <v>1290</v>
      </c>
      <c r="M879" s="315">
        <v>1</v>
      </c>
      <c r="N879" s="217"/>
      <c r="O879" s="550">
        <f>IF(ISERROR(L879*N879),0,L879*N879)</f>
        <v>0</v>
      </c>
      <c r="P879" s="229">
        <v>2501100156546</v>
      </c>
      <c r="Q879" s="551"/>
      <c r="R879" s="230" t="s">
        <v>1239</v>
      </c>
      <c r="S879" s="231"/>
      <c r="T879" s="525" t="s">
        <v>4686</v>
      </c>
    </row>
    <row r="880" spans="1:20" ht="26.4" customHeight="1">
      <c r="A880" s="291">
        <v>864</v>
      </c>
      <c r="B880" s="421">
        <v>15655</v>
      </c>
      <c r="C880" s="428" t="s">
        <v>2534</v>
      </c>
      <c r="D880" s="225"/>
      <c r="E880" s="366" t="s">
        <v>273</v>
      </c>
      <c r="F880" s="226" t="s">
        <v>2535</v>
      </c>
      <c r="G880" s="136" t="str">
        <f t="shared" si="13"/>
        <v>фото</v>
      </c>
      <c r="H880" s="357" t="s">
        <v>2536</v>
      </c>
      <c r="I880" s="215">
        <v>60</v>
      </c>
      <c r="J880" s="526" t="s">
        <v>264</v>
      </c>
      <c r="K880" s="228">
        <v>100</v>
      </c>
      <c r="L880" s="915">
        <v>1434</v>
      </c>
      <c r="M880" s="315">
        <v>1</v>
      </c>
      <c r="N880" s="217"/>
      <c r="O880" s="550">
        <f>IF(ISERROR(L880*N880),0,L880*N880)</f>
        <v>0</v>
      </c>
      <c r="P880" s="229">
        <v>2501100156553</v>
      </c>
      <c r="Q880" s="551"/>
      <c r="R880" s="230" t="s">
        <v>2534</v>
      </c>
      <c r="S880" s="231"/>
      <c r="T880" s="525" t="s">
        <v>4686</v>
      </c>
    </row>
    <row r="881" spans="1:20" ht="26.4" customHeight="1">
      <c r="A881" s="291">
        <v>865</v>
      </c>
      <c r="B881" s="421">
        <v>15656</v>
      </c>
      <c r="C881" s="428" t="s">
        <v>1238</v>
      </c>
      <c r="D881" s="225"/>
      <c r="E881" s="366" t="s">
        <v>273</v>
      </c>
      <c r="F881" s="226" t="s">
        <v>488</v>
      </c>
      <c r="G881" s="136" t="str">
        <f t="shared" si="13"/>
        <v>фото</v>
      </c>
      <c r="H881" s="357" t="s">
        <v>489</v>
      </c>
      <c r="I881" s="215">
        <v>60</v>
      </c>
      <c r="J881" s="526" t="s">
        <v>275</v>
      </c>
      <c r="K881" s="228">
        <v>100</v>
      </c>
      <c r="L881" s="915">
        <v>1698</v>
      </c>
      <c r="M881" s="315">
        <v>1</v>
      </c>
      <c r="N881" s="217"/>
      <c r="O881" s="550">
        <f>IF(ISERROR(L881*N881),0,L881*N881)</f>
        <v>0</v>
      </c>
      <c r="P881" s="229">
        <v>2501100156560</v>
      </c>
      <c r="Q881" s="551"/>
      <c r="R881" s="230" t="s">
        <v>1238</v>
      </c>
      <c r="S881" s="231"/>
      <c r="T881" s="525" t="s">
        <v>4686</v>
      </c>
    </row>
    <row r="882" spans="1:20" ht="26.4" customHeight="1">
      <c r="A882" s="291">
        <v>866</v>
      </c>
      <c r="B882" s="421">
        <v>15657</v>
      </c>
      <c r="C882" s="428" t="s">
        <v>2537</v>
      </c>
      <c r="D882" s="225"/>
      <c r="E882" s="366" t="s">
        <v>273</v>
      </c>
      <c r="F882" s="226" t="s">
        <v>2135</v>
      </c>
      <c r="G882" s="136" t="str">
        <f t="shared" si="13"/>
        <v>фото</v>
      </c>
      <c r="H882" s="357" t="s">
        <v>3240</v>
      </c>
      <c r="I882" s="215">
        <v>60</v>
      </c>
      <c r="J882" s="526" t="s">
        <v>267</v>
      </c>
      <c r="K882" s="228">
        <v>100</v>
      </c>
      <c r="L882" s="915">
        <v>2334</v>
      </c>
      <c r="M882" s="315">
        <v>1</v>
      </c>
      <c r="N882" s="217"/>
      <c r="O882" s="550">
        <f>IF(ISERROR(L882*N882),0,L882*N882)</f>
        <v>0</v>
      </c>
      <c r="P882" s="229">
        <v>2501100156577</v>
      </c>
      <c r="Q882" s="551"/>
      <c r="R882" s="230" t="s">
        <v>2537</v>
      </c>
      <c r="S882" s="231"/>
      <c r="T882" s="525" t="s">
        <v>4686</v>
      </c>
    </row>
    <row r="883" spans="1:20" ht="27.6">
      <c r="A883" s="291">
        <v>867</v>
      </c>
      <c r="B883" s="421">
        <v>12442</v>
      </c>
      <c r="C883" s="428" t="s">
        <v>1240</v>
      </c>
      <c r="D883" s="225"/>
      <c r="E883" s="366" t="s">
        <v>273</v>
      </c>
      <c r="F883" s="226" t="s">
        <v>491</v>
      </c>
      <c r="G883" s="136" t="str">
        <f t="shared" si="13"/>
        <v>фото</v>
      </c>
      <c r="H883" s="357" t="s">
        <v>492</v>
      </c>
      <c r="I883" s="215">
        <v>60</v>
      </c>
      <c r="J883" s="526" t="s">
        <v>275</v>
      </c>
      <c r="K883" s="228">
        <v>100</v>
      </c>
      <c r="L883" s="915">
        <v>1998</v>
      </c>
      <c r="M883" s="315">
        <v>1</v>
      </c>
      <c r="N883" s="217"/>
      <c r="O883" s="550">
        <f>IF(ISERROR(L883*N883),0,L883*N883)</f>
        <v>0</v>
      </c>
      <c r="P883" s="229">
        <v>2501100124422</v>
      </c>
      <c r="Q883" s="551"/>
      <c r="R883" s="230" t="s">
        <v>1240</v>
      </c>
      <c r="S883" s="231"/>
      <c r="T883" s="525" t="s">
        <v>4686</v>
      </c>
    </row>
    <row r="884" spans="1:20" ht="26.4" customHeight="1">
      <c r="A884" s="291">
        <v>868</v>
      </c>
      <c r="B884" s="421">
        <v>15662</v>
      </c>
      <c r="C884" s="428" t="s">
        <v>3885</v>
      </c>
      <c r="D884" s="225"/>
      <c r="E884" s="366" t="s">
        <v>273</v>
      </c>
      <c r="F884" s="226" t="s">
        <v>2129</v>
      </c>
      <c r="G884" s="136" t="str">
        <f t="shared" si="13"/>
        <v>фото</v>
      </c>
      <c r="H884" s="485" t="s">
        <v>485</v>
      </c>
      <c r="I884" s="215">
        <v>60</v>
      </c>
      <c r="J884" s="526" t="s">
        <v>267</v>
      </c>
      <c r="K884" s="228">
        <v>100</v>
      </c>
      <c r="L884" s="915">
        <v>1926</v>
      </c>
      <c r="M884" s="315">
        <v>1</v>
      </c>
      <c r="N884" s="217"/>
      <c r="O884" s="550">
        <f>IF(ISERROR(L884*N884),0,L884*N884)</f>
        <v>0</v>
      </c>
      <c r="P884" s="229">
        <v>2501100156621</v>
      </c>
      <c r="Q884" s="551"/>
      <c r="R884" s="230" t="s">
        <v>3885</v>
      </c>
      <c r="S884" s="231"/>
      <c r="T884" s="525" t="s">
        <v>4686</v>
      </c>
    </row>
    <row r="885" spans="1:20" ht="17.25" customHeight="1">
      <c r="A885" s="291">
        <v>869</v>
      </c>
      <c r="B885" s="336"/>
      <c r="C885" s="427"/>
      <c r="D885" s="427"/>
      <c r="E885" s="517" t="s">
        <v>494</v>
      </c>
      <c r="F885" s="337"/>
      <c r="G885" s="513"/>
      <c r="H885" s="616"/>
      <c r="I885" s="514"/>
      <c r="J885" s="515"/>
      <c r="K885" s="515"/>
      <c r="L885" s="516"/>
      <c r="M885" s="516"/>
      <c r="N885" s="513"/>
      <c r="O885" s="552"/>
      <c r="P885" s="552"/>
      <c r="Q885" s="552"/>
      <c r="R885" s="552"/>
      <c r="S885" s="552"/>
      <c r="T885" s="524"/>
    </row>
    <row r="886" spans="1:20" ht="26.4" customHeight="1">
      <c r="A886" s="291">
        <v>870</v>
      </c>
      <c r="B886" s="421">
        <v>10858</v>
      </c>
      <c r="C886" s="428" t="s">
        <v>3583</v>
      </c>
      <c r="D886" s="225"/>
      <c r="E886" s="366" t="s">
        <v>13</v>
      </c>
      <c r="F886" s="226" t="s">
        <v>254</v>
      </c>
      <c r="G886" s="136" t="str">
        <f t="shared" si="13"/>
        <v>фото</v>
      </c>
      <c r="H886" s="357" t="s">
        <v>3644</v>
      </c>
      <c r="I886" s="215" t="s">
        <v>529</v>
      </c>
      <c r="J886" s="526" t="s">
        <v>256</v>
      </c>
      <c r="K886" s="228">
        <v>100</v>
      </c>
      <c r="L886" s="915">
        <v>2394</v>
      </c>
      <c r="M886" s="315">
        <v>1</v>
      </c>
      <c r="N886" s="217"/>
      <c r="O886" s="550">
        <f>IF(ISERROR(L886*N886),0,L886*N886)</f>
        <v>0</v>
      </c>
      <c r="P886" s="229">
        <v>2501100108583</v>
      </c>
      <c r="Q886" s="551"/>
      <c r="R886" s="230" t="s">
        <v>3583</v>
      </c>
      <c r="S886" s="231"/>
      <c r="T886" s="525" t="s">
        <v>4686</v>
      </c>
    </row>
    <row r="887" spans="1:20" ht="41.4">
      <c r="A887" s="291">
        <v>871</v>
      </c>
      <c r="B887" s="421">
        <v>15665</v>
      </c>
      <c r="C887" s="428" t="s">
        <v>8830</v>
      </c>
      <c r="D887" s="225"/>
      <c r="E887" s="366" t="s">
        <v>13</v>
      </c>
      <c r="F887" s="226" t="s">
        <v>8721</v>
      </c>
      <c r="G887" s="136" t="str">
        <f t="shared" si="13"/>
        <v>фото</v>
      </c>
      <c r="H887" s="357" t="s">
        <v>8788</v>
      </c>
      <c r="I887" s="215">
        <v>15</v>
      </c>
      <c r="J887" s="526" t="s">
        <v>264</v>
      </c>
      <c r="K887" s="228">
        <v>50</v>
      </c>
      <c r="L887" s="915">
        <v>4608</v>
      </c>
      <c r="M887" s="315">
        <v>1</v>
      </c>
      <c r="N887" s="217"/>
      <c r="O887" s="550">
        <f>IF(ISERROR(L887*N887),0,L887*N887)</f>
        <v>0</v>
      </c>
      <c r="P887" s="229">
        <v>2501100156652</v>
      </c>
      <c r="Q887" s="551"/>
      <c r="R887" s="230" t="s">
        <v>8830</v>
      </c>
      <c r="S887" s="231"/>
      <c r="T887" s="525" t="s">
        <v>4686</v>
      </c>
    </row>
    <row r="888" spans="1:20" ht="27.6">
      <c r="A888" s="291">
        <v>872</v>
      </c>
      <c r="B888" s="421">
        <v>15663</v>
      </c>
      <c r="C888" s="428" t="s">
        <v>1241</v>
      </c>
      <c r="D888" s="225"/>
      <c r="E888" s="366" t="s">
        <v>13</v>
      </c>
      <c r="F888" s="226" t="s">
        <v>495</v>
      </c>
      <c r="G888" s="136" t="str">
        <f t="shared" si="13"/>
        <v>фото</v>
      </c>
      <c r="H888" s="357" t="s">
        <v>496</v>
      </c>
      <c r="I888" s="215">
        <v>20</v>
      </c>
      <c r="J888" s="526" t="s">
        <v>256</v>
      </c>
      <c r="K888" s="228">
        <v>100</v>
      </c>
      <c r="L888" s="915">
        <v>3090</v>
      </c>
      <c r="M888" s="315">
        <v>1</v>
      </c>
      <c r="N888" s="217"/>
      <c r="O888" s="550">
        <f>IF(ISERROR(L888*N888),0,L888*N888)</f>
        <v>0</v>
      </c>
      <c r="P888" s="229">
        <v>2501100156638</v>
      </c>
      <c r="Q888" s="551"/>
      <c r="R888" s="230" t="s">
        <v>1241</v>
      </c>
      <c r="S888" s="231"/>
      <c r="T888" s="525" t="s">
        <v>4686</v>
      </c>
    </row>
    <row r="889" spans="1:20" ht="26.4" customHeight="1">
      <c r="A889" s="291">
        <v>873</v>
      </c>
      <c r="B889" s="421">
        <v>15664</v>
      </c>
      <c r="C889" s="428" t="s">
        <v>2260</v>
      </c>
      <c r="D889" s="225"/>
      <c r="E889" s="366" t="s">
        <v>13</v>
      </c>
      <c r="F889" s="226" t="s">
        <v>2130</v>
      </c>
      <c r="G889" s="136" t="str">
        <f t="shared" si="13"/>
        <v>фото</v>
      </c>
      <c r="H889" s="357" t="s">
        <v>2186</v>
      </c>
      <c r="I889" s="215">
        <v>15</v>
      </c>
      <c r="J889" s="526" t="s">
        <v>264</v>
      </c>
      <c r="K889" s="228">
        <v>100</v>
      </c>
      <c r="L889" s="915">
        <v>2814</v>
      </c>
      <c r="M889" s="315">
        <v>1</v>
      </c>
      <c r="N889" s="217"/>
      <c r="O889" s="550">
        <f>IF(ISERROR(L889*N889),0,L889*N889)</f>
        <v>0</v>
      </c>
      <c r="P889" s="229">
        <v>2501100156645</v>
      </c>
      <c r="Q889" s="551"/>
      <c r="R889" s="230" t="s">
        <v>2260</v>
      </c>
      <c r="S889" s="231"/>
      <c r="T889" s="525" t="s">
        <v>4686</v>
      </c>
    </row>
    <row r="890" spans="1:20" ht="26.4" customHeight="1">
      <c r="A890" s="291">
        <v>874</v>
      </c>
      <c r="B890" s="421">
        <v>15666</v>
      </c>
      <c r="C890" s="428" t="s">
        <v>1242</v>
      </c>
      <c r="D890" s="225"/>
      <c r="E890" s="366" t="s">
        <v>13</v>
      </c>
      <c r="F890" s="226" t="s">
        <v>497</v>
      </c>
      <c r="G890" s="136" t="str">
        <f t="shared" si="13"/>
        <v>фото</v>
      </c>
      <c r="H890" s="357" t="s">
        <v>498</v>
      </c>
      <c r="I890" s="215">
        <v>12</v>
      </c>
      <c r="J890" s="526" t="s">
        <v>264</v>
      </c>
      <c r="K890" s="228">
        <v>100</v>
      </c>
      <c r="L890" s="915">
        <v>2322.0000000000005</v>
      </c>
      <c r="M890" s="315">
        <v>1</v>
      </c>
      <c r="N890" s="217"/>
      <c r="O890" s="550">
        <f>IF(ISERROR(L890*N890),0,L890*N890)</f>
        <v>0</v>
      </c>
      <c r="P890" s="229">
        <v>2501100156669</v>
      </c>
      <c r="Q890" s="551"/>
      <c r="R890" s="230" t="s">
        <v>1242</v>
      </c>
      <c r="S890" s="231"/>
      <c r="T890" s="525" t="s">
        <v>4686</v>
      </c>
    </row>
    <row r="891" spans="1:20" ht="26.4" customHeight="1">
      <c r="A891" s="291">
        <v>875</v>
      </c>
      <c r="B891" s="421">
        <v>10857</v>
      </c>
      <c r="C891" s="428" t="s">
        <v>3582</v>
      </c>
      <c r="D891" s="225"/>
      <c r="E891" s="366" t="s">
        <v>13</v>
      </c>
      <c r="F891" s="226" t="s">
        <v>3619</v>
      </c>
      <c r="G891" s="136" t="str">
        <f t="shared" si="13"/>
        <v>фото</v>
      </c>
      <c r="H891" s="357" t="s">
        <v>3643</v>
      </c>
      <c r="I891" s="215">
        <v>15</v>
      </c>
      <c r="J891" s="526" t="s">
        <v>264</v>
      </c>
      <c r="K891" s="228">
        <v>100</v>
      </c>
      <c r="L891" s="915">
        <v>2322.0000000000005</v>
      </c>
      <c r="M891" s="315">
        <v>1</v>
      </c>
      <c r="N891" s="217"/>
      <c r="O891" s="550">
        <f>IF(ISERROR(L891*N891),0,L891*N891)</f>
        <v>0</v>
      </c>
      <c r="P891" s="229">
        <v>2501100108576</v>
      </c>
      <c r="Q891" s="551"/>
      <c r="R891" s="230" t="s">
        <v>3582</v>
      </c>
      <c r="S891" s="231"/>
      <c r="T891" s="525" t="s">
        <v>4686</v>
      </c>
    </row>
    <row r="892" spans="1:20" ht="41.4">
      <c r="A892" s="291">
        <v>876</v>
      </c>
      <c r="B892" s="421">
        <v>15667</v>
      </c>
      <c r="C892" s="428" t="s">
        <v>2261</v>
      </c>
      <c r="D892" s="225"/>
      <c r="E892" s="366" t="s">
        <v>13</v>
      </c>
      <c r="F892" s="226" t="s">
        <v>504</v>
      </c>
      <c r="G892" s="136" t="str">
        <f t="shared" si="13"/>
        <v>фото</v>
      </c>
      <c r="H892" s="357" t="s">
        <v>505</v>
      </c>
      <c r="I892" s="215">
        <v>15</v>
      </c>
      <c r="J892" s="526" t="s">
        <v>264</v>
      </c>
      <c r="K892" s="228">
        <v>100</v>
      </c>
      <c r="L892" s="915">
        <v>2826</v>
      </c>
      <c r="M892" s="315">
        <v>1</v>
      </c>
      <c r="N892" s="217"/>
      <c r="O892" s="550">
        <f>IF(ISERROR(L892*N892),0,L892*N892)</f>
        <v>0</v>
      </c>
      <c r="P892" s="229">
        <v>2501100156676</v>
      </c>
      <c r="Q892" s="551"/>
      <c r="R892" s="230" t="s">
        <v>2261</v>
      </c>
      <c r="S892" s="231"/>
      <c r="T892" s="525" t="s">
        <v>4686</v>
      </c>
    </row>
    <row r="893" spans="1:20" ht="27.6">
      <c r="A893" s="291">
        <v>877</v>
      </c>
      <c r="B893" s="421">
        <v>15668</v>
      </c>
      <c r="C893" s="428" t="s">
        <v>1243</v>
      </c>
      <c r="D893" s="225"/>
      <c r="E893" s="366" t="s">
        <v>13</v>
      </c>
      <c r="F893" s="226" t="s">
        <v>499</v>
      </c>
      <c r="G893" s="136" t="str">
        <f t="shared" si="13"/>
        <v>фото</v>
      </c>
      <c r="H893" s="357" t="s">
        <v>500</v>
      </c>
      <c r="I893" s="215">
        <v>12</v>
      </c>
      <c r="J893" s="526" t="s">
        <v>264</v>
      </c>
      <c r="K893" s="228">
        <v>100</v>
      </c>
      <c r="L893" s="915">
        <v>2322.0000000000005</v>
      </c>
      <c r="M893" s="315">
        <v>1</v>
      </c>
      <c r="N893" s="217"/>
      <c r="O893" s="550">
        <f>IF(ISERROR(L893*N893),0,L893*N893)</f>
        <v>0</v>
      </c>
      <c r="P893" s="229">
        <v>2501100156683</v>
      </c>
      <c r="Q893" s="551"/>
      <c r="R893" s="230" t="s">
        <v>1243</v>
      </c>
      <c r="S893" s="231"/>
      <c r="T893" s="525" t="s">
        <v>4686</v>
      </c>
    </row>
    <row r="894" spans="1:20" ht="26.4" customHeight="1">
      <c r="A894" s="291">
        <v>878</v>
      </c>
      <c r="B894" s="421">
        <v>15669</v>
      </c>
      <c r="C894" s="428" t="s">
        <v>1244</v>
      </c>
      <c r="D894" s="225"/>
      <c r="E894" s="366" t="s">
        <v>13</v>
      </c>
      <c r="F894" s="226" t="s">
        <v>501</v>
      </c>
      <c r="G894" s="136" t="str">
        <f t="shared" si="13"/>
        <v>фото</v>
      </c>
      <c r="H894" s="357" t="s">
        <v>502</v>
      </c>
      <c r="I894" s="215">
        <v>15</v>
      </c>
      <c r="J894" s="526" t="s">
        <v>264</v>
      </c>
      <c r="K894" s="228">
        <v>100</v>
      </c>
      <c r="L894" s="915">
        <v>2322.0000000000005</v>
      </c>
      <c r="M894" s="315">
        <v>1</v>
      </c>
      <c r="N894" s="217"/>
      <c r="O894" s="550">
        <f>IF(ISERROR(L894*N894),0,L894*N894)</f>
        <v>0</v>
      </c>
      <c r="P894" s="229">
        <v>2501100156690</v>
      </c>
      <c r="Q894" s="551"/>
      <c r="R894" s="230" t="s">
        <v>1244</v>
      </c>
      <c r="S894" s="231"/>
      <c r="T894" s="525" t="s">
        <v>4686</v>
      </c>
    </row>
    <row r="895" spans="1:20" ht="26.4" customHeight="1">
      <c r="A895" s="291">
        <v>879</v>
      </c>
      <c r="B895" s="421">
        <v>5196</v>
      </c>
      <c r="C895" s="428" t="s">
        <v>3779</v>
      </c>
      <c r="D895" s="225"/>
      <c r="E895" s="366" t="s">
        <v>13</v>
      </c>
      <c r="F895" s="226" t="s">
        <v>3833</v>
      </c>
      <c r="G895" s="136" t="str">
        <f t="shared" si="13"/>
        <v>фото</v>
      </c>
      <c r="H895" s="357" t="s">
        <v>3870</v>
      </c>
      <c r="I895" s="215">
        <v>15</v>
      </c>
      <c r="J895" s="526" t="s">
        <v>264</v>
      </c>
      <c r="K895" s="228">
        <v>100</v>
      </c>
      <c r="L895" s="915">
        <v>3750</v>
      </c>
      <c r="M895" s="315">
        <v>1</v>
      </c>
      <c r="N895" s="217"/>
      <c r="O895" s="550">
        <f>IF(ISERROR(L895*N895),0,L895*N895)</f>
        <v>0</v>
      </c>
      <c r="P895" s="229">
        <v>2501100051964</v>
      </c>
      <c r="Q895" s="551"/>
      <c r="R895" s="230" t="s">
        <v>3779</v>
      </c>
      <c r="S895" s="231"/>
      <c r="T895" s="525" t="s">
        <v>4686</v>
      </c>
    </row>
    <row r="896" spans="1:20" ht="17.25" customHeight="1">
      <c r="A896" s="291">
        <v>880</v>
      </c>
      <c r="B896" s="336"/>
      <c r="C896" s="427"/>
      <c r="D896" s="427"/>
      <c r="E896" s="517" t="s">
        <v>503</v>
      </c>
      <c r="F896" s="337"/>
      <c r="G896" s="513"/>
      <c r="H896" s="616"/>
      <c r="I896" s="514"/>
      <c r="J896" s="515"/>
      <c r="K896" s="515"/>
      <c r="L896" s="516"/>
      <c r="M896" s="516"/>
      <c r="N896" s="513"/>
      <c r="O896" s="552"/>
      <c r="P896" s="552"/>
      <c r="Q896" s="552"/>
      <c r="R896" s="552"/>
      <c r="S896" s="552"/>
      <c r="T896" s="524"/>
    </row>
    <row r="897" spans="1:20" ht="26.4" customHeight="1">
      <c r="A897" s="291">
        <v>881</v>
      </c>
      <c r="B897" s="421">
        <v>15673</v>
      </c>
      <c r="C897" s="428" t="s">
        <v>1245</v>
      </c>
      <c r="D897" s="225"/>
      <c r="E897" s="366" t="s">
        <v>274</v>
      </c>
      <c r="F897" s="226" t="s">
        <v>88</v>
      </c>
      <c r="G897" s="136" t="str">
        <f t="shared" si="13"/>
        <v>фото</v>
      </c>
      <c r="H897" s="357" t="s">
        <v>89</v>
      </c>
      <c r="I897" s="215" t="s">
        <v>599</v>
      </c>
      <c r="J897" s="526" t="s">
        <v>256</v>
      </c>
      <c r="K897" s="228">
        <v>40</v>
      </c>
      <c r="L897" s="915">
        <v>1371.6</v>
      </c>
      <c r="M897" s="315">
        <v>1</v>
      </c>
      <c r="N897" s="217"/>
      <c r="O897" s="550">
        <f>IF(ISERROR(L897*N897),0,L897*N897)</f>
        <v>0</v>
      </c>
      <c r="P897" s="229">
        <v>2501040156736</v>
      </c>
      <c r="Q897" s="551"/>
      <c r="R897" s="230" t="s">
        <v>1245</v>
      </c>
      <c r="S897" s="231"/>
      <c r="T897" s="525" t="s">
        <v>4686</v>
      </c>
    </row>
    <row r="898" spans="1:20" ht="18.75" customHeight="1">
      <c r="A898" s="291">
        <v>882</v>
      </c>
      <c r="B898" s="30"/>
      <c r="C898" s="194"/>
      <c r="D898" s="407"/>
      <c r="E898" s="510" t="s">
        <v>506</v>
      </c>
      <c r="F898" s="310"/>
      <c r="G898" s="309"/>
      <c r="H898" s="311"/>
      <c r="I898" s="312"/>
      <c r="J898" s="313"/>
      <c r="K898" s="549"/>
      <c r="L898" s="311"/>
      <c r="M898" s="314"/>
      <c r="N898" s="311"/>
      <c r="O898" s="311"/>
      <c r="P898" s="311"/>
      <c r="Q898" s="311"/>
      <c r="R898" s="29"/>
      <c r="T898" s="466"/>
    </row>
    <row r="899" spans="1:20" ht="17.25" customHeight="1">
      <c r="A899" s="291">
        <v>883</v>
      </c>
      <c r="B899" s="336"/>
      <c r="C899" s="427"/>
      <c r="D899" s="427"/>
      <c r="E899" s="517" t="s">
        <v>506</v>
      </c>
      <c r="F899" s="337"/>
      <c r="G899" s="513"/>
      <c r="H899" s="616"/>
      <c r="I899" s="514"/>
      <c r="J899" s="515"/>
      <c r="K899" s="515"/>
      <c r="L899" s="516"/>
      <c r="M899" s="516"/>
      <c r="N899" s="513"/>
      <c r="O899" s="552"/>
      <c r="P899" s="552"/>
      <c r="Q899" s="552"/>
      <c r="R899" s="552"/>
      <c r="S899" s="552"/>
      <c r="T899" s="524"/>
    </row>
    <row r="900" spans="1:20" ht="26.4" customHeight="1">
      <c r="A900" s="291">
        <v>884</v>
      </c>
      <c r="B900" s="421">
        <v>10529</v>
      </c>
      <c r="C900" s="428" t="s">
        <v>3241</v>
      </c>
      <c r="D900" s="225"/>
      <c r="E900" s="366" t="s">
        <v>262</v>
      </c>
      <c r="F900" s="226" t="s">
        <v>3242</v>
      </c>
      <c r="G900" s="136" t="str">
        <f t="shared" si="13"/>
        <v>фото</v>
      </c>
      <c r="H900" s="485" t="s">
        <v>3194</v>
      </c>
      <c r="I900" s="215" t="s">
        <v>110</v>
      </c>
      <c r="J900" s="526" t="s">
        <v>3243</v>
      </c>
      <c r="K900" s="228">
        <v>100</v>
      </c>
      <c r="L900" s="915">
        <v>1842</v>
      </c>
      <c r="M900" s="315">
        <v>1</v>
      </c>
      <c r="N900" s="217"/>
      <c r="O900" s="550">
        <f>IF(ISERROR(L900*N900),0,L900*N900)</f>
        <v>0</v>
      </c>
      <c r="P900" s="229">
        <v>2501100105292</v>
      </c>
      <c r="Q900" s="551"/>
      <c r="R900" s="230" t="s">
        <v>3241</v>
      </c>
      <c r="S900" s="231"/>
      <c r="T900" s="525" t="s">
        <v>262</v>
      </c>
    </row>
    <row r="901" spans="1:20" ht="26.4" customHeight="1">
      <c r="A901" s="291">
        <v>885</v>
      </c>
      <c r="B901" s="421">
        <v>15674</v>
      </c>
      <c r="C901" s="428" t="s">
        <v>2538</v>
      </c>
      <c r="D901" s="225"/>
      <c r="E901" s="366" t="s">
        <v>262</v>
      </c>
      <c r="F901" s="226" t="s">
        <v>2539</v>
      </c>
      <c r="G901" s="136" t="str">
        <f t="shared" si="13"/>
        <v>фото</v>
      </c>
      <c r="H901" s="357" t="s">
        <v>2540</v>
      </c>
      <c r="I901" s="215">
        <v>20</v>
      </c>
      <c r="J901" s="526" t="s">
        <v>264</v>
      </c>
      <c r="K901" s="228">
        <v>100</v>
      </c>
      <c r="L901" s="915">
        <v>1914</v>
      </c>
      <c r="M901" s="315">
        <v>1</v>
      </c>
      <c r="N901" s="217"/>
      <c r="O901" s="550">
        <f>IF(ISERROR(L901*N901),0,L901*N901)</f>
        <v>0</v>
      </c>
      <c r="P901" s="229">
        <v>2501100156744</v>
      </c>
      <c r="Q901" s="551"/>
      <c r="R901" s="230" t="s">
        <v>2538</v>
      </c>
      <c r="S901" s="231"/>
      <c r="T901" s="525" t="s">
        <v>262</v>
      </c>
    </row>
    <row r="902" spans="1:20" ht="26.4" customHeight="1">
      <c r="A902" s="291">
        <v>886</v>
      </c>
      <c r="B902" s="421">
        <v>5814</v>
      </c>
      <c r="C902" s="428" t="s">
        <v>4617</v>
      </c>
      <c r="D902" s="225"/>
      <c r="E902" s="366" t="s">
        <v>262</v>
      </c>
      <c r="F902" s="226" t="s">
        <v>4647</v>
      </c>
      <c r="G902" s="136" t="str">
        <f t="shared" si="13"/>
        <v>фото</v>
      </c>
      <c r="H902" s="485" t="s">
        <v>4673</v>
      </c>
      <c r="I902" s="215">
        <v>20</v>
      </c>
      <c r="J902" s="526" t="s">
        <v>267</v>
      </c>
      <c r="K902" s="228">
        <v>100</v>
      </c>
      <c r="L902" s="915">
        <v>1230</v>
      </c>
      <c r="M902" s="315">
        <v>1</v>
      </c>
      <c r="N902" s="217"/>
      <c r="O902" s="550">
        <f>IF(ISERROR(L902*N902),0,L902*N902)</f>
        <v>0</v>
      </c>
      <c r="P902" s="229">
        <v>2501100058147</v>
      </c>
      <c r="Q902" s="551" t="s">
        <v>4421</v>
      </c>
      <c r="R902" s="230" t="s">
        <v>4617</v>
      </c>
      <c r="S902" s="231"/>
      <c r="T902" s="525" t="s">
        <v>262</v>
      </c>
    </row>
    <row r="903" spans="1:20" ht="26.4" customHeight="1">
      <c r="A903" s="291">
        <v>887</v>
      </c>
      <c r="B903" s="421">
        <v>12447</v>
      </c>
      <c r="C903" s="428" t="s">
        <v>3780</v>
      </c>
      <c r="D903" s="225"/>
      <c r="E903" s="366" t="s">
        <v>262</v>
      </c>
      <c r="F903" s="226" t="s">
        <v>3834</v>
      </c>
      <c r="G903" s="136" t="str">
        <f t="shared" si="13"/>
        <v>фото</v>
      </c>
      <c r="H903" s="357" t="s">
        <v>3871</v>
      </c>
      <c r="I903" s="215">
        <v>20</v>
      </c>
      <c r="J903" s="526" t="s">
        <v>267</v>
      </c>
      <c r="K903" s="228">
        <v>100</v>
      </c>
      <c r="L903" s="915">
        <v>1722</v>
      </c>
      <c r="M903" s="315">
        <v>1</v>
      </c>
      <c r="N903" s="217"/>
      <c r="O903" s="550">
        <f>IF(ISERROR(L903*N903),0,L903*N903)</f>
        <v>0</v>
      </c>
      <c r="P903" s="229">
        <v>2501100124477</v>
      </c>
      <c r="Q903" s="551"/>
      <c r="R903" s="230" t="s">
        <v>3780</v>
      </c>
      <c r="S903" s="231"/>
      <c r="T903" s="525" t="s">
        <v>262</v>
      </c>
    </row>
    <row r="904" spans="1:20" ht="26.4" customHeight="1">
      <c r="A904" s="291">
        <v>888</v>
      </c>
      <c r="B904" s="421">
        <v>15675</v>
      </c>
      <c r="C904" s="428" t="s">
        <v>1246</v>
      </c>
      <c r="D904" s="225"/>
      <c r="E904" s="366" t="s">
        <v>262</v>
      </c>
      <c r="F904" s="226" t="s">
        <v>507</v>
      </c>
      <c r="G904" s="136" t="str">
        <f t="shared" si="13"/>
        <v>фото</v>
      </c>
      <c r="H904" s="485" t="s">
        <v>508</v>
      </c>
      <c r="I904" s="215">
        <v>30</v>
      </c>
      <c r="J904" s="526" t="s">
        <v>267</v>
      </c>
      <c r="K904" s="228">
        <v>100</v>
      </c>
      <c r="L904" s="915">
        <v>1362</v>
      </c>
      <c r="M904" s="315">
        <v>1</v>
      </c>
      <c r="N904" s="217"/>
      <c r="O904" s="550">
        <f>IF(ISERROR(L904*N904),0,L904*N904)</f>
        <v>0</v>
      </c>
      <c r="P904" s="229">
        <v>2501100156751</v>
      </c>
      <c r="Q904" s="551"/>
      <c r="R904" s="230" t="s">
        <v>1246</v>
      </c>
      <c r="S904" s="231"/>
      <c r="T904" s="525" t="s">
        <v>262</v>
      </c>
    </row>
    <row r="905" spans="1:20" ht="26.4" customHeight="1">
      <c r="A905" s="291">
        <v>889</v>
      </c>
      <c r="B905" s="421">
        <v>15676</v>
      </c>
      <c r="C905" s="428" t="s">
        <v>1247</v>
      </c>
      <c r="D905" s="225"/>
      <c r="E905" s="366" t="s">
        <v>262</v>
      </c>
      <c r="F905" s="226" t="s">
        <v>509</v>
      </c>
      <c r="G905" s="136" t="str">
        <f t="shared" si="13"/>
        <v>фото</v>
      </c>
      <c r="H905" s="485" t="s">
        <v>90</v>
      </c>
      <c r="I905" s="215">
        <v>30</v>
      </c>
      <c r="J905" s="526" t="s">
        <v>267</v>
      </c>
      <c r="K905" s="228">
        <v>100</v>
      </c>
      <c r="L905" s="915">
        <v>1398</v>
      </c>
      <c r="M905" s="315">
        <v>1</v>
      </c>
      <c r="N905" s="217"/>
      <c r="O905" s="550">
        <f>IF(ISERROR(L905*N905),0,L905*N905)</f>
        <v>0</v>
      </c>
      <c r="P905" s="229">
        <v>2501100156768</v>
      </c>
      <c r="Q905" s="551"/>
      <c r="R905" s="230" t="s">
        <v>1247</v>
      </c>
      <c r="S905" s="231"/>
      <c r="T905" s="525" t="s">
        <v>262</v>
      </c>
    </row>
    <row r="906" spans="1:20" ht="26.4" customHeight="1">
      <c r="A906" s="291">
        <v>890</v>
      </c>
      <c r="B906" s="421">
        <v>12455</v>
      </c>
      <c r="C906" s="428" t="s">
        <v>1255</v>
      </c>
      <c r="D906" s="225"/>
      <c r="E906" s="366" t="s">
        <v>262</v>
      </c>
      <c r="F906" s="226" t="s">
        <v>510</v>
      </c>
      <c r="G906" s="136" t="str">
        <f t="shared" si="13"/>
        <v>фото</v>
      </c>
      <c r="H906" s="357" t="s">
        <v>91</v>
      </c>
      <c r="I906" s="215">
        <v>30</v>
      </c>
      <c r="J906" s="526" t="s">
        <v>8791</v>
      </c>
      <c r="K906" s="228">
        <v>100</v>
      </c>
      <c r="L906" s="915">
        <v>1770</v>
      </c>
      <c r="M906" s="315">
        <v>1</v>
      </c>
      <c r="N906" s="217"/>
      <c r="O906" s="550">
        <f>IF(ISERROR(L906*N906),0,L906*N906)</f>
        <v>0</v>
      </c>
      <c r="P906" s="229">
        <v>2501100124552</v>
      </c>
      <c r="Q906" s="551"/>
      <c r="R906" s="230" t="s">
        <v>1255</v>
      </c>
      <c r="S906" s="231"/>
      <c r="T906" s="525" t="s">
        <v>262</v>
      </c>
    </row>
    <row r="907" spans="1:20" ht="26.4" customHeight="1">
      <c r="A907" s="291">
        <v>891</v>
      </c>
      <c r="B907" s="421">
        <v>15678</v>
      </c>
      <c r="C907" s="428" t="s">
        <v>2011</v>
      </c>
      <c r="D907" s="225"/>
      <c r="E907" s="366" t="s">
        <v>262</v>
      </c>
      <c r="F907" s="226" t="s">
        <v>2012</v>
      </c>
      <c r="G907" s="136" t="str">
        <f t="shared" si="13"/>
        <v>фото</v>
      </c>
      <c r="H907" s="357" t="s">
        <v>2013</v>
      </c>
      <c r="I907" s="215">
        <v>15</v>
      </c>
      <c r="J907" s="526" t="s">
        <v>255</v>
      </c>
      <c r="K907" s="228">
        <v>40</v>
      </c>
      <c r="L907" s="915">
        <v>2038.8</v>
      </c>
      <c r="M907" s="315">
        <v>1</v>
      </c>
      <c r="N907" s="217"/>
      <c r="O907" s="550">
        <f>IF(ISERROR(L907*N907),0,L907*N907)</f>
        <v>0</v>
      </c>
      <c r="P907" s="229">
        <v>2501040156781</v>
      </c>
      <c r="Q907" s="551"/>
      <c r="R907" s="230" t="s">
        <v>2011</v>
      </c>
      <c r="S907" s="231"/>
      <c r="T907" s="525" t="s">
        <v>262</v>
      </c>
    </row>
    <row r="908" spans="1:20" ht="26.4" customHeight="1">
      <c r="A908" s="291">
        <v>892</v>
      </c>
      <c r="B908" s="421">
        <v>15679</v>
      </c>
      <c r="C908" s="428" t="s">
        <v>2262</v>
      </c>
      <c r="D908" s="225"/>
      <c r="E908" s="366" t="s">
        <v>262</v>
      </c>
      <c r="F908" s="226" t="s">
        <v>2131</v>
      </c>
      <c r="G908" s="136" t="str">
        <f t="shared" si="13"/>
        <v>фото</v>
      </c>
      <c r="H908" s="357" t="s">
        <v>2187</v>
      </c>
      <c r="I908" s="215">
        <v>20</v>
      </c>
      <c r="J908" s="526" t="s">
        <v>264</v>
      </c>
      <c r="K908" s="228">
        <v>100</v>
      </c>
      <c r="L908" s="915">
        <v>2214</v>
      </c>
      <c r="M908" s="315">
        <v>1</v>
      </c>
      <c r="N908" s="217"/>
      <c r="O908" s="550">
        <f>IF(ISERROR(L908*N908),0,L908*N908)</f>
        <v>0</v>
      </c>
      <c r="P908" s="229">
        <v>2501100156799</v>
      </c>
      <c r="Q908" s="551"/>
      <c r="R908" s="230" t="s">
        <v>2262</v>
      </c>
      <c r="S908" s="231"/>
      <c r="T908" s="525" t="s">
        <v>262</v>
      </c>
    </row>
    <row r="909" spans="1:20" ht="26.4" customHeight="1">
      <c r="A909" s="291">
        <v>893</v>
      </c>
      <c r="B909" s="421">
        <v>12449</v>
      </c>
      <c r="C909" s="428" t="s">
        <v>2263</v>
      </c>
      <c r="D909" s="225"/>
      <c r="E909" s="366" t="s">
        <v>262</v>
      </c>
      <c r="F909" s="226" t="s">
        <v>2132</v>
      </c>
      <c r="G909" s="136" t="str">
        <f t="shared" si="13"/>
        <v>фото</v>
      </c>
      <c r="H909" s="357" t="s">
        <v>2188</v>
      </c>
      <c r="I909" s="215">
        <v>15</v>
      </c>
      <c r="J909" s="526" t="s">
        <v>267</v>
      </c>
      <c r="K909" s="228">
        <v>100</v>
      </c>
      <c r="L909" s="915">
        <v>1506</v>
      </c>
      <c r="M909" s="315">
        <v>1</v>
      </c>
      <c r="N909" s="217"/>
      <c r="O909" s="550">
        <f>IF(ISERROR(L909*N909),0,L909*N909)</f>
        <v>0</v>
      </c>
      <c r="P909" s="229">
        <v>2501100124491</v>
      </c>
      <c r="Q909" s="551"/>
      <c r="R909" s="230" t="s">
        <v>2263</v>
      </c>
      <c r="S909" s="231"/>
      <c r="T909" s="525" t="s">
        <v>262</v>
      </c>
    </row>
    <row r="910" spans="1:20" ht="26.4" customHeight="1">
      <c r="A910" s="291">
        <v>894</v>
      </c>
      <c r="B910" s="421">
        <v>12448</v>
      </c>
      <c r="C910" s="428" t="s">
        <v>5330</v>
      </c>
      <c r="D910" s="225"/>
      <c r="E910" s="366" t="s">
        <v>262</v>
      </c>
      <c r="F910" s="226" t="s">
        <v>5393</v>
      </c>
      <c r="G910" s="136" t="str">
        <f t="shared" si="13"/>
        <v>фото</v>
      </c>
      <c r="H910" s="357" t="s">
        <v>5426</v>
      </c>
      <c r="I910" s="215">
        <v>40</v>
      </c>
      <c r="J910" s="526" t="s">
        <v>267</v>
      </c>
      <c r="K910" s="228">
        <v>100</v>
      </c>
      <c r="L910" s="915">
        <v>2526</v>
      </c>
      <c r="M910" s="315">
        <v>1</v>
      </c>
      <c r="N910" s="217"/>
      <c r="O910" s="550">
        <f>IF(ISERROR(L910*N910),0,L910*N910)</f>
        <v>0</v>
      </c>
      <c r="P910" s="229">
        <v>2501100124484</v>
      </c>
      <c r="Q910" s="551"/>
      <c r="R910" s="230" t="s">
        <v>5330</v>
      </c>
      <c r="S910" s="231"/>
      <c r="T910" s="525" t="s">
        <v>262</v>
      </c>
    </row>
    <row r="911" spans="1:20" ht="27.6">
      <c r="A911" s="291">
        <v>895</v>
      </c>
      <c r="B911" s="421">
        <v>12450</v>
      </c>
      <c r="C911" s="428" t="s">
        <v>1249</v>
      </c>
      <c r="D911" s="225"/>
      <c r="E911" s="366" t="s">
        <v>262</v>
      </c>
      <c r="F911" s="226" t="s">
        <v>512</v>
      </c>
      <c r="G911" s="136" t="str">
        <f t="shared" si="13"/>
        <v>фото</v>
      </c>
      <c r="H911" s="357" t="s">
        <v>513</v>
      </c>
      <c r="I911" s="215">
        <v>30</v>
      </c>
      <c r="J911" s="526" t="s">
        <v>267</v>
      </c>
      <c r="K911" s="228">
        <v>100</v>
      </c>
      <c r="L911" s="915">
        <v>1530</v>
      </c>
      <c r="M911" s="315">
        <v>1</v>
      </c>
      <c r="N911" s="217"/>
      <c r="O911" s="550">
        <f>IF(ISERROR(L911*N911),0,L911*N911)</f>
        <v>0</v>
      </c>
      <c r="P911" s="229">
        <v>2501100124507</v>
      </c>
      <c r="Q911" s="551"/>
      <c r="R911" s="230" t="s">
        <v>1249</v>
      </c>
      <c r="S911" s="231"/>
      <c r="T911" s="525" t="s">
        <v>262</v>
      </c>
    </row>
    <row r="912" spans="1:20" ht="27.6">
      <c r="A912" s="291">
        <v>896</v>
      </c>
      <c r="B912" s="421">
        <v>1136</v>
      </c>
      <c r="C912" s="428" t="s">
        <v>5477</v>
      </c>
      <c r="D912" s="225"/>
      <c r="E912" s="367" t="s">
        <v>262</v>
      </c>
      <c r="F912" s="232" t="s">
        <v>5560</v>
      </c>
      <c r="G912" s="136" t="str">
        <f t="shared" ref="G912:G975" si="14">HYPERLINK("https://www.gardenbulbs.ru/images/summer_CL/thumbnails/"&amp;C912&amp;".jpg","фото")</f>
        <v>фото</v>
      </c>
      <c r="H912" s="357" t="s">
        <v>5514</v>
      </c>
      <c r="I912" s="215">
        <v>15</v>
      </c>
      <c r="J912" s="526" t="s">
        <v>263</v>
      </c>
      <c r="K912" s="228">
        <v>50</v>
      </c>
      <c r="L912" s="915">
        <v>1320</v>
      </c>
      <c r="M912" s="315">
        <v>1</v>
      </c>
      <c r="N912" s="217"/>
      <c r="O912" s="550">
        <f>IF(ISERROR(L912*N912),0,L912*N912)</f>
        <v>0</v>
      </c>
      <c r="P912" s="229">
        <v>2501050011360</v>
      </c>
      <c r="Q912" s="551" t="s">
        <v>5274</v>
      </c>
      <c r="R912" s="230" t="s">
        <v>5477</v>
      </c>
      <c r="S912" s="231"/>
      <c r="T912" s="525" t="s">
        <v>262</v>
      </c>
    </row>
    <row r="913" spans="1:20" ht="29.25" customHeight="1">
      <c r="A913" s="291">
        <v>897</v>
      </c>
      <c r="B913" s="421">
        <v>12451</v>
      </c>
      <c r="C913" s="428" t="s">
        <v>2264</v>
      </c>
      <c r="D913" s="225"/>
      <c r="E913" s="366" t="s">
        <v>262</v>
      </c>
      <c r="F913" s="226" t="s">
        <v>2133</v>
      </c>
      <c r="G913" s="136" t="str">
        <f t="shared" si="14"/>
        <v>фото</v>
      </c>
      <c r="H913" s="357" t="s">
        <v>2189</v>
      </c>
      <c r="I913" s="215">
        <v>15</v>
      </c>
      <c r="J913" s="526" t="s">
        <v>267</v>
      </c>
      <c r="K913" s="228">
        <v>100</v>
      </c>
      <c r="L913" s="915">
        <v>1758</v>
      </c>
      <c r="M913" s="315">
        <v>1</v>
      </c>
      <c r="N913" s="217"/>
      <c r="O913" s="550">
        <f>IF(ISERROR(L913*N913),0,L913*N913)</f>
        <v>0</v>
      </c>
      <c r="P913" s="229">
        <v>2501100124514</v>
      </c>
      <c r="Q913" s="551"/>
      <c r="R913" s="230" t="s">
        <v>2264</v>
      </c>
      <c r="S913" s="231"/>
      <c r="T913" s="525" t="s">
        <v>262</v>
      </c>
    </row>
    <row r="914" spans="1:20" ht="41.4">
      <c r="A914" s="291">
        <v>898</v>
      </c>
      <c r="B914" s="421">
        <v>12149</v>
      </c>
      <c r="C914" s="428" t="s">
        <v>3886</v>
      </c>
      <c r="D914" s="225"/>
      <c r="E914" s="366" t="s">
        <v>262</v>
      </c>
      <c r="F914" s="226" t="s">
        <v>3835</v>
      </c>
      <c r="G914" s="136" t="str">
        <f t="shared" si="14"/>
        <v>фото</v>
      </c>
      <c r="H914" s="357" t="s">
        <v>3645</v>
      </c>
      <c r="I914" s="215">
        <v>20</v>
      </c>
      <c r="J914" s="526" t="s">
        <v>532</v>
      </c>
      <c r="K914" s="228">
        <v>75</v>
      </c>
      <c r="L914" s="915">
        <v>2889</v>
      </c>
      <c r="M914" s="315">
        <v>1</v>
      </c>
      <c r="N914" s="217"/>
      <c r="O914" s="550">
        <f>IF(ISERROR(L914*N914),0,L914*N914)</f>
        <v>0</v>
      </c>
      <c r="P914" s="229">
        <v>2501075121495</v>
      </c>
      <c r="Q914" s="551"/>
      <c r="R914" s="230" t="s">
        <v>3886</v>
      </c>
      <c r="S914" s="231"/>
      <c r="T914" s="525" t="s">
        <v>262</v>
      </c>
    </row>
    <row r="915" spans="1:20" ht="26.4" customHeight="1">
      <c r="A915" s="291">
        <v>899</v>
      </c>
      <c r="B915" s="421">
        <v>12452</v>
      </c>
      <c r="C915" s="428" t="s">
        <v>1250</v>
      </c>
      <c r="D915" s="225"/>
      <c r="E915" s="366" t="s">
        <v>262</v>
      </c>
      <c r="F915" s="226" t="s">
        <v>511</v>
      </c>
      <c r="G915" s="136" t="str">
        <f t="shared" si="14"/>
        <v>фото</v>
      </c>
      <c r="H915" s="357" t="s">
        <v>338</v>
      </c>
      <c r="I915" s="215">
        <v>30</v>
      </c>
      <c r="J915" s="526" t="s">
        <v>256</v>
      </c>
      <c r="K915" s="228">
        <v>100</v>
      </c>
      <c r="L915" s="915">
        <v>2442.0000000000005</v>
      </c>
      <c r="M915" s="315">
        <v>1</v>
      </c>
      <c r="N915" s="217"/>
      <c r="O915" s="550">
        <f>IF(ISERROR(L915*N915),0,L915*N915)</f>
        <v>0</v>
      </c>
      <c r="P915" s="229">
        <v>2501100124521</v>
      </c>
      <c r="Q915" s="551"/>
      <c r="R915" s="230" t="s">
        <v>1250</v>
      </c>
      <c r="S915" s="231"/>
      <c r="T915" s="525" t="s">
        <v>262</v>
      </c>
    </row>
    <row r="916" spans="1:20" ht="26.4" customHeight="1">
      <c r="A916" s="291">
        <v>900</v>
      </c>
      <c r="B916" s="421">
        <v>12453</v>
      </c>
      <c r="C916" s="428" t="s">
        <v>1251</v>
      </c>
      <c r="D916" s="225"/>
      <c r="E916" s="366" t="s">
        <v>262</v>
      </c>
      <c r="F916" s="226" t="s">
        <v>514</v>
      </c>
      <c r="G916" s="136" t="str">
        <f t="shared" si="14"/>
        <v>фото</v>
      </c>
      <c r="H916" s="357" t="s">
        <v>92</v>
      </c>
      <c r="I916" s="215">
        <v>30</v>
      </c>
      <c r="J916" s="526" t="s">
        <v>263</v>
      </c>
      <c r="K916" s="228">
        <v>100</v>
      </c>
      <c r="L916" s="915">
        <v>2058</v>
      </c>
      <c r="M916" s="315">
        <v>1</v>
      </c>
      <c r="N916" s="217"/>
      <c r="O916" s="550">
        <f>IF(ISERROR(L916*N916),0,L916*N916)</f>
        <v>0</v>
      </c>
      <c r="P916" s="229">
        <v>2501100124538</v>
      </c>
      <c r="Q916" s="551"/>
      <c r="R916" s="230" t="s">
        <v>1251</v>
      </c>
      <c r="S916" s="231"/>
      <c r="T916" s="525" t="s">
        <v>262</v>
      </c>
    </row>
    <row r="917" spans="1:20" ht="26.4" customHeight="1">
      <c r="A917" s="291">
        <v>901</v>
      </c>
      <c r="B917" s="421">
        <v>15680</v>
      </c>
      <c r="C917" s="428" t="s">
        <v>1252</v>
      </c>
      <c r="D917" s="225"/>
      <c r="E917" s="366" t="s">
        <v>262</v>
      </c>
      <c r="F917" s="226" t="s">
        <v>515</v>
      </c>
      <c r="G917" s="136" t="str">
        <f t="shared" si="14"/>
        <v>фото</v>
      </c>
      <c r="H917" s="357" t="s">
        <v>93</v>
      </c>
      <c r="I917" s="215">
        <v>30</v>
      </c>
      <c r="J917" s="526" t="s">
        <v>263</v>
      </c>
      <c r="K917" s="228">
        <v>100</v>
      </c>
      <c r="L917" s="915">
        <v>1758</v>
      </c>
      <c r="M917" s="315">
        <v>1</v>
      </c>
      <c r="N917" s="217"/>
      <c r="O917" s="550">
        <f>IF(ISERROR(L917*N917),0,L917*N917)</f>
        <v>0</v>
      </c>
      <c r="P917" s="229">
        <v>2501100156805</v>
      </c>
      <c r="Q917" s="551"/>
      <c r="R917" s="230" t="s">
        <v>1252</v>
      </c>
      <c r="S917" s="231"/>
      <c r="T917" s="525" t="s">
        <v>262</v>
      </c>
    </row>
    <row r="918" spans="1:20" ht="26.4" customHeight="1">
      <c r="A918" s="291">
        <v>902</v>
      </c>
      <c r="B918" s="421">
        <v>15681</v>
      </c>
      <c r="C918" s="428" t="s">
        <v>1253</v>
      </c>
      <c r="D918" s="225"/>
      <c r="E918" s="366" t="s">
        <v>262</v>
      </c>
      <c r="F918" s="226" t="s">
        <v>94</v>
      </c>
      <c r="G918" s="136" t="str">
        <f t="shared" si="14"/>
        <v>фото</v>
      </c>
      <c r="H918" s="485" t="s">
        <v>95</v>
      </c>
      <c r="I918" s="215">
        <v>25</v>
      </c>
      <c r="J918" s="526" t="s">
        <v>264</v>
      </c>
      <c r="K918" s="228">
        <v>40</v>
      </c>
      <c r="L918" s="915">
        <v>3958.8</v>
      </c>
      <c r="M918" s="315">
        <v>1</v>
      </c>
      <c r="N918" s="217"/>
      <c r="O918" s="550">
        <f>IF(ISERROR(L918*N918),0,L918*N918)</f>
        <v>0</v>
      </c>
      <c r="P918" s="229">
        <v>2501040156811</v>
      </c>
      <c r="Q918" s="551"/>
      <c r="R918" s="230" t="s">
        <v>1253</v>
      </c>
      <c r="S918" s="231"/>
      <c r="T918" s="525" t="s">
        <v>262</v>
      </c>
    </row>
    <row r="919" spans="1:20" ht="26.4" customHeight="1">
      <c r="A919" s="291">
        <v>903</v>
      </c>
      <c r="B919" s="421">
        <v>12454</v>
      </c>
      <c r="C919" s="428" t="s">
        <v>2265</v>
      </c>
      <c r="D919" s="225"/>
      <c r="E919" s="366" t="s">
        <v>262</v>
      </c>
      <c r="F919" s="226" t="s">
        <v>2134</v>
      </c>
      <c r="G919" s="136" t="str">
        <f t="shared" si="14"/>
        <v>фото</v>
      </c>
      <c r="H919" s="485" t="s">
        <v>2190</v>
      </c>
      <c r="I919" s="215">
        <v>25</v>
      </c>
      <c r="J919" s="526" t="s">
        <v>275</v>
      </c>
      <c r="K919" s="228">
        <v>100</v>
      </c>
      <c r="L919" s="915">
        <v>1998</v>
      </c>
      <c r="M919" s="315">
        <v>1</v>
      </c>
      <c r="N919" s="217"/>
      <c r="O919" s="550">
        <f>IF(ISERROR(L919*N919),0,L919*N919)</f>
        <v>0</v>
      </c>
      <c r="P919" s="229">
        <v>2501100124545</v>
      </c>
      <c r="Q919" s="551"/>
      <c r="R919" s="230" t="s">
        <v>2265</v>
      </c>
      <c r="S919" s="231"/>
      <c r="T919" s="525" t="s">
        <v>262</v>
      </c>
    </row>
    <row r="920" spans="1:20" ht="26.4" customHeight="1">
      <c r="A920" s="291">
        <v>904</v>
      </c>
      <c r="B920" s="421">
        <v>10128</v>
      </c>
      <c r="C920" s="428" t="s">
        <v>5478</v>
      </c>
      <c r="D920" s="225"/>
      <c r="E920" s="367" t="s">
        <v>262</v>
      </c>
      <c r="F920" s="232" t="s">
        <v>5566</v>
      </c>
      <c r="G920" s="136" t="str">
        <f t="shared" si="14"/>
        <v>фото</v>
      </c>
      <c r="H920" s="357" t="s">
        <v>5515</v>
      </c>
      <c r="I920" s="215">
        <v>20</v>
      </c>
      <c r="J920" s="526" t="s">
        <v>532</v>
      </c>
      <c r="K920" s="228">
        <v>50</v>
      </c>
      <c r="L920" s="915">
        <v>1242</v>
      </c>
      <c r="M920" s="315">
        <v>1</v>
      </c>
      <c r="N920" s="217"/>
      <c r="O920" s="550">
        <f>IF(ISERROR(L920*N920),0,L920*N920)</f>
        <v>0</v>
      </c>
      <c r="P920" s="229">
        <v>2501050101283</v>
      </c>
      <c r="Q920" s="551" t="s">
        <v>5274</v>
      </c>
      <c r="R920" s="230" t="s">
        <v>5478</v>
      </c>
      <c r="S920" s="231"/>
      <c r="T920" s="525" t="s">
        <v>262</v>
      </c>
    </row>
    <row r="921" spans="1:20" ht="26.4" customHeight="1">
      <c r="A921" s="291">
        <v>905</v>
      </c>
      <c r="B921" s="421">
        <v>15682</v>
      </c>
      <c r="C921" s="428" t="s">
        <v>1254</v>
      </c>
      <c r="D921" s="225"/>
      <c r="E921" s="366" t="s">
        <v>262</v>
      </c>
      <c r="F921" s="226" t="s">
        <v>516</v>
      </c>
      <c r="G921" s="136" t="str">
        <f t="shared" si="14"/>
        <v>фото</v>
      </c>
      <c r="H921" s="485" t="s">
        <v>96</v>
      </c>
      <c r="I921" s="215">
        <v>30</v>
      </c>
      <c r="J921" s="526" t="s">
        <v>267</v>
      </c>
      <c r="K921" s="228">
        <v>100</v>
      </c>
      <c r="L921" s="915">
        <v>1914</v>
      </c>
      <c r="M921" s="315">
        <v>1</v>
      </c>
      <c r="N921" s="217"/>
      <c r="O921" s="550">
        <f>IF(ISERROR(L921*N921),0,L921*N921)</f>
        <v>0</v>
      </c>
      <c r="P921" s="229">
        <v>2501040156828</v>
      </c>
      <c r="Q921" s="551"/>
      <c r="R921" s="230" t="s">
        <v>1254</v>
      </c>
      <c r="S921" s="231"/>
      <c r="T921" s="525" t="s">
        <v>262</v>
      </c>
    </row>
    <row r="922" spans="1:20" ht="26.4" customHeight="1">
      <c r="A922" s="291">
        <v>906</v>
      </c>
      <c r="B922" s="421">
        <v>15683</v>
      </c>
      <c r="C922" s="428" t="s">
        <v>1256</v>
      </c>
      <c r="D922" s="225"/>
      <c r="E922" s="366" t="s">
        <v>262</v>
      </c>
      <c r="F922" s="226" t="s">
        <v>517</v>
      </c>
      <c r="G922" s="136" t="str">
        <f t="shared" si="14"/>
        <v>фото</v>
      </c>
      <c r="H922" s="357" t="s">
        <v>152</v>
      </c>
      <c r="I922" s="215">
        <v>30</v>
      </c>
      <c r="J922" s="526" t="s">
        <v>267</v>
      </c>
      <c r="K922" s="228">
        <v>100</v>
      </c>
      <c r="L922" s="915">
        <v>1734</v>
      </c>
      <c r="M922" s="315">
        <v>1</v>
      </c>
      <c r="N922" s="217"/>
      <c r="O922" s="550">
        <f>IF(ISERROR(L922*N922),0,L922*N922)</f>
        <v>0</v>
      </c>
      <c r="P922" s="229">
        <v>2501100156836</v>
      </c>
      <c r="Q922" s="551"/>
      <c r="R922" s="230" t="s">
        <v>1256</v>
      </c>
      <c r="S922" s="231"/>
      <c r="T922" s="525" t="s">
        <v>262</v>
      </c>
    </row>
    <row r="923" spans="1:20" ht="26.4" customHeight="1">
      <c r="A923" s="291">
        <v>907</v>
      </c>
      <c r="B923" s="421">
        <v>15684</v>
      </c>
      <c r="C923" s="428" t="s">
        <v>1248</v>
      </c>
      <c r="D923" s="225"/>
      <c r="E923" s="366" t="s">
        <v>262</v>
      </c>
      <c r="F923" s="226" t="s">
        <v>518</v>
      </c>
      <c r="G923" s="136" t="str">
        <f t="shared" si="14"/>
        <v>фото</v>
      </c>
      <c r="H923" s="607" t="s">
        <v>822</v>
      </c>
      <c r="I923" s="215">
        <v>30</v>
      </c>
      <c r="J923" s="526" t="s">
        <v>263</v>
      </c>
      <c r="K923" s="228">
        <v>100</v>
      </c>
      <c r="L923" s="915">
        <v>1626</v>
      </c>
      <c r="M923" s="315">
        <v>1</v>
      </c>
      <c r="N923" s="217"/>
      <c r="O923" s="550">
        <f>IF(ISERROR(L923*N923),0,L923*N923)</f>
        <v>0</v>
      </c>
      <c r="P923" s="229">
        <v>2501100156843</v>
      </c>
      <c r="Q923" s="551"/>
      <c r="R923" s="230" t="s">
        <v>1248</v>
      </c>
      <c r="S923" s="231"/>
      <c r="T923" s="525" t="s">
        <v>262</v>
      </c>
    </row>
    <row r="924" spans="1:20" ht="18.75" customHeight="1">
      <c r="A924" s="291">
        <v>908</v>
      </c>
      <c r="B924" s="30"/>
      <c r="C924" s="194"/>
      <c r="D924" s="407"/>
      <c r="E924" s="510" t="s">
        <v>519</v>
      </c>
      <c r="F924" s="310"/>
      <c r="G924" s="309"/>
      <c r="H924" s="311"/>
      <c r="I924" s="312"/>
      <c r="J924" s="313"/>
      <c r="K924" s="549"/>
      <c r="L924" s="311"/>
      <c r="M924" s="314"/>
      <c r="N924" s="311"/>
      <c r="O924" s="311"/>
      <c r="P924" s="311"/>
      <c r="Q924" s="311"/>
      <c r="R924" s="29"/>
      <c r="T924" s="466"/>
    </row>
    <row r="925" spans="1:20" ht="17.25" customHeight="1">
      <c r="A925" s="291">
        <v>909</v>
      </c>
      <c r="B925" s="336"/>
      <c r="C925" s="427"/>
      <c r="D925" s="427"/>
      <c r="E925" s="517" t="s">
        <v>519</v>
      </c>
      <c r="F925" s="337"/>
      <c r="G925" s="513"/>
      <c r="H925" s="616"/>
      <c r="I925" s="514"/>
      <c r="J925" s="515"/>
      <c r="K925" s="515"/>
      <c r="L925" s="516"/>
      <c r="M925" s="516"/>
      <c r="N925" s="513"/>
      <c r="O925" s="552"/>
      <c r="P925" s="552"/>
      <c r="Q925" s="552"/>
      <c r="R925" s="552"/>
      <c r="S925" s="552"/>
      <c r="T925" s="524"/>
    </row>
    <row r="926" spans="1:20" ht="26.4" customHeight="1">
      <c r="A926" s="291">
        <v>910</v>
      </c>
      <c r="B926" s="421">
        <v>15689</v>
      </c>
      <c r="C926" s="428" t="s">
        <v>2266</v>
      </c>
      <c r="D926" s="225"/>
      <c r="E926" s="366" t="s">
        <v>261</v>
      </c>
      <c r="F926" s="226" t="s">
        <v>520</v>
      </c>
      <c r="G926" s="136" t="str">
        <f t="shared" si="14"/>
        <v>фото</v>
      </c>
      <c r="H926" s="485" t="s">
        <v>245</v>
      </c>
      <c r="I926" s="215" t="s">
        <v>521</v>
      </c>
      <c r="J926" s="526" t="s">
        <v>252</v>
      </c>
      <c r="K926" s="228">
        <v>15</v>
      </c>
      <c r="L926" s="915">
        <v>4226.3999999999996</v>
      </c>
      <c r="M926" s="315">
        <v>1</v>
      </c>
      <c r="N926" s="217"/>
      <c r="O926" s="550">
        <f>IF(ISERROR(L926*N926),0,L926*N926)</f>
        <v>0</v>
      </c>
      <c r="P926" s="229">
        <v>2501015156891</v>
      </c>
      <c r="Q926" s="551"/>
      <c r="R926" s="230" t="s">
        <v>2266</v>
      </c>
      <c r="S926" s="231"/>
      <c r="T926" s="525" t="s">
        <v>4315</v>
      </c>
    </row>
    <row r="927" spans="1:20" ht="26.4" customHeight="1">
      <c r="A927" s="291">
        <v>911</v>
      </c>
      <c r="B927" s="421">
        <v>15690</v>
      </c>
      <c r="C927" s="428" t="s">
        <v>1257</v>
      </c>
      <c r="D927" s="225"/>
      <c r="E927" s="366" t="s">
        <v>261</v>
      </c>
      <c r="F927" s="226" t="s">
        <v>97</v>
      </c>
      <c r="G927" s="136" t="str">
        <f t="shared" si="14"/>
        <v>фото</v>
      </c>
      <c r="H927" s="485" t="s">
        <v>98</v>
      </c>
      <c r="I927" s="215">
        <v>75</v>
      </c>
      <c r="J927" s="526" t="s">
        <v>252</v>
      </c>
      <c r="K927" s="228">
        <v>15</v>
      </c>
      <c r="L927" s="915">
        <v>4501.8</v>
      </c>
      <c r="M927" s="315">
        <v>1</v>
      </c>
      <c r="N927" s="217"/>
      <c r="O927" s="550">
        <f>IF(ISERROR(L927*N927),0,L927*N927)</f>
        <v>0</v>
      </c>
      <c r="P927" s="229">
        <v>2501015156907</v>
      </c>
      <c r="Q927" s="551"/>
      <c r="R927" s="230" t="s">
        <v>1257</v>
      </c>
      <c r="S927" s="231"/>
      <c r="T927" s="525" t="s">
        <v>4315</v>
      </c>
    </row>
    <row r="928" spans="1:20" ht="26.4" customHeight="1">
      <c r="A928" s="291">
        <v>912</v>
      </c>
      <c r="B928" s="421">
        <v>15691</v>
      </c>
      <c r="C928" s="428" t="s">
        <v>3584</v>
      </c>
      <c r="D928" s="225"/>
      <c r="E928" s="366" t="s">
        <v>261</v>
      </c>
      <c r="F928" s="226" t="s">
        <v>523</v>
      </c>
      <c r="G928" s="136" t="str">
        <f t="shared" si="14"/>
        <v>фото</v>
      </c>
      <c r="H928" s="485" t="s">
        <v>288</v>
      </c>
      <c r="I928" s="215" t="s">
        <v>521</v>
      </c>
      <c r="J928" s="526" t="s">
        <v>252</v>
      </c>
      <c r="K928" s="228">
        <v>15</v>
      </c>
      <c r="L928" s="915">
        <v>6426</v>
      </c>
      <c r="M928" s="315">
        <v>1</v>
      </c>
      <c r="N928" s="217"/>
      <c r="O928" s="550">
        <f>IF(ISERROR(L928*N928),0,L928*N928)</f>
        <v>0</v>
      </c>
      <c r="P928" s="229">
        <v>2501015156914</v>
      </c>
      <c r="Q928" s="551"/>
      <c r="R928" s="230" t="s">
        <v>3584</v>
      </c>
      <c r="S928" s="231"/>
      <c r="T928" s="525" t="s">
        <v>4315</v>
      </c>
    </row>
    <row r="929" spans="1:20" ht="26.4" customHeight="1">
      <c r="A929" s="291">
        <v>913</v>
      </c>
      <c r="B929" s="421">
        <v>2248</v>
      </c>
      <c r="C929" s="428" t="s">
        <v>4618</v>
      </c>
      <c r="D929" s="225"/>
      <c r="E929" s="366" t="s">
        <v>261</v>
      </c>
      <c r="F929" s="226" t="s">
        <v>4648</v>
      </c>
      <c r="G929" s="136" t="str">
        <f t="shared" si="14"/>
        <v>фото</v>
      </c>
      <c r="H929" s="485" t="s">
        <v>4674</v>
      </c>
      <c r="I929" s="215">
        <v>100</v>
      </c>
      <c r="J929" s="526" t="s">
        <v>252</v>
      </c>
      <c r="K929" s="228">
        <v>15</v>
      </c>
      <c r="L929" s="915">
        <v>5358.6</v>
      </c>
      <c r="M929" s="315">
        <v>1</v>
      </c>
      <c r="N929" s="217"/>
      <c r="O929" s="550">
        <f>IF(ISERROR(L929*N929),0,L929*N929)</f>
        <v>0</v>
      </c>
      <c r="P929" s="229">
        <v>2501015022486</v>
      </c>
      <c r="Q929" s="551" t="s">
        <v>4421</v>
      </c>
      <c r="R929" s="230" t="s">
        <v>4618</v>
      </c>
      <c r="S929" s="231"/>
      <c r="T929" s="525" t="s">
        <v>4315</v>
      </c>
    </row>
    <row r="930" spans="1:20" ht="26.4" customHeight="1">
      <c r="A930" s="291">
        <v>914</v>
      </c>
      <c r="B930" s="421">
        <v>12458</v>
      </c>
      <c r="C930" s="428" t="s">
        <v>1260</v>
      </c>
      <c r="D930" s="225"/>
      <c r="E930" s="366" t="s">
        <v>261</v>
      </c>
      <c r="F930" s="226" t="s">
        <v>524</v>
      </c>
      <c r="G930" s="136" t="str">
        <f t="shared" si="14"/>
        <v>фото</v>
      </c>
      <c r="H930" s="485" t="s">
        <v>525</v>
      </c>
      <c r="I930" s="215" t="s">
        <v>526</v>
      </c>
      <c r="J930" s="526" t="s">
        <v>252</v>
      </c>
      <c r="K930" s="228">
        <v>15</v>
      </c>
      <c r="L930" s="915">
        <v>4800.6000000000004</v>
      </c>
      <c r="M930" s="315">
        <v>1</v>
      </c>
      <c r="N930" s="217"/>
      <c r="O930" s="550">
        <f>IF(ISERROR(L930*N930),0,L930*N930)</f>
        <v>0</v>
      </c>
      <c r="P930" s="229">
        <v>2501015124586</v>
      </c>
      <c r="Q930" s="551"/>
      <c r="R930" s="230" t="s">
        <v>1260</v>
      </c>
      <c r="S930" s="231"/>
      <c r="T930" s="525" t="s">
        <v>4315</v>
      </c>
    </row>
    <row r="931" spans="1:20" ht="26.4" customHeight="1">
      <c r="A931" s="291">
        <v>915</v>
      </c>
      <c r="B931" s="421">
        <v>12460</v>
      </c>
      <c r="C931" s="428" t="s">
        <v>1261</v>
      </c>
      <c r="D931" s="225"/>
      <c r="E931" s="366" t="s">
        <v>261</v>
      </c>
      <c r="F931" s="226" t="s">
        <v>527</v>
      </c>
      <c r="G931" s="136" t="str">
        <f t="shared" si="14"/>
        <v>фото</v>
      </c>
      <c r="H931" s="485" t="s">
        <v>27</v>
      </c>
      <c r="I931" s="215" t="s">
        <v>521</v>
      </c>
      <c r="J931" s="526" t="s">
        <v>252</v>
      </c>
      <c r="K931" s="228">
        <v>15</v>
      </c>
      <c r="L931" s="915">
        <v>4338</v>
      </c>
      <c r="M931" s="315">
        <v>1</v>
      </c>
      <c r="N931" s="217"/>
      <c r="O931" s="550">
        <f>IF(ISERROR(L931*N931),0,L931*N931)</f>
        <v>0</v>
      </c>
      <c r="P931" s="229">
        <v>2501015124609</v>
      </c>
      <c r="Q931" s="551"/>
      <c r="R931" s="230" t="s">
        <v>1261</v>
      </c>
      <c r="S931" s="231"/>
      <c r="T931" s="525" t="s">
        <v>4315</v>
      </c>
    </row>
    <row r="932" spans="1:20" ht="41.4">
      <c r="A932" s="291">
        <v>916</v>
      </c>
      <c r="B932" s="421">
        <v>12461</v>
      </c>
      <c r="C932" s="428" t="s">
        <v>2268</v>
      </c>
      <c r="D932" s="225"/>
      <c r="E932" s="366" t="s">
        <v>261</v>
      </c>
      <c r="F932" s="226" t="s">
        <v>1776</v>
      </c>
      <c r="G932" s="136" t="str">
        <f t="shared" si="14"/>
        <v>фото</v>
      </c>
      <c r="H932" s="485" t="s">
        <v>1817</v>
      </c>
      <c r="I932" s="215" t="s">
        <v>1818</v>
      </c>
      <c r="J932" s="526" t="s">
        <v>252</v>
      </c>
      <c r="K932" s="228">
        <v>15</v>
      </c>
      <c r="L932" s="915">
        <v>4338</v>
      </c>
      <c r="M932" s="315">
        <v>1</v>
      </c>
      <c r="N932" s="217"/>
      <c r="O932" s="550">
        <f>IF(ISERROR(L932*N932),0,L932*N932)</f>
        <v>0</v>
      </c>
      <c r="P932" s="229">
        <v>2501015124616</v>
      </c>
      <c r="Q932" s="551"/>
      <c r="R932" s="230" t="s">
        <v>2268</v>
      </c>
      <c r="S932" s="231"/>
      <c r="T932" s="525" t="s">
        <v>4315</v>
      </c>
    </row>
    <row r="933" spans="1:20" ht="55.2">
      <c r="A933" s="291">
        <v>917</v>
      </c>
      <c r="B933" s="421">
        <v>15695</v>
      </c>
      <c r="C933" s="428" t="s">
        <v>2269</v>
      </c>
      <c r="D933" s="225"/>
      <c r="E933" s="366" t="s">
        <v>261</v>
      </c>
      <c r="F933" s="226" t="s">
        <v>1777</v>
      </c>
      <c r="G933" s="136" t="str">
        <f t="shared" si="14"/>
        <v>фото</v>
      </c>
      <c r="H933" s="485" t="s">
        <v>1819</v>
      </c>
      <c r="I933" s="215" t="s">
        <v>1820</v>
      </c>
      <c r="J933" s="526" t="s">
        <v>252</v>
      </c>
      <c r="K933" s="228">
        <v>15</v>
      </c>
      <c r="L933" s="915">
        <v>4570.2</v>
      </c>
      <c r="M933" s="315">
        <v>1</v>
      </c>
      <c r="N933" s="217"/>
      <c r="O933" s="550">
        <f>IF(ISERROR(L933*N933),0,L933*N933)</f>
        <v>0</v>
      </c>
      <c r="P933" s="229">
        <v>2501015156952</v>
      </c>
      <c r="Q933" s="551"/>
      <c r="R933" s="230" t="s">
        <v>2269</v>
      </c>
      <c r="S933" s="231"/>
      <c r="T933" s="525" t="s">
        <v>4315</v>
      </c>
    </row>
    <row r="934" spans="1:20" ht="26.4" customHeight="1">
      <c r="A934" s="291">
        <v>918</v>
      </c>
      <c r="B934" s="421">
        <v>12457</v>
      </c>
      <c r="C934" s="428" t="s">
        <v>1258</v>
      </c>
      <c r="D934" s="225"/>
      <c r="E934" s="366" t="s">
        <v>261</v>
      </c>
      <c r="F934" s="226" t="s">
        <v>528</v>
      </c>
      <c r="G934" s="136" t="str">
        <f t="shared" si="14"/>
        <v>фото</v>
      </c>
      <c r="H934" s="485" t="s">
        <v>468</v>
      </c>
      <c r="I934" s="215" t="s">
        <v>529</v>
      </c>
      <c r="J934" s="526" t="s">
        <v>264</v>
      </c>
      <c r="K934" s="228">
        <v>100</v>
      </c>
      <c r="L934" s="915">
        <v>3558</v>
      </c>
      <c r="M934" s="315">
        <v>1</v>
      </c>
      <c r="N934" s="217"/>
      <c r="O934" s="550">
        <f>IF(ISERROR(L934*N934),0,L934*N934)</f>
        <v>0</v>
      </c>
      <c r="P934" s="229">
        <v>2501100124576</v>
      </c>
      <c r="Q934" s="551"/>
      <c r="R934" s="230" t="s">
        <v>1258</v>
      </c>
      <c r="S934" s="231"/>
      <c r="T934" s="525" t="s">
        <v>4315</v>
      </c>
    </row>
    <row r="935" spans="1:20" ht="26.4" customHeight="1">
      <c r="A935" s="291">
        <v>919</v>
      </c>
      <c r="B935" s="421">
        <v>15692</v>
      </c>
      <c r="C935" s="428" t="s">
        <v>1429</v>
      </c>
      <c r="D935" s="225"/>
      <c r="E935" s="366" t="s">
        <v>261</v>
      </c>
      <c r="F935" s="226" t="s">
        <v>530</v>
      </c>
      <c r="G935" s="136" t="str">
        <f t="shared" si="14"/>
        <v>фото</v>
      </c>
      <c r="H935" s="485" t="s">
        <v>531</v>
      </c>
      <c r="I935" s="215" t="s">
        <v>529</v>
      </c>
      <c r="J935" s="526" t="s">
        <v>256</v>
      </c>
      <c r="K935" s="228">
        <v>100</v>
      </c>
      <c r="L935" s="915">
        <v>2094</v>
      </c>
      <c r="M935" s="315">
        <v>1</v>
      </c>
      <c r="N935" s="217"/>
      <c r="O935" s="550">
        <f>IF(ISERROR(L935*N935),0,L935*N935)</f>
        <v>0</v>
      </c>
      <c r="P935" s="229">
        <v>2501100156928</v>
      </c>
      <c r="Q935" s="551"/>
      <c r="R935" s="230" t="s">
        <v>1429</v>
      </c>
      <c r="S935" s="231"/>
      <c r="T935" s="525" t="s">
        <v>4315</v>
      </c>
    </row>
    <row r="936" spans="1:20" ht="26.4" customHeight="1">
      <c r="A936" s="291">
        <v>920</v>
      </c>
      <c r="B936" s="421">
        <v>15693</v>
      </c>
      <c r="C936" s="428" t="s">
        <v>1259</v>
      </c>
      <c r="D936" s="225"/>
      <c r="E936" s="366" t="s">
        <v>261</v>
      </c>
      <c r="F936" s="226" t="s">
        <v>533</v>
      </c>
      <c r="G936" s="136" t="str">
        <f t="shared" si="14"/>
        <v>фото</v>
      </c>
      <c r="H936" s="485" t="s">
        <v>534</v>
      </c>
      <c r="I936" s="215">
        <v>20</v>
      </c>
      <c r="J936" s="526" t="s">
        <v>256</v>
      </c>
      <c r="K936" s="228">
        <v>50</v>
      </c>
      <c r="L936" s="915">
        <v>2616</v>
      </c>
      <c r="M936" s="315">
        <v>1</v>
      </c>
      <c r="N936" s="217"/>
      <c r="O936" s="550">
        <f>IF(ISERROR(L936*N936),0,L936*N936)</f>
        <v>0</v>
      </c>
      <c r="P936" s="229">
        <v>2501050156931</v>
      </c>
      <c r="Q936" s="551"/>
      <c r="R936" s="230" t="s">
        <v>1259</v>
      </c>
      <c r="S936" s="231"/>
      <c r="T936" s="525" t="s">
        <v>4315</v>
      </c>
    </row>
    <row r="937" spans="1:20" ht="26.4" customHeight="1">
      <c r="A937" s="291">
        <v>921</v>
      </c>
      <c r="B937" s="421">
        <v>15696</v>
      </c>
      <c r="C937" s="428" t="s">
        <v>1262</v>
      </c>
      <c r="D937" s="225"/>
      <c r="E937" s="366" t="s">
        <v>261</v>
      </c>
      <c r="F937" s="226" t="s">
        <v>535</v>
      </c>
      <c r="G937" s="136" t="str">
        <f t="shared" si="14"/>
        <v>фото</v>
      </c>
      <c r="H937" s="485" t="s">
        <v>696</v>
      </c>
      <c r="I937" s="215">
        <v>25</v>
      </c>
      <c r="J937" s="526" t="s">
        <v>275</v>
      </c>
      <c r="K937" s="228">
        <v>100</v>
      </c>
      <c r="L937" s="915">
        <v>1590</v>
      </c>
      <c r="M937" s="315">
        <v>1</v>
      </c>
      <c r="N937" s="217"/>
      <c r="O937" s="550">
        <f>IF(ISERROR(L937*N937),0,L937*N937)</f>
        <v>0</v>
      </c>
      <c r="P937" s="229">
        <v>2501100156966</v>
      </c>
      <c r="Q937" s="551"/>
      <c r="R937" s="230" t="s">
        <v>1262</v>
      </c>
      <c r="S937" s="231"/>
      <c r="T937" s="525" t="s">
        <v>4315</v>
      </c>
    </row>
    <row r="938" spans="1:20" ht="18.75" customHeight="1">
      <c r="A938" s="291">
        <v>922</v>
      </c>
      <c r="B938" s="30"/>
      <c r="C938" s="194"/>
      <c r="D938" s="407"/>
      <c r="E938" s="510" t="s">
        <v>1340</v>
      </c>
      <c r="F938" s="310"/>
      <c r="G938" s="309"/>
      <c r="H938" s="311"/>
      <c r="I938" s="312"/>
      <c r="J938" s="313"/>
      <c r="K938" s="549"/>
      <c r="L938" s="311"/>
      <c r="M938" s="314"/>
      <c r="N938" s="311"/>
      <c r="O938" s="311"/>
      <c r="P938" s="311"/>
      <c r="Q938" s="311"/>
      <c r="R938" s="29"/>
      <c r="T938" s="466"/>
    </row>
    <row r="939" spans="1:20" ht="17.25" customHeight="1">
      <c r="A939" s="291">
        <v>923</v>
      </c>
      <c r="B939" s="336"/>
      <c r="C939" s="427"/>
      <c r="D939" s="427"/>
      <c r="E939" s="517" t="s">
        <v>1340</v>
      </c>
      <c r="F939" s="337"/>
      <c r="G939" s="513"/>
      <c r="H939" s="616"/>
      <c r="I939" s="514"/>
      <c r="J939" s="515"/>
      <c r="K939" s="515"/>
      <c r="L939" s="516"/>
      <c r="M939" s="516"/>
      <c r="N939" s="513"/>
      <c r="O939" s="552"/>
      <c r="P939" s="552"/>
      <c r="Q939" s="552"/>
      <c r="R939" s="552"/>
      <c r="S939" s="552"/>
      <c r="T939" s="524"/>
    </row>
    <row r="940" spans="1:20" ht="26.4" customHeight="1">
      <c r="A940" s="291">
        <v>924</v>
      </c>
      <c r="B940" s="421">
        <v>15762</v>
      </c>
      <c r="C940" s="428" t="s">
        <v>1265</v>
      </c>
      <c r="D940" s="225"/>
      <c r="E940" s="366" t="s">
        <v>253</v>
      </c>
      <c r="F940" s="226" t="s">
        <v>538</v>
      </c>
      <c r="G940" s="136" t="str">
        <f t="shared" si="14"/>
        <v>фото</v>
      </c>
      <c r="H940" s="357" t="s">
        <v>254</v>
      </c>
      <c r="I940" s="215">
        <v>15</v>
      </c>
      <c r="J940" s="526" t="s">
        <v>256</v>
      </c>
      <c r="K940" s="228">
        <v>100</v>
      </c>
      <c r="L940" s="915">
        <v>1278</v>
      </c>
      <c r="M940" s="315">
        <v>1</v>
      </c>
      <c r="N940" s="217"/>
      <c r="O940" s="550">
        <f>IF(ISERROR(L940*N940),0,L940*N940)</f>
        <v>0</v>
      </c>
      <c r="P940" s="229">
        <v>2501100157628</v>
      </c>
      <c r="Q940" s="551"/>
      <c r="R940" s="230" t="s">
        <v>1265</v>
      </c>
      <c r="S940" s="231"/>
      <c r="T940" s="525" t="s">
        <v>4315</v>
      </c>
    </row>
    <row r="941" spans="1:20" ht="26.4" customHeight="1">
      <c r="A941" s="291">
        <v>925</v>
      </c>
      <c r="B941" s="421">
        <v>15763</v>
      </c>
      <c r="C941" s="428" t="s">
        <v>1266</v>
      </c>
      <c r="D941" s="225"/>
      <c r="E941" s="366" t="s">
        <v>253</v>
      </c>
      <c r="F941" s="226" t="s">
        <v>99</v>
      </c>
      <c r="G941" s="136" t="str">
        <f t="shared" si="14"/>
        <v>фото</v>
      </c>
      <c r="H941" s="485" t="s">
        <v>4675</v>
      </c>
      <c r="I941" s="215">
        <v>15</v>
      </c>
      <c r="J941" s="526" t="s">
        <v>256</v>
      </c>
      <c r="K941" s="228">
        <v>100</v>
      </c>
      <c r="L941" s="915">
        <v>1290</v>
      </c>
      <c r="M941" s="315">
        <v>1</v>
      </c>
      <c r="N941" s="217"/>
      <c r="O941" s="550">
        <f>IF(ISERROR(L941*N941),0,L941*N941)</f>
        <v>0</v>
      </c>
      <c r="P941" s="229">
        <v>2501100157635</v>
      </c>
      <c r="Q941" s="551"/>
      <c r="R941" s="230" t="s">
        <v>1266</v>
      </c>
      <c r="S941" s="231"/>
      <c r="T941" s="525" t="s">
        <v>4315</v>
      </c>
    </row>
    <row r="942" spans="1:20" ht="26.4" customHeight="1">
      <c r="A942" s="291">
        <v>926</v>
      </c>
      <c r="B942" s="421">
        <v>15771</v>
      </c>
      <c r="C942" s="428" t="s">
        <v>1861</v>
      </c>
      <c r="D942" s="225"/>
      <c r="E942" s="366" t="s">
        <v>253</v>
      </c>
      <c r="F942" s="226" t="s">
        <v>669</v>
      </c>
      <c r="G942" s="136" t="str">
        <f t="shared" si="14"/>
        <v>фото</v>
      </c>
      <c r="H942" s="485" t="s">
        <v>4676</v>
      </c>
      <c r="I942" s="215">
        <v>15</v>
      </c>
      <c r="J942" s="526" t="s">
        <v>256</v>
      </c>
      <c r="K942" s="228">
        <v>50</v>
      </c>
      <c r="L942" s="915">
        <v>1380</v>
      </c>
      <c r="M942" s="315">
        <v>1</v>
      </c>
      <c r="N942" s="217"/>
      <c r="O942" s="550">
        <f>IF(ISERROR(L942*N942),0,L942*N942)</f>
        <v>0</v>
      </c>
      <c r="P942" s="229">
        <v>2501050157716</v>
      </c>
      <c r="Q942" s="551"/>
      <c r="R942" s="230" t="s">
        <v>1861</v>
      </c>
      <c r="S942" s="231"/>
      <c r="T942" s="525" t="s">
        <v>4315</v>
      </c>
    </row>
    <row r="943" spans="1:20" ht="26.4" customHeight="1">
      <c r="A943" s="291">
        <v>927</v>
      </c>
      <c r="B943" s="421">
        <v>15768</v>
      </c>
      <c r="C943" s="428" t="s">
        <v>1271</v>
      </c>
      <c r="D943" s="225"/>
      <c r="E943" s="366" t="s">
        <v>253</v>
      </c>
      <c r="F943" s="226" t="s">
        <v>543</v>
      </c>
      <c r="G943" s="136" t="str">
        <f t="shared" si="14"/>
        <v>фото</v>
      </c>
      <c r="H943" s="357" t="s">
        <v>254</v>
      </c>
      <c r="I943" s="215">
        <v>15</v>
      </c>
      <c r="J943" s="526" t="s">
        <v>256</v>
      </c>
      <c r="K943" s="228">
        <v>100</v>
      </c>
      <c r="L943" s="915">
        <v>1650</v>
      </c>
      <c r="M943" s="315">
        <v>1</v>
      </c>
      <c r="N943" s="217"/>
      <c r="O943" s="550">
        <f>IF(ISERROR(L943*N943),0,L943*N943)</f>
        <v>0</v>
      </c>
      <c r="P943" s="229">
        <v>2501100157680</v>
      </c>
      <c r="Q943" s="551"/>
      <c r="R943" s="230" t="s">
        <v>1271</v>
      </c>
      <c r="S943" s="231"/>
      <c r="T943" s="525" t="s">
        <v>4315</v>
      </c>
    </row>
    <row r="944" spans="1:20" ht="26.4" customHeight="1">
      <c r="A944" s="291">
        <v>928</v>
      </c>
      <c r="B944" s="421">
        <v>15761</v>
      </c>
      <c r="C944" s="428" t="s">
        <v>3781</v>
      </c>
      <c r="D944" s="225"/>
      <c r="E944" s="366" t="s">
        <v>253</v>
      </c>
      <c r="F944" s="226" t="s">
        <v>3836</v>
      </c>
      <c r="G944" s="136" t="str">
        <f t="shared" si="14"/>
        <v>фото</v>
      </c>
      <c r="H944" s="357" t="s">
        <v>4535</v>
      </c>
      <c r="I944" s="215">
        <v>15</v>
      </c>
      <c r="J944" s="526" t="s">
        <v>256</v>
      </c>
      <c r="K944" s="228">
        <v>100</v>
      </c>
      <c r="L944" s="915">
        <v>1854</v>
      </c>
      <c r="M944" s="315">
        <v>1</v>
      </c>
      <c r="N944" s="217"/>
      <c r="O944" s="550">
        <f>IF(ISERROR(L944*N944),0,L944*N944)</f>
        <v>0</v>
      </c>
      <c r="P944" s="229">
        <v>2501100157611</v>
      </c>
      <c r="Q944" s="551"/>
      <c r="R944" s="230" t="s">
        <v>3781</v>
      </c>
      <c r="S944" s="231"/>
      <c r="T944" s="525" t="s">
        <v>4315</v>
      </c>
    </row>
    <row r="945" spans="1:20" ht="26.4" customHeight="1">
      <c r="A945" s="291">
        <v>929</v>
      </c>
      <c r="B945" s="421">
        <v>15764</v>
      </c>
      <c r="C945" s="428" t="s">
        <v>1267</v>
      </c>
      <c r="D945" s="225"/>
      <c r="E945" s="366" t="s">
        <v>253</v>
      </c>
      <c r="F945" s="226" t="s">
        <v>539</v>
      </c>
      <c r="G945" s="136" t="str">
        <f t="shared" si="14"/>
        <v>фото</v>
      </c>
      <c r="H945" s="357" t="s">
        <v>4536</v>
      </c>
      <c r="I945" s="215">
        <v>15</v>
      </c>
      <c r="J945" s="526" t="s">
        <v>275</v>
      </c>
      <c r="K945" s="228">
        <v>100</v>
      </c>
      <c r="L945" s="915">
        <v>1854</v>
      </c>
      <c r="M945" s="315">
        <v>1</v>
      </c>
      <c r="N945" s="217"/>
      <c r="O945" s="550">
        <f>IF(ISERROR(L945*N945),0,L945*N945)</f>
        <v>0</v>
      </c>
      <c r="P945" s="229">
        <v>2501100157642</v>
      </c>
      <c r="Q945" s="551"/>
      <c r="R945" s="230" t="s">
        <v>1267</v>
      </c>
      <c r="S945" s="231"/>
      <c r="T945" s="525" t="s">
        <v>4315</v>
      </c>
    </row>
    <row r="946" spans="1:20" ht="26.4" customHeight="1">
      <c r="A946" s="291">
        <v>930</v>
      </c>
      <c r="B946" s="421">
        <v>15766</v>
      </c>
      <c r="C946" s="428" t="s">
        <v>1269</v>
      </c>
      <c r="D946" s="225"/>
      <c r="E946" s="366" t="s">
        <v>253</v>
      </c>
      <c r="F946" s="226" t="s">
        <v>541</v>
      </c>
      <c r="G946" s="136" t="str">
        <f t="shared" si="14"/>
        <v>фото</v>
      </c>
      <c r="H946" s="357" t="s">
        <v>4538</v>
      </c>
      <c r="I946" s="215">
        <v>15</v>
      </c>
      <c r="J946" s="526" t="s">
        <v>275</v>
      </c>
      <c r="K946" s="228">
        <v>100</v>
      </c>
      <c r="L946" s="915">
        <v>1842</v>
      </c>
      <c r="M946" s="315">
        <v>1</v>
      </c>
      <c r="N946" s="217"/>
      <c r="O946" s="550">
        <f>IF(ISERROR(L946*N946),0,L946*N946)</f>
        <v>0</v>
      </c>
      <c r="P946" s="229">
        <v>2501100157666</v>
      </c>
      <c r="Q946" s="551"/>
      <c r="R946" s="230" t="s">
        <v>1269</v>
      </c>
      <c r="S946" s="231"/>
      <c r="T946" s="525" t="s">
        <v>4315</v>
      </c>
    </row>
    <row r="947" spans="1:20" ht="26.4" customHeight="1">
      <c r="A947" s="291">
        <v>931</v>
      </c>
      <c r="B947" s="421">
        <v>15770</v>
      </c>
      <c r="C947" s="428" t="s">
        <v>1273</v>
      </c>
      <c r="D947" s="225"/>
      <c r="E947" s="366" t="s">
        <v>253</v>
      </c>
      <c r="F947" s="226" t="s">
        <v>3249</v>
      </c>
      <c r="G947" s="136" t="str">
        <f t="shared" si="14"/>
        <v>фото</v>
      </c>
      <c r="H947" s="357" t="s">
        <v>4541</v>
      </c>
      <c r="I947" s="215">
        <v>15</v>
      </c>
      <c r="J947" s="526" t="s">
        <v>275</v>
      </c>
      <c r="K947" s="228">
        <v>100</v>
      </c>
      <c r="L947" s="915">
        <v>1842</v>
      </c>
      <c r="M947" s="315">
        <v>1</v>
      </c>
      <c r="N947" s="217"/>
      <c r="O947" s="550">
        <f>IF(ISERROR(L947*N947),0,L947*N947)</f>
        <v>0</v>
      </c>
      <c r="P947" s="229">
        <v>2501100157703</v>
      </c>
      <c r="Q947" s="551"/>
      <c r="R947" s="230" t="s">
        <v>1273</v>
      </c>
      <c r="S947" s="231"/>
      <c r="T947" s="525" t="s">
        <v>4315</v>
      </c>
    </row>
    <row r="948" spans="1:20" ht="26.4" customHeight="1">
      <c r="A948" s="291">
        <v>932</v>
      </c>
      <c r="B948" s="421">
        <v>15773</v>
      </c>
      <c r="C948" s="428" t="s">
        <v>1276</v>
      </c>
      <c r="D948" s="225"/>
      <c r="E948" s="366" t="s">
        <v>253</v>
      </c>
      <c r="F948" s="226" t="s">
        <v>545</v>
      </c>
      <c r="G948" s="136" t="str">
        <f t="shared" si="14"/>
        <v>фото</v>
      </c>
      <c r="H948" s="357" t="s">
        <v>4542</v>
      </c>
      <c r="I948" s="215">
        <v>15</v>
      </c>
      <c r="J948" s="526" t="s">
        <v>275</v>
      </c>
      <c r="K948" s="228">
        <v>100</v>
      </c>
      <c r="L948" s="915">
        <v>1842</v>
      </c>
      <c r="M948" s="315">
        <v>1</v>
      </c>
      <c r="N948" s="217"/>
      <c r="O948" s="550">
        <f>IF(ISERROR(L948*N948),0,L948*N948)</f>
        <v>0</v>
      </c>
      <c r="P948" s="229">
        <v>2501100157734</v>
      </c>
      <c r="Q948" s="551"/>
      <c r="R948" s="230" t="s">
        <v>1276</v>
      </c>
      <c r="S948" s="231"/>
      <c r="T948" s="525" t="s">
        <v>4315</v>
      </c>
    </row>
    <row r="949" spans="1:20" ht="26.4" customHeight="1">
      <c r="A949" s="291">
        <v>933</v>
      </c>
      <c r="B949" s="421">
        <v>15772</v>
      </c>
      <c r="C949" s="428" t="s">
        <v>1274</v>
      </c>
      <c r="D949" s="225"/>
      <c r="E949" s="366" t="s">
        <v>253</v>
      </c>
      <c r="F949" s="226" t="s">
        <v>3250</v>
      </c>
      <c r="G949" s="136" t="str">
        <f t="shared" si="14"/>
        <v>фото</v>
      </c>
      <c r="H949" s="357" t="s">
        <v>1275</v>
      </c>
      <c r="I949" s="215">
        <v>15</v>
      </c>
      <c r="J949" s="526" t="s">
        <v>275</v>
      </c>
      <c r="K949" s="228">
        <v>100</v>
      </c>
      <c r="L949" s="915">
        <v>1998</v>
      </c>
      <c r="M949" s="315">
        <v>1</v>
      </c>
      <c r="N949" s="217"/>
      <c r="O949" s="550">
        <f>IF(ISERROR(L949*N949),0,L949*N949)</f>
        <v>0</v>
      </c>
      <c r="P949" s="229">
        <v>2501100157727</v>
      </c>
      <c r="Q949" s="551"/>
      <c r="R949" s="230" t="s">
        <v>1274</v>
      </c>
      <c r="S949" s="231" t="s">
        <v>1995</v>
      </c>
      <c r="T949" s="525" t="s">
        <v>4315</v>
      </c>
    </row>
    <row r="950" spans="1:20" ht="26.4" customHeight="1">
      <c r="A950" s="291">
        <v>934</v>
      </c>
      <c r="B950" s="421">
        <v>15760</v>
      </c>
      <c r="C950" s="428" t="s">
        <v>1264</v>
      </c>
      <c r="D950" s="225"/>
      <c r="E950" s="366" t="s">
        <v>253</v>
      </c>
      <c r="F950" s="226" t="s">
        <v>537</v>
      </c>
      <c r="G950" s="136" t="str">
        <f t="shared" si="14"/>
        <v>фото</v>
      </c>
      <c r="H950" s="357" t="s">
        <v>4534</v>
      </c>
      <c r="I950" s="215">
        <v>15</v>
      </c>
      <c r="J950" s="526" t="s">
        <v>275</v>
      </c>
      <c r="K950" s="228">
        <v>100</v>
      </c>
      <c r="L950" s="915">
        <v>2106</v>
      </c>
      <c r="M950" s="315">
        <v>1</v>
      </c>
      <c r="N950" s="217"/>
      <c r="O950" s="550">
        <f>IF(ISERROR(L950*N950),0,L950*N950)</f>
        <v>0</v>
      </c>
      <c r="P950" s="229">
        <v>2501100157604</v>
      </c>
      <c r="Q950" s="551"/>
      <c r="R950" s="230" t="s">
        <v>1264</v>
      </c>
      <c r="S950" s="231" t="s">
        <v>1995</v>
      </c>
      <c r="T950" s="525" t="s">
        <v>4315</v>
      </c>
    </row>
    <row r="951" spans="1:20" ht="26.4" customHeight="1">
      <c r="A951" s="291">
        <v>935</v>
      </c>
      <c r="B951" s="421">
        <v>15765</v>
      </c>
      <c r="C951" s="428" t="s">
        <v>1268</v>
      </c>
      <c r="D951" s="225"/>
      <c r="E951" s="366" t="s">
        <v>253</v>
      </c>
      <c r="F951" s="226" t="s">
        <v>540</v>
      </c>
      <c r="G951" s="136" t="str">
        <f t="shared" si="14"/>
        <v>фото</v>
      </c>
      <c r="H951" s="485" t="s">
        <v>4537</v>
      </c>
      <c r="I951" s="215">
        <v>15</v>
      </c>
      <c r="J951" s="526" t="s">
        <v>275</v>
      </c>
      <c r="K951" s="228">
        <v>100</v>
      </c>
      <c r="L951" s="915">
        <v>2106</v>
      </c>
      <c r="M951" s="315">
        <v>1</v>
      </c>
      <c r="N951" s="217"/>
      <c r="O951" s="550">
        <f>IF(ISERROR(L951*N951),0,L951*N951)</f>
        <v>0</v>
      </c>
      <c r="P951" s="229">
        <v>2501100157659</v>
      </c>
      <c r="Q951" s="551"/>
      <c r="R951" s="230" t="s">
        <v>1268</v>
      </c>
      <c r="S951" s="231" t="s">
        <v>1995</v>
      </c>
      <c r="T951" s="525" t="s">
        <v>4315</v>
      </c>
    </row>
    <row r="952" spans="1:20" ht="26.4" customHeight="1">
      <c r="A952" s="291">
        <v>936</v>
      </c>
      <c r="B952" s="421">
        <v>15767</v>
      </c>
      <c r="C952" s="428" t="s">
        <v>1270</v>
      </c>
      <c r="D952" s="225"/>
      <c r="E952" s="366" t="s">
        <v>253</v>
      </c>
      <c r="F952" s="226" t="s">
        <v>542</v>
      </c>
      <c r="G952" s="136" t="str">
        <f t="shared" si="14"/>
        <v>фото</v>
      </c>
      <c r="H952" s="357" t="s">
        <v>4539</v>
      </c>
      <c r="I952" s="215">
        <v>15</v>
      </c>
      <c r="J952" s="526" t="s">
        <v>275</v>
      </c>
      <c r="K952" s="228">
        <v>100</v>
      </c>
      <c r="L952" s="915">
        <v>2106</v>
      </c>
      <c r="M952" s="315">
        <v>1</v>
      </c>
      <c r="N952" s="217"/>
      <c r="O952" s="550">
        <f>IF(ISERROR(L952*N952),0,L952*N952)</f>
        <v>0</v>
      </c>
      <c r="P952" s="229">
        <v>2501100157673</v>
      </c>
      <c r="Q952" s="551"/>
      <c r="R952" s="230" t="s">
        <v>1270</v>
      </c>
      <c r="S952" s="231" t="s">
        <v>1995</v>
      </c>
      <c r="T952" s="525" t="s">
        <v>4315</v>
      </c>
    </row>
    <row r="953" spans="1:20" ht="26.4" customHeight="1">
      <c r="A953" s="291">
        <v>937</v>
      </c>
      <c r="B953" s="421">
        <v>15769</v>
      </c>
      <c r="C953" s="428" t="s">
        <v>1272</v>
      </c>
      <c r="D953" s="225"/>
      <c r="E953" s="366" t="s">
        <v>253</v>
      </c>
      <c r="F953" s="226" t="s">
        <v>544</v>
      </c>
      <c r="G953" s="136" t="str">
        <f t="shared" si="14"/>
        <v>фото</v>
      </c>
      <c r="H953" s="357" t="s">
        <v>4540</v>
      </c>
      <c r="I953" s="215">
        <v>15</v>
      </c>
      <c r="J953" s="526" t="s">
        <v>275</v>
      </c>
      <c r="K953" s="228">
        <v>100</v>
      </c>
      <c r="L953" s="915">
        <v>2106</v>
      </c>
      <c r="M953" s="315">
        <v>1</v>
      </c>
      <c r="N953" s="217"/>
      <c r="O953" s="550">
        <f>IF(ISERROR(L953*N953),0,L953*N953)</f>
        <v>0</v>
      </c>
      <c r="P953" s="229">
        <v>2501100157697</v>
      </c>
      <c r="Q953" s="551"/>
      <c r="R953" s="230" t="s">
        <v>1272</v>
      </c>
      <c r="S953" s="231" t="s">
        <v>1995</v>
      </c>
      <c r="T953" s="525" t="s">
        <v>4315</v>
      </c>
    </row>
    <row r="954" spans="1:20" ht="26.4" customHeight="1">
      <c r="A954" s="291">
        <v>938</v>
      </c>
      <c r="B954" s="421">
        <v>17139</v>
      </c>
      <c r="C954" s="428" t="s">
        <v>3251</v>
      </c>
      <c r="D954" s="225"/>
      <c r="E954" s="366" t="s">
        <v>3252</v>
      </c>
      <c r="F954" s="226" t="s">
        <v>3253</v>
      </c>
      <c r="G954" s="136" t="str">
        <f t="shared" si="14"/>
        <v>фото</v>
      </c>
      <c r="H954" s="357" t="s">
        <v>3254</v>
      </c>
      <c r="I954" s="215" t="s">
        <v>551</v>
      </c>
      <c r="J954" s="526" t="s">
        <v>264</v>
      </c>
      <c r="K954" s="228">
        <v>50</v>
      </c>
      <c r="L954" s="915">
        <v>1140</v>
      </c>
      <c r="M954" s="315">
        <v>1</v>
      </c>
      <c r="N954" s="217"/>
      <c r="O954" s="550">
        <f>IF(ISERROR(L954*N954),0,L954*N954)</f>
        <v>0</v>
      </c>
      <c r="P954" s="229">
        <v>2501050171392</v>
      </c>
      <c r="Q954" s="551"/>
      <c r="R954" s="230" t="s">
        <v>3251</v>
      </c>
      <c r="S954" s="231"/>
      <c r="T954" s="525" t="s">
        <v>4315</v>
      </c>
    </row>
    <row r="955" spans="1:20" ht="27.6">
      <c r="A955" s="291">
        <v>939</v>
      </c>
      <c r="B955" s="421">
        <v>15795</v>
      </c>
      <c r="C955" s="428" t="s">
        <v>1622</v>
      </c>
      <c r="D955" s="225"/>
      <c r="E955" s="366" t="s">
        <v>1318</v>
      </c>
      <c r="F955" s="226" t="s">
        <v>560</v>
      </c>
      <c r="G955" s="136" t="str">
        <f t="shared" si="14"/>
        <v>фото</v>
      </c>
      <c r="H955" s="357" t="s">
        <v>1621</v>
      </c>
      <c r="I955" s="215" t="s">
        <v>618</v>
      </c>
      <c r="J955" s="526" t="s">
        <v>275</v>
      </c>
      <c r="K955" s="228">
        <v>50</v>
      </c>
      <c r="L955" s="915">
        <v>1272</v>
      </c>
      <c r="M955" s="315">
        <v>1</v>
      </c>
      <c r="N955" s="217"/>
      <c r="O955" s="550">
        <f>IF(ISERROR(L955*N955),0,L955*N955)</f>
        <v>0</v>
      </c>
      <c r="P955" s="229">
        <v>2501050157952</v>
      </c>
      <c r="Q955" s="551"/>
      <c r="R955" s="230" t="s">
        <v>1622</v>
      </c>
      <c r="S955" s="231" t="s">
        <v>2554</v>
      </c>
      <c r="T955" s="525" t="s">
        <v>4315</v>
      </c>
    </row>
    <row r="956" spans="1:20" ht="27.6">
      <c r="A956" s="291">
        <v>940</v>
      </c>
      <c r="B956" s="421">
        <v>15794</v>
      </c>
      <c r="C956" s="428" t="s">
        <v>1619</v>
      </c>
      <c r="D956" s="225"/>
      <c r="E956" s="366" t="s">
        <v>1318</v>
      </c>
      <c r="F956" s="226" t="s">
        <v>1620</v>
      </c>
      <c r="G956" s="136" t="str">
        <f t="shared" si="14"/>
        <v>фото</v>
      </c>
      <c r="H956" s="357" t="s">
        <v>1621</v>
      </c>
      <c r="I956" s="215" t="s">
        <v>618</v>
      </c>
      <c r="J956" s="526" t="s">
        <v>275</v>
      </c>
      <c r="K956" s="228">
        <v>50</v>
      </c>
      <c r="L956" s="915">
        <v>1272</v>
      </c>
      <c r="M956" s="315">
        <v>1</v>
      </c>
      <c r="N956" s="217"/>
      <c r="O956" s="550">
        <f>IF(ISERROR(L956*N956),0,L956*N956)</f>
        <v>0</v>
      </c>
      <c r="P956" s="229">
        <v>2501050157945</v>
      </c>
      <c r="Q956" s="551"/>
      <c r="R956" s="230" t="s">
        <v>1619</v>
      </c>
      <c r="S956" s="231" t="s">
        <v>2554</v>
      </c>
      <c r="T956" s="525" t="s">
        <v>4315</v>
      </c>
    </row>
    <row r="957" spans="1:20" ht="26.4" customHeight="1">
      <c r="A957" s="291">
        <v>941</v>
      </c>
      <c r="B957" s="421">
        <v>12476</v>
      </c>
      <c r="C957" s="428" t="s">
        <v>2016</v>
      </c>
      <c r="D957" s="225"/>
      <c r="E957" s="366" t="s">
        <v>1318</v>
      </c>
      <c r="F957" s="226" t="s">
        <v>570</v>
      </c>
      <c r="G957" s="136" t="str">
        <f t="shared" si="14"/>
        <v>фото</v>
      </c>
      <c r="H957" s="357" t="s">
        <v>773</v>
      </c>
      <c r="I957" s="215" t="s">
        <v>551</v>
      </c>
      <c r="J957" s="526" t="s">
        <v>275</v>
      </c>
      <c r="K957" s="228">
        <v>50</v>
      </c>
      <c r="L957" s="915">
        <v>1272</v>
      </c>
      <c r="M957" s="315">
        <v>1</v>
      </c>
      <c r="N957" s="217"/>
      <c r="O957" s="550">
        <f>IF(ISERROR(L957*N957),0,L957*N957)</f>
        <v>0</v>
      </c>
      <c r="P957" s="229">
        <v>2501050124763</v>
      </c>
      <c r="Q957" s="551"/>
      <c r="R957" s="230" t="s">
        <v>2016</v>
      </c>
      <c r="S957" s="231" t="s">
        <v>2554</v>
      </c>
      <c r="T957" s="525" t="s">
        <v>4315</v>
      </c>
    </row>
    <row r="958" spans="1:20" ht="26.4" customHeight="1">
      <c r="A958" s="291">
        <v>942</v>
      </c>
      <c r="B958" s="421">
        <v>12477</v>
      </c>
      <c r="C958" s="428" t="s">
        <v>1623</v>
      </c>
      <c r="D958" s="225"/>
      <c r="E958" s="366" t="s">
        <v>1318</v>
      </c>
      <c r="F958" s="226" t="s">
        <v>254</v>
      </c>
      <c r="G958" s="136" t="str">
        <f t="shared" si="14"/>
        <v>фото</v>
      </c>
      <c r="H958" s="357" t="s">
        <v>1624</v>
      </c>
      <c r="I958" s="215" t="s">
        <v>551</v>
      </c>
      <c r="J958" s="526" t="s">
        <v>275</v>
      </c>
      <c r="K958" s="228">
        <v>50</v>
      </c>
      <c r="L958" s="915">
        <v>1230</v>
      </c>
      <c r="M958" s="315">
        <v>1</v>
      </c>
      <c r="N958" s="217"/>
      <c r="O958" s="550">
        <f>IF(ISERROR(L958*N958),0,L958*N958)</f>
        <v>0</v>
      </c>
      <c r="P958" s="229">
        <v>2501050124770</v>
      </c>
      <c r="Q958" s="551"/>
      <c r="R958" s="230" t="s">
        <v>1623</v>
      </c>
      <c r="S958" s="231"/>
      <c r="T958" s="525" t="s">
        <v>4315</v>
      </c>
    </row>
    <row r="959" spans="1:20" ht="26.4" customHeight="1">
      <c r="A959" s="291">
        <v>943</v>
      </c>
      <c r="B959" s="421">
        <v>15793</v>
      </c>
      <c r="C959" s="428" t="s">
        <v>1277</v>
      </c>
      <c r="D959" s="225"/>
      <c r="E959" s="366" t="s">
        <v>100</v>
      </c>
      <c r="F959" s="226" t="s">
        <v>101</v>
      </c>
      <c r="G959" s="136" t="str">
        <f t="shared" si="14"/>
        <v>фото</v>
      </c>
      <c r="H959" s="357" t="s">
        <v>1278</v>
      </c>
      <c r="I959" s="215" t="s">
        <v>102</v>
      </c>
      <c r="J959" s="526" t="s">
        <v>264</v>
      </c>
      <c r="K959" s="228">
        <v>50</v>
      </c>
      <c r="L959" s="915">
        <v>1074</v>
      </c>
      <c r="M959" s="315">
        <v>1</v>
      </c>
      <c r="N959" s="217"/>
      <c r="O959" s="550">
        <f>IF(ISERROR(L959*N959),0,L959*N959)</f>
        <v>0</v>
      </c>
      <c r="P959" s="229">
        <v>2501050157938</v>
      </c>
      <c r="Q959" s="551"/>
      <c r="R959" s="230" t="s">
        <v>1277</v>
      </c>
      <c r="S959" s="231"/>
      <c r="T959" s="525" t="s">
        <v>4315</v>
      </c>
    </row>
    <row r="960" spans="1:20" ht="26.4" customHeight="1">
      <c r="A960" s="291">
        <v>944</v>
      </c>
      <c r="B960" s="421">
        <v>17140</v>
      </c>
      <c r="C960" s="428" t="s">
        <v>3255</v>
      </c>
      <c r="D960" s="225"/>
      <c r="E960" s="366" t="s">
        <v>3256</v>
      </c>
      <c r="F960" s="226" t="s">
        <v>3257</v>
      </c>
      <c r="G960" s="136" t="str">
        <f t="shared" si="14"/>
        <v>фото</v>
      </c>
      <c r="H960" s="357" t="s">
        <v>3258</v>
      </c>
      <c r="I960" s="215" t="s">
        <v>3259</v>
      </c>
      <c r="J960" s="526" t="s">
        <v>255</v>
      </c>
      <c r="K960" s="228">
        <v>50</v>
      </c>
      <c r="L960" s="915">
        <v>1920</v>
      </c>
      <c r="M960" s="315">
        <v>1</v>
      </c>
      <c r="N960" s="217"/>
      <c r="O960" s="550">
        <f>IF(ISERROR(L960*N960),0,L960*N960)</f>
        <v>0</v>
      </c>
      <c r="P960" s="229">
        <v>2501050171408</v>
      </c>
      <c r="Q960" s="551"/>
      <c r="R960" s="230" t="s">
        <v>3255</v>
      </c>
      <c r="S960" s="231"/>
      <c r="T960" s="525" t="s">
        <v>4315</v>
      </c>
    </row>
    <row r="961" spans="1:20" ht="26.4" customHeight="1">
      <c r="A961" s="291">
        <v>945</v>
      </c>
      <c r="B961" s="421">
        <v>17141</v>
      </c>
      <c r="C961" s="428" t="s">
        <v>3260</v>
      </c>
      <c r="D961" s="225"/>
      <c r="E961" s="366" t="s">
        <v>3256</v>
      </c>
      <c r="F961" s="226" t="s">
        <v>3261</v>
      </c>
      <c r="G961" s="136" t="str">
        <f t="shared" si="14"/>
        <v>фото</v>
      </c>
      <c r="H961" s="357" t="s">
        <v>3262</v>
      </c>
      <c r="I961" s="215" t="s">
        <v>3259</v>
      </c>
      <c r="J961" s="526" t="s">
        <v>255</v>
      </c>
      <c r="K961" s="228">
        <v>50</v>
      </c>
      <c r="L961" s="915">
        <v>1920</v>
      </c>
      <c r="M961" s="315">
        <v>1</v>
      </c>
      <c r="N961" s="217"/>
      <c r="O961" s="550">
        <f>IF(ISERROR(L961*N961),0,L961*N961)</f>
        <v>0</v>
      </c>
      <c r="P961" s="229">
        <v>2501050171415</v>
      </c>
      <c r="Q961" s="551"/>
      <c r="R961" s="230" t="s">
        <v>3260</v>
      </c>
      <c r="S961" s="231"/>
      <c r="T961" s="525" t="s">
        <v>4315</v>
      </c>
    </row>
    <row r="962" spans="1:20" ht="26.4" customHeight="1">
      <c r="A962" s="291">
        <v>946</v>
      </c>
      <c r="B962" s="421">
        <v>12469</v>
      </c>
      <c r="C962" s="428" t="s">
        <v>1279</v>
      </c>
      <c r="D962" s="225"/>
      <c r="E962" s="366" t="s">
        <v>268</v>
      </c>
      <c r="F962" s="226" t="s">
        <v>555</v>
      </c>
      <c r="G962" s="136" t="str">
        <f t="shared" si="14"/>
        <v>фото</v>
      </c>
      <c r="H962" s="357" t="s">
        <v>556</v>
      </c>
      <c r="I962" s="215" t="s">
        <v>557</v>
      </c>
      <c r="J962" s="526" t="s">
        <v>264</v>
      </c>
      <c r="K962" s="228">
        <v>50</v>
      </c>
      <c r="L962" s="915">
        <v>1338</v>
      </c>
      <c r="M962" s="315">
        <v>1</v>
      </c>
      <c r="N962" s="217"/>
      <c r="O962" s="550">
        <f>IF(ISERROR(L962*N962),0,L962*N962)</f>
        <v>0</v>
      </c>
      <c r="P962" s="229">
        <v>2501050124695</v>
      </c>
      <c r="Q962" s="551"/>
      <c r="R962" s="230" t="s">
        <v>1279</v>
      </c>
      <c r="S962" s="231"/>
      <c r="T962" s="525" t="s">
        <v>4315</v>
      </c>
    </row>
    <row r="963" spans="1:20" ht="31.2">
      <c r="A963" s="291">
        <v>947</v>
      </c>
      <c r="B963" s="421">
        <v>12478</v>
      </c>
      <c r="C963" s="428" t="s">
        <v>1430</v>
      </c>
      <c r="D963" s="225"/>
      <c r="E963" s="366" t="s">
        <v>2083</v>
      </c>
      <c r="F963" s="226" t="s">
        <v>1358</v>
      </c>
      <c r="G963" s="136" t="str">
        <f t="shared" si="14"/>
        <v>фото</v>
      </c>
      <c r="H963" s="357" t="s">
        <v>1391</v>
      </c>
      <c r="I963" s="215">
        <v>60</v>
      </c>
      <c r="J963" s="526" t="s">
        <v>249</v>
      </c>
      <c r="K963" s="228">
        <v>30</v>
      </c>
      <c r="L963" s="915">
        <v>1821.6</v>
      </c>
      <c r="M963" s="315">
        <v>1</v>
      </c>
      <c r="N963" s="217"/>
      <c r="O963" s="550">
        <f>IF(ISERROR(L963*N963),0,L963*N963)</f>
        <v>0</v>
      </c>
      <c r="P963" s="229">
        <v>2501030124783</v>
      </c>
      <c r="Q963" s="551"/>
      <c r="R963" s="230" t="s">
        <v>1430</v>
      </c>
      <c r="S963" s="231"/>
      <c r="T963" s="525" t="s">
        <v>4315</v>
      </c>
    </row>
    <row r="964" spans="1:20" ht="26.4" customHeight="1">
      <c r="A964" s="291">
        <v>948</v>
      </c>
      <c r="B964" s="421">
        <v>11914</v>
      </c>
      <c r="C964" s="428" t="s">
        <v>3585</v>
      </c>
      <c r="D964" s="225"/>
      <c r="E964" s="366" t="s">
        <v>251</v>
      </c>
      <c r="F964" s="226" t="s">
        <v>3620</v>
      </c>
      <c r="G964" s="136" t="str">
        <f t="shared" si="14"/>
        <v>фото</v>
      </c>
      <c r="H964" s="357" t="s">
        <v>3646</v>
      </c>
      <c r="I964" s="215">
        <v>100</v>
      </c>
      <c r="J964" s="526" t="s">
        <v>522</v>
      </c>
      <c r="K964" s="228">
        <v>20</v>
      </c>
      <c r="L964" s="915">
        <v>8823.6</v>
      </c>
      <c r="M964" s="315">
        <v>1</v>
      </c>
      <c r="N964" s="217"/>
      <c r="O964" s="550">
        <f>IF(ISERROR(L964*N964),0,L964*N964)</f>
        <v>0</v>
      </c>
      <c r="P964" s="229">
        <v>2501020119140</v>
      </c>
      <c r="Q964" s="551"/>
      <c r="R964" s="230" t="s">
        <v>3585</v>
      </c>
      <c r="S964" s="231"/>
      <c r="T964" s="525" t="s">
        <v>4315</v>
      </c>
    </row>
    <row r="965" spans="1:20" ht="26.4" customHeight="1">
      <c r="A965" s="291">
        <v>949</v>
      </c>
      <c r="B965" s="421">
        <v>17138</v>
      </c>
      <c r="C965" s="428" t="s">
        <v>3245</v>
      </c>
      <c r="D965" s="225"/>
      <c r="E965" s="366" t="s">
        <v>251</v>
      </c>
      <c r="F965" s="226" t="s">
        <v>3246</v>
      </c>
      <c r="G965" s="136" t="str">
        <f t="shared" si="14"/>
        <v>фото</v>
      </c>
      <c r="H965" s="357" t="s">
        <v>3247</v>
      </c>
      <c r="I965" s="215" t="s">
        <v>3647</v>
      </c>
      <c r="J965" s="526" t="s">
        <v>267</v>
      </c>
      <c r="K965" s="228">
        <v>50</v>
      </c>
      <c r="L965" s="915">
        <v>1452</v>
      </c>
      <c r="M965" s="315">
        <v>1</v>
      </c>
      <c r="N965" s="217"/>
      <c r="O965" s="550">
        <f>IF(ISERROR(L965*N965),0,L965*N965)</f>
        <v>0</v>
      </c>
      <c r="P965" s="229">
        <v>2501050171385</v>
      </c>
      <c r="Q965" s="551"/>
      <c r="R965" s="230" t="s">
        <v>3245</v>
      </c>
      <c r="S965" s="231"/>
      <c r="T965" s="525" t="s">
        <v>4315</v>
      </c>
    </row>
    <row r="966" spans="1:20" ht="26.4" customHeight="1">
      <c r="A966" s="291">
        <v>950</v>
      </c>
      <c r="B966" s="421">
        <v>15745</v>
      </c>
      <c r="C966" s="428" t="s">
        <v>1280</v>
      </c>
      <c r="D966" s="225"/>
      <c r="E966" s="366" t="s">
        <v>251</v>
      </c>
      <c r="F966" s="226" t="s">
        <v>2136</v>
      </c>
      <c r="G966" s="136" t="str">
        <f t="shared" si="14"/>
        <v>фото</v>
      </c>
      <c r="H966" s="357" t="s">
        <v>1281</v>
      </c>
      <c r="I966" s="215" t="s">
        <v>546</v>
      </c>
      <c r="J966" s="526" t="s">
        <v>5485</v>
      </c>
      <c r="K966" s="228">
        <v>50</v>
      </c>
      <c r="L966" s="915">
        <v>1566</v>
      </c>
      <c r="M966" s="315">
        <v>1</v>
      </c>
      <c r="N966" s="217"/>
      <c r="O966" s="550">
        <f>IF(ISERROR(L966*N966),0,L966*N966)</f>
        <v>0</v>
      </c>
      <c r="P966" s="229">
        <v>2501050157457</v>
      </c>
      <c r="Q966" s="551"/>
      <c r="R966" s="230" t="s">
        <v>1280</v>
      </c>
      <c r="S966" s="231"/>
      <c r="T966" s="525" t="s">
        <v>4315</v>
      </c>
    </row>
    <row r="967" spans="1:20" ht="26.4" customHeight="1">
      <c r="A967" s="291">
        <v>951</v>
      </c>
      <c r="B967" s="421">
        <v>559</v>
      </c>
      <c r="C967" s="428" t="s">
        <v>3586</v>
      </c>
      <c r="D967" s="225"/>
      <c r="E967" s="366" t="s">
        <v>251</v>
      </c>
      <c r="F967" s="226" t="s">
        <v>818</v>
      </c>
      <c r="G967" s="136" t="str">
        <f t="shared" si="14"/>
        <v>фото</v>
      </c>
      <c r="H967" s="357" t="s">
        <v>3648</v>
      </c>
      <c r="I967" s="215">
        <v>60</v>
      </c>
      <c r="J967" s="526" t="s">
        <v>2014</v>
      </c>
      <c r="K967" s="228">
        <v>50</v>
      </c>
      <c r="L967" s="915">
        <v>1920</v>
      </c>
      <c r="M967" s="315">
        <v>1</v>
      </c>
      <c r="N967" s="217"/>
      <c r="O967" s="550">
        <f>IF(ISERROR(L967*N967),0,L967*N967)</f>
        <v>0</v>
      </c>
      <c r="P967" s="229">
        <v>2501050005598</v>
      </c>
      <c r="Q967" s="551"/>
      <c r="R967" s="230" t="s">
        <v>3586</v>
      </c>
      <c r="S967" s="231"/>
      <c r="T967" s="525" t="s">
        <v>4315</v>
      </c>
    </row>
    <row r="968" spans="1:20" ht="26.4" customHeight="1">
      <c r="A968" s="291">
        <v>952</v>
      </c>
      <c r="B968" s="421">
        <v>15746</v>
      </c>
      <c r="C968" s="428" t="s">
        <v>1282</v>
      </c>
      <c r="D968" s="225"/>
      <c r="E968" s="366" t="s">
        <v>251</v>
      </c>
      <c r="F968" s="226" t="s">
        <v>547</v>
      </c>
      <c r="G968" s="136" t="str">
        <f t="shared" si="14"/>
        <v>фото</v>
      </c>
      <c r="H968" s="600" t="s">
        <v>548</v>
      </c>
      <c r="I968" s="215">
        <v>125</v>
      </c>
      <c r="J968" s="526" t="s">
        <v>5486</v>
      </c>
      <c r="K968" s="228">
        <v>20</v>
      </c>
      <c r="L968" s="915">
        <v>2828.4</v>
      </c>
      <c r="M968" s="315">
        <v>1</v>
      </c>
      <c r="N968" s="217"/>
      <c r="O968" s="550">
        <f>IF(ISERROR(L968*N968),0,L968*N968)</f>
        <v>0</v>
      </c>
      <c r="P968" s="229">
        <v>2501020157463</v>
      </c>
      <c r="Q968" s="551"/>
      <c r="R968" s="230" t="s">
        <v>1282</v>
      </c>
      <c r="S968" s="231"/>
      <c r="T968" s="525" t="s">
        <v>4315</v>
      </c>
    </row>
    <row r="969" spans="1:20" ht="27.6">
      <c r="A969" s="291">
        <v>953</v>
      </c>
      <c r="B969" s="421">
        <v>15747</v>
      </c>
      <c r="C969" s="428" t="s">
        <v>2541</v>
      </c>
      <c r="D969" s="225"/>
      <c r="E969" s="366" t="s">
        <v>251</v>
      </c>
      <c r="F969" s="226" t="s">
        <v>2542</v>
      </c>
      <c r="G969" s="136" t="str">
        <f t="shared" si="14"/>
        <v>фото</v>
      </c>
      <c r="H969" s="357" t="s">
        <v>2543</v>
      </c>
      <c r="I969" s="215">
        <v>100</v>
      </c>
      <c r="J969" s="526" t="s">
        <v>252</v>
      </c>
      <c r="K969" s="228">
        <v>20</v>
      </c>
      <c r="L969" s="915">
        <v>8238</v>
      </c>
      <c r="M969" s="315">
        <v>1</v>
      </c>
      <c r="N969" s="217"/>
      <c r="O969" s="550">
        <f>IF(ISERROR(L969*N969),0,L969*N969)</f>
        <v>0</v>
      </c>
      <c r="P969" s="229">
        <v>2501020157470</v>
      </c>
      <c r="Q969" s="551"/>
      <c r="R969" s="230" t="s">
        <v>2541</v>
      </c>
      <c r="S969" s="231"/>
      <c r="T969" s="525" t="s">
        <v>4315</v>
      </c>
    </row>
    <row r="970" spans="1:20" ht="26.4" customHeight="1">
      <c r="A970" s="291">
        <v>954</v>
      </c>
      <c r="B970" s="421">
        <v>15748</v>
      </c>
      <c r="C970" s="428" t="s">
        <v>1283</v>
      </c>
      <c r="D970" s="225"/>
      <c r="E970" s="366" t="s">
        <v>251</v>
      </c>
      <c r="F970" s="226" t="s">
        <v>549</v>
      </c>
      <c r="G970" s="136" t="str">
        <f t="shared" si="14"/>
        <v>фото</v>
      </c>
      <c r="H970" s="357" t="s">
        <v>278</v>
      </c>
      <c r="I970" s="215">
        <v>40</v>
      </c>
      <c r="J970" s="526" t="s">
        <v>4544</v>
      </c>
      <c r="K970" s="228">
        <v>100</v>
      </c>
      <c r="L970" s="915">
        <v>1890</v>
      </c>
      <c r="M970" s="315">
        <v>1</v>
      </c>
      <c r="N970" s="217"/>
      <c r="O970" s="550">
        <f>IF(ISERROR(L970*N970),0,L970*N970)</f>
        <v>0</v>
      </c>
      <c r="P970" s="229">
        <v>2501100157482</v>
      </c>
      <c r="Q970" s="551"/>
      <c r="R970" s="230" t="s">
        <v>1283</v>
      </c>
      <c r="S970" s="231"/>
      <c r="T970" s="525" t="s">
        <v>4315</v>
      </c>
    </row>
    <row r="971" spans="1:20" ht="26.4" customHeight="1">
      <c r="A971" s="291">
        <v>955</v>
      </c>
      <c r="B971" s="421">
        <v>15749</v>
      </c>
      <c r="C971" s="428" t="s">
        <v>2544</v>
      </c>
      <c r="D971" s="225"/>
      <c r="E971" s="366" t="s">
        <v>251</v>
      </c>
      <c r="F971" s="226" t="s">
        <v>2137</v>
      </c>
      <c r="G971" s="136" t="str">
        <f t="shared" si="14"/>
        <v>фото</v>
      </c>
      <c r="H971" s="357" t="s">
        <v>2191</v>
      </c>
      <c r="I971" s="215">
        <v>30</v>
      </c>
      <c r="J971" s="526" t="s">
        <v>264</v>
      </c>
      <c r="K971" s="228">
        <v>50</v>
      </c>
      <c r="L971" s="915">
        <v>2142.0000000000005</v>
      </c>
      <c r="M971" s="315">
        <v>1</v>
      </c>
      <c r="N971" s="217"/>
      <c r="O971" s="550">
        <f>IF(ISERROR(L971*N971),0,L971*N971)</f>
        <v>0</v>
      </c>
      <c r="P971" s="229">
        <v>2501050157495</v>
      </c>
      <c r="Q971" s="551"/>
      <c r="R971" s="230" t="s">
        <v>2544</v>
      </c>
      <c r="S971" s="231"/>
      <c r="T971" s="525" t="s">
        <v>4315</v>
      </c>
    </row>
    <row r="972" spans="1:20" ht="41.4">
      <c r="A972" s="291">
        <v>956</v>
      </c>
      <c r="B972" s="421">
        <v>9316</v>
      </c>
      <c r="C972" s="428" t="s">
        <v>3587</v>
      </c>
      <c r="D972" s="225"/>
      <c r="E972" s="366" t="s">
        <v>251</v>
      </c>
      <c r="F972" s="226" t="s">
        <v>3621</v>
      </c>
      <c r="G972" s="136" t="str">
        <f t="shared" si="14"/>
        <v>фото</v>
      </c>
      <c r="H972" s="357" t="s">
        <v>3649</v>
      </c>
      <c r="I972" s="215">
        <v>25</v>
      </c>
      <c r="J972" s="526" t="s">
        <v>248</v>
      </c>
      <c r="K972" s="228">
        <v>50</v>
      </c>
      <c r="L972" s="915">
        <v>2190</v>
      </c>
      <c r="M972" s="315">
        <v>1</v>
      </c>
      <c r="N972" s="217"/>
      <c r="O972" s="550">
        <f>IF(ISERROR(L972*N972),0,L972*N972)</f>
        <v>0</v>
      </c>
      <c r="P972" s="229">
        <v>2501050093168</v>
      </c>
      <c r="Q972" s="551"/>
      <c r="R972" s="230" t="s">
        <v>3587</v>
      </c>
      <c r="S972" s="231"/>
      <c r="T972" s="525" t="s">
        <v>4315</v>
      </c>
    </row>
    <row r="973" spans="1:20" ht="26.4" customHeight="1">
      <c r="A973" s="291">
        <v>957</v>
      </c>
      <c r="B973" s="421">
        <v>15744</v>
      </c>
      <c r="C973" s="428" t="s">
        <v>3782</v>
      </c>
      <c r="D973" s="225"/>
      <c r="E973" s="366" t="s">
        <v>251</v>
      </c>
      <c r="F973" s="226" t="s">
        <v>5567</v>
      </c>
      <c r="G973" s="136" t="str">
        <f t="shared" si="14"/>
        <v>фото</v>
      </c>
      <c r="H973" s="600" t="s">
        <v>3872</v>
      </c>
      <c r="I973" s="215" t="s">
        <v>551</v>
      </c>
      <c r="J973" s="526" t="s">
        <v>248</v>
      </c>
      <c r="K973" s="228">
        <v>30</v>
      </c>
      <c r="L973" s="915">
        <v>1879.2</v>
      </c>
      <c r="M973" s="315">
        <v>1</v>
      </c>
      <c r="N973" s="217"/>
      <c r="O973" s="550">
        <f>IF(ISERROR(L973*N973),0,L973*N973)</f>
        <v>0</v>
      </c>
      <c r="P973" s="229">
        <v>2501030157446</v>
      </c>
      <c r="Q973" s="551"/>
      <c r="R973" s="230" t="s">
        <v>3782</v>
      </c>
      <c r="S973" s="231"/>
      <c r="T973" s="525" t="s">
        <v>4315</v>
      </c>
    </row>
    <row r="974" spans="1:20" ht="26.4" customHeight="1">
      <c r="A974" s="291">
        <v>958</v>
      </c>
      <c r="B974" s="421">
        <v>5468</v>
      </c>
      <c r="C974" s="428" t="s">
        <v>5479</v>
      </c>
      <c r="D974" s="225"/>
      <c r="E974" s="367" t="s">
        <v>251</v>
      </c>
      <c r="F974" s="232" t="s">
        <v>5568</v>
      </c>
      <c r="G974" s="136" t="str">
        <f t="shared" si="14"/>
        <v>фото</v>
      </c>
      <c r="H974" s="357" t="s">
        <v>5516</v>
      </c>
      <c r="I974" s="215">
        <v>30</v>
      </c>
      <c r="J974" s="526" t="s">
        <v>248</v>
      </c>
      <c r="K974" s="228">
        <v>50</v>
      </c>
      <c r="L974" s="915">
        <v>2844</v>
      </c>
      <c r="M974" s="315">
        <v>1</v>
      </c>
      <c r="N974" s="217"/>
      <c r="O974" s="550">
        <f>IF(ISERROR(L974*N974),0,L974*N974)</f>
        <v>0</v>
      </c>
      <c r="P974" s="229">
        <v>2501050054688</v>
      </c>
      <c r="Q974" s="551" t="s">
        <v>5274</v>
      </c>
      <c r="R974" s="230" t="s">
        <v>5479</v>
      </c>
      <c r="S974" s="231"/>
      <c r="T974" s="525" t="s">
        <v>4315</v>
      </c>
    </row>
    <row r="975" spans="1:20" ht="26.4" customHeight="1">
      <c r="A975" s="291">
        <v>959</v>
      </c>
      <c r="B975" s="421">
        <v>15750</v>
      </c>
      <c r="C975" s="428" t="s">
        <v>1284</v>
      </c>
      <c r="D975" s="225"/>
      <c r="E975" s="366" t="s">
        <v>251</v>
      </c>
      <c r="F975" s="226" t="s">
        <v>550</v>
      </c>
      <c r="G975" s="136" t="str">
        <f t="shared" si="14"/>
        <v>фото</v>
      </c>
      <c r="H975" s="357" t="s">
        <v>1821</v>
      </c>
      <c r="I975" s="215">
        <v>50</v>
      </c>
      <c r="J975" s="526" t="s">
        <v>248</v>
      </c>
      <c r="K975" s="228">
        <v>50</v>
      </c>
      <c r="L975" s="915">
        <v>1752</v>
      </c>
      <c r="M975" s="315">
        <v>1</v>
      </c>
      <c r="N975" s="217"/>
      <c r="O975" s="550">
        <f>IF(ISERROR(L975*N975),0,L975*N975)</f>
        <v>0</v>
      </c>
      <c r="P975" s="229">
        <v>2501050157501</v>
      </c>
      <c r="Q975" s="551"/>
      <c r="R975" s="230" t="s">
        <v>1284</v>
      </c>
      <c r="S975" s="231"/>
      <c r="T975" s="525" t="s">
        <v>4315</v>
      </c>
    </row>
    <row r="976" spans="1:20" ht="26.4" customHeight="1">
      <c r="A976" s="291">
        <v>960</v>
      </c>
      <c r="B976" s="421">
        <v>12922</v>
      </c>
      <c r="C976" s="428" t="s">
        <v>1285</v>
      </c>
      <c r="D976" s="225"/>
      <c r="E976" s="366" t="s">
        <v>251</v>
      </c>
      <c r="F976" s="226" t="s">
        <v>552</v>
      </c>
      <c r="G976" s="136" t="str">
        <f t="shared" ref="G976:G1039" si="15">HYPERLINK("https://www.gardenbulbs.ru/images/summer_CL/thumbnails/"&amp;C976&amp;".jpg","фото")</f>
        <v>фото</v>
      </c>
      <c r="H976" s="357" t="s">
        <v>1286</v>
      </c>
      <c r="I976" s="215">
        <v>60</v>
      </c>
      <c r="J976" s="526" t="s">
        <v>264</v>
      </c>
      <c r="K976" s="228">
        <v>100</v>
      </c>
      <c r="L976" s="915">
        <v>1230</v>
      </c>
      <c r="M976" s="315">
        <v>1</v>
      </c>
      <c r="N976" s="217"/>
      <c r="O976" s="550">
        <f>IF(ISERROR(L976*N976),0,L976*N976)</f>
        <v>0</v>
      </c>
      <c r="P976" s="229">
        <v>2501100129229</v>
      </c>
      <c r="Q976" s="551"/>
      <c r="R976" s="230" t="s">
        <v>1285</v>
      </c>
      <c r="S976" s="231"/>
      <c r="T976" s="525" t="s">
        <v>4315</v>
      </c>
    </row>
    <row r="977" spans="1:20" ht="26.4" customHeight="1">
      <c r="A977" s="291">
        <v>961</v>
      </c>
      <c r="B977" s="421">
        <v>2082</v>
      </c>
      <c r="C977" s="428" t="s">
        <v>5480</v>
      </c>
      <c r="D977" s="225"/>
      <c r="E977" s="367" t="s">
        <v>251</v>
      </c>
      <c r="F977" s="232" t="s">
        <v>5569</v>
      </c>
      <c r="G977" s="136" t="str">
        <f t="shared" si="15"/>
        <v>фото</v>
      </c>
      <c r="H977" s="357" t="s">
        <v>5517</v>
      </c>
      <c r="I977" s="215">
        <v>70</v>
      </c>
      <c r="J977" s="526" t="s">
        <v>252</v>
      </c>
      <c r="K977" s="228">
        <v>40</v>
      </c>
      <c r="L977" s="915">
        <v>11821.2</v>
      </c>
      <c r="M977" s="315">
        <v>1</v>
      </c>
      <c r="N977" s="217"/>
      <c r="O977" s="550">
        <f>IF(ISERROR(L977*N977),0,L977*N977)</f>
        <v>0</v>
      </c>
      <c r="P977" s="229">
        <v>2501050020829</v>
      </c>
      <c r="Q977" s="551" t="s">
        <v>5274</v>
      </c>
      <c r="R977" s="230" t="s">
        <v>5480</v>
      </c>
      <c r="S977" s="231"/>
      <c r="T977" s="525" t="s">
        <v>4315</v>
      </c>
    </row>
    <row r="978" spans="1:20" ht="26.4" customHeight="1">
      <c r="A978" s="291">
        <v>962</v>
      </c>
      <c r="B978" s="421">
        <v>15751</v>
      </c>
      <c r="C978" s="428" t="s">
        <v>1287</v>
      </c>
      <c r="D978" s="225"/>
      <c r="E978" s="366" t="s">
        <v>251</v>
      </c>
      <c r="F978" s="226" t="s">
        <v>553</v>
      </c>
      <c r="G978" s="136" t="str">
        <f t="shared" si="15"/>
        <v>фото</v>
      </c>
      <c r="H978" s="357" t="s">
        <v>152</v>
      </c>
      <c r="I978" s="215">
        <v>100</v>
      </c>
      <c r="J978" s="526" t="s">
        <v>250</v>
      </c>
      <c r="K978" s="228">
        <v>20</v>
      </c>
      <c r="L978" s="915">
        <v>3231.6</v>
      </c>
      <c r="M978" s="315">
        <v>1</v>
      </c>
      <c r="N978" s="217"/>
      <c r="O978" s="550">
        <f>IF(ISERROR(L978*N978),0,L978*N978)</f>
        <v>0</v>
      </c>
      <c r="P978" s="229">
        <v>2501020157517</v>
      </c>
      <c r="Q978" s="551"/>
      <c r="R978" s="230" t="s">
        <v>1287</v>
      </c>
      <c r="S978" s="231"/>
      <c r="T978" s="525" t="s">
        <v>4315</v>
      </c>
    </row>
    <row r="979" spans="1:20" ht="26.4" customHeight="1">
      <c r="A979" s="291">
        <v>963</v>
      </c>
      <c r="B979" s="421">
        <v>12464</v>
      </c>
      <c r="C979" s="428" t="s">
        <v>1288</v>
      </c>
      <c r="D979" s="225"/>
      <c r="E979" s="366" t="s">
        <v>251</v>
      </c>
      <c r="F979" s="226" t="s">
        <v>103</v>
      </c>
      <c r="G979" s="136" t="str">
        <f t="shared" si="15"/>
        <v>фото</v>
      </c>
      <c r="H979" s="357" t="s">
        <v>3873</v>
      </c>
      <c r="I979" s="215" t="s">
        <v>551</v>
      </c>
      <c r="J979" s="526" t="s">
        <v>255</v>
      </c>
      <c r="K979" s="228">
        <v>150</v>
      </c>
      <c r="L979" s="915">
        <v>972</v>
      </c>
      <c r="M979" s="315">
        <v>1</v>
      </c>
      <c r="N979" s="217"/>
      <c r="O979" s="550">
        <f>IF(ISERROR(L979*N979),0,L979*N979)</f>
        <v>0</v>
      </c>
      <c r="P979" s="229">
        <v>2501100124644</v>
      </c>
      <c r="Q979" s="551"/>
      <c r="R979" s="230" t="s">
        <v>1288</v>
      </c>
      <c r="S979" s="231"/>
      <c r="T979" s="525" t="s">
        <v>4315</v>
      </c>
    </row>
    <row r="980" spans="1:20" ht="26.4" customHeight="1">
      <c r="A980" s="291">
        <v>964</v>
      </c>
      <c r="B980" s="421">
        <v>15753</v>
      </c>
      <c r="C980" s="428" t="s">
        <v>2545</v>
      </c>
      <c r="D980" s="225"/>
      <c r="E980" s="366" t="s">
        <v>251</v>
      </c>
      <c r="F980" s="226" t="s">
        <v>2546</v>
      </c>
      <c r="G980" s="136" t="str">
        <f t="shared" si="15"/>
        <v>фото</v>
      </c>
      <c r="H980" s="357" t="s">
        <v>2547</v>
      </c>
      <c r="I980" s="215">
        <v>35</v>
      </c>
      <c r="J980" s="526" t="s">
        <v>255</v>
      </c>
      <c r="K980" s="228">
        <v>150</v>
      </c>
      <c r="L980" s="915">
        <v>1188</v>
      </c>
      <c r="M980" s="315">
        <v>1</v>
      </c>
      <c r="N980" s="217"/>
      <c r="O980" s="550">
        <f>IF(ISERROR(L980*N980),0,L980*N980)</f>
        <v>0</v>
      </c>
      <c r="P980" s="229">
        <v>2501100157536</v>
      </c>
      <c r="Q980" s="551"/>
      <c r="R980" s="230" t="s">
        <v>2545</v>
      </c>
      <c r="S980" s="231"/>
      <c r="T980" s="525" t="s">
        <v>4315</v>
      </c>
    </row>
    <row r="981" spans="1:20" ht="26.4" customHeight="1">
      <c r="A981" s="291">
        <v>965</v>
      </c>
      <c r="B981" s="421">
        <v>15754</v>
      </c>
      <c r="C981" s="428" t="s">
        <v>4523</v>
      </c>
      <c r="D981" s="225"/>
      <c r="E981" s="366" t="s">
        <v>251</v>
      </c>
      <c r="F981" s="226" t="s">
        <v>4529</v>
      </c>
      <c r="G981" s="136" t="str">
        <f t="shared" si="15"/>
        <v>фото</v>
      </c>
      <c r="H981" s="357" t="s">
        <v>4543</v>
      </c>
      <c r="I981" s="215">
        <v>20</v>
      </c>
      <c r="J981" s="526" t="s">
        <v>4544</v>
      </c>
      <c r="K981" s="228">
        <v>150</v>
      </c>
      <c r="L981" s="915">
        <v>2304</v>
      </c>
      <c r="M981" s="315">
        <v>1</v>
      </c>
      <c r="N981" s="217"/>
      <c r="O981" s="550">
        <f>IF(ISERROR(L981*N981),0,L981*N981)</f>
        <v>0</v>
      </c>
      <c r="P981" s="229">
        <v>2501100157543</v>
      </c>
      <c r="Q981" s="551"/>
      <c r="R981" s="230" t="s">
        <v>4523</v>
      </c>
      <c r="S981" s="231"/>
      <c r="T981" s="525" t="s">
        <v>4315</v>
      </c>
    </row>
    <row r="982" spans="1:20" ht="41.4">
      <c r="A982" s="291">
        <v>966</v>
      </c>
      <c r="B982" s="421">
        <v>5227</v>
      </c>
      <c r="C982" s="428" t="s">
        <v>5481</v>
      </c>
      <c r="D982" s="225"/>
      <c r="E982" s="367" t="s">
        <v>251</v>
      </c>
      <c r="F982" s="232" t="s">
        <v>5570</v>
      </c>
      <c r="G982" s="136" t="str">
        <f t="shared" si="15"/>
        <v>фото</v>
      </c>
      <c r="H982" s="357" t="s">
        <v>5518</v>
      </c>
      <c r="I982" s="215">
        <v>70</v>
      </c>
      <c r="J982" s="526" t="s">
        <v>830</v>
      </c>
      <c r="K982" s="228">
        <v>40</v>
      </c>
      <c r="L982" s="915">
        <v>11941.2</v>
      </c>
      <c r="M982" s="315">
        <v>1</v>
      </c>
      <c r="N982" s="217"/>
      <c r="O982" s="550">
        <f>IF(ISERROR(L982*N982),0,L982*N982)</f>
        <v>0</v>
      </c>
      <c r="P982" s="229">
        <v>2501050052271</v>
      </c>
      <c r="Q982" s="551" t="s">
        <v>5274</v>
      </c>
      <c r="R982" s="230" t="s">
        <v>5481</v>
      </c>
      <c r="S982" s="231"/>
      <c r="T982" s="525" t="s">
        <v>4315</v>
      </c>
    </row>
    <row r="983" spans="1:20" ht="26.4" customHeight="1">
      <c r="A983" s="291">
        <v>967</v>
      </c>
      <c r="B983" s="421">
        <v>15755</v>
      </c>
      <c r="C983" s="428" t="s">
        <v>2270</v>
      </c>
      <c r="D983" s="225"/>
      <c r="E983" s="366" t="s">
        <v>251</v>
      </c>
      <c r="F983" s="226" t="s">
        <v>2138</v>
      </c>
      <c r="G983" s="136" t="str">
        <f t="shared" si="15"/>
        <v>фото</v>
      </c>
      <c r="H983" s="357" t="s">
        <v>2192</v>
      </c>
      <c r="I983" s="215">
        <v>60</v>
      </c>
      <c r="J983" s="526" t="s">
        <v>252</v>
      </c>
      <c r="K983" s="228">
        <v>20</v>
      </c>
      <c r="L983" s="915">
        <v>5305.2</v>
      </c>
      <c r="M983" s="315">
        <v>1</v>
      </c>
      <c r="N983" s="217"/>
      <c r="O983" s="550">
        <f>IF(ISERROR(L983*N983),0,L983*N983)</f>
        <v>0</v>
      </c>
      <c r="P983" s="229">
        <v>2501020157555</v>
      </c>
      <c r="Q983" s="551"/>
      <c r="R983" s="230" t="s">
        <v>2270</v>
      </c>
      <c r="S983" s="231"/>
      <c r="T983" s="525" t="s">
        <v>4315</v>
      </c>
    </row>
    <row r="984" spans="1:20" ht="26.4" customHeight="1">
      <c r="A984" s="291">
        <v>968</v>
      </c>
      <c r="B984" s="421">
        <v>15756</v>
      </c>
      <c r="C984" s="428" t="s">
        <v>1289</v>
      </c>
      <c r="D984" s="225"/>
      <c r="E984" s="366" t="s">
        <v>251</v>
      </c>
      <c r="F984" s="226" t="s">
        <v>490</v>
      </c>
      <c r="G984" s="136" t="str">
        <f t="shared" si="15"/>
        <v>фото</v>
      </c>
      <c r="H984" s="357" t="s">
        <v>281</v>
      </c>
      <c r="I984" s="215" t="s">
        <v>554</v>
      </c>
      <c r="J984" s="526" t="s">
        <v>248</v>
      </c>
      <c r="K984" s="228">
        <v>50</v>
      </c>
      <c r="L984" s="915">
        <v>1716</v>
      </c>
      <c r="M984" s="315">
        <v>1</v>
      </c>
      <c r="N984" s="217"/>
      <c r="O984" s="550">
        <f>IF(ISERROR(L984*N984),0,L984*N984)</f>
        <v>0</v>
      </c>
      <c r="P984" s="229">
        <v>2501050157563</v>
      </c>
      <c r="Q984" s="551"/>
      <c r="R984" s="230" t="s">
        <v>1289</v>
      </c>
      <c r="S984" s="231"/>
      <c r="T984" s="525" t="s">
        <v>4315</v>
      </c>
    </row>
    <row r="985" spans="1:20" ht="26.4" customHeight="1">
      <c r="A985" s="291">
        <v>969</v>
      </c>
      <c r="B985" s="421">
        <v>1901</v>
      </c>
      <c r="C985" s="428" t="s">
        <v>3588</v>
      </c>
      <c r="D985" s="225"/>
      <c r="E985" s="366" t="s">
        <v>251</v>
      </c>
      <c r="F985" s="226" t="s">
        <v>3622</v>
      </c>
      <c r="G985" s="136" t="str">
        <f t="shared" si="15"/>
        <v>фото</v>
      </c>
      <c r="H985" s="357" t="s">
        <v>3650</v>
      </c>
      <c r="I985" s="215" t="s">
        <v>3651</v>
      </c>
      <c r="J985" s="526" t="s">
        <v>255</v>
      </c>
      <c r="K985" s="228">
        <v>100</v>
      </c>
      <c r="L985" s="915">
        <v>1170</v>
      </c>
      <c r="M985" s="315">
        <v>1</v>
      </c>
      <c r="N985" s="217"/>
      <c r="O985" s="550">
        <f>IF(ISERROR(L985*N985),0,L985*N985)</f>
        <v>0</v>
      </c>
      <c r="P985" s="229">
        <v>2501100019018</v>
      </c>
      <c r="Q985" s="551"/>
      <c r="R985" s="230" t="s">
        <v>3588</v>
      </c>
      <c r="S985" s="231"/>
      <c r="T985" s="525" t="s">
        <v>4315</v>
      </c>
    </row>
    <row r="986" spans="1:20" ht="41.4">
      <c r="A986" s="291">
        <v>970</v>
      </c>
      <c r="B986" s="421">
        <v>15757</v>
      </c>
      <c r="C986" s="428" t="s">
        <v>2548</v>
      </c>
      <c r="D986" s="225"/>
      <c r="E986" s="366" t="s">
        <v>251</v>
      </c>
      <c r="F986" s="226" t="s">
        <v>2549</v>
      </c>
      <c r="G986" s="136" t="str">
        <f t="shared" si="15"/>
        <v>фото</v>
      </c>
      <c r="H986" s="357" t="s">
        <v>3248</v>
      </c>
      <c r="I986" s="215" t="s">
        <v>2550</v>
      </c>
      <c r="J986" s="526" t="s">
        <v>277</v>
      </c>
      <c r="K986" s="228">
        <v>20</v>
      </c>
      <c r="L986" s="915">
        <v>1954.8</v>
      </c>
      <c r="M986" s="315">
        <v>1</v>
      </c>
      <c r="N986" s="217"/>
      <c r="O986" s="550">
        <f>IF(ISERROR(L986*N986),0,L986*N986)</f>
        <v>0</v>
      </c>
      <c r="P986" s="229">
        <v>2501020157579</v>
      </c>
      <c r="Q986" s="551"/>
      <c r="R986" s="230" t="s">
        <v>2548</v>
      </c>
      <c r="S986" s="231"/>
      <c r="T986" s="525" t="s">
        <v>4315</v>
      </c>
    </row>
    <row r="987" spans="1:20" ht="26.4" customHeight="1">
      <c r="A987" s="291">
        <v>971</v>
      </c>
      <c r="B987" s="421">
        <v>1024</v>
      </c>
      <c r="C987" s="428" t="s">
        <v>8840</v>
      </c>
      <c r="D987" s="225"/>
      <c r="E987" s="367" t="s">
        <v>251</v>
      </c>
      <c r="F987" s="232" t="s">
        <v>5571</v>
      </c>
      <c r="G987" s="136" t="str">
        <f t="shared" si="15"/>
        <v>фото</v>
      </c>
      <c r="H987" s="357" t="s">
        <v>5519</v>
      </c>
      <c r="I987" s="215">
        <v>80</v>
      </c>
      <c r="J987" s="526" t="s">
        <v>2199</v>
      </c>
      <c r="K987" s="228">
        <v>40</v>
      </c>
      <c r="L987" s="915">
        <v>6992.4</v>
      </c>
      <c r="M987" s="315">
        <v>1</v>
      </c>
      <c r="N987" s="217"/>
      <c r="O987" s="550">
        <f>IF(ISERROR(L987*N987),0,L987*N987)</f>
        <v>0</v>
      </c>
      <c r="P987" s="229">
        <v>2501050010240</v>
      </c>
      <c r="Q987" s="551" t="s">
        <v>5274</v>
      </c>
      <c r="R987" s="230" t="s">
        <v>8840</v>
      </c>
      <c r="S987" s="231"/>
      <c r="T987" s="525" t="s">
        <v>4315</v>
      </c>
    </row>
    <row r="988" spans="1:20" ht="26.4" customHeight="1">
      <c r="A988" s="291">
        <v>972</v>
      </c>
      <c r="B988" s="421">
        <v>15758</v>
      </c>
      <c r="C988" s="428" t="s">
        <v>1290</v>
      </c>
      <c r="D988" s="225"/>
      <c r="E988" s="366" t="s">
        <v>251</v>
      </c>
      <c r="F988" s="226" t="s">
        <v>104</v>
      </c>
      <c r="G988" s="136" t="str">
        <f t="shared" si="15"/>
        <v>фото</v>
      </c>
      <c r="H988" s="357" t="s">
        <v>105</v>
      </c>
      <c r="I988" s="215" t="s">
        <v>106</v>
      </c>
      <c r="J988" s="526" t="s">
        <v>255</v>
      </c>
      <c r="K988" s="228">
        <v>100</v>
      </c>
      <c r="L988" s="915">
        <v>2622</v>
      </c>
      <c r="M988" s="315">
        <v>1</v>
      </c>
      <c r="N988" s="217"/>
      <c r="O988" s="550">
        <f>IF(ISERROR(L988*N988),0,L988*N988)</f>
        <v>0</v>
      </c>
      <c r="P988" s="229">
        <v>2501100157581</v>
      </c>
      <c r="Q988" s="551"/>
      <c r="R988" s="230" t="s">
        <v>1290</v>
      </c>
      <c r="S988" s="231"/>
      <c r="T988" s="525" t="s">
        <v>4315</v>
      </c>
    </row>
    <row r="989" spans="1:20" ht="26.4" customHeight="1">
      <c r="A989" s="291">
        <v>973</v>
      </c>
      <c r="B989" s="421">
        <v>12468</v>
      </c>
      <c r="C989" s="428" t="s">
        <v>1291</v>
      </c>
      <c r="D989" s="225"/>
      <c r="E989" s="366" t="s">
        <v>251</v>
      </c>
      <c r="F989" s="226" t="s">
        <v>107</v>
      </c>
      <c r="G989" s="136" t="str">
        <f t="shared" si="15"/>
        <v>фото</v>
      </c>
      <c r="H989" s="357" t="s">
        <v>1822</v>
      </c>
      <c r="I989" s="215">
        <v>70</v>
      </c>
      <c r="J989" s="526" t="s">
        <v>248</v>
      </c>
      <c r="K989" s="228">
        <v>50</v>
      </c>
      <c r="L989" s="915">
        <v>1884</v>
      </c>
      <c r="M989" s="315">
        <v>1</v>
      </c>
      <c r="N989" s="217"/>
      <c r="O989" s="550">
        <f>IF(ISERROR(L989*N989),0,L989*N989)</f>
        <v>0</v>
      </c>
      <c r="P989" s="229">
        <v>2501050124688</v>
      </c>
      <c r="Q989" s="551"/>
      <c r="R989" s="230" t="s">
        <v>1291</v>
      </c>
      <c r="S989" s="231"/>
      <c r="T989" s="525" t="s">
        <v>4315</v>
      </c>
    </row>
    <row r="990" spans="1:20" ht="26.4" customHeight="1">
      <c r="A990" s="291">
        <v>974</v>
      </c>
      <c r="B990" s="421">
        <v>12479</v>
      </c>
      <c r="C990" s="428" t="s">
        <v>2275</v>
      </c>
      <c r="D990" s="225"/>
      <c r="E990" s="366" t="s">
        <v>108</v>
      </c>
      <c r="F990" s="226" t="s">
        <v>2143</v>
      </c>
      <c r="G990" s="136" t="str">
        <f t="shared" si="15"/>
        <v>фото</v>
      </c>
      <c r="H990" s="357" t="s">
        <v>2197</v>
      </c>
      <c r="I990" s="215" t="s">
        <v>84</v>
      </c>
      <c r="J990" s="526" t="s">
        <v>264</v>
      </c>
      <c r="K990" s="228">
        <v>50</v>
      </c>
      <c r="L990" s="915">
        <v>2442.0000000000005</v>
      </c>
      <c r="M990" s="315">
        <v>1</v>
      </c>
      <c r="N990" s="217"/>
      <c r="O990" s="550">
        <f>IF(ISERROR(L990*N990),0,L990*N990)</f>
        <v>0</v>
      </c>
      <c r="P990" s="229">
        <v>2501050124794</v>
      </c>
      <c r="Q990" s="551"/>
      <c r="R990" s="230" t="s">
        <v>2275</v>
      </c>
      <c r="S990" s="231"/>
      <c r="T990" s="525" t="s">
        <v>4315</v>
      </c>
    </row>
    <row r="991" spans="1:20" ht="41.4">
      <c r="A991" s="291">
        <v>975</v>
      </c>
      <c r="B991" s="421">
        <v>12480</v>
      </c>
      <c r="C991" s="428" t="s">
        <v>1292</v>
      </c>
      <c r="D991" s="225"/>
      <c r="E991" s="366" t="s">
        <v>108</v>
      </c>
      <c r="F991" s="226" t="s">
        <v>109</v>
      </c>
      <c r="G991" s="136" t="str">
        <f t="shared" si="15"/>
        <v>фото</v>
      </c>
      <c r="H991" s="357" t="s">
        <v>1293</v>
      </c>
      <c r="I991" s="215" t="s">
        <v>110</v>
      </c>
      <c r="J991" s="526" t="s">
        <v>8792</v>
      </c>
      <c r="K991" s="228">
        <v>100</v>
      </c>
      <c r="L991" s="915">
        <v>1026</v>
      </c>
      <c r="M991" s="315">
        <v>1</v>
      </c>
      <c r="N991" s="217"/>
      <c r="O991" s="550">
        <f>IF(ISERROR(L991*N991),0,L991*N991)</f>
        <v>0</v>
      </c>
      <c r="P991" s="229">
        <v>2501100124804</v>
      </c>
      <c r="Q991" s="551"/>
      <c r="R991" s="230" t="s">
        <v>1292</v>
      </c>
      <c r="S991" s="231"/>
      <c r="T991" s="525" t="s">
        <v>4315</v>
      </c>
    </row>
    <row r="992" spans="1:20" ht="55.2">
      <c r="A992" s="291">
        <v>976</v>
      </c>
      <c r="B992" s="421">
        <v>15796</v>
      </c>
      <c r="C992" s="428" t="s">
        <v>2276</v>
      </c>
      <c r="D992" s="225"/>
      <c r="E992" s="366" t="s">
        <v>108</v>
      </c>
      <c r="F992" s="226" t="s">
        <v>2144</v>
      </c>
      <c r="G992" s="136" t="str">
        <f t="shared" si="15"/>
        <v>фото</v>
      </c>
      <c r="H992" s="357" t="s">
        <v>2198</v>
      </c>
      <c r="I992" s="215" t="s">
        <v>84</v>
      </c>
      <c r="J992" s="526" t="s">
        <v>259</v>
      </c>
      <c r="K992" s="228">
        <v>20</v>
      </c>
      <c r="L992" s="915">
        <v>2197.1999999999998</v>
      </c>
      <c r="M992" s="315">
        <v>1</v>
      </c>
      <c r="N992" s="217"/>
      <c r="O992" s="550">
        <f>IF(ISERROR(L992*N992),0,L992*N992)</f>
        <v>0</v>
      </c>
      <c r="P992" s="229">
        <v>2501020157968</v>
      </c>
      <c r="Q992" s="551"/>
      <c r="R992" s="230" t="s">
        <v>2276</v>
      </c>
      <c r="S992" s="231"/>
      <c r="T992" s="525" t="s">
        <v>4315</v>
      </c>
    </row>
    <row r="993" spans="1:20" ht="31.2">
      <c r="A993" s="291">
        <v>977</v>
      </c>
      <c r="B993" s="421">
        <v>1575</v>
      </c>
      <c r="C993" s="428" t="s">
        <v>8831</v>
      </c>
      <c r="D993" s="225"/>
      <c r="E993" s="367" t="s">
        <v>108</v>
      </c>
      <c r="F993" s="232" t="s">
        <v>8722</v>
      </c>
      <c r="G993" s="136" t="str">
        <f t="shared" si="15"/>
        <v>фото</v>
      </c>
      <c r="H993" s="357" t="s">
        <v>8789</v>
      </c>
      <c r="I993" s="215" t="s">
        <v>612</v>
      </c>
      <c r="J993" s="526" t="s">
        <v>259</v>
      </c>
      <c r="K993" s="228">
        <v>20</v>
      </c>
      <c r="L993" s="915">
        <v>2324.4</v>
      </c>
      <c r="M993" s="315">
        <v>1</v>
      </c>
      <c r="N993" s="217"/>
      <c r="O993" s="550">
        <f>IF(ISERROR(L993*N993),0,L993*N993)</f>
        <v>0</v>
      </c>
      <c r="P993" s="229">
        <v>2501020015756</v>
      </c>
      <c r="Q993" s="619" t="s">
        <v>6474</v>
      </c>
      <c r="R993" s="230" t="s">
        <v>8831</v>
      </c>
      <c r="S993" s="231"/>
      <c r="T993" s="525" t="s">
        <v>4315</v>
      </c>
    </row>
    <row r="994" spans="1:20" ht="41.4">
      <c r="A994" s="291">
        <v>978</v>
      </c>
      <c r="B994" s="421">
        <v>14947</v>
      </c>
      <c r="C994" s="428" t="s">
        <v>4619</v>
      </c>
      <c r="D994" s="225"/>
      <c r="E994" s="366" t="s">
        <v>558</v>
      </c>
      <c r="F994" s="226" t="s">
        <v>4649</v>
      </c>
      <c r="G994" s="136" t="str">
        <f t="shared" si="15"/>
        <v>фото</v>
      </c>
      <c r="H994" s="357" t="s">
        <v>4677</v>
      </c>
      <c r="I994" s="215">
        <v>20</v>
      </c>
      <c r="J994" s="526" t="s">
        <v>264</v>
      </c>
      <c r="K994" s="228">
        <v>50</v>
      </c>
      <c r="L994" s="915">
        <v>6012</v>
      </c>
      <c r="M994" s="315">
        <v>1</v>
      </c>
      <c r="N994" s="217"/>
      <c r="O994" s="550">
        <f>IF(ISERROR(L994*N994),0,L994*N994)</f>
        <v>0</v>
      </c>
      <c r="P994" s="229">
        <v>2501050149476</v>
      </c>
      <c r="Q994" s="551" t="s">
        <v>4421</v>
      </c>
      <c r="R994" s="230" t="s">
        <v>4619</v>
      </c>
      <c r="S994" s="231"/>
      <c r="T994" s="525" t="s">
        <v>4315</v>
      </c>
    </row>
    <row r="995" spans="1:20" ht="26.4" customHeight="1">
      <c r="A995" s="291">
        <v>979</v>
      </c>
      <c r="B995" s="421">
        <v>15791</v>
      </c>
      <c r="C995" s="428" t="s">
        <v>1294</v>
      </c>
      <c r="D995" s="225"/>
      <c r="E995" s="366" t="s">
        <v>558</v>
      </c>
      <c r="F995" s="226" t="s">
        <v>559</v>
      </c>
      <c r="G995" s="136" t="str">
        <f t="shared" si="15"/>
        <v>фото</v>
      </c>
      <c r="H995" s="357" t="s">
        <v>1295</v>
      </c>
      <c r="I995" s="215">
        <v>15</v>
      </c>
      <c r="J995" s="526" t="s">
        <v>256</v>
      </c>
      <c r="K995" s="228">
        <v>50</v>
      </c>
      <c r="L995" s="915">
        <v>3006</v>
      </c>
      <c r="M995" s="315">
        <v>1</v>
      </c>
      <c r="N995" s="217"/>
      <c r="O995" s="550">
        <f>IF(ISERROR(L995*N995),0,L995*N995)</f>
        <v>0</v>
      </c>
      <c r="P995" s="229">
        <v>2501050157914</v>
      </c>
      <c r="Q995" s="551"/>
      <c r="R995" s="230" t="s">
        <v>1294</v>
      </c>
      <c r="S995" s="231"/>
      <c r="T995" s="525" t="s">
        <v>4315</v>
      </c>
    </row>
    <row r="996" spans="1:20" ht="26.4" customHeight="1">
      <c r="A996" s="291">
        <v>980</v>
      </c>
      <c r="B996" s="421">
        <v>12475</v>
      </c>
      <c r="C996" s="428" t="s">
        <v>2015</v>
      </c>
      <c r="D996" s="225"/>
      <c r="E996" s="366" t="s">
        <v>558</v>
      </c>
      <c r="F996" s="226" t="s">
        <v>1547</v>
      </c>
      <c r="G996" s="136" t="str">
        <f t="shared" si="15"/>
        <v>фото</v>
      </c>
      <c r="H996" s="357" t="s">
        <v>152</v>
      </c>
      <c r="I996" s="215">
        <v>20</v>
      </c>
      <c r="J996" s="526" t="s">
        <v>264</v>
      </c>
      <c r="K996" s="228">
        <v>50</v>
      </c>
      <c r="L996" s="915">
        <v>3072</v>
      </c>
      <c r="M996" s="315">
        <v>1</v>
      </c>
      <c r="N996" s="217"/>
      <c r="O996" s="550">
        <f>IF(ISERROR(L996*N996),0,L996*N996)</f>
        <v>0</v>
      </c>
      <c r="P996" s="229">
        <v>2501050124756</v>
      </c>
      <c r="Q996" s="551"/>
      <c r="R996" s="230" t="s">
        <v>2015</v>
      </c>
      <c r="S996" s="231"/>
      <c r="T996" s="525" t="s">
        <v>4315</v>
      </c>
    </row>
    <row r="997" spans="1:20" ht="26.4" customHeight="1">
      <c r="A997" s="291">
        <v>981</v>
      </c>
      <c r="B997" s="421">
        <v>15792</v>
      </c>
      <c r="C997" s="428" t="s">
        <v>2274</v>
      </c>
      <c r="D997" s="225"/>
      <c r="E997" s="366" t="s">
        <v>558</v>
      </c>
      <c r="F997" s="226" t="s">
        <v>2142</v>
      </c>
      <c r="G997" s="136" t="str">
        <f t="shared" si="15"/>
        <v>фото</v>
      </c>
      <c r="H997" s="357" t="s">
        <v>2196</v>
      </c>
      <c r="I997" s="215">
        <v>20</v>
      </c>
      <c r="J997" s="526" t="s">
        <v>275</v>
      </c>
      <c r="K997" s="228">
        <v>50</v>
      </c>
      <c r="L997" s="915">
        <v>1590</v>
      </c>
      <c r="M997" s="315">
        <v>1</v>
      </c>
      <c r="N997" s="217"/>
      <c r="O997" s="550">
        <f>IF(ISERROR(L997*N997),0,L997*N997)</f>
        <v>0</v>
      </c>
      <c r="P997" s="229">
        <v>2501050157921</v>
      </c>
      <c r="Q997" s="551"/>
      <c r="R997" s="230" t="s">
        <v>2274</v>
      </c>
      <c r="S997" s="231"/>
      <c r="T997" s="525" t="s">
        <v>4315</v>
      </c>
    </row>
    <row r="998" spans="1:20" ht="26.4" customHeight="1">
      <c r="A998" s="291">
        <v>982</v>
      </c>
      <c r="B998" s="421">
        <v>12481</v>
      </c>
      <c r="C998" s="428" t="s">
        <v>1296</v>
      </c>
      <c r="D998" s="225"/>
      <c r="E998" s="366" t="s">
        <v>276</v>
      </c>
      <c r="F998" s="226" t="s">
        <v>111</v>
      </c>
      <c r="G998" s="136" t="str">
        <f t="shared" si="15"/>
        <v>фото</v>
      </c>
      <c r="H998" s="357" t="s">
        <v>112</v>
      </c>
      <c r="I998" s="215" t="s">
        <v>84</v>
      </c>
      <c r="J998" s="526" t="s">
        <v>264</v>
      </c>
      <c r="K998" s="228">
        <v>100</v>
      </c>
      <c r="L998" s="915">
        <v>978</v>
      </c>
      <c r="M998" s="315">
        <v>1</v>
      </c>
      <c r="N998" s="217"/>
      <c r="O998" s="550">
        <f>IF(ISERROR(L998*N998),0,L998*N998)</f>
        <v>0</v>
      </c>
      <c r="P998" s="229">
        <v>2501100124811</v>
      </c>
      <c r="Q998" s="551"/>
      <c r="R998" s="230" t="s">
        <v>1296</v>
      </c>
      <c r="S998" s="231"/>
      <c r="T998" s="525" t="s">
        <v>4315</v>
      </c>
    </row>
    <row r="999" spans="1:20" ht="26.4" customHeight="1">
      <c r="A999" s="291">
        <v>983</v>
      </c>
      <c r="B999" s="421">
        <v>12482</v>
      </c>
      <c r="C999" s="428" t="s">
        <v>3263</v>
      </c>
      <c r="D999" s="225"/>
      <c r="E999" s="366" t="s">
        <v>276</v>
      </c>
      <c r="F999" s="226" t="s">
        <v>113</v>
      </c>
      <c r="G999" s="136" t="str">
        <f t="shared" si="15"/>
        <v>фото</v>
      </c>
      <c r="H999" s="357" t="s">
        <v>152</v>
      </c>
      <c r="I999" s="215" t="s">
        <v>84</v>
      </c>
      <c r="J999" s="526" t="s">
        <v>256</v>
      </c>
      <c r="K999" s="228">
        <v>100</v>
      </c>
      <c r="L999" s="915">
        <v>1194</v>
      </c>
      <c r="M999" s="315">
        <v>1</v>
      </c>
      <c r="N999" s="217"/>
      <c r="O999" s="550">
        <f>IF(ISERROR(L999*N999),0,L999*N999)</f>
        <v>0</v>
      </c>
      <c r="P999" s="229">
        <v>2501100124828</v>
      </c>
      <c r="Q999" s="551"/>
      <c r="R999" s="230" t="s">
        <v>3263</v>
      </c>
      <c r="S999" s="231"/>
      <c r="T999" s="525" t="s">
        <v>4315</v>
      </c>
    </row>
    <row r="1000" spans="1:20" ht="26.4" customHeight="1">
      <c r="A1000" s="291">
        <v>984</v>
      </c>
      <c r="B1000" s="421">
        <v>15802</v>
      </c>
      <c r="C1000" s="428" t="s">
        <v>1304</v>
      </c>
      <c r="D1000" s="225"/>
      <c r="E1000" s="366" t="s">
        <v>265</v>
      </c>
      <c r="F1000" s="226" t="s">
        <v>565</v>
      </c>
      <c r="G1000" s="136" t="str">
        <f t="shared" si="15"/>
        <v>фото</v>
      </c>
      <c r="H1000" s="357" t="s">
        <v>254</v>
      </c>
      <c r="I1000" s="215" t="s">
        <v>557</v>
      </c>
      <c r="J1000" s="526" t="s">
        <v>267</v>
      </c>
      <c r="K1000" s="228">
        <v>100</v>
      </c>
      <c r="L1000" s="915">
        <v>1698</v>
      </c>
      <c r="M1000" s="315">
        <v>1</v>
      </c>
      <c r="N1000" s="217"/>
      <c r="O1000" s="550">
        <f>IF(ISERROR(L1000*N1000),0,L1000*N1000)</f>
        <v>0</v>
      </c>
      <c r="P1000" s="229">
        <v>2501100158021</v>
      </c>
      <c r="Q1000" s="551"/>
      <c r="R1000" s="230" t="s">
        <v>1304</v>
      </c>
      <c r="S1000" s="231"/>
      <c r="T1000" s="525" t="s">
        <v>4315</v>
      </c>
    </row>
    <row r="1001" spans="1:20" ht="26.4" customHeight="1">
      <c r="A1001" s="291">
        <v>985</v>
      </c>
      <c r="B1001" s="421">
        <v>15797</v>
      </c>
      <c r="C1001" s="428" t="s">
        <v>1297</v>
      </c>
      <c r="D1001" s="225"/>
      <c r="E1001" s="366" t="s">
        <v>265</v>
      </c>
      <c r="F1001" s="226" t="s">
        <v>560</v>
      </c>
      <c r="G1001" s="136" t="str">
        <f t="shared" si="15"/>
        <v>фото</v>
      </c>
      <c r="H1001" s="357" t="s">
        <v>152</v>
      </c>
      <c r="I1001" s="215" t="s">
        <v>557</v>
      </c>
      <c r="J1001" s="526" t="s">
        <v>275</v>
      </c>
      <c r="K1001" s="228">
        <v>100</v>
      </c>
      <c r="L1001" s="915">
        <v>1770</v>
      </c>
      <c r="M1001" s="315">
        <v>1</v>
      </c>
      <c r="N1001" s="217"/>
      <c r="O1001" s="550">
        <f>IF(ISERROR(L1001*N1001),0,L1001*N1001)</f>
        <v>0</v>
      </c>
      <c r="P1001" s="229">
        <v>2501100157970</v>
      </c>
      <c r="Q1001" s="551"/>
      <c r="R1001" s="230" t="s">
        <v>1297</v>
      </c>
      <c r="S1001" s="231"/>
      <c r="T1001" s="525" t="s">
        <v>4315</v>
      </c>
    </row>
    <row r="1002" spans="1:20" ht="26.4" customHeight="1">
      <c r="A1002" s="291">
        <v>986</v>
      </c>
      <c r="B1002" s="421">
        <v>12483</v>
      </c>
      <c r="C1002" s="428" t="s">
        <v>1298</v>
      </c>
      <c r="D1002" s="225"/>
      <c r="E1002" s="366" t="s">
        <v>265</v>
      </c>
      <c r="F1002" s="226" t="s">
        <v>561</v>
      </c>
      <c r="G1002" s="136" t="str">
        <f t="shared" si="15"/>
        <v>фото</v>
      </c>
      <c r="H1002" s="357" t="s">
        <v>288</v>
      </c>
      <c r="I1002" s="215" t="s">
        <v>557</v>
      </c>
      <c r="J1002" s="526" t="s">
        <v>275</v>
      </c>
      <c r="K1002" s="228">
        <v>100</v>
      </c>
      <c r="L1002" s="915">
        <v>1770</v>
      </c>
      <c r="M1002" s="315">
        <v>1</v>
      </c>
      <c r="N1002" s="217"/>
      <c r="O1002" s="550">
        <f>IF(ISERROR(L1002*N1002),0,L1002*N1002)</f>
        <v>0</v>
      </c>
      <c r="P1002" s="229">
        <v>2501100124835</v>
      </c>
      <c r="Q1002" s="551"/>
      <c r="R1002" s="230" t="s">
        <v>1298</v>
      </c>
      <c r="S1002" s="231"/>
      <c r="T1002" s="525" t="s">
        <v>4315</v>
      </c>
    </row>
    <row r="1003" spans="1:20" ht="26.4" customHeight="1">
      <c r="A1003" s="291">
        <v>987</v>
      </c>
      <c r="B1003" s="421">
        <v>15798</v>
      </c>
      <c r="C1003" s="428" t="s">
        <v>1299</v>
      </c>
      <c r="D1003" s="225"/>
      <c r="E1003" s="366" t="s">
        <v>265</v>
      </c>
      <c r="F1003" s="226" t="s">
        <v>562</v>
      </c>
      <c r="G1003" s="136" t="str">
        <f t="shared" si="15"/>
        <v>фото</v>
      </c>
      <c r="H1003" s="357" t="s">
        <v>21</v>
      </c>
      <c r="I1003" s="215" t="s">
        <v>557</v>
      </c>
      <c r="J1003" s="526" t="s">
        <v>275</v>
      </c>
      <c r="K1003" s="228">
        <v>100</v>
      </c>
      <c r="L1003" s="915">
        <v>1770</v>
      </c>
      <c r="M1003" s="315">
        <v>1</v>
      </c>
      <c r="N1003" s="217"/>
      <c r="O1003" s="550">
        <f>IF(ISERROR(L1003*N1003),0,L1003*N1003)</f>
        <v>0</v>
      </c>
      <c r="P1003" s="229">
        <v>2501100157987</v>
      </c>
      <c r="Q1003" s="551"/>
      <c r="R1003" s="230" t="s">
        <v>1299</v>
      </c>
      <c r="S1003" s="231"/>
      <c r="T1003" s="525" t="s">
        <v>4315</v>
      </c>
    </row>
    <row r="1004" spans="1:20" ht="26.4" customHeight="1">
      <c r="A1004" s="291">
        <v>988</v>
      </c>
      <c r="B1004" s="421">
        <v>15799</v>
      </c>
      <c r="C1004" s="428" t="s">
        <v>1300</v>
      </c>
      <c r="D1004" s="225"/>
      <c r="E1004" s="366" t="s">
        <v>265</v>
      </c>
      <c r="F1004" s="226" t="s">
        <v>563</v>
      </c>
      <c r="G1004" s="136" t="str">
        <f t="shared" si="15"/>
        <v>фото</v>
      </c>
      <c r="H1004" s="357" t="s">
        <v>245</v>
      </c>
      <c r="I1004" s="215" t="s">
        <v>557</v>
      </c>
      <c r="J1004" s="526" t="s">
        <v>275</v>
      </c>
      <c r="K1004" s="228">
        <v>100</v>
      </c>
      <c r="L1004" s="915">
        <v>1794</v>
      </c>
      <c r="M1004" s="315">
        <v>1</v>
      </c>
      <c r="N1004" s="217"/>
      <c r="O1004" s="550">
        <f>IF(ISERROR(L1004*N1004),0,L1004*N1004)</f>
        <v>0</v>
      </c>
      <c r="P1004" s="229">
        <v>2501100157994</v>
      </c>
      <c r="Q1004" s="551"/>
      <c r="R1004" s="230" t="s">
        <v>1300</v>
      </c>
      <c r="S1004" s="231"/>
      <c r="T1004" s="525" t="s">
        <v>4315</v>
      </c>
    </row>
    <row r="1005" spans="1:20" ht="26.4" customHeight="1">
      <c r="A1005" s="291">
        <v>989</v>
      </c>
      <c r="B1005" s="421">
        <v>15800</v>
      </c>
      <c r="C1005" s="428" t="s">
        <v>1431</v>
      </c>
      <c r="D1005" s="225"/>
      <c r="E1005" s="366" t="s">
        <v>265</v>
      </c>
      <c r="F1005" s="226" t="s">
        <v>1302</v>
      </c>
      <c r="G1005" s="136" t="str">
        <f t="shared" si="15"/>
        <v>фото</v>
      </c>
      <c r="H1005" s="485" t="s">
        <v>1303</v>
      </c>
      <c r="I1005" s="215" t="s">
        <v>557</v>
      </c>
      <c r="J1005" s="526" t="s">
        <v>275</v>
      </c>
      <c r="K1005" s="228">
        <v>100</v>
      </c>
      <c r="L1005" s="915">
        <v>1770</v>
      </c>
      <c r="M1005" s="315">
        <v>1</v>
      </c>
      <c r="N1005" s="217"/>
      <c r="O1005" s="550">
        <f>IF(ISERROR(L1005*N1005),0,L1005*N1005)</f>
        <v>0</v>
      </c>
      <c r="P1005" s="229">
        <v>2501100158007</v>
      </c>
      <c r="Q1005" s="551"/>
      <c r="R1005" s="230" t="s">
        <v>1431</v>
      </c>
      <c r="S1005" s="231"/>
      <c r="T1005" s="525" t="s">
        <v>4315</v>
      </c>
    </row>
    <row r="1006" spans="1:20" ht="26.4" customHeight="1">
      <c r="A1006" s="291">
        <v>990</v>
      </c>
      <c r="B1006" s="421">
        <v>15801</v>
      </c>
      <c r="C1006" s="428" t="s">
        <v>1301</v>
      </c>
      <c r="D1006" s="225"/>
      <c r="E1006" s="366" t="s">
        <v>265</v>
      </c>
      <c r="F1006" s="226" t="s">
        <v>564</v>
      </c>
      <c r="G1006" s="136" t="str">
        <f t="shared" si="15"/>
        <v>фото</v>
      </c>
      <c r="H1006" s="357" t="s">
        <v>149</v>
      </c>
      <c r="I1006" s="215" t="s">
        <v>557</v>
      </c>
      <c r="J1006" s="526" t="s">
        <v>275</v>
      </c>
      <c r="K1006" s="228">
        <v>100</v>
      </c>
      <c r="L1006" s="915">
        <v>1770</v>
      </c>
      <c r="M1006" s="315">
        <v>1</v>
      </c>
      <c r="N1006" s="217"/>
      <c r="O1006" s="550">
        <f>IF(ISERROR(L1006*N1006),0,L1006*N1006)</f>
        <v>0</v>
      </c>
      <c r="P1006" s="229">
        <v>2501100158014</v>
      </c>
      <c r="Q1006" s="551"/>
      <c r="R1006" s="230" t="s">
        <v>1301</v>
      </c>
      <c r="S1006" s="231"/>
      <c r="T1006" s="525" t="s">
        <v>4315</v>
      </c>
    </row>
    <row r="1007" spans="1:20" ht="26.4" customHeight="1">
      <c r="A1007" s="291">
        <v>991</v>
      </c>
      <c r="B1007" s="421">
        <v>15806</v>
      </c>
      <c r="C1007" s="428" t="s">
        <v>3783</v>
      </c>
      <c r="D1007" s="225"/>
      <c r="E1007" s="366" t="s">
        <v>265</v>
      </c>
      <c r="F1007" s="226" t="s">
        <v>3837</v>
      </c>
      <c r="G1007" s="136" t="str">
        <f t="shared" si="15"/>
        <v>фото</v>
      </c>
      <c r="H1007" s="357" t="s">
        <v>3874</v>
      </c>
      <c r="I1007" s="215" t="s">
        <v>116</v>
      </c>
      <c r="J1007" s="526" t="s">
        <v>256</v>
      </c>
      <c r="K1007" s="228">
        <v>100</v>
      </c>
      <c r="L1007" s="915">
        <v>1854</v>
      </c>
      <c r="M1007" s="315">
        <v>1</v>
      </c>
      <c r="N1007" s="217"/>
      <c r="O1007" s="550">
        <f>IF(ISERROR(L1007*N1007),0,L1007*N1007)</f>
        <v>0</v>
      </c>
      <c r="P1007" s="229">
        <v>2501100158069</v>
      </c>
      <c r="Q1007" s="551"/>
      <c r="R1007" s="230" t="s">
        <v>3783</v>
      </c>
      <c r="S1007" s="231"/>
      <c r="T1007" s="525" t="s">
        <v>4315</v>
      </c>
    </row>
    <row r="1008" spans="1:20" ht="26.4" customHeight="1">
      <c r="A1008" s="291">
        <v>992</v>
      </c>
      <c r="B1008" s="421">
        <v>15803</v>
      </c>
      <c r="C1008" s="428" t="s">
        <v>2017</v>
      </c>
      <c r="D1008" s="225"/>
      <c r="E1008" s="366" t="s">
        <v>265</v>
      </c>
      <c r="F1008" s="226" t="s">
        <v>2018</v>
      </c>
      <c r="G1008" s="136" t="str">
        <f t="shared" si="15"/>
        <v>фото</v>
      </c>
      <c r="H1008" s="357" t="s">
        <v>2019</v>
      </c>
      <c r="I1008" s="215" t="s">
        <v>116</v>
      </c>
      <c r="J1008" s="526" t="s">
        <v>256</v>
      </c>
      <c r="K1008" s="228">
        <v>100</v>
      </c>
      <c r="L1008" s="915">
        <v>1854</v>
      </c>
      <c r="M1008" s="315">
        <v>1</v>
      </c>
      <c r="N1008" s="217"/>
      <c r="O1008" s="550">
        <f>IF(ISERROR(L1008*N1008),0,L1008*N1008)</f>
        <v>0</v>
      </c>
      <c r="P1008" s="229">
        <v>2501100158038</v>
      </c>
      <c r="Q1008" s="551"/>
      <c r="R1008" s="230" t="s">
        <v>2017</v>
      </c>
      <c r="S1008" s="231"/>
      <c r="T1008" s="525" t="s">
        <v>4315</v>
      </c>
    </row>
    <row r="1009" spans="1:20" ht="26.4" customHeight="1">
      <c r="A1009" s="291">
        <v>993</v>
      </c>
      <c r="B1009" s="421">
        <v>15804</v>
      </c>
      <c r="C1009" s="428" t="s">
        <v>2020</v>
      </c>
      <c r="D1009" s="225"/>
      <c r="E1009" s="366" t="s">
        <v>265</v>
      </c>
      <c r="F1009" s="226" t="s">
        <v>2021</v>
      </c>
      <c r="G1009" s="136" t="str">
        <f t="shared" si="15"/>
        <v>фото</v>
      </c>
      <c r="H1009" s="357" t="s">
        <v>2022</v>
      </c>
      <c r="I1009" s="215" t="s">
        <v>116</v>
      </c>
      <c r="J1009" s="526" t="s">
        <v>256</v>
      </c>
      <c r="K1009" s="228">
        <v>100</v>
      </c>
      <c r="L1009" s="915">
        <v>1854</v>
      </c>
      <c r="M1009" s="315">
        <v>1</v>
      </c>
      <c r="N1009" s="217"/>
      <c r="O1009" s="550">
        <f>IF(ISERROR(L1009*N1009),0,L1009*N1009)</f>
        <v>0</v>
      </c>
      <c r="P1009" s="229">
        <v>2501100158045</v>
      </c>
      <c r="Q1009" s="551"/>
      <c r="R1009" s="230" t="s">
        <v>2020</v>
      </c>
      <c r="S1009" s="231"/>
      <c r="T1009" s="525" t="s">
        <v>4315</v>
      </c>
    </row>
    <row r="1010" spans="1:20" ht="26.4" customHeight="1">
      <c r="A1010" s="291">
        <v>994</v>
      </c>
      <c r="B1010" s="421">
        <v>15805</v>
      </c>
      <c r="C1010" s="428" t="s">
        <v>2023</v>
      </c>
      <c r="D1010" s="225"/>
      <c r="E1010" s="366" t="s">
        <v>265</v>
      </c>
      <c r="F1010" s="226" t="s">
        <v>2024</v>
      </c>
      <c r="G1010" s="136" t="str">
        <f t="shared" si="15"/>
        <v>фото</v>
      </c>
      <c r="H1010" s="357" t="s">
        <v>2025</v>
      </c>
      <c r="I1010" s="215" t="s">
        <v>116</v>
      </c>
      <c r="J1010" s="526" t="s">
        <v>256</v>
      </c>
      <c r="K1010" s="228">
        <v>100</v>
      </c>
      <c r="L1010" s="915">
        <v>1854</v>
      </c>
      <c r="M1010" s="315">
        <v>1</v>
      </c>
      <c r="N1010" s="217"/>
      <c r="O1010" s="550">
        <f>IF(ISERROR(L1010*N1010),0,L1010*N1010)</f>
        <v>0</v>
      </c>
      <c r="P1010" s="229">
        <v>2501100158052</v>
      </c>
      <c r="Q1010" s="551"/>
      <c r="R1010" s="230" t="s">
        <v>2023</v>
      </c>
      <c r="S1010" s="231"/>
      <c r="T1010" s="525" t="s">
        <v>4315</v>
      </c>
    </row>
    <row r="1011" spans="1:20" ht="26.4" customHeight="1">
      <c r="A1011" s="291">
        <v>995</v>
      </c>
      <c r="B1011" s="421">
        <v>15807</v>
      </c>
      <c r="C1011" s="428" t="s">
        <v>1628</v>
      </c>
      <c r="D1011" s="225"/>
      <c r="E1011" s="366" t="s">
        <v>266</v>
      </c>
      <c r="F1011" s="226" t="s">
        <v>1308</v>
      </c>
      <c r="G1011" s="136" t="str">
        <f t="shared" si="15"/>
        <v>фото</v>
      </c>
      <c r="H1011" s="357" t="s">
        <v>1309</v>
      </c>
      <c r="I1011" s="215" t="s">
        <v>551</v>
      </c>
      <c r="J1011" s="526" t="s">
        <v>255</v>
      </c>
      <c r="K1011" s="228">
        <v>100</v>
      </c>
      <c r="L1011" s="915">
        <v>1734</v>
      </c>
      <c r="M1011" s="315">
        <v>1</v>
      </c>
      <c r="N1011" s="217"/>
      <c r="O1011" s="550">
        <f>IF(ISERROR(L1011*N1011),0,L1011*N1011)</f>
        <v>0</v>
      </c>
      <c r="P1011" s="229">
        <v>2501100158076</v>
      </c>
      <c r="Q1011" s="551"/>
      <c r="R1011" s="230" t="s">
        <v>1628</v>
      </c>
      <c r="S1011" s="231"/>
      <c r="T1011" s="525" t="s">
        <v>4315</v>
      </c>
    </row>
    <row r="1012" spans="1:20" ht="26.4" customHeight="1">
      <c r="A1012" s="291">
        <v>996</v>
      </c>
      <c r="B1012" s="421">
        <v>12484</v>
      </c>
      <c r="C1012" s="428" t="s">
        <v>1306</v>
      </c>
      <c r="D1012" s="225"/>
      <c r="E1012" s="366" t="s">
        <v>266</v>
      </c>
      <c r="F1012" s="226" t="s">
        <v>568</v>
      </c>
      <c r="G1012" s="136" t="str">
        <f t="shared" si="15"/>
        <v>фото</v>
      </c>
      <c r="H1012" s="357" t="s">
        <v>1823</v>
      </c>
      <c r="I1012" s="215" t="s">
        <v>557</v>
      </c>
      <c r="J1012" s="526" t="s">
        <v>264</v>
      </c>
      <c r="K1012" s="228">
        <v>100</v>
      </c>
      <c r="L1012" s="915">
        <v>3594</v>
      </c>
      <c r="M1012" s="315">
        <v>1</v>
      </c>
      <c r="N1012" s="217"/>
      <c r="O1012" s="550">
        <f>IF(ISERROR(L1012*N1012),0,L1012*N1012)</f>
        <v>0</v>
      </c>
      <c r="P1012" s="229">
        <v>2501100124842</v>
      </c>
      <c r="Q1012" s="551"/>
      <c r="R1012" s="230" t="s">
        <v>1306</v>
      </c>
      <c r="S1012" s="231"/>
      <c r="T1012" s="525" t="s">
        <v>4315</v>
      </c>
    </row>
    <row r="1013" spans="1:20" ht="26.4" customHeight="1">
      <c r="A1013" s="291">
        <v>997</v>
      </c>
      <c r="B1013" s="421">
        <v>12485</v>
      </c>
      <c r="C1013" s="428" t="s">
        <v>1307</v>
      </c>
      <c r="D1013" s="225"/>
      <c r="E1013" s="366" t="s">
        <v>266</v>
      </c>
      <c r="F1013" s="226" t="s">
        <v>569</v>
      </c>
      <c r="G1013" s="136" t="str">
        <f t="shared" si="15"/>
        <v>фото</v>
      </c>
      <c r="H1013" s="357" t="s">
        <v>152</v>
      </c>
      <c r="I1013" s="215" t="s">
        <v>551</v>
      </c>
      <c r="J1013" s="526" t="s">
        <v>532</v>
      </c>
      <c r="K1013" s="228">
        <v>50</v>
      </c>
      <c r="L1013" s="915">
        <v>2076</v>
      </c>
      <c r="M1013" s="315">
        <v>1</v>
      </c>
      <c r="N1013" s="217"/>
      <c r="O1013" s="550">
        <f>IF(ISERROR(L1013*N1013),0,L1013*N1013)</f>
        <v>0</v>
      </c>
      <c r="P1013" s="229">
        <v>2501050124855</v>
      </c>
      <c r="Q1013" s="551"/>
      <c r="R1013" s="230" t="s">
        <v>1307</v>
      </c>
      <c r="S1013" s="231"/>
      <c r="T1013" s="525" t="s">
        <v>4315</v>
      </c>
    </row>
    <row r="1014" spans="1:20" ht="26.4" customHeight="1">
      <c r="A1014" s="291">
        <v>998</v>
      </c>
      <c r="B1014" s="421">
        <v>12487</v>
      </c>
      <c r="C1014" s="428" t="s">
        <v>1629</v>
      </c>
      <c r="D1014" s="225"/>
      <c r="E1014" s="366" t="s">
        <v>266</v>
      </c>
      <c r="F1014" s="226" t="s">
        <v>571</v>
      </c>
      <c r="G1014" s="136" t="str">
        <f t="shared" si="15"/>
        <v>фото</v>
      </c>
      <c r="H1014" s="357" t="s">
        <v>572</v>
      </c>
      <c r="I1014" s="215" t="s">
        <v>551</v>
      </c>
      <c r="J1014" s="526" t="s">
        <v>267</v>
      </c>
      <c r="K1014" s="228">
        <v>100</v>
      </c>
      <c r="L1014" s="915">
        <v>1650</v>
      </c>
      <c r="M1014" s="315">
        <v>1</v>
      </c>
      <c r="N1014" s="217"/>
      <c r="O1014" s="550">
        <f>IF(ISERROR(L1014*N1014),0,L1014*N1014)</f>
        <v>0</v>
      </c>
      <c r="P1014" s="229">
        <v>2501100124873</v>
      </c>
      <c r="Q1014" s="551"/>
      <c r="R1014" s="230" t="s">
        <v>1629</v>
      </c>
      <c r="S1014" s="231"/>
      <c r="T1014" s="525" t="s">
        <v>4315</v>
      </c>
    </row>
    <row r="1015" spans="1:20" ht="26.4" customHeight="1">
      <c r="A1015" s="291">
        <v>999</v>
      </c>
      <c r="B1015" s="421">
        <v>12486</v>
      </c>
      <c r="C1015" s="428" t="s">
        <v>2026</v>
      </c>
      <c r="D1015" s="225"/>
      <c r="E1015" s="366" t="s">
        <v>266</v>
      </c>
      <c r="F1015" s="226" t="s">
        <v>2027</v>
      </c>
      <c r="G1015" s="136" t="str">
        <f t="shared" si="15"/>
        <v>фото</v>
      </c>
      <c r="H1015" s="357" t="s">
        <v>2028</v>
      </c>
      <c r="I1015" s="215">
        <v>20</v>
      </c>
      <c r="J1015" s="526" t="s">
        <v>267</v>
      </c>
      <c r="K1015" s="228">
        <v>100</v>
      </c>
      <c r="L1015" s="915">
        <v>1830</v>
      </c>
      <c r="M1015" s="315">
        <v>1</v>
      </c>
      <c r="N1015" s="217"/>
      <c r="O1015" s="550">
        <f>IF(ISERROR(L1015*N1015),0,L1015*N1015)</f>
        <v>0</v>
      </c>
      <c r="P1015" s="229">
        <v>2501100124866</v>
      </c>
      <c r="Q1015" s="551"/>
      <c r="R1015" s="230" t="s">
        <v>2026</v>
      </c>
      <c r="S1015" s="231"/>
      <c r="T1015" s="525" t="s">
        <v>4315</v>
      </c>
    </row>
    <row r="1016" spans="1:20" ht="26.4" customHeight="1">
      <c r="A1016" s="291">
        <v>1000</v>
      </c>
      <c r="B1016" s="421">
        <v>15808</v>
      </c>
      <c r="C1016" s="428" t="s">
        <v>2555</v>
      </c>
      <c r="D1016" s="225"/>
      <c r="E1016" s="366" t="s">
        <v>266</v>
      </c>
      <c r="F1016" s="226" t="s">
        <v>2121</v>
      </c>
      <c r="G1016" s="136" t="str">
        <f t="shared" si="15"/>
        <v>фото</v>
      </c>
      <c r="H1016" s="357" t="s">
        <v>822</v>
      </c>
      <c r="I1016" s="215" t="s">
        <v>529</v>
      </c>
      <c r="J1016" s="526" t="s">
        <v>263</v>
      </c>
      <c r="K1016" s="228">
        <v>50</v>
      </c>
      <c r="L1016" s="915">
        <v>1890</v>
      </c>
      <c r="M1016" s="315">
        <v>1</v>
      </c>
      <c r="N1016" s="217"/>
      <c r="O1016" s="550">
        <f>IF(ISERROR(L1016*N1016),0,L1016*N1016)</f>
        <v>0</v>
      </c>
      <c r="P1016" s="229">
        <v>2501050158089</v>
      </c>
      <c r="Q1016" s="551"/>
      <c r="R1016" s="230" t="s">
        <v>2555</v>
      </c>
      <c r="S1016" s="231"/>
      <c r="T1016" s="525" t="s">
        <v>4315</v>
      </c>
    </row>
    <row r="1017" spans="1:20" ht="26.4" customHeight="1">
      <c r="A1017" s="291">
        <v>1001</v>
      </c>
      <c r="B1017" s="421">
        <v>12488</v>
      </c>
      <c r="C1017" s="428" t="s">
        <v>1305</v>
      </c>
      <c r="D1017" s="225"/>
      <c r="E1017" s="366" t="s">
        <v>566</v>
      </c>
      <c r="F1017" s="226" t="s">
        <v>567</v>
      </c>
      <c r="G1017" s="136" t="str">
        <f t="shared" si="15"/>
        <v>фото</v>
      </c>
      <c r="H1017" s="357" t="s">
        <v>254</v>
      </c>
      <c r="I1017" s="215" t="s">
        <v>557</v>
      </c>
      <c r="J1017" s="526" t="s">
        <v>255</v>
      </c>
      <c r="K1017" s="228">
        <v>100</v>
      </c>
      <c r="L1017" s="915">
        <v>978</v>
      </c>
      <c r="M1017" s="315">
        <v>1</v>
      </c>
      <c r="N1017" s="217"/>
      <c r="O1017" s="550">
        <f>IF(ISERROR(L1017*N1017),0,L1017*N1017)</f>
        <v>0</v>
      </c>
      <c r="P1017" s="229">
        <v>2501100124880</v>
      </c>
      <c r="Q1017" s="551"/>
      <c r="R1017" s="230" t="s">
        <v>1305</v>
      </c>
      <c r="S1017" s="231"/>
      <c r="T1017" s="525" t="s">
        <v>4315</v>
      </c>
    </row>
    <row r="1018" spans="1:20" ht="26.4" customHeight="1">
      <c r="A1018" s="291">
        <v>1002</v>
      </c>
      <c r="B1018" s="421">
        <v>13202</v>
      </c>
      <c r="C1018" s="428" t="s">
        <v>1310</v>
      </c>
      <c r="D1018" s="225"/>
      <c r="E1018" s="366" t="s">
        <v>15</v>
      </c>
      <c r="F1018" s="226" t="s">
        <v>114</v>
      </c>
      <c r="G1018" s="136" t="str">
        <f t="shared" si="15"/>
        <v>фото</v>
      </c>
      <c r="H1018" s="357" t="s">
        <v>115</v>
      </c>
      <c r="I1018" s="215" t="s">
        <v>557</v>
      </c>
      <c r="J1018" s="526" t="s">
        <v>255</v>
      </c>
      <c r="K1018" s="228">
        <v>50</v>
      </c>
      <c r="L1018" s="915">
        <v>1740</v>
      </c>
      <c r="M1018" s="315">
        <v>1</v>
      </c>
      <c r="N1018" s="217"/>
      <c r="O1018" s="550">
        <f>IF(ISERROR(L1018*N1018),0,L1018*N1018)</f>
        <v>0</v>
      </c>
      <c r="P1018" s="229">
        <v>2501050132027</v>
      </c>
      <c r="Q1018" s="551"/>
      <c r="R1018" s="230" t="s">
        <v>1310</v>
      </c>
      <c r="S1018" s="231"/>
      <c r="T1018" s="525" t="s">
        <v>4315</v>
      </c>
    </row>
    <row r="1019" spans="1:20" ht="26.4" customHeight="1">
      <c r="A1019" s="291">
        <v>1003</v>
      </c>
      <c r="B1019" s="421">
        <v>15790</v>
      </c>
      <c r="C1019" s="428" t="s">
        <v>1312</v>
      </c>
      <c r="D1019" s="225"/>
      <c r="E1019" s="366" t="s">
        <v>260</v>
      </c>
      <c r="F1019" s="226" t="s">
        <v>574</v>
      </c>
      <c r="G1019" s="136" t="str">
        <f t="shared" si="15"/>
        <v>фото</v>
      </c>
      <c r="H1019" s="357" t="s">
        <v>575</v>
      </c>
      <c r="I1019" s="215" t="s">
        <v>573</v>
      </c>
      <c r="J1019" s="526" t="s">
        <v>256</v>
      </c>
      <c r="K1019" s="228">
        <v>100</v>
      </c>
      <c r="L1019" s="915">
        <v>2094</v>
      </c>
      <c r="M1019" s="315">
        <v>1</v>
      </c>
      <c r="N1019" s="217"/>
      <c r="O1019" s="550">
        <f>IF(ISERROR(L1019*N1019),0,L1019*N1019)</f>
        <v>0</v>
      </c>
      <c r="P1019" s="229">
        <v>2501100157901</v>
      </c>
      <c r="Q1019" s="551"/>
      <c r="R1019" s="230" t="s">
        <v>1312</v>
      </c>
      <c r="S1019" s="231"/>
      <c r="T1019" s="525" t="s">
        <v>4315</v>
      </c>
    </row>
    <row r="1020" spans="1:20" ht="26.4" customHeight="1">
      <c r="A1020" s="291">
        <v>1004</v>
      </c>
      <c r="B1020" s="421">
        <v>15789</v>
      </c>
      <c r="C1020" s="428" t="s">
        <v>1311</v>
      </c>
      <c r="D1020" s="225"/>
      <c r="E1020" s="366" t="s">
        <v>260</v>
      </c>
      <c r="F1020" s="226" t="s">
        <v>565</v>
      </c>
      <c r="G1020" s="136" t="str">
        <f t="shared" si="15"/>
        <v>фото</v>
      </c>
      <c r="H1020" s="357" t="s">
        <v>254</v>
      </c>
      <c r="I1020" s="215" t="s">
        <v>573</v>
      </c>
      <c r="J1020" s="526" t="s">
        <v>256</v>
      </c>
      <c r="K1020" s="228">
        <v>100</v>
      </c>
      <c r="L1020" s="915">
        <v>2094</v>
      </c>
      <c r="M1020" s="315">
        <v>1</v>
      </c>
      <c r="N1020" s="217"/>
      <c r="O1020" s="550">
        <f>IF(ISERROR(L1020*N1020),0,L1020*N1020)</f>
        <v>0</v>
      </c>
      <c r="P1020" s="229">
        <v>2501100157895</v>
      </c>
      <c r="Q1020" s="551"/>
      <c r="R1020" s="230" t="s">
        <v>1311</v>
      </c>
      <c r="S1020" s="231"/>
      <c r="T1020" s="525" t="s">
        <v>4315</v>
      </c>
    </row>
    <row r="1021" spans="1:20" ht="26.4" customHeight="1">
      <c r="A1021" s="291">
        <v>1005</v>
      </c>
      <c r="B1021" s="421">
        <v>415</v>
      </c>
      <c r="C1021" s="428" t="s">
        <v>8832</v>
      </c>
      <c r="D1021" s="225"/>
      <c r="E1021" s="366" t="s">
        <v>260</v>
      </c>
      <c r="F1021" s="226" t="s">
        <v>8723</v>
      </c>
      <c r="G1021" s="136" t="str">
        <f t="shared" si="15"/>
        <v>фото</v>
      </c>
      <c r="H1021" s="357" t="s">
        <v>152</v>
      </c>
      <c r="I1021" s="215" t="s">
        <v>573</v>
      </c>
      <c r="J1021" s="526" t="s">
        <v>256</v>
      </c>
      <c r="K1021" s="228">
        <v>100</v>
      </c>
      <c r="L1021" s="915">
        <v>1386</v>
      </c>
      <c r="M1021" s="315">
        <v>1</v>
      </c>
      <c r="N1021" s="217"/>
      <c r="O1021" s="550">
        <f>IF(ISERROR(L1021*N1021),0,L1021*N1021)</f>
        <v>0</v>
      </c>
      <c r="P1021" s="229">
        <v>2501100004151</v>
      </c>
      <c r="Q1021" s="551"/>
      <c r="R1021" s="230" t="s">
        <v>8832</v>
      </c>
      <c r="S1021" s="231"/>
      <c r="T1021" s="525" t="s">
        <v>4315</v>
      </c>
    </row>
    <row r="1022" spans="1:20" ht="26.4" customHeight="1">
      <c r="A1022" s="291">
        <v>1006</v>
      </c>
      <c r="B1022" s="421">
        <v>1573</v>
      </c>
      <c r="C1022" s="428" t="s">
        <v>8833</v>
      </c>
      <c r="D1022" s="225"/>
      <c r="E1022" s="366" t="s">
        <v>260</v>
      </c>
      <c r="F1022" s="226" t="s">
        <v>8724</v>
      </c>
      <c r="G1022" s="136" t="str">
        <f t="shared" si="15"/>
        <v>фото</v>
      </c>
      <c r="H1022" s="357" t="s">
        <v>288</v>
      </c>
      <c r="I1022" s="215" t="s">
        <v>573</v>
      </c>
      <c r="J1022" s="526" t="s">
        <v>256</v>
      </c>
      <c r="K1022" s="228">
        <v>100</v>
      </c>
      <c r="L1022" s="915">
        <v>1386</v>
      </c>
      <c r="M1022" s="315">
        <v>1</v>
      </c>
      <c r="N1022" s="217"/>
      <c r="O1022" s="550">
        <f>IF(ISERROR(L1022*N1022),0,L1022*N1022)</f>
        <v>0</v>
      </c>
      <c r="P1022" s="229">
        <v>2501100015737</v>
      </c>
      <c r="Q1022" s="551"/>
      <c r="R1022" s="230" t="s">
        <v>8833</v>
      </c>
      <c r="S1022" s="231"/>
      <c r="T1022" s="525" t="s">
        <v>4315</v>
      </c>
    </row>
    <row r="1023" spans="1:20" ht="26.4" customHeight="1">
      <c r="A1023" s="291">
        <v>1007</v>
      </c>
      <c r="B1023" s="421">
        <v>13993</v>
      </c>
      <c r="C1023" s="428" t="s">
        <v>8834</v>
      </c>
      <c r="D1023" s="225"/>
      <c r="E1023" s="366" t="s">
        <v>260</v>
      </c>
      <c r="F1023" s="226" t="s">
        <v>8725</v>
      </c>
      <c r="G1023" s="136" t="str">
        <f t="shared" si="15"/>
        <v>фото</v>
      </c>
      <c r="H1023" s="357" t="s">
        <v>21</v>
      </c>
      <c r="I1023" s="215" t="s">
        <v>573</v>
      </c>
      <c r="J1023" s="526" t="s">
        <v>256</v>
      </c>
      <c r="K1023" s="228">
        <v>100</v>
      </c>
      <c r="L1023" s="915">
        <v>1386</v>
      </c>
      <c r="M1023" s="315">
        <v>1</v>
      </c>
      <c r="N1023" s="217"/>
      <c r="O1023" s="550">
        <f>IF(ISERROR(L1023*N1023),0,L1023*N1023)</f>
        <v>0</v>
      </c>
      <c r="P1023" s="229">
        <v>2501100139938</v>
      </c>
      <c r="Q1023" s="551"/>
      <c r="R1023" s="230" t="s">
        <v>8834</v>
      </c>
      <c r="S1023" s="231"/>
      <c r="T1023" s="525" t="s">
        <v>4315</v>
      </c>
    </row>
    <row r="1024" spans="1:20" ht="26.4" customHeight="1">
      <c r="A1024" s="291">
        <v>1008</v>
      </c>
      <c r="B1024" s="421">
        <v>6979</v>
      </c>
      <c r="C1024" s="428" t="s">
        <v>8835</v>
      </c>
      <c r="D1024" s="225"/>
      <c r="E1024" s="366" t="s">
        <v>260</v>
      </c>
      <c r="F1024" s="226" t="s">
        <v>8726</v>
      </c>
      <c r="G1024" s="136" t="str">
        <f t="shared" si="15"/>
        <v>фото</v>
      </c>
      <c r="H1024" s="357" t="s">
        <v>149</v>
      </c>
      <c r="I1024" s="215" t="s">
        <v>573</v>
      </c>
      <c r="J1024" s="526" t="s">
        <v>256</v>
      </c>
      <c r="K1024" s="228">
        <v>100</v>
      </c>
      <c r="L1024" s="915">
        <v>1386</v>
      </c>
      <c r="M1024" s="315">
        <v>1</v>
      </c>
      <c r="N1024" s="217"/>
      <c r="O1024" s="550">
        <f>IF(ISERROR(L1024*N1024),0,L1024*N1024)</f>
        <v>0</v>
      </c>
      <c r="P1024" s="229">
        <v>2501100069792</v>
      </c>
      <c r="Q1024" s="551"/>
      <c r="R1024" s="230" t="s">
        <v>8835</v>
      </c>
      <c r="S1024" s="231"/>
      <c r="T1024" s="525" t="s">
        <v>4315</v>
      </c>
    </row>
    <row r="1025" spans="1:20" ht="26.4" customHeight="1">
      <c r="A1025" s="291">
        <v>1009</v>
      </c>
      <c r="B1025" s="421">
        <v>13992</v>
      </c>
      <c r="C1025" s="428" t="s">
        <v>8836</v>
      </c>
      <c r="D1025" s="225"/>
      <c r="E1025" s="366" t="s">
        <v>260</v>
      </c>
      <c r="F1025" s="226" t="s">
        <v>8727</v>
      </c>
      <c r="G1025" s="136" t="str">
        <f t="shared" si="15"/>
        <v>фото</v>
      </c>
      <c r="H1025" s="357" t="s">
        <v>822</v>
      </c>
      <c r="I1025" s="215" t="s">
        <v>573</v>
      </c>
      <c r="J1025" s="526" t="s">
        <v>256</v>
      </c>
      <c r="K1025" s="228">
        <v>100</v>
      </c>
      <c r="L1025" s="915">
        <v>1386</v>
      </c>
      <c r="M1025" s="315">
        <v>1</v>
      </c>
      <c r="N1025" s="217"/>
      <c r="O1025" s="550">
        <f>IF(ISERROR(L1025*N1025),0,L1025*N1025)</f>
        <v>0</v>
      </c>
      <c r="P1025" s="229">
        <v>2501100139921</v>
      </c>
      <c r="Q1025" s="551"/>
      <c r="R1025" s="230" t="s">
        <v>8836</v>
      </c>
      <c r="S1025" s="231"/>
      <c r="T1025" s="525" t="s">
        <v>4315</v>
      </c>
    </row>
    <row r="1026" spans="1:20" ht="26.4" customHeight="1">
      <c r="A1026" s="291">
        <v>1010</v>
      </c>
      <c r="B1026" s="421">
        <v>9673</v>
      </c>
      <c r="C1026" s="428" t="s">
        <v>3590</v>
      </c>
      <c r="D1026" s="225"/>
      <c r="E1026" s="366" t="s">
        <v>269</v>
      </c>
      <c r="F1026" s="226" t="s">
        <v>3624</v>
      </c>
      <c r="G1026" s="136" t="str">
        <f t="shared" si="15"/>
        <v>фото</v>
      </c>
      <c r="H1026" s="357" t="s">
        <v>822</v>
      </c>
      <c r="I1026" s="215" t="s">
        <v>84</v>
      </c>
      <c r="J1026" s="526" t="s">
        <v>255</v>
      </c>
      <c r="K1026" s="228">
        <v>100</v>
      </c>
      <c r="L1026" s="915">
        <v>1278</v>
      </c>
      <c r="M1026" s="315">
        <v>1</v>
      </c>
      <c r="N1026" s="217"/>
      <c r="O1026" s="550">
        <f>IF(ISERROR(L1026*N1026),0,L1026*N1026)</f>
        <v>0</v>
      </c>
      <c r="P1026" s="229">
        <v>2501100096736</v>
      </c>
      <c r="Q1026" s="551"/>
      <c r="R1026" s="230" t="s">
        <v>3590</v>
      </c>
      <c r="S1026" s="231" t="s">
        <v>2551</v>
      </c>
      <c r="T1026" s="525" t="s">
        <v>4315</v>
      </c>
    </row>
    <row r="1027" spans="1:20" ht="27.6">
      <c r="A1027" s="291">
        <v>1011</v>
      </c>
      <c r="B1027" s="421">
        <v>12471</v>
      </c>
      <c r="C1027" s="428" t="s">
        <v>1313</v>
      </c>
      <c r="D1027" s="225"/>
      <c r="E1027" s="366" t="s">
        <v>269</v>
      </c>
      <c r="F1027" s="226" t="s">
        <v>576</v>
      </c>
      <c r="G1027" s="136" t="str">
        <f t="shared" si="15"/>
        <v>фото</v>
      </c>
      <c r="H1027" s="357" t="s">
        <v>2194</v>
      </c>
      <c r="I1027" s="215" t="s">
        <v>581</v>
      </c>
      <c r="J1027" s="526" t="s">
        <v>256</v>
      </c>
      <c r="K1027" s="228">
        <v>100</v>
      </c>
      <c r="L1027" s="915">
        <v>2394</v>
      </c>
      <c r="M1027" s="315">
        <v>1</v>
      </c>
      <c r="N1027" s="217"/>
      <c r="O1027" s="550">
        <f>IF(ISERROR(L1027*N1027),0,L1027*N1027)</f>
        <v>0</v>
      </c>
      <c r="P1027" s="229">
        <v>2501100124712</v>
      </c>
      <c r="Q1027" s="551"/>
      <c r="R1027" s="230" t="s">
        <v>1313</v>
      </c>
      <c r="S1027" s="231" t="s">
        <v>2551</v>
      </c>
      <c r="T1027" s="525" t="s">
        <v>4315</v>
      </c>
    </row>
    <row r="1028" spans="1:20" ht="26.4" customHeight="1">
      <c r="A1028" s="291">
        <v>1012</v>
      </c>
      <c r="B1028" s="421">
        <v>3958</v>
      </c>
      <c r="C1028" s="428" t="s">
        <v>3589</v>
      </c>
      <c r="D1028" s="225"/>
      <c r="E1028" s="366" t="s">
        <v>269</v>
      </c>
      <c r="F1028" s="226" t="s">
        <v>3623</v>
      </c>
      <c r="G1028" s="136" t="str">
        <f t="shared" si="15"/>
        <v>фото</v>
      </c>
      <c r="H1028" s="357" t="s">
        <v>3652</v>
      </c>
      <c r="I1028" s="215" t="s">
        <v>581</v>
      </c>
      <c r="J1028" s="526" t="s">
        <v>256</v>
      </c>
      <c r="K1028" s="228">
        <v>100</v>
      </c>
      <c r="L1028" s="915">
        <v>1590</v>
      </c>
      <c r="M1028" s="315">
        <v>1</v>
      </c>
      <c r="N1028" s="217"/>
      <c r="O1028" s="550">
        <f>IF(ISERROR(L1028*N1028),0,L1028*N1028)</f>
        <v>0</v>
      </c>
      <c r="P1028" s="229">
        <v>2501100039580</v>
      </c>
      <c r="Q1028" s="551"/>
      <c r="R1028" s="230" t="s">
        <v>3589</v>
      </c>
      <c r="S1028" s="231" t="s">
        <v>2551</v>
      </c>
      <c r="T1028" s="525" t="s">
        <v>4315</v>
      </c>
    </row>
    <row r="1029" spans="1:20" ht="26.4" customHeight="1">
      <c r="A1029" s="291">
        <v>1013</v>
      </c>
      <c r="B1029" s="421">
        <v>12473</v>
      </c>
      <c r="C1029" s="428" t="s">
        <v>1633</v>
      </c>
      <c r="D1029" s="225"/>
      <c r="E1029" s="366" t="s">
        <v>269</v>
      </c>
      <c r="F1029" s="226" t="s">
        <v>577</v>
      </c>
      <c r="G1029" s="136" t="str">
        <f t="shared" si="15"/>
        <v>фото</v>
      </c>
      <c r="H1029" s="357" t="s">
        <v>773</v>
      </c>
      <c r="I1029" s="215" t="s">
        <v>581</v>
      </c>
      <c r="J1029" s="526" t="s">
        <v>255</v>
      </c>
      <c r="K1029" s="228">
        <v>100</v>
      </c>
      <c r="L1029" s="915">
        <v>1386</v>
      </c>
      <c r="M1029" s="315">
        <v>1</v>
      </c>
      <c r="N1029" s="217"/>
      <c r="O1029" s="550">
        <f>IF(ISERROR(L1029*N1029),0,L1029*N1029)</f>
        <v>0</v>
      </c>
      <c r="P1029" s="229">
        <v>2501100124736</v>
      </c>
      <c r="Q1029" s="551"/>
      <c r="R1029" s="230" t="s">
        <v>1633</v>
      </c>
      <c r="S1029" s="231" t="s">
        <v>2551</v>
      </c>
      <c r="T1029" s="525" t="s">
        <v>4315</v>
      </c>
    </row>
    <row r="1030" spans="1:20" ht="26.4" customHeight="1">
      <c r="A1030" s="291">
        <v>1014</v>
      </c>
      <c r="B1030" s="421">
        <v>15775</v>
      </c>
      <c r="C1030" s="428" t="s">
        <v>2272</v>
      </c>
      <c r="D1030" s="225"/>
      <c r="E1030" s="366" t="s">
        <v>269</v>
      </c>
      <c r="F1030" s="226" t="s">
        <v>2140</v>
      </c>
      <c r="G1030" s="136" t="str">
        <f t="shared" si="15"/>
        <v>фото</v>
      </c>
      <c r="H1030" s="357" t="s">
        <v>1314</v>
      </c>
      <c r="I1030" s="215" t="s">
        <v>84</v>
      </c>
      <c r="J1030" s="526" t="s">
        <v>255</v>
      </c>
      <c r="K1030" s="228">
        <v>100</v>
      </c>
      <c r="L1030" s="915">
        <v>1122</v>
      </c>
      <c r="M1030" s="315">
        <v>1</v>
      </c>
      <c r="N1030" s="217"/>
      <c r="O1030" s="550">
        <f>IF(ISERROR(L1030*N1030),0,L1030*N1030)</f>
        <v>0</v>
      </c>
      <c r="P1030" s="229">
        <v>2501100157758</v>
      </c>
      <c r="Q1030" s="551"/>
      <c r="R1030" s="230" t="s">
        <v>2272</v>
      </c>
      <c r="S1030" s="231" t="s">
        <v>2551</v>
      </c>
      <c r="T1030" s="525" t="s">
        <v>4315</v>
      </c>
    </row>
    <row r="1031" spans="1:20" ht="26.4" customHeight="1">
      <c r="A1031" s="291">
        <v>1015</v>
      </c>
      <c r="B1031" s="421">
        <v>12470</v>
      </c>
      <c r="C1031" s="428" t="s">
        <v>2271</v>
      </c>
      <c r="D1031" s="225"/>
      <c r="E1031" s="366" t="s">
        <v>269</v>
      </c>
      <c r="F1031" s="226" t="s">
        <v>2139</v>
      </c>
      <c r="G1031" s="136" t="str">
        <f t="shared" si="15"/>
        <v>фото</v>
      </c>
      <c r="H1031" s="357" t="s">
        <v>2193</v>
      </c>
      <c r="I1031" s="215" t="s">
        <v>84</v>
      </c>
      <c r="J1031" s="526" t="s">
        <v>255</v>
      </c>
      <c r="K1031" s="228">
        <v>100</v>
      </c>
      <c r="L1031" s="915">
        <v>1422</v>
      </c>
      <c r="M1031" s="315">
        <v>1</v>
      </c>
      <c r="N1031" s="217"/>
      <c r="O1031" s="550">
        <f>IF(ISERROR(L1031*N1031),0,L1031*N1031)</f>
        <v>0</v>
      </c>
      <c r="P1031" s="229">
        <v>2501100124705</v>
      </c>
      <c r="Q1031" s="551"/>
      <c r="R1031" s="230" t="s">
        <v>2271</v>
      </c>
      <c r="S1031" s="231" t="s">
        <v>2551</v>
      </c>
      <c r="T1031" s="525" t="s">
        <v>4315</v>
      </c>
    </row>
    <row r="1032" spans="1:20" ht="26.4" customHeight="1">
      <c r="A1032" s="291">
        <v>1016</v>
      </c>
      <c r="B1032" s="421">
        <v>15776</v>
      </c>
      <c r="C1032" s="428" t="s">
        <v>2552</v>
      </c>
      <c r="D1032" s="225"/>
      <c r="E1032" s="366" t="s">
        <v>269</v>
      </c>
      <c r="F1032" s="226" t="s">
        <v>2553</v>
      </c>
      <c r="G1032" s="136" t="str">
        <f t="shared" si="15"/>
        <v>фото</v>
      </c>
      <c r="H1032" s="357" t="s">
        <v>2353</v>
      </c>
      <c r="I1032" s="215" t="s">
        <v>84</v>
      </c>
      <c r="J1032" s="526" t="s">
        <v>255</v>
      </c>
      <c r="K1032" s="228">
        <v>100</v>
      </c>
      <c r="L1032" s="915">
        <v>1842</v>
      </c>
      <c r="M1032" s="315">
        <v>1</v>
      </c>
      <c r="N1032" s="217"/>
      <c r="O1032" s="550">
        <f>IF(ISERROR(L1032*N1032),0,L1032*N1032)</f>
        <v>0</v>
      </c>
      <c r="P1032" s="229">
        <v>2501100157765</v>
      </c>
      <c r="Q1032" s="551"/>
      <c r="R1032" s="230" t="s">
        <v>2552</v>
      </c>
      <c r="S1032" s="231" t="s">
        <v>2551</v>
      </c>
      <c r="T1032" s="525" t="s">
        <v>4315</v>
      </c>
    </row>
    <row r="1033" spans="1:20" ht="26.4" customHeight="1">
      <c r="A1033" s="291">
        <v>1017</v>
      </c>
      <c r="B1033" s="421">
        <v>12472</v>
      </c>
      <c r="C1033" s="428" t="s">
        <v>1630</v>
      </c>
      <c r="D1033" s="225"/>
      <c r="E1033" s="366" t="s">
        <v>269</v>
      </c>
      <c r="F1033" s="226" t="s">
        <v>818</v>
      </c>
      <c r="G1033" s="136" t="str">
        <f t="shared" si="15"/>
        <v>фото</v>
      </c>
      <c r="H1033" s="357" t="s">
        <v>279</v>
      </c>
      <c r="I1033" s="215" t="s">
        <v>84</v>
      </c>
      <c r="J1033" s="526" t="s">
        <v>255</v>
      </c>
      <c r="K1033" s="228">
        <v>100</v>
      </c>
      <c r="L1033" s="915">
        <v>1458</v>
      </c>
      <c r="M1033" s="315">
        <v>1</v>
      </c>
      <c r="N1033" s="217"/>
      <c r="O1033" s="550">
        <f>IF(ISERROR(L1033*N1033),0,L1033*N1033)</f>
        <v>0</v>
      </c>
      <c r="P1033" s="229">
        <v>2501100124729</v>
      </c>
      <c r="Q1033" s="551"/>
      <c r="R1033" s="230" t="s">
        <v>1630</v>
      </c>
      <c r="S1033" s="231" t="s">
        <v>2551</v>
      </c>
      <c r="T1033" s="525" t="s">
        <v>4315</v>
      </c>
    </row>
    <row r="1034" spans="1:20" ht="26.4" customHeight="1">
      <c r="A1034" s="291">
        <v>1018</v>
      </c>
      <c r="B1034" s="421">
        <v>12474</v>
      </c>
      <c r="C1034" s="428" t="s">
        <v>1631</v>
      </c>
      <c r="D1034" s="225"/>
      <c r="E1034" s="366" t="s">
        <v>269</v>
      </c>
      <c r="F1034" s="226" t="s">
        <v>565</v>
      </c>
      <c r="G1034" s="136" t="str">
        <f t="shared" si="15"/>
        <v>фото</v>
      </c>
      <c r="H1034" s="357" t="s">
        <v>1632</v>
      </c>
      <c r="I1034" s="215" t="s">
        <v>599</v>
      </c>
      <c r="J1034" s="526" t="s">
        <v>255</v>
      </c>
      <c r="K1034" s="228">
        <v>100</v>
      </c>
      <c r="L1034" s="915">
        <v>1578</v>
      </c>
      <c r="M1034" s="315">
        <v>1</v>
      </c>
      <c r="N1034" s="217"/>
      <c r="O1034" s="550">
        <f>IF(ISERROR(L1034*N1034),0,L1034*N1034)</f>
        <v>0</v>
      </c>
      <c r="P1034" s="229">
        <v>2501100124743</v>
      </c>
      <c r="Q1034" s="551"/>
      <c r="R1034" s="230" t="s">
        <v>1631</v>
      </c>
      <c r="S1034" s="231"/>
      <c r="T1034" s="525" t="s">
        <v>4315</v>
      </c>
    </row>
    <row r="1035" spans="1:20" ht="26.4" customHeight="1">
      <c r="A1035" s="291">
        <v>1019</v>
      </c>
      <c r="B1035" s="421">
        <v>12923</v>
      </c>
      <c r="C1035" s="428" t="s">
        <v>1862</v>
      </c>
      <c r="D1035" s="225"/>
      <c r="E1035" s="366" t="s">
        <v>16</v>
      </c>
      <c r="F1035" s="226" t="s">
        <v>1778</v>
      </c>
      <c r="G1035" s="136" t="str">
        <f t="shared" si="15"/>
        <v>фото</v>
      </c>
      <c r="H1035" s="357" t="s">
        <v>1824</v>
      </c>
      <c r="I1035" s="215">
        <v>20</v>
      </c>
      <c r="J1035" s="526" t="s">
        <v>255</v>
      </c>
      <c r="K1035" s="228">
        <v>50</v>
      </c>
      <c r="L1035" s="915">
        <v>1752</v>
      </c>
      <c r="M1035" s="315">
        <v>1</v>
      </c>
      <c r="N1035" s="217"/>
      <c r="O1035" s="550">
        <f>IF(ISERROR(L1035*N1035),0,L1035*N1035)</f>
        <v>0</v>
      </c>
      <c r="P1035" s="229">
        <v>2501050129232</v>
      </c>
      <c r="Q1035" s="551"/>
      <c r="R1035" s="230" t="s">
        <v>1862</v>
      </c>
      <c r="S1035" s="231"/>
      <c r="T1035" s="525" t="s">
        <v>4315</v>
      </c>
    </row>
    <row r="1036" spans="1:20" ht="31.2">
      <c r="A1036" s="291">
        <v>1020</v>
      </c>
      <c r="B1036" s="421">
        <v>15779</v>
      </c>
      <c r="C1036" s="428" t="s">
        <v>2273</v>
      </c>
      <c r="D1036" s="225"/>
      <c r="E1036" s="366" t="s">
        <v>16</v>
      </c>
      <c r="F1036" s="226" t="s">
        <v>2141</v>
      </c>
      <c r="G1036" s="136" t="str">
        <f t="shared" si="15"/>
        <v>фото</v>
      </c>
      <c r="H1036" s="357" t="s">
        <v>2195</v>
      </c>
      <c r="I1036" s="215">
        <v>20</v>
      </c>
      <c r="J1036" s="526" t="s">
        <v>255</v>
      </c>
      <c r="K1036" s="228">
        <v>30</v>
      </c>
      <c r="L1036" s="915">
        <v>1864.8</v>
      </c>
      <c r="M1036" s="315">
        <v>1</v>
      </c>
      <c r="N1036" s="217"/>
      <c r="O1036" s="550">
        <f>IF(ISERROR(L1036*N1036),0,L1036*N1036)</f>
        <v>0</v>
      </c>
      <c r="P1036" s="229">
        <v>2501030157798</v>
      </c>
      <c r="Q1036" s="551"/>
      <c r="R1036" s="230" t="s">
        <v>2273</v>
      </c>
      <c r="S1036" s="231"/>
      <c r="T1036" s="525" t="s">
        <v>4315</v>
      </c>
    </row>
    <row r="1037" spans="1:20" ht="26.4" customHeight="1">
      <c r="A1037" s="291">
        <v>1021</v>
      </c>
      <c r="B1037" s="421">
        <v>15783</v>
      </c>
      <c r="C1037" s="428" t="s">
        <v>1863</v>
      </c>
      <c r="D1037" s="225"/>
      <c r="E1037" s="366" t="s">
        <v>578</v>
      </c>
      <c r="F1037" s="226" t="s">
        <v>1779</v>
      </c>
      <c r="G1037" s="136" t="str">
        <f t="shared" si="15"/>
        <v>фото</v>
      </c>
      <c r="H1037" s="357" t="s">
        <v>1825</v>
      </c>
      <c r="I1037" s="215">
        <v>25</v>
      </c>
      <c r="J1037" s="526" t="s">
        <v>259</v>
      </c>
      <c r="K1037" s="228">
        <v>20</v>
      </c>
      <c r="L1037" s="915">
        <v>2038.8</v>
      </c>
      <c r="M1037" s="315">
        <v>1</v>
      </c>
      <c r="N1037" s="217"/>
      <c r="O1037" s="550">
        <f>IF(ISERROR(L1037*N1037),0,L1037*N1037)</f>
        <v>0</v>
      </c>
      <c r="P1037" s="229">
        <v>2501020157838</v>
      </c>
      <c r="Q1037" s="551"/>
      <c r="R1037" s="230" t="s">
        <v>1863</v>
      </c>
      <c r="S1037" s="231"/>
      <c r="T1037" s="525" t="s">
        <v>4315</v>
      </c>
    </row>
    <row r="1038" spans="1:20" ht="26.4" customHeight="1">
      <c r="A1038" s="291">
        <v>1022</v>
      </c>
      <c r="B1038" s="421">
        <v>15784</v>
      </c>
      <c r="C1038" s="428" t="s">
        <v>1316</v>
      </c>
      <c r="D1038" s="225"/>
      <c r="E1038" s="366" t="s">
        <v>578</v>
      </c>
      <c r="F1038" s="226" t="s">
        <v>579</v>
      </c>
      <c r="G1038" s="136" t="str">
        <f t="shared" si="15"/>
        <v>фото</v>
      </c>
      <c r="H1038" s="357" t="s">
        <v>580</v>
      </c>
      <c r="I1038" s="215" t="s">
        <v>581</v>
      </c>
      <c r="J1038" s="526" t="s">
        <v>259</v>
      </c>
      <c r="K1038" s="228">
        <v>20</v>
      </c>
      <c r="L1038" s="915">
        <v>1902</v>
      </c>
      <c r="M1038" s="315">
        <v>1</v>
      </c>
      <c r="N1038" s="217"/>
      <c r="O1038" s="550">
        <f>IF(ISERROR(L1038*N1038),0,L1038*N1038)</f>
        <v>0</v>
      </c>
      <c r="P1038" s="229">
        <v>2501020157845</v>
      </c>
      <c r="Q1038" s="551"/>
      <c r="R1038" s="230" t="s">
        <v>1316</v>
      </c>
      <c r="S1038" s="231"/>
      <c r="T1038" s="525" t="s">
        <v>4315</v>
      </c>
    </row>
    <row r="1039" spans="1:20" ht="26.4" customHeight="1">
      <c r="A1039" s="291">
        <v>1023</v>
      </c>
      <c r="B1039" s="421">
        <v>15785</v>
      </c>
      <c r="C1039" s="428" t="s">
        <v>1319</v>
      </c>
      <c r="D1039" s="225"/>
      <c r="E1039" s="366" t="s">
        <v>578</v>
      </c>
      <c r="F1039" s="226" t="s">
        <v>493</v>
      </c>
      <c r="G1039" s="136" t="str">
        <f t="shared" si="15"/>
        <v>фото</v>
      </c>
      <c r="H1039" s="357" t="s">
        <v>1315</v>
      </c>
      <c r="I1039" s="215">
        <v>30</v>
      </c>
      <c r="J1039" s="526" t="s">
        <v>259</v>
      </c>
      <c r="K1039" s="228">
        <v>40</v>
      </c>
      <c r="L1039" s="915">
        <v>4827.6000000000004</v>
      </c>
      <c r="M1039" s="315">
        <v>1</v>
      </c>
      <c r="N1039" s="217"/>
      <c r="O1039" s="550">
        <f>IF(ISERROR(L1039*N1039),0,L1039*N1039)</f>
        <v>0</v>
      </c>
      <c r="P1039" s="229">
        <v>2501020157852</v>
      </c>
      <c r="Q1039" s="551"/>
      <c r="R1039" s="230" t="s">
        <v>1319</v>
      </c>
      <c r="S1039" s="231"/>
      <c r="T1039" s="525" t="s">
        <v>4315</v>
      </c>
    </row>
    <row r="1040" spans="1:20" ht="13.8">
      <c r="A1040" s="495"/>
    </row>
    <row r="1041" spans="1:19" ht="14.4">
      <c r="A1041" s="495"/>
      <c r="E1041" s="82" t="s">
        <v>2279</v>
      </c>
    </row>
    <row r="1042" spans="1:19" ht="13.8">
      <c r="A1042" s="495"/>
      <c r="E1042" s="338" t="s">
        <v>2029</v>
      </c>
    </row>
    <row r="1043" spans="1:19" ht="13.8">
      <c r="A1043" s="498"/>
      <c r="B1043" s="135"/>
      <c r="C1043" s="135"/>
      <c r="D1043" s="135"/>
      <c r="E1043" s="135"/>
      <c r="F1043" s="135"/>
      <c r="G1043" s="135"/>
      <c r="H1043" s="135"/>
      <c r="I1043" s="135"/>
      <c r="J1043" s="135"/>
      <c r="K1043" s="135"/>
      <c r="L1043" s="135"/>
      <c r="M1043" s="135"/>
      <c r="N1043" s="135"/>
      <c r="O1043" s="146"/>
      <c r="P1043" s="180"/>
      <c r="Q1043" s="146"/>
      <c r="R1043" s="170"/>
      <c r="S1043" s="179"/>
    </row>
    <row r="1044" spans="1:19">
      <c r="E1044" s="391" t="s">
        <v>4225</v>
      </c>
    </row>
    <row r="1045" spans="1:19">
      <c r="E1045" s="391" t="s">
        <v>8532</v>
      </c>
    </row>
    <row r="1046" spans="1:19">
      <c r="E1046" s="391" t="s">
        <v>4226</v>
      </c>
    </row>
    <row r="1047" spans="1:19">
      <c r="E1047" s="620" t="s">
        <v>8536</v>
      </c>
    </row>
    <row r="1048" spans="1:19">
      <c r="E1048" s="620" t="s">
        <v>8537</v>
      </c>
    </row>
  </sheetData>
  <sheetProtection insertHyperlinks="0" autoFilter="0"/>
  <protectedRanges>
    <protectedRange sqref="G1:G2" name="Диапазон1_2_1"/>
    <protectedRange sqref="L4:M4" name="Диапазон1_3_1_1"/>
  </protectedRanges>
  <autoFilter ref="A16:U1039"/>
  <mergeCells count="11">
    <mergeCell ref="E15:F15"/>
    <mergeCell ref="L9:N10"/>
    <mergeCell ref="J13:N14"/>
    <mergeCell ref="K11:N11"/>
    <mergeCell ref="E13:I13"/>
    <mergeCell ref="C1:H4"/>
    <mergeCell ref="J1:N1"/>
    <mergeCell ref="J2:N4"/>
    <mergeCell ref="C5:H6"/>
    <mergeCell ref="K5:N5"/>
    <mergeCell ref="K6:N7"/>
  </mergeCells>
  <conditionalFormatting sqref="B18">
    <cfRule type="duplicateValues" dxfId="167" priority="50"/>
  </conditionalFormatting>
  <conditionalFormatting sqref="B127">
    <cfRule type="duplicateValues" dxfId="166" priority="46"/>
  </conditionalFormatting>
  <conditionalFormatting sqref="B192">
    <cfRule type="duplicateValues" dxfId="165" priority="23"/>
  </conditionalFormatting>
  <conditionalFormatting sqref="B219">
    <cfRule type="duplicateValues" dxfId="164" priority="21"/>
  </conditionalFormatting>
  <conditionalFormatting sqref="B298">
    <cfRule type="duplicateValues" dxfId="163" priority="19"/>
  </conditionalFormatting>
  <conditionalFormatting sqref="B345">
    <cfRule type="duplicateValues" dxfId="162" priority="17"/>
  </conditionalFormatting>
  <conditionalFormatting sqref="B378">
    <cfRule type="duplicateValues" dxfId="161" priority="15"/>
  </conditionalFormatting>
  <conditionalFormatting sqref="B411">
    <cfRule type="duplicateValues" dxfId="160" priority="13"/>
  </conditionalFormatting>
  <conditionalFormatting sqref="B459">
    <cfRule type="duplicateValues" dxfId="159" priority="11"/>
  </conditionalFormatting>
  <conditionalFormatting sqref="B472">
    <cfRule type="duplicateValues" dxfId="158" priority="9"/>
  </conditionalFormatting>
  <conditionalFormatting sqref="B600">
    <cfRule type="duplicateValues" dxfId="157" priority="44"/>
  </conditionalFormatting>
  <conditionalFormatting sqref="B648 B613 B609 B601 B581 B572 B566 B559 B548 B481">
    <cfRule type="duplicateValues" dxfId="156" priority="7"/>
  </conditionalFormatting>
  <conditionalFormatting sqref="B658">
    <cfRule type="duplicateValues" dxfId="155" priority="41"/>
  </conditionalFormatting>
  <conditionalFormatting sqref="B755 B735 B667 B659">
    <cfRule type="duplicateValues" dxfId="154" priority="5"/>
  </conditionalFormatting>
  <conditionalFormatting sqref="B817">
    <cfRule type="duplicateValues" dxfId="153" priority="38"/>
  </conditionalFormatting>
  <conditionalFormatting sqref="B874">
    <cfRule type="duplicateValues" dxfId="152" priority="35"/>
  </conditionalFormatting>
  <conditionalFormatting sqref="B896 B885 B875 B868 B862 B840 B818">
    <cfRule type="duplicateValues" dxfId="151" priority="3"/>
  </conditionalFormatting>
  <conditionalFormatting sqref="B898">
    <cfRule type="duplicateValues" dxfId="150" priority="32"/>
  </conditionalFormatting>
  <conditionalFormatting sqref="B924">
    <cfRule type="duplicateValues" dxfId="149" priority="29"/>
  </conditionalFormatting>
  <conditionalFormatting sqref="B938">
    <cfRule type="duplicateValues" dxfId="148" priority="26"/>
  </conditionalFormatting>
  <conditionalFormatting sqref="B939 B925 B899">
    <cfRule type="duplicateValues" dxfId="147" priority="1"/>
  </conditionalFormatting>
  <conditionalFormatting sqref="B600:C600">
    <cfRule type="duplicateValues" dxfId="146" priority="45"/>
  </conditionalFormatting>
  <conditionalFormatting sqref="B658:C658">
    <cfRule type="duplicateValues" dxfId="145" priority="42"/>
  </conditionalFormatting>
  <conditionalFormatting sqref="B817:C817">
    <cfRule type="duplicateValues" dxfId="144" priority="39"/>
  </conditionalFormatting>
  <conditionalFormatting sqref="B874:C874">
    <cfRule type="duplicateValues" dxfId="143" priority="36"/>
  </conditionalFormatting>
  <conditionalFormatting sqref="B898:C898">
    <cfRule type="duplicateValues" dxfId="142" priority="33"/>
  </conditionalFormatting>
  <conditionalFormatting sqref="B924:C924">
    <cfRule type="duplicateValues" dxfId="141" priority="30"/>
  </conditionalFormatting>
  <conditionalFormatting sqref="B938:C938">
    <cfRule type="duplicateValues" dxfId="140" priority="27"/>
  </conditionalFormatting>
  <conditionalFormatting sqref="B17:E17">
    <cfRule type="duplicateValues" dxfId="139" priority="1455"/>
  </conditionalFormatting>
  <conditionalFormatting sqref="C18:D18">
    <cfRule type="duplicateValues" dxfId="138" priority="51"/>
  </conditionalFormatting>
  <conditionalFormatting sqref="C127:D127">
    <cfRule type="duplicateValues" dxfId="137" priority="47"/>
  </conditionalFormatting>
  <conditionalFormatting sqref="C192:D192">
    <cfRule type="duplicateValues" dxfId="136" priority="24"/>
  </conditionalFormatting>
  <conditionalFormatting sqref="C219:D219">
    <cfRule type="duplicateValues" dxfId="135" priority="22"/>
  </conditionalFormatting>
  <conditionalFormatting sqref="C298:D298">
    <cfRule type="duplicateValues" dxfId="134" priority="20"/>
  </conditionalFormatting>
  <conditionalFormatting sqref="C345:D345">
    <cfRule type="duplicateValues" dxfId="133" priority="18"/>
  </conditionalFormatting>
  <conditionalFormatting sqref="C378:D378">
    <cfRule type="duplicateValues" dxfId="132" priority="16"/>
  </conditionalFormatting>
  <conditionalFormatting sqref="C411:D411">
    <cfRule type="duplicateValues" dxfId="131" priority="14"/>
  </conditionalFormatting>
  <conditionalFormatting sqref="C459:D459">
    <cfRule type="duplicateValues" dxfId="130" priority="12"/>
  </conditionalFormatting>
  <conditionalFormatting sqref="C472:D472">
    <cfRule type="duplicateValues" dxfId="129" priority="10"/>
  </conditionalFormatting>
  <conditionalFormatting sqref="C648:D648 C613:D613 C609:D609 C601:D601 C581:D581 C572:D572 C566:D566 C559:D559 C548:D548 C481:D481">
    <cfRule type="duplicateValues" dxfId="128" priority="8"/>
  </conditionalFormatting>
  <conditionalFormatting sqref="C755:D755 C735:D735 C667:D667 C659:D659">
    <cfRule type="duplicateValues" dxfId="127" priority="6"/>
  </conditionalFormatting>
  <conditionalFormatting sqref="C896:D896 C885:D885 C875:D875 C868:D868 C862:D862 C840:D840 C818:D818">
    <cfRule type="duplicateValues" dxfId="126" priority="4"/>
  </conditionalFormatting>
  <conditionalFormatting sqref="C939:D939 C925:D925 C899:D899">
    <cfRule type="duplicateValues" dxfId="125" priority="2"/>
  </conditionalFormatting>
  <conditionalFormatting sqref="E600">
    <cfRule type="duplicateValues" dxfId="124" priority="43"/>
  </conditionalFormatting>
  <conditionalFormatting sqref="E658">
    <cfRule type="duplicateValues" dxfId="123" priority="40"/>
  </conditionalFormatting>
  <conditionalFormatting sqref="E817">
    <cfRule type="duplicateValues" dxfId="122" priority="37"/>
  </conditionalFormatting>
  <conditionalFormatting sqref="E874">
    <cfRule type="duplicateValues" dxfId="121" priority="34"/>
  </conditionalFormatting>
  <conditionalFormatting sqref="E898">
    <cfRule type="duplicateValues" dxfId="120" priority="31"/>
  </conditionalFormatting>
  <conditionalFormatting sqref="E924">
    <cfRule type="duplicateValues" dxfId="119" priority="28"/>
  </conditionalFormatting>
  <conditionalFormatting sqref="E938">
    <cfRule type="duplicateValues" dxfId="118" priority="25"/>
  </conditionalFormatting>
  <conditionalFormatting sqref="Q19:Q126 Q128:Q191 Q193:Q218 Q220:Q297 Q299:Q344 Q346:Q377 Q379:Q410 Q412:Q458 Q460:Q471 Q473:Q480 Q482:Q547 Q549:Q558 Q560:Q565 Q567:Q571 Q573:Q580 Q582:Q599 Q602:Q608 Q610:Q612 Q614:Q647 Q649:Q657 Q660:Q666 Q668:Q734 Q736:Q754 Q819:Q839 Q841:Q861 Q863:Q867 Q869:Q873 Q876:Q884 Q886:Q895 Q897 Q900:Q923 Q926:Q937 Q940:Q1039">
    <cfRule type="containsText" dxfId="117" priority="49" operator="containsText" text="нов21">
      <formula>NOT(ISERROR(SEARCH("нов21",Q19)))</formula>
    </cfRule>
  </conditionalFormatting>
  <conditionalFormatting sqref="Q756:Q816">
    <cfRule type="containsText" dxfId="116" priority="48" operator="containsText" text="нов21">
      <formula>NOT(ISERROR(SEARCH("нов21",Q756)))</formula>
    </cfRule>
  </conditionalFormatting>
  <pageMargins left="0.15748031496062992" right="0.15748031496062992" top="0.62992125984251968" bottom="0.47244094488188981" header="0.19685039370078741" footer="0.15748031496062992"/>
  <pageSetup paperSize="9" scale="72" fitToHeight="50" orientation="portrait" r:id="rId1"/>
  <headerFooter alignWithMargins="0">
    <oddHeader>&amp;CПрограмма &amp;A"COLOR LINE"</oddHeader>
    <oddFooter>&amp;CСтраница &amp;P из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tabColor theme="4" tint="-0.499984740745262"/>
  </sheetPr>
  <dimension ref="A1:T765"/>
  <sheetViews>
    <sheetView view="pageBreakPreview" topLeftCell="A737" zoomScaleSheetLayoutView="100" workbookViewId="0">
      <selection activeCell="P761" sqref="P761"/>
    </sheetView>
  </sheetViews>
  <sheetFormatPr defaultColWidth="9.109375" defaultRowHeight="13.2"/>
  <cols>
    <col min="1" max="1" width="1.77734375" customWidth="1"/>
    <col min="2" max="2" width="7.77734375" customWidth="1"/>
    <col min="3" max="3" width="6.88671875" hidden="1" customWidth="1"/>
    <col min="4" max="4" width="1.33203125" customWidth="1"/>
    <col min="5" max="5" width="20" customWidth="1"/>
    <col min="6" max="6" width="19.88671875" customWidth="1"/>
    <col min="7" max="7" width="22.109375" customWidth="1"/>
    <col min="8" max="8" width="6.6640625" customWidth="1"/>
    <col min="9" max="9" width="34.88671875" customWidth="1"/>
    <col min="10" max="10" width="7" customWidth="1"/>
    <col min="11" max="11" width="6.33203125" customWidth="1"/>
    <col min="12" max="12" width="12" customWidth="1"/>
    <col min="13" max="13" width="4.6640625" customWidth="1"/>
    <col min="14" max="14" width="7.109375" customWidth="1"/>
    <col min="15" max="15" width="10.77734375" customWidth="1"/>
    <col min="16" max="16" width="15.6640625" customWidth="1"/>
    <col min="17" max="17" width="5.6640625" customWidth="1"/>
    <col min="18" max="18" width="17.21875" customWidth="1"/>
    <col min="19" max="19" width="16.33203125" customWidth="1"/>
  </cols>
  <sheetData>
    <row r="1" spans="1:20" ht="12.9" customHeight="1" thickBot="1">
      <c r="A1" s="125"/>
      <c r="B1" s="533"/>
      <c r="C1" s="1"/>
      <c r="D1" s="1"/>
      <c r="E1" s="847" t="s">
        <v>6214</v>
      </c>
      <c r="F1" s="847"/>
      <c r="G1" s="847"/>
      <c r="H1" s="847"/>
      <c r="I1" s="847"/>
      <c r="J1" s="27"/>
      <c r="K1" s="829" t="s">
        <v>239</v>
      </c>
      <c r="L1" s="830"/>
      <c r="M1" s="830"/>
      <c r="N1" s="831"/>
      <c r="O1" s="28"/>
      <c r="P1" s="28"/>
      <c r="Q1" s="28"/>
      <c r="R1" s="28"/>
      <c r="S1" s="29"/>
      <c r="T1" s="29"/>
    </row>
    <row r="2" spans="1:20" ht="6.75" customHeight="1">
      <c r="A2" s="126"/>
      <c r="B2" s="533"/>
      <c r="C2" s="1"/>
      <c r="D2" s="1"/>
      <c r="E2" s="847"/>
      <c r="F2" s="847"/>
      <c r="G2" s="847"/>
      <c r="H2" s="847"/>
      <c r="I2" s="847"/>
      <c r="J2" s="27"/>
      <c r="K2" s="889">
        <f>'ЗАКАЗ-ФОРМА'!C16</f>
        <v>0</v>
      </c>
      <c r="L2" s="890"/>
      <c r="M2" s="890"/>
      <c r="N2" s="891"/>
      <c r="O2" s="44"/>
      <c r="P2" s="44"/>
      <c r="Q2" s="44"/>
      <c r="R2" s="44"/>
      <c r="S2" s="29"/>
      <c r="T2" s="50"/>
    </row>
    <row r="3" spans="1:20" ht="4.5" customHeight="1">
      <c r="A3" s="126"/>
      <c r="B3" s="533"/>
      <c r="C3" s="1"/>
      <c r="D3" s="1"/>
      <c r="E3" s="847"/>
      <c r="F3" s="847"/>
      <c r="G3" s="847"/>
      <c r="H3" s="847"/>
      <c r="I3" s="847"/>
      <c r="J3" s="27"/>
      <c r="K3" s="892"/>
      <c r="L3" s="893"/>
      <c r="M3" s="893"/>
      <c r="N3" s="894"/>
      <c r="O3" s="44"/>
      <c r="P3" s="44"/>
      <c r="Q3" s="44"/>
      <c r="R3" s="44"/>
      <c r="S3" s="29"/>
      <c r="T3" s="50"/>
    </row>
    <row r="4" spans="1:20" ht="5.25" customHeight="1" thickBot="1">
      <c r="A4" s="126"/>
      <c r="B4" s="533"/>
      <c r="C4" s="1"/>
      <c r="D4" s="1"/>
      <c r="E4" s="847"/>
      <c r="F4" s="847"/>
      <c r="G4" s="847"/>
      <c r="H4" s="847"/>
      <c r="I4" s="847"/>
      <c r="J4" s="27"/>
      <c r="K4" s="895"/>
      <c r="L4" s="896"/>
      <c r="M4" s="897"/>
      <c r="N4" s="898"/>
      <c r="O4" s="44"/>
      <c r="P4" s="44"/>
      <c r="Q4" s="44"/>
      <c r="R4" s="44"/>
      <c r="S4" s="29"/>
      <c r="T4" s="50"/>
    </row>
    <row r="5" spans="1:20" ht="7.5" customHeight="1" thickBot="1">
      <c r="A5" s="126"/>
      <c r="B5" s="533"/>
      <c r="C5" s="1"/>
      <c r="D5" s="1"/>
      <c r="E5" s="847"/>
      <c r="F5" s="847"/>
      <c r="G5" s="847"/>
      <c r="H5" s="847"/>
      <c r="I5" s="847"/>
      <c r="J5" s="30"/>
      <c r="K5" s="31"/>
      <c r="L5" s="842" t="s">
        <v>240</v>
      </c>
      <c r="M5" s="842"/>
      <c r="N5" s="842"/>
      <c r="O5" s="44"/>
      <c r="P5" s="887" t="s">
        <v>4773</v>
      </c>
      <c r="Q5" s="887"/>
      <c r="R5" s="887"/>
      <c r="S5" s="29"/>
      <c r="T5" s="50"/>
    </row>
    <row r="6" spans="1:20" ht="5.25" customHeight="1">
      <c r="A6" s="127"/>
      <c r="B6" s="32"/>
      <c r="C6" s="63"/>
      <c r="D6" s="63"/>
      <c r="E6" s="32"/>
      <c r="F6" s="33"/>
      <c r="G6" s="33"/>
      <c r="H6" s="33"/>
      <c r="I6" s="34"/>
      <c r="J6" s="30"/>
      <c r="K6" s="798">
        <f>SUM(O16:O754)</f>
        <v>0</v>
      </c>
      <c r="L6" s="799"/>
      <c r="M6" s="799"/>
      <c r="N6" s="799"/>
      <c r="O6" s="44"/>
      <c r="P6" s="887"/>
      <c r="Q6" s="887"/>
      <c r="R6" s="887"/>
      <c r="S6" s="29"/>
      <c r="T6" s="29"/>
    </row>
    <row r="7" spans="1:20" ht="18" customHeight="1">
      <c r="A7" s="127"/>
      <c r="B7" s="32"/>
      <c r="C7" s="63"/>
      <c r="D7" s="63"/>
      <c r="E7" s="888" t="s">
        <v>6215</v>
      </c>
      <c r="F7" s="888"/>
      <c r="G7" s="888"/>
      <c r="H7" s="888"/>
      <c r="I7" s="888"/>
      <c r="J7" s="47" t="s">
        <v>117</v>
      </c>
      <c r="K7" s="801"/>
      <c r="L7" s="802"/>
      <c r="M7" s="802"/>
      <c r="N7" s="802"/>
      <c r="O7" s="62"/>
      <c r="P7" s="887"/>
      <c r="Q7" s="887"/>
      <c r="R7" s="887"/>
      <c r="S7" s="62"/>
      <c r="T7" s="29"/>
    </row>
    <row r="8" spans="1:20" ht="6.45" customHeight="1">
      <c r="A8" s="128"/>
      <c r="B8" s="36"/>
      <c r="C8" s="64"/>
      <c r="D8" s="64"/>
      <c r="E8" s="818" t="s">
        <v>4777</v>
      </c>
      <c r="F8" s="818"/>
      <c r="G8" s="818"/>
      <c r="H8" s="818"/>
      <c r="I8" s="818"/>
      <c r="J8" s="30"/>
      <c r="K8" s="31"/>
      <c r="L8" s="38"/>
      <c r="M8" s="38"/>
      <c r="N8" s="30"/>
      <c r="O8" s="62"/>
      <c r="P8" s="62"/>
      <c r="Q8" s="62"/>
      <c r="R8" s="62"/>
      <c r="S8" s="62"/>
      <c r="T8" s="29"/>
    </row>
    <row r="9" spans="1:20" ht="6.45" customHeight="1">
      <c r="A9" s="129"/>
      <c r="B9" s="39"/>
      <c r="C9" s="65"/>
      <c r="D9" s="65"/>
      <c r="E9" s="818"/>
      <c r="F9" s="818"/>
      <c r="G9" s="818"/>
      <c r="H9" s="818"/>
      <c r="I9" s="818"/>
      <c r="J9" s="123"/>
      <c r="K9" s="123"/>
      <c r="L9" s="823">
        <f>SUM(N16:N754)</f>
        <v>0</v>
      </c>
      <c r="M9" s="824"/>
      <c r="N9" s="824"/>
      <c r="O9" s="62"/>
      <c r="P9" s="62"/>
      <c r="Q9" s="62"/>
      <c r="R9" s="62"/>
      <c r="S9" s="62"/>
      <c r="T9" s="29"/>
    </row>
    <row r="10" spans="1:20" ht="15" customHeight="1">
      <c r="A10" s="129"/>
      <c r="B10" s="39"/>
      <c r="C10" s="65"/>
      <c r="D10" s="65"/>
      <c r="E10" s="350" t="s">
        <v>9146</v>
      </c>
      <c r="F10" s="123"/>
      <c r="G10" s="123"/>
      <c r="H10" s="123"/>
      <c r="I10" s="123"/>
      <c r="J10" s="123"/>
      <c r="K10" s="124" t="s">
        <v>2301</v>
      </c>
      <c r="L10" s="825"/>
      <c r="M10" s="826"/>
      <c r="N10" s="826"/>
      <c r="O10" s="62"/>
      <c r="P10" s="62"/>
      <c r="Q10" s="62"/>
      <c r="R10" s="62"/>
      <c r="S10" s="62"/>
      <c r="T10" s="29"/>
    </row>
    <row r="11" spans="1:20" ht="8.5500000000000007" customHeight="1" thickBot="1">
      <c r="A11" s="129"/>
      <c r="B11" s="39"/>
      <c r="C11" s="65"/>
      <c r="D11" s="65"/>
      <c r="E11" s="349"/>
      <c r="F11" s="123"/>
      <c r="G11" s="123"/>
      <c r="H11" s="123"/>
      <c r="I11" s="123"/>
      <c r="J11" s="123"/>
      <c r="K11" s="123"/>
      <c r="L11" s="38"/>
      <c r="M11" s="38"/>
      <c r="N11" s="45"/>
      <c r="O11" s="62"/>
      <c r="P11" s="351" t="s">
        <v>6217</v>
      </c>
      <c r="Q11" s="62"/>
      <c r="R11" s="62"/>
      <c r="S11" s="62"/>
      <c r="T11" s="29"/>
    </row>
    <row r="12" spans="1:20" ht="32.4" thickBot="1">
      <c r="A12" s="341"/>
      <c r="B12" s="283" t="s">
        <v>3661</v>
      </c>
      <c r="C12" s="322"/>
      <c r="D12" s="323"/>
      <c r="E12" s="821" t="s">
        <v>3428</v>
      </c>
      <c r="F12" s="844"/>
      <c r="G12" s="822"/>
      <c r="H12" s="347" t="s">
        <v>3429</v>
      </c>
      <c r="I12" s="340" t="s">
        <v>17</v>
      </c>
      <c r="J12" s="282" t="s">
        <v>3662</v>
      </c>
      <c r="K12" s="329" t="s">
        <v>3433</v>
      </c>
      <c r="L12" s="333" t="s">
        <v>3430</v>
      </c>
      <c r="M12" s="443"/>
      <c r="N12" s="330" t="s">
        <v>3431</v>
      </c>
      <c r="O12" s="133" t="s">
        <v>3680</v>
      </c>
      <c r="P12" s="343" t="s">
        <v>19</v>
      </c>
      <c r="Q12" s="344" t="s">
        <v>3432</v>
      </c>
      <c r="R12" s="134" t="s">
        <v>1510</v>
      </c>
      <c r="S12" s="29"/>
      <c r="T12" s="29"/>
    </row>
    <row r="13" spans="1:20" ht="13.8">
      <c r="A13" s="211"/>
      <c r="B13" s="441"/>
      <c r="C13" s="361"/>
      <c r="D13" s="361"/>
      <c r="E13" s="393" t="s">
        <v>20</v>
      </c>
      <c r="F13" s="362"/>
      <c r="G13" s="362"/>
      <c r="H13" s="362"/>
      <c r="I13" s="362"/>
      <c r="J13" s="364"/>
      <c r="K13" s="365"/>
      <c r="L13" s="365"/>
      <c r="M13" s="365"/>
      <c r="N13" s="442"/>
      <c r="O13" s="212"/>
      <c r="P13" s="212"/>
      <c r="Q13" s="212"/>
      <c r="R13" s="212"/>
      <c r="S13" s="43"/>
      <c r="T13" s="43"/>
    </row>
    <row r="14" spans="1:20" ht="23.4">
      <c r="A14" s="444">
        <v>1</v>
      </c>
      <c r="B14" s="306"/>
      <c r="C14" s="306"/>
      <c r="D14" s="307"/>
      <c r="E14" s="445"/>
      <c r="F14" s="446" t="s">
        <v>8531</v>
      </c>
      <c r="G14" s="310"/>
      <c r="H14" s="311"/>
      <c r="I14" s="312"/>
      <c r="J14" s="313"/>
      <c r="K14" s="313"/>
      <c r="L14" s="447"/>
      <c r="M14" s="311"/>
      <c r="N14" s="311"/>
      <c r="O14" s="311"/>
      <c r="P14" s="311"/>
      <c r="Q14" s="311"/>
      <c r="R14" s="448"/>
      <c r="S14" s="146"/>
    </row>
    <row r="15" spans="1:20" ht="14.4">
      <c r="A15" s="444">
        <v>2</v>
      </c>
      <c r="B15" s="449"/>
      <c r="C15" s="450"/>
      <c r="D15" s="450"/>
      <c r="E15" s="451"/>
      <c r="F15" s="297" t="s">
        <v>4956</v>
      </c>
      <c r="G15" s="297"/>
      <c r="H15" s="449"/>
      <c r="I15" s="452"/>
      <c r="J15" s="450"/>
      <c r="K15" s="453"/>
      <c r="L15" s="454"/>
      <c r="M15" s="455"/>
      <c r="N15" s="450"/>
      <c r="O15" s="450"/>
      <c r="P15" s="450"/>
      <c r="Q15" s="450"/>
      <c r="R15" s="450"/>
    </row>
    <row r="16" spans="1:20" ht="15.6">
      <c r="A16" s="444">
        <v>3</v>
      </c>
      <c r="B16" s="508">
        <v>14850</v>
      </c>
      <c r="C16" s="316" t="s">
        <v>5112</v>
      </c>
      <c r="D16" s="316"/>
      <c r="E16" s="456" t="s">
        <v>4955</v>
      </c>
      <c r="F16" s="317" t="s">
        <v>4957</v>
      </c>
      <c r="G16" s="368" t="s">
        <v>4958</v>
      </c>
      <c r="H16" s="457" t="str">
        <f t="shared" ref="H16:H64" si="0">HYPERLINK("https://www.gardenbulbs.ru/images/vesna_CL/thumbnails/"&amp;C16&amp;".jpg","фото")</f>
        <v>фото</v>
      </c>
      <c r="I16" s="298" t="s">
        <v>5188</v>
      </c>
      <c r="J16" s="299" t="s">
        <v>1458</v>
      </c>
      <c r="K16" s="216">
        <v>25</v>
      </c>
      <c r="L16" s="916">
        <v>3342</v>
      </c>
      <c r="M16" s="315">
        <v>1</v>
      </c>
      <c r="N16" s="459"/>
      <c r="O16" s="302">
        <f>IF(ISERROR(L16*N16),0,L16*N16)</f>
        <v>0</v>
      </c>
      <c r="P16" s="460">
        <v>2102025148502</v>
      </c>
      <c r="Q16" s="461" t="s">
        <v>5274</v>
      </c>
      <c r="R16" s="462" t="s">
        <v>5263</v>
      </c>
    </row>
    <row r="17" spans="1:18" ht="15.6">
      <c r="A17" s="444">
        <v>4</v>
      </c>
      <c r="B17" s="508">
        <v>14539</v>
      </c>
      <c r="C17" s="316" t="s">
        <v>5113</v>
      </c>
      <c r="D17" s="316"/>
      <c r="E17" s="456" t="s">
        <v>4955</v>
      </c>
      <c r="F17" s="317" t="s">
        <v>4959</v>
      </c>
      <c r="G17" s="368" t="s">
        <v>4960</v>
      </c>
      <c r="H17" s="457" t="str">
        <f t="shared" si="0"/>
        <v>фото</v>
      </c>
      <c r="I17" s="298" t="s">
        <v>5189</v>
      </c>
      <c r="J17" s="299" t="s">
        <v>1458</v>
      </c>
      <c r="K17" s="216">
        <v>25</v>
      </c>
      <c r="L17" s="916">
        <v>3342</v>
      </c>
      <c r="M17" s="315">
        <v>1</v>
      </c>
      <c r="N17" s="459"/>
      <c r="O17" s="302">
        <f>IF(ISERROR(L17*N17),0,L17*N17)</f>
        <v>0</v>
      </c>
      <c r="P17" s="460">
        <v>2102025145396</v>
      </c>
      <c r="Q17" s="461" t="s">
        <v>5274</v>
      </c>
      <c r="R17" s="462" t="s">
        <v>5263</v>
      </c>
    </row>
    <row r="18" spans="1:18" ht="15.6">
      <c r="A18" s="444">
        <v>5</v>
      </c>
      <c r="B18" s="508">
        <v>14851</v>
      </c>
      <c r="C18" s="316" t="s">
        <v>5114</v>
      </c>
      <c r="D18" s="316"/>
      <c r="E18" s="456" t="s">
        <v>4955</v>
      </c>
      <c r="F18" s="317" t="s">
        <v>4961</v>
      </c>
      <c r="G18" s="368" t="s">
        <v>4962</v>
      </c>
      <c r="H18" s="457" t="str">
        <f t="shared" si="0"/>
        <v>фото</v>
      </c>
      <c r="I18" s="298" t="s">
        <v>5190</v>
      </c>
      <c r="J18" s="299" t="s">
        <v>1458</v>
      </c>
      <c r="K18" s="216">
        <v>25</v>
      </c>
      <c r="L18" s="916">
        <v>3342</v>
      </c>
      <c r="M18" s="315">
        <v>1</v>
      </c>
      <c r="N18" s="459"/>
      <c r="O18" s="302">
        <f>IF(ISERROR(L18*N18),0,L18*N18)</f>
        <v>0</v>
      </c>
      <c r="P18" s="460">
        <v>2102025148519</v>
      </c>
      <c r="Q18" s="461" t="s">
        <v>5274</v>
      </c>
      <c r="R18" s="462" t="s">
        <v>5263</v>
      </c>
    </row>
    <row r="19" spans="1:18" ht="15.6">
      <c r="A19" s="444">
        <v>6</v>
      </c>
      <c r="B19" s="508">
        <v>1791</v>
      </c>
      <c r="C19" s="316" t="s">
        <v>8019</v>
      </c>
      <c r="D19" s="316"/>
      <c r="E19" s="456" t="s">
        <v>4955</v>
      </c>
      <c r="F19" s="317" t="s">
        <v>6653</v>
      </c>
      <c r="G19" s="368" t="s">
        <v>6654</v>
      </c>
      <c r="H19" s="457" t="str">
        <f t="shared" si="0"/>
        <v>фото</v>
      </c>
      <c r="I19" s="298" t="s">
        <v>7587</v>
      </c>
      <c r="J19" s="299" t="s">
        <v>1458</v>
      </c>
      <c r="K19" s="216">
        <v>25</v>
      </c>
      <c r="L19" s="916">
        <v>3657</v>
      </c>
      <c r="M19" s="315">
        <v>1</v>
      </c>
      <c r="N19" s="459"/>
      <c r="O19" s="302">
        <f>IF(ISERROR(L19*N19),0,L19*N19)</f>
        <v>0</v>
      </c>
      <c r="P19" s="460">
        <v>2102025017914</v>
      </c>
      <c r="Q19" s="461"/>
      <c r="R19" s="462" t="s">
        <v>5264</v>
      </c>
    </row>
    <row r="20" spans="1:18" ht="15.6">
      <c r="A20" s="444">
        <v>7</v>
      </c>
      <c r="B20" s="508">
        <v>3118</v>
      </c>
      <c r="C20" s="316" t="s">
        <v>5115</v>
      </c>
      <c r="D20" s="316"/>
      <c r="E20" s="456" t="s">
        <v>4955</v>
      </c>
      <c r="F20" s="317" t="s">
        <v>4965</v>
      </c>
      <c r="G20" s="368" t="s">
        <v>4966</v>
      </c>
      <c r="H20" s="457" t="str">
        <f t="shared" si="0"/>
        <v>фото</v>
      </c>
      <c r="I20" s="298" t="s">
        <v>5191</v>
      </c>
      <c r="J20" s="299" t="s">
        <v>1458</v>
      </c>
      <c r="K20" s="216">
        <v>25</v>
      </c>
      <c r="L20" s="916">
        <v>3657</v>
      </c>
      <c r="M20" s="315">
        <v>1</v>
      </c>
      <c r="N20" s="459"/>
      <c r="O20" s="302">
        <f>IF(ISERROR(L20*N20),0,L20*N20)</f>
        <v>0</v>
      </c>
      <c r="P20" s="460">
        <v>2102025031187</v>
      </c>
      <c r="Q20" s="461"/>
      <c r="R20" s="462" t="s">
        <v>5264</v>
      </c>
    </row>
    <row r="21" spans="1:18" ht="24">
      <c r="A21" s="444">
        <v>8</v>
      </c>
      <c r="B21" s="508">
        <v>2489</v>
      </c>
      <c r="C21" s="316" t="s">
        <v>8020</v>
      </c>
      <c r="D21" s="316"/>
      <c r="E21" s="456" t="s">
        <v>4955</v>
      </c>
      <c r="F21" s="317" t="s">
        <v>6655</v>
      </c>
      <c r="G21" s="368" t="s">
        <v>6656</v>
      </c>
      <c r="H21" s="457" t="str">
        <f t="shared" si="0"/>
        <v>фото</v>
      </c>
      <c r="I21" s="298" t="s">
        <v>7588</v>
      </c>
      <c r="J21" s="299" t="s">
        <v>1458</v>
      </c>
      <c r="K21" s="216">
        <v>25</v>
      </c>
      <c r="L21" s="916">
        <v>4557</v>
      </c>
      <c r="M21" s="315">
        <v>1</v>
      </c>
      <c r="N21" s="459"/>
      <c r="O21" s="302">
        <f>IF(ISERROR(L21*N21),0,L21*N21)</f>
        <v>0</v>
      </c>
      <c r="P21" s="460">
        <v>2102025024899</v>
      </c>
      <c r="Q21" s="461"/>
      <c r="R21" s="462" t="s">
        <v>5264</v>
      </c>
    </row>
    <row r="22" spans="1:18" ht="24">
      <c r="A22" s="444">
        <v>9</v>
      </c>
      <c r="B22" s="508">
        <v>13374</v>
      </c>
      <c r="C22" s="316" t="s">
        <v>5116</v>
      </c>
      <c r="D22" s="316"/>
      <c r="E22" s="456" t="s">
        <v>4955</v>
      </c>
      <c r="F22" s="317" t="s">
        <v>4967</v>
      </c>
      <c r="G22" s="368" t="s">
        <v>4968</v>
      </c>
      <c r="H22" s="457" t="str">
        <f t="shared" si="0"/>
        <v>фото</v>
      </c>
      <c r="I22" s="298" t="s">
        <v>5192</v>
      </c>
      <c r="J22" s="299" t="s">
        <v>1458</v>
      </c>
      <c r="K22" s="216">
        <v>25</v>
      </c>
      <c r="L22" s="916">
        <v>4557</v>
      </c>
      <c r="M22" s="315">
        <v>1</v>
      </c>
      <c r="N22" s="459"/>
      <c r="O22" s="302">
        <f>IF(ISERROR(L22*N22),0,L22*N22)</f>
        <v>0</v>
      </c>
      <c r="P22" s="460">
        <v>2102025133744</v>
      </c>
      <c r="Q22" s="461"/>
      <c r="R22" s="462" t="s">
        <v>5265</v>
      </c>
    </row>
    <row r="23" spans="1:18" ht="15.6">
      <c r="A23" s="444">
        <v>10</v>
      </c>
      <c r="B23" s="508">
        <v>2494</v>
      </c>
      <c r="C23" s="316" t="s">
        <v>6004</v>
      </c>
      <c r="D23" s="316"/>
      <c r="E23" s="456" t="s">
        <v>4955</v>
      </c>
      <c r="F23" s="317" t="s">
        <v>6041</v>
      </c>
      <c r="G23" s="368" t="s">
        <v>6042</v>
      </c>
      <c r="H23" s="457" t="str">
        <f t="shared" si="0"/>
        <v>фото</v>
      </c>
      <c r="I23" s="298" t="s">
        <v>6147</v>
      </c>
      <c r="J23" s="299" t="s">
        <v>1458</v>
      </c>
      <c r="K23" s="216">
        <v>25</v>
      </c>
      <c r="L23" s="916">
        <v>3657</v>
      </c>
      <c r="M23" s="315">
        <v>1</v>
      </c>
      <c r="N23" s="459"/>
      <c r="O23" s="302">
        <f>IF(ISERROR(L23*N23),0,L23*N23)</f>
        <v>0</v>
      </c>
      <c r="P23" s="460">
        <v>2102025024943</v>
      </c>
      <c r="Q23" s="461"/>
      <c r="R23" s="462" t="s">
        <v>6178</v>
      </c>
    </row>
    <row r="24" spans="1:18" ht="15.6">
      <c r="A24" s="444">
        <v>11</v>
      </c>
      <c r="B24" s="508">
        <v>5446</v>
      </c>
      <c r="C24" s="316" t="s">
        <v>8021</v>
      </c>
      <c r="D24" s="316"/>
      <c r="E24" s="456" t="s">
        <v>4955</v>
      </c>
      <c r="F24" s="317" t="s">
        <v>6657</v>
      </c>
      <c r="G24" s="368" t="s">
        <v>6658</v>
      </c>
      <c r="H24" s="457" t="str">
        <f t="shared" si="0"/>
        <v>фото</v>
      </c>
      <c r="I24" s="298" t="s">
        <v>7589</v>
      </c>
      <c r="J24" s="299" t="s">
        <v>1458</v>
      </c>
      <c r="K24" s="216">
        <v>25</v>
      </c>
      <c r="L24" s="916">
        <v>3657</v>
      </c>
      <c r="M24" s="315">
        <v>1</v>
      </c>
      <c r="N24" s="459"/>
      <c r="O24" s="302">
        <f>IF(ISERROR(L24*N24),0,L24*N24)</f>
        <v>0</v>
      </c>
      <c r="P24" s="460">
        <v>2102025054469</v>
      </c>
      <c r="Q24" s="461"/>
      <c r="R24" s="462" t="s">
        <v>5264</v>
      </c>
    </row>
    <row r="25" spans="1:18" ht="15.6">
      <c r="A25" s="444">
        <v>12</v>
      </c>
      <c r="B25" s="508">
        <v>1874</v>
      </c>
      <c r="C25" s="316" t="s">
        <v>5117</v>
      </c>
      <c r="D25" s="316"/>
      <c r="E25" s="456" t="s">
        <v>4955</v>
      </c>
      <c r="F25" s="317" t="s">
        <v>4969</v>
      </c>
      <c r="G25" s="368" t="s">
        <v>4970</v>
      </c>
      <c r="H25" s="457" t="str">
        <f t="shared" si="0"/>
        <v>фото</v>
      </c>
      <c r="I25" s="298" t="s">
        <v>5193</v>
      </c>
      <c r="J25" s="299" t="s">
        <v>1458</v>
      </c>
      <c r="K25" s="216">
        <v>25</v>
      </c>
      <c r="L25" s="916">
        <v>3657</v>
      </c>
      <c r="M25" s="315">
        <v>1</v>
      </c>
      <c r="N25" s="459"/>
      <c r="O25" s="302">
        <f>IF(ISERROR(L25*N25),0,L25*N25)</f>
        <v>0</v>
      </c>
      <c r="P25" s="460">
        <v>2102025018744</v>
      </c>
      <c r="Q25" s="461"/>
      <c r="R25" s="462" t="s">
        <v>5264</v>
      </c>
    </row>
    <row r="26" spans="1:18" ht="27.75" customHeight="1">
      <c r="A26" s="444">
        <v>13</v>
      </c>
      <c r="B26" s="508">
        <v>13373</v>
      </c>
      <c r="C26" s="316" t="s">
        <v>8022</v>
      </c>
      <c r="D26" s="316"/>
      <c r="E26" s="456" t="s">
        <v>4955</v>
      </c>
      <c r="F26" s="317" t="s">
        <v>6659</v>
      </c>
      <c r="G26" s="368" t="s">
        <v>6660</v>
      </c>
      <c r="H26" s="457" t="str">
        <f t="shared" si="0"/>
        <v>фото</v>
      </c>
      <c r="I26" s="298" t="s">
        <v>7590</v>
      </c>
      <c r="J26" s="299" t="s">
        <v>1458</v>
      </c>
      <c r="K26" s="216">
        <v>25</v>
      </c>
      <c r="L26" s="916">
        <v>5021.3999999999996</v>
      </c>
      <c r="M26" s="315">
        <v>1</v>
      </c>
      <c r="N26" s="459"/>
      <c r="O26" s="302">
        <f>IF(ISERROR(L26*N26),0,L26*N26)</f>
        <v>0</v>
      </c>
      <c r="P26" s="460">
        <v>2102025133737</v>
      </c>
      <c r="Q26" s="461"/>
      <c r="R26" s="462" t="s">
        <v>5266</v>
      </c>
    </row>
    <row r="27" spans="1:18" ht="15.6">
      <c r="A27" s="444">
        <v>14</v>
      </c>
      <c r="B27" s="508">
        <v>5680</v>
      </c>
      <c r="C27" s="316" t="s">
        <v>8023</v>
      </c>
      <c r="D27" s="316"/>
      <c r="E27" s="456" t="s">
        <v>4955</v>
      </c>
      <c r="F27" s="317" t="s">
        <v>6661</v>
      </c>
      <c r="G27" s="368" t="s">
        <v>6662</v>
      </c>
      <c r="H27" s="457" t="str">
        <f t="shared" si="0"/>
        <v>фото</v>
      </c>
      <c r="I27" s="298" t="s">
        <v>7591</v>
      </c>
      <c r="J27" s="299" t="s">
        <v>1458</v>
      </c>
      <c r="K27" s="216">
        <v>25</v>
      </c>
      <c r="L27" s="916">
        <v>4557</v>
      </c>
      <c r="M27" s="315">
        <v>1</v>
      </c>
      <c r="N27" s="459"/>
      <c r="O27" s="302">
        <f>IF(ISERROR(L27*N27),0,L27*N27)</f>
        <v>0</v>
      </c>
      <c r="P27" s="460">
        <v>2102025056807</v>
      </c>
      <c r="Q27" s="461"/>
      <c r="R27" s="462" t="s">
        <v>5266</v>
      </c>
    </row>
    <row r="28" spans="1:18" ht="24">
      <c r="A28" s="444">
        <v>15</v>
      </c>
      <c r="B28" s="508">
        <v>4048</v>
      </c>
      <c r="C28" s="316" t="s">
        <v>5118</v>
      </c>
      <c r="D28" s="316"/>
      <c r="E28" s="456" t="s">
        <v>4955</v>
      </c>
      <c r="F28" s="317" t="s">
        <v>4971</v>
      </c>
      <c r="G28" s="368" t="s">
        <v>4972</v>
      </c>
      <c r="H28" s="457" t="str">
        <f t="shared" si="0"/>
        <v>фото</v>
      </c>
      <c r="I28" s="298" t="s">
        <v>5194</v>
      </c>
      <c r="J28" s="299" t="s">
        <v>1458</v>
      </c>
      <c r="K28" s="216">
        <v>25</v>
      </c>
      <c r="L28" s="916">
        <v>4557</v>
      </c>
      <c r="M28" s="315">
        <v>1</v>
      </c>
      <c r="N28" s="459"/>
      <c r="O28" s="302">
        <f>IF(ISERROR(L28*N28),0,L28*N28)</f>
        <v>0</v>
      </c>
      <c r="P28" s="460">
        <v>2102025040486</v>
      </c>
      <c r="Q28" s="461"/>
      <c r="R28" s="462" t="s">
        <v>5266</v>
      </c>
    </row>
    <row r="29" spans="1:18" ht="15.6">
      <c r="A29" s="444">
        <v>16</v>
      </c>
      <c r="B29" s="508">
        <v>1845</v>
      </c>
      <c r="C29" s="316" t="s">
        <v>8024</v>
      </c>
      <c r="D29" s="316"/>
      <c r="E29" s="456" t="s">
        <v>4955</v>
      </c>
      <c r="F29" s="317" t="s">
        <v>6663</v>
      </c>
      <c r="G29" s="368" t="s">
        <v>6664</v>
      </c>
      <c r="H29" s="457" t="str">
        <f t="shared" si="0"/>
        <v>фото</v>
      </c>
      <c r="I29" s="298" t="s">
        <v>7592</v>
      </c>
      <c r="J29" s="299" t="s">
        <v>1458</v>
      </c>
      <c r="K29" s="216">
        <v>25</v>
      </c>
      <c r="L29" s="916">
        <v>3657</v>
      </c>
      <c r="M29" s="315">
        <v>1</v>
      </c>
      <c r="N29" s="459"/>
      <c r="O29" s="302">
        <f>IF(ISERROR(L29*N29),0,L29*N29)</f>
        <v>0</v>
      </c>
      <c r="P29" s="460">
        <v>2102025018454</v>
      </c>
      <c r="Q29" s="461"/>
      <c r="R29" s="462" t="s">
        <v>5264</v>
      </c>
    </row>
    <row r="30" spans="1:18" ht="60">
      <c r="A30" s="444">
        <v>17</v>
      </c>
      <c r="B30" s="508">
        <v>4230</v>
      </c>
      <c r="C30" s="316" t="s">
        <v>5119</v>
      </c>
      <c r="D30" s="316"/>
      <c r="E30" s="456" t="s">
        <v>4955</v>
      </c>
      <c r="F30" s="317" t="s">
        <v>4973</v>
      </c>
      <c r="G30" s="368" t="s">
        <v>4974</v>
      </c>
      <c r="H30" s="457" t="str">
        <f t="shared" si="0"/>
        <v>фото</v>
      </c>
      <c r="I30" s="298" t="s">
        <v>5195</v>
      </c>
      <c r="J30" s="299" t="s">
        <v>1458</v>
      </c>
      <c r="K30" s="216">
        <v>25</v>
      </c>
      <c r="L30" s="916">
        <v>5284.2</v>
      </c>
      <c r="M30" s="315">
        <v>1</v>
      </c>
      <c r="N30" s="459"/>
      <c r="O30" s="302">
        <f>IF(ISERROR(L30*N30),0,L30*N30)</f>
        <v>0</v>
      </c>
      <c r="P30" s="460">
        <v>2102025042305</v>
      </c>
      <c r="Q30" s="461"/>
      <c r="R30" s="462" t="s">
        <v>5265</v>
      </c>
    </row>
    <row r="31" spans="1:18" ht="15.6">
      <c r="A31" s="444">
        <v>18</v>
      </c>
      <c r="B31" s="508">
        <v>6839</v>
      </c>
      <c r="C31" s="316" t="s">
        <v>8025</v>
      </c>
      <c r="D31" s="316"/>
      <c r="E31" s="456" t="s">
        <v>4955</v>
      </c>
      <c r="F31" s="317" t="s">
        <v>6665</v>
      </c>
      <c r="G31" s="368" t="s">
        <v>6666</v>
      </c>
      <c r="H31" s="457" t="str">
        <f t="shared" si="0"/>
        <v>фото</v>
      </c>
      <c r="I31" s="298" t="s">
        <v>7593</v>
      </c>
      <c r="J31" s="299" t="s">
        <v>1458</v>
      </c>
      <c r="K31" s="216">
        <v>25</v>
      </c>
      <c r="L31" s="916">
        <v>3657</v>
      </c>
      <c r="M31" s="315">
        <v>1</v>
      </c>
      <c r="N31" s="459"/>
      <c r="O31" s="302">
        <f>IF(ISERROR(L31*N31),0,L31*N31)</f>
        <v>0</v>
      </c>
      <c r="P31" s="460">
        <v>2102025068398</v>
      </c>
      <c r="Q31" s="461"/>
      <c r="R31" s="462" t="s">
        <v>5264</v>
      </c>
    </row>
    <row r="32" spans="1:18" ht="15.6">
      <c r="A32" s="444">
        <v>19</v>
      </c>
      <c r="B32" s="508">
        <v>4030</v>
      </c>
      <c r="C32" s="316" t="s">
        <v>5120</v>
      </c>
      <c r="D32" s="316"/>
      <c r="E32" s="456" t="s">
        <v>4955</v>
      </c>
      <c r="F32" s="317" t="s">
        <v>4975</v>
      </c>
      <c r="G32" s="368" t="s">
        <v>4976</v>
      </c>
      <c r="H32" s="457" t="str">
        <f t="shared" si="0"/>
        <v>фото</v>
      </c>
      <c r="I32" s="298" t="s">
        <v>5196</v>
      </c>
      <c r="J32" s="299" t="s">
        <v>1458</v>
      </c>
      <c r="K32" s="216">
        <v>25</v>
      </c>
      <c r="L32" s="916">
        <v>3657</v>
      </c>
      <c r="M32" s="315">
        <v>1</v>
      </c>
      <c r="N32" s="459"/>
      <c r="O32" s="302">
        <f>IF(ISERROR(L32*N32),0,L32*N32)</f>
        <v>0</v>
      </c>
      <c r="P32" s="460">
        <v>2102025040301</v>
      </c>
      <c r="Q32" s="461"/>
      <c r="R32" s="462" t="s">
        <v>5264</v>
      </c>
    </row>
    <row r="33" spans="1:19" ht="24">
      <c r="A33" s="444">
        <v>20</v>
      </c>
      <c r="B33" s="508">
        <v>4219</v>
      </c>
      <c r="C33" s="316" t="s">
        <v>8026</v>
      </c>
      <c r="D33" s="316"/>
      <c r="E33" s="456" t="s">
        <v>4955</v>
      </c>
      <c r="F33" s="317" t="s">
        <v>6667</v>
      </c>
      <c r="G33" s="368" t="s">
        <v>6668</v>
      </c>
      <c r="H33" s="457" t="str">
        <f t="shared" si="0"/>
        <v>фото</v>
      </c>
      <c r="I33" s="298" t="s">
        <v>7594</v>
      </c>
      <c r="J33" s="299" t="s">
        <v>1458</v>
      </c>
      <c r="K33" s="216">
        <v>25</v>
      </c>
      <c r="L33" s="916">
        <v>5284.2</v>
      </c>
      <c r="M33" s="315">
        <v>1</v>
      </c>
      <c r="N33" s="459"/>
      <c r="O33" s="302">
        <f>IF(ISERROR(L33*N33),0,L33*N33)</f>
        <v>0</v>
      </c>
      <c r="P33" s="460">
        <v>2102025042190</v>
      </c>
      <c r="Q33" s="461"/>
      <c r="R33" s="462" t="s">
        <v>5265</v>
      </c>
    </row>
    <row r="34" spans="1:19" ht="24">
      <c r="A34" s="444">
        <v>21</v>
      </c>
      <c r="B34" s="508">
        <v>4210</v>
      </c>
      <c r="C34" s="316" t="s">
        <v>8027</v>
      </c>
      <c r="D34" s="316"/>
      <c r="E34" s="456" t="s">
        <v>4955</v>
      </c>
      <c r="F34" s="317" t="s">
        <v>6669</v>
      </c>
      <c r="G34" s="368" t="s">
        <v>6670</v>
      </c>
      <c r="H34" s="457" t="str">
        <f t="shared" si="0"/>
        <v>фото</v>
      </c>
      <c r="I34" s="298" t="s">
        <v>7595</v>
      </c>
      <c r="J34" s="299" t="s">
        <v>1458</v>
      </c>
      <c r="K34" s="216">
        <v>25</v>
      </c>
      <c r="L34" s="916">
        <v>4915.2</v>
      </c>
      <c r="M34" s="315">
        <v>1</v>
      </c>
      <c r="N34" s="459"/>
      <c r="O34" s="302">
        <f>IF(ISERROR(L34*N34),0,L34*N34)</f>
        <v>0</v>
      </c>
      <c r="P34" s="460">
        <v>2102025042107</v>
      </c>
      <c r="Q34" s="461"/>
      <c r="R34" s="462" t="s">
        <v>5265</v>
      </c>
    </row>
    <row r="35" spans="1:19" ht="24">
      <c r="A35" s="444">
        <v>22</v>
      </c>
      <c r="B35" s="508">
        <v>6834</v>
      </c>
      <c r="C35" s="316" t="s">
        <v>8028</v>
      </c>
      <c r="D35" s="316"/>
      <c r="E35" s="456" t="s">
        <v>4955</v>
      </c>
      <c r="F35" s="317" t="s">
        <v>6671</v>
      </c>
      <c r="G35" s="368" t="s">
        <v>6672</v>
      </c>
      <c r="H35" s="457" t="str">
        <f t="shared" si="0"/>
        <v>фото</v>
      </c>
      <c r="I35" s="298" t="s">
        <v>7596</v>
      </c>
      <c r="J35" s="299" t="s">
        <v>1458</v>
      </c>
      <c r="K35" s="216">
        <v>25</v>
      </c>
      <c r="L35" s="916">
        <v>5284.2</v>
      </c>
      <c r="M35" s="315">
        <v>1</v>
      </c>
      <c r="N35" s="459"/>
      <c r="O35" s="302">
        <f>IF(ISERROR(L35*N35),0,L35*N35)</f>
        <v>0</v>
      </c>
      <c r="P35" s="460">
        <v>2102025068343</v>
      </c>
      <c r="Q35" s="461"/>
      <c r="R35" s="462" t="s">
        <v>5265</v>
      </c>
      <c r="S35" s="146"/>
    </row>
    <row r="36" spans="1:19" ht="28.8">
      <c r="A36" s="444">
        <v>23</v>
      </c>
      <c r="B36" s="508">
        <v>960</v>
      </c>
      <c r="C36" s="316" t="s">
        <v>8029</v>
      </c>
      <c r="D36" s="316"/>
      <c r="E36" s="456" t="s">
        <v>4955</v>
      </c>
      <c r="F36" s="317" t="s">
        <v>6673</v>
      </c>
      <c r="G36" s="368" t="s">
        <v>6674</v>
      </c>
      <c r="H36" s="457" t="str">
        <f t="shared" si="0"/>
        <v>фото</v>
      </c>
      <c r="I36" s="298" t="s">
        <v>7597</v>
      </c>
      <c r="J36" s="299" t="s">
        <v>1458</v>
      </c>
      <c r="K36" s="216">
        <v>25</v>
      </c>
      <c r="L36" s="916">
        <v>4557</v>
      </c>
      <c r="M36" s="315">
        <v>1</v>
      </c>
      <c r="N36" s="459"/>
      <c r="O36" s="302">
        <f>IF(ISERROR(L36*N36),0,L36*N36)</f>
        <v>0</v>
      </c>
      <c r="P36" s="460">
        <v>2102025009605</v>
      </c>
      <c r="Q36" s="461"/>
      <c r="R36" s="462" t="s">
        <v>5266</v>
      </c>
    </row>
    <row r="37" spans="1:19" ht="36">
      <c r="A37" s="444">
        <v>24</v>
      </c>
      <c r="B37" s="508">
        <v>6849</v>
      </c>
      <c r="C37" s="316" t="s">
        <v>8030</v>
      </c>
      <c r="D37" s="316"/>
      <c r="E37" s="456" t="s">
        <v>4955</v>
      </c>
      <c r="F37" s="317" t="s">
        <v>6675</v>
      </c>
      <c r="G37" s="368" t="s">
        <v>6676</v>
      </c>
      <c r="H37" s="457" t="str">
        <f t="shared" si="0"/>
        <v>фото</v>
      </c>
      <c r="I37" s="298" t="s">
        <v>7598</v>
      </c>
      <c r="J37" s="299" t="s">
        <v>1458</v>
      </c>
      <c r="K37" s="216">
        <v>25</v>
      </c>
      <c r="L37" s="916">
        <v>5190.6000000000004</v>
      </c>
      <c r="M37" s="315">
        <v>1</v>
      </c>
      <c r="N37" s="459"/>
      <c r="O37" s="302">
        <f>IF(ISERROR(L37*N37),0,L37*N37)</f>
        <v>0</v>
      </c>
      <c r="P37" s="460">
        <v>2102025068497</v>
      </c>
      <c r="Q37" s="461"/>
      <c r="R37" s="462" t="s">
        <v>5266</v>
      </c>
    </row>
    <row r="38" spans="1:19" ht="60">
      <c r="A38" s="444">
        <v>25</v>
      </c>
      <c r="B38" s="508">
        <v>9312</v>
      </c>
      <c r="C38" s="316" t="s">
        <v>5121</v>
      </c>
      <c r="D38" s="316"/>
      <c r="E38" s="456" t="s">
        <v>4955</v>
      </c>
      <c r="F38" s="317" t="s">
        <v>4977</v>
      </c>
      <c r="G38" s="368" t="s">
        <v>4978</v>
      </c>
      <c r="H38" s="457" t="str">
        <f t="shared" si="0"/>
        <v>фото</v>
      </c>
      <c r="I38" s="298" t="s">
        <v>5197</v>
      </c>
      <c r="J38" s="299" t="s">
        <v>1458</v>
      </c>
      <c r="K38" s="216">
        <v>25</v>
      </c>
      <c r="L38" s="916">
        <v>5190.6000000000004</v>
      </c>
      <c r="M38" s="315">
        <v>1</v>
      </c>
      <c r="N38" s="459"/>
      <c r="O38" s="302">
        <f>IF(ISERROR(L38*N38),0,L38*N38)</f>
        <v>0</v>
      </c>
      <c r="P38" s="460">
        <v>2102025093123</v>
      </c>
      <c r="Q38" s="461"/>
      <c r="R38" s="462" t="s">
        <v>5265</v>
      </c>
    </row>
    <row r="39" spans="1:19" ht="24">
      <c r="A39" s="444">
        <v>26</v>
      </c>
      <c r="B39" s="508">
        <v>16332</v>
      </c>
      <c r="C39" s="316" t="s">
        <v>8031</v>
      </c>
      <c r="D39" s="316"/>
      <c r="E39" s="456" t="s">
        <v>4955</v>
      </c>
      <c r="F39" s="317" t="s">
        <v>6677</v>
      </c>
      <c r="G39" s="368" t="s">
        <v>6678</v>
      </c>
      <c r="H39" s="457" t="str">
        <f t="shared" si="0"/>
        <v>фото</v>
      </c>
      <c r="I39" s="298" t="s">
        <v>7599</v>
      </c>
      <c r="J39" s="299" t="s">
        <v>1458</v>
      </c>
      <c r="K39" s="216">
        <v>25</v>
      </c>
      <c r="L39" s="916">
        <v>5244.6</v>
      </c>
      <c r="M39" s="315">
        <v>1</v>
      </c>
      <c r="N39" s="459"/>
      <c r="O39" s="302">
        <f>IF(ISERROR(L39*N39),0,L39*N39)</f>
        <v>0</v>
      </c>
      <c r="P39" s="460">
        <v>2102025163321</v>
      </c>
      <c r="Q39" s="461"/>
      <c r="R39" s="462" t="s">
        <v>5265</v>
      </c>
    </row>
    <row r="40" spans="1:19" ht="25.65" customHeight="1">
      <c r="A40" s="444">
        <v>27</v>
      </c>
      <c r="B40" s="508">
        <v>4478</v>
      </c>
      <c r="C40" s="316" t="s">
        <v>8032</v>
      </c>
      <c r="D40" s="316"/>
      <c r="E40" s="456" t="s">
        <v>4955</v>
      </c>
      <c r="F40" s="317" t="s">
        <v>6679</v>
      </c>
      <c r="G40" s="368" t="s">
        <v>6680</v>
      </c>
      <c r="H40" s="457" t="str">
        <f t="shared" si="0"/>
        <v>фото</v>
      </c>
      <c r="I40" s="298" t="s">
        <v>7600</v>
      </c>
      <c r="J40" s="299" t="s">
        <v>1458</v>
      </c>
      <c r="K40" s="216">
        <v>25</v>
      </c>
      <c r="L40" s="916">
        <v>3657</v>
      </c>
      <c r="M40" s="315">
        <v>1</v>
      </c>
      <c r="N40" s="459"/>
      <c r="O40" s="302">
        <f>IF(ISERROR(L40*N40),0,L40*N40)</f>
        <v>0</v>
      </c>
      <c r="P40" s="460">
        <v>2102025044781</v>
      </c>
      <c r="Q40" s="461"/>
      <c r="R40" s="462" t="s">
        <v>6178</v>
      </c>
    </row>
    <row r="41" spans="1:19" ht="15.6">
      <c r="A41" s="444">
        <v>28</v>
      </c>
      <c r="B41" s="508">
        <v>2526</v>
      </c>
      <c r="C41" s="316" t="s">
        <v>8033</v>
      </c>
      <c r="D41" s="316"/>
      <c r="E41" s="456" t="s">
        <v>4955</v>
      </c>
      <c r="F41" s="317" t="s">
        <v>6681</v>
      </c>
      <c r="G41" s="368" t="s">
        <v>6682</v>
      </c>
      <c r="H41" s="457" t="str">
        <f t="shared" si="0"/>
        <v>фото</v>
      </c>
      <c r="I41" s="298" t="s">
        <v>7601</v>
      </c>
      <c r="J41" s="299" t="s">
        <v>1458</v>
      </c>
      <c r="K41" s="216">
        <v>25</v>
      </c>
      <c r="L41" s="916">
        <v>3657</v>
      </c>
      <c r="M41" s="315">
        <v>1</v>
      </c>
      <c r="N41" s="459"/>
      <c r="O41" s="302">
        <f>IF(ISERROR(L41*N41),0,L41*N41)</f>
        <v>0</v>
      </c>
      <c r="P41" s="460">
        <v>2102025025261</v>
      </c>
      <c r="Q41" s="461"/>
      <c r="R41" s="462" t="s">
        <v>5265</v>
      </c>
    </row>
    <row r="42" spans="1:19" ht="48">
      <c r="A42" s="444">
        <v>29</v>
      </c>
      <c r="B42" s="508">
        <v>6850</v>
      </c>
      <c r="C42" s="316" t="s">
        <v>5122</v>
      </c>
      <c r="D42" s="316"/>
      <c r="E42" s="456" t="s">
        <v>4955</v>
      </c>
      <c r="F42" s="317" t="s">
        <v>4981</v>
      </c>
      <c r="G42" s="368" t="s">
        <v>4982</v>
      </c>
      <c r="H42" s="457" t="str">
        <f t="shared" si="0"/>
        <v>фото</v>
      </c>
      <c r="I42" s="298" t="s">
        <v>5198</v>
      </c>
      <c r="J42" s="299" t="s">
        <v>1458</v>
      </c>
      <c r="K42" s="216">
        <v>25</v>
      </c>
      <c r="L42" s="916">
        <v>5021.3999999999996</v>
      </c>
      <c r="M42" s="315">
        <v>1</v>
      </c>
      <c r="N42" s="459"/>
      <c r="O42" s="302">
        <f>IF(ISERROR(L42*N42),0,L42*N42)</f>
        <v>0</v>
      </c>
      <c r="P42" s="460">
        <v>2102025068503</v>
      </c>
      <c r="Q42" s="461"/>
      <c r="R42" s="462" t="s">
        <v>5265</v>
      </c>
      <c r="S42" s="146"/>
    </row>
    <row r="43" spans="1:19" ht="15.6">
      <c r="A43" s="444">
        <v>30</v>
      </c>
      <c r="B43" s="508">
        <v>4041</v>
      </c>
      <c r="C43" s="316" t="s">
        <v>8034</v>
      </c>
      <c r="D43" s="316"/>
      <c r="E43" s="456" t="s">
        <v>4955</v>
      </c>
      <c r="F43" s="317" t="s">
        <v>6683</v>
      </c>
      <c r="G43" s="368" t="s">
        <v>6684</v>
      </c>
      <c r="H43" s="457" t="str">
        <f t="shared" si="0"/>
        <v>фото</v>
      </c>
      <c r="I43" s="298" t="s">
        <v>7602</v>
      </c>
      <c r="J43" s="299" t="s">
        <v>1458</v>
      </c>
      <c r="K43" s="216">
        <v>25</v>
      </c>
      <c r="L43" s="916">
        <v>3657</v>
      </c>
      <c r="M43" s="315">
        <v>1</v>
      </c>
      <c r="N43" s="459"/>
      <c r="O43" s="302">
        <f>IF(ISERROR(L43*N43),0,L43*N43)</f>
        <v>0</v>
      </c>
      <c r="P43" s="460">
        <v>2102025040417</v>
      </c>
      <c r="Q43" s="461"/>
      <c r="R43" s="462" t="s">
        <v>5266</v>
      </c>
    </row>
    <row r="44" spans="1:19" ht="15.6">
      <c r="A44" s="444">
        <v>31</v>
      </c>
      <c r="B44" s="508">
        <v>1665</v>
      </c>
      <c r="C44" s="316" t="s">
        <v>8035</v>
      </c>
      <c r="D44" s="316"/>
      <c r="E44" s="456" t="s">
        <v>4955</v>
      </c>
      <c r="F44" s="317" t="s">
        <v>6685</v>
      </c>
      <c r="G44" s="368" t="s">
        <v>6686</v>
      </c>
      <c r="H44" s="457" t="str">
        <f t="shared" si="0"/>
        <v>фото</v>
      </c>
      <c r="I44" s="298" t="s">
        <v>7603</v>
      </c>
      <c r="J44" s="299" t="s">
        <v>1458</v>
      </c>
      <c r="K44" s="216">
        <v>25</v>
      </c>
      <c r="L44" s="916">
        <v>3657</v>
      </c>
      <c r="M44" s="315">
        <v>1</v>
      </c>
      <c r="N44" s="459"/>
      <c r="O44" s="302">
        <f>IF(ISERROR(L44*N44),0,L44*N44)</f>
        <v>0</v>
      </c>
      <c r="P44" s="460">
        <v>2102025016658</v>
      </c>
      <c r="Q44" s="461"/>
      <c r="R44" s="462" t="s">
        <v>5266</v>
      </c>
    </row>
    <row r="45" spans="1:19" ht="15.6">
      <c r="A45" s="444">
        <v>32</v>
      </c>
      <c r="B45" s="508">
        <v>4044</v>
      </c>
      <c r="C45" s="316" t="s">
        <v>5123</v>
      </c>
      <c r="D45" s="316"/>
      <c r="E45" s="456" t="s">
        <v>4955</v>
      </c>
      <c r="F45" s="317" t="s">
        <v>4983</v>
      </c>
      <c r="G45" s="368" t="s">
        <v>4984</v>
      </c>
      <c r="H45" s="457" t="str">
        <f t="shared" si="0"/>
        <v>фото</v>
      </c>
      <c r="I45" s="298" t="s">
        <v>5199</v>
      </c>
      <c r="J45" s="299" t="s">
        <v>1458</v>
      </c>
      <c r="K45" s="216">
        <v>25</v>
      </c>
      <c r="L45" s="916">
        <v>3657</v>
      </c>
      <c r="M45" s="315">
        <v>1</v>
      </c>
      <c r="N45" s="459"/>
      <c r="O45" s="302">
        <f>IF(ISERROR(L45*N45),0,L45*N45)</f>
        <v>0</v>
      </c>
      <c r="P45" s="460">
        <v>2102025040448</v>
      </c>
      <c r="Q45" s="461"/>
      <c r="R45" s="462" t="s">
        <v>5264</v>
      </c>
    </row>
    <row r="46" spans="1:19" ht="15.6">
      <c r="A46" s="444">
        <v>33</v>
      </c>
      <c r="B46" s="508">
        <v>1668</v>
      </c>
      <c r="C46" s="316" t="s">
        <v>8036</v>
      </c>
      <c r="D46" s="316"/>
      <c r="E46" s="456" t="s">
        <v>4955</v>
      </c>
      <c r="F46" s="317" t="s">
        <v>6687</v>
      </c>
      <c r="G46" s="368" t="s">
        <v>6688</v>
      </c>
      <c r="H46" s="457" t="str">
        <f t="shared" si="0"/>
        <v>фото</v>
      </c>
      <c r="I46" s="298" t="s">
        <v>7604</v>
      </c>
      <c r="J46" s="299" t="s">
        <v>1458</v>
      </c>
      <c r="K46" s="216">
        <v>25</v>
      </c>
      <c r="L46" s="916">
        <v>4557</v>
      </c>
      <c r="M46" s="315">
        <v>1</v>
      </c>
      <c r="N46" s="459"/>
      <c r="O46" s="302">
        <f>IF(ISERROR(L46*N46),0,L46*N46)</f>
        <v>0</v>
      </c>
      <c r="P46" s="460">
        <v>2102025016689</v>
      </c>
      <c r="Q46" s="461"/>
      <c r="R46" s="462" t="s">
        <v>5264</v>
      </c>
    </row>
    <row r="47" spans="1:19" ht="15.6">
      <c r="A47" s="444">
        <v>34</v>
      </c>
      <c r="B47" s="508">
        <v>14920</v>
      </c>
      <c r="C47" s="316" t="s">
        <v>8037</v>
      </c>
      <c r="D47" s="316"/>
      <c r="E47" s="456" t="s">
        <v>4955</v>
      </c>
      <c r="F47" s="317" t="s">
        <v>6689</v>
      </c>
      <c r="G47" s="368" t="s">
        <v>6690</v>
      </c>
      <c r="H47" s="457" t="str">
        <f t="shared" si="0"/>
        <v>фото</v>
      </c>
      <c r="I47" s="298" t="s">
        <v>7605</v>
      </c>
      <c r="J47" s="299" t="s">
        <v>1458</v>
      </c>
      <c r="K47" s="216">
        <v>25</v>
      </c>
      <c r="L47" s="916">
        <v>4395</v>
      </c>
      <c r="M47" s="315">
        <v>1</v>
      </c>
      <c r="N47" s="459"/>
      <c r="O47" s="302">
        <f>IF(ISERROR(L47*N47),0,L47*N47)</f>
        <v>0</v>
      </c>
      <c r="P47" s="460">
        <v>2102025149202</v>
      </c>
      <c r="Q47" s="461" t="s">
        <v>5274</v>
      </c>
      <c r="R47" s="462" t="s">
        <v>5265</v>
      </c>
    </row>
    <row r="48" spans="1:19" ht="15.6">
      <c r="A48" s="444">
        <v>35</v>
      </c>
      <c r="B48" s="508">
        <v>10513</v>
      </c>
      <c r="C48" s="316" t="s">
        <v>8038</v>
      </c>
      <c r="D48" s="316"/>
      <c r="E48" s="456" t="s">
        <v>4955</v>
      </c>
      <c r="F48" s="317" t="s">
        <v>6691</v>
      </c>
      <c r="G48" s="368" t="s">
        <v>6692</v>
      </c>
      <c r="H48" s="457" t="str">
        <f t="shared" si="0"/>
        <v>фото</v>
      </c>
      <c r="I48" s="298" t="s">
        <v>7606</v>
      </c>
      <c r="J48" s="299" t="s">
        <v>1458</v>
      </c>
      <c r="K48" s="216">
        <v>25</v>
      </c>
      <c r="L48" s="916">
        <v>4395</v>
      </c>
      <c r="M48" s="315">
        <v>1</v>
      </c>
      <c r="N48" s="459"/>
      <c r="O48" s="302">
        <f>IF(ISERROR(L48*N48),0,L48*N48)</f>
        <v>0</v>
      </c>
      <c r="P48" s="460">
        <v>2102025105130</v>
      </c>
      <c r="Q48" s="461"/>
      <c r="R48" s="462" t="s">
        <v>5266</v>
      </c>
    </row>
    <row r="49" spans="1:18" ht="28.8">
      <c r="A49" s="444">
        <v>36</v>
      </c>
      <c r="B49" s="508">
        <v>9306</v>
      </c>
      <c r="C49" s="316" t="s">
        <v>5124</v>
      </c>
      <c r="D49" s="316"/>
      <c r="E49" s="456" t="s">
        <v>4955</v>
      </c>
      <c r="F49" s="317" t="s">
        <v>4985</v>
      </c>
      <c r="G49" s="368" t="s">
        <v>4986</v>
      </c>
      <c r="H49" s="457" t="str">
        <f t="shared" si="0"/>
        <v>фото</v>
      </c>
      <c r="I49" s="298" t="s">
        <v>5200</v>
      </c>
      <c r="J49" s="299" t="s">
        <v>1458</v>
      </c>
      <c r="K49" s="216">
        <v>25</v>
      </c>
      <c r="L49" s="916">
        <v>4395</v>
      </c>
      <c r="M49" s="315">
        <v>1</v>
      </c>
      <c r="N49" s="459"/>
      <c r="O49" s="302">
        <f>IF(ISERROR(L49*N49),0,L49*N49)</f>
        <v>0</v>
      </c>
      <c r="P49" s="460">
        <v>2102025093062</v>
      </c>
      <c r="Q49" s="461"/>
      <c r="R49" s="462" t="s">
        <v>5266</v>
      </c>
    </row>
    <row r="50" spans="1:18" ht="15.6">
      <c r="A50" s="444">
        <v>37</v>
      </c>
      <c r="B50" s="508">
        <v>6854</v>
      </c>
      <c r="C50" s="316" t="s">
        <v>8039</v>
      </c>
      <c r="D50" s="316"/>
      <c r="E50" s="456" t="s">
        <v>4955</v>
      </c>
      <c r="F50" s="317" t="s">
        <v>6693</v>
      </c>
      <c r="G50" s="368" t="s">
        <v>6694</v>
      </c>
      <c r="H50" s="457" t="str">
        <f t="shared" si="0"/>
        <v>фото</v>
      </c>
      <c r="I50" s="298" t="s">
        <v>7607</v>
      </c>
      <c r="J50" s="299" t="s">
        <v>1458</v>
      </c>
      <c r="K50" s="216">
        <v>25</v>
      </c>
      <c r="L50" s="916">
        <v>3657</v>
      </c>
      <c r="M50" s="315">
        <v>1</v>
      </c>
      <c r="N50" s="459"/>
      <c r="O50" s="302">
        <f>IF(ISERROR(L50*N50),0,L50*N50)</f>
        <v>0</v>
      </c>
      <c r="P50" s="460">
        <v>2102025068541</v>
      </c>
      <c r="Q50" s="461"/>
      <c r="R50" s="462" t="s">
        <v>5264</v>
      </c>
    </row>
    <row r="51" spans="1:18" ht="15.6">
      <c r="A51" s="444">
        <v>38</v>
      </c>
      <c r="B51" s="508">
        <v>6856</v>
      </c>
      <c r="C51" s="316" t="s">
        <v>8040</v>
      </c>
      <c r="D51" s="316"/>
      <c r="E51" s="456" t="s">
        <v>4955</v>
      </c>
      <c r="F51" s="317" t="s">
        <v>6695</v>
      </c>
      <c r="G51" s="368" t="s">
        <v>6696</v>
      </c>
      <c r="H51" s="457" t="str">
        <f t="shared" si="0"/>
        <v>фото</v>
      </c>
      <c r="I51" s="298" t="s">
        <v>7608</v>
      </c>
      <c r="J51" s="299" t="s">
        <v>1458</v>
      </c>
      <c r="K51" s="216">
        <v>25</v>
      </c>
      <c r="L51" s="916">
        <v>3657</v>
      </c>
      <c r="M51" s="315">
        <v>1</v>
      </c>
      <c r="N51" s="459"/>
      <c r="O51" s="302">
        <f>IF(ISERROR(L51*N51),0,L51*N51)</f>
        <v>0</v>
      </c>
      <c r="P51" s="460">
        <v>2102025068565</v>
      </c>
      <c r="Q51" s="461"/>
      <c r="R51" s="462" t="s">
        <v>5264</v>
      </c>
    </row>
    <row r="52" spans="1:18" ht="15.6">
      <c r="A52" s="444">
        <v>39</v>
      </c>
      <c r="B52" s="508">
        <v>4505</v>
      </c>
      <c r="C52" s="316" t="s">
        <v>8041</v>
      </c>
      <c r="D52" s="316"/>
      <c r="E52" s="456" t="s">
        <v>4955</v>
      </c>
      <c r="F52" s="317" t="s">
        <v>6697</v>
      </c>
      <c r="G52" s="368" t="s">
        <v>6698</v>
      </c>
      <c r="H52" s="457" t="str">
        <f t="shared" si="0"/>
        <v>фото</v>
      </c>
      <c r="I52" s="298" t="s">
        <v>7609</v>
      </c>
      <c r="J52" s="299" t="s">
        <v>1458</v>
      </c>
      <c r="K52" s="216">
        <v>25</v>
      </c>
      <c r="L52" s="916">
        <v>3657</v>
      </c>
      <c r="M52" s="315">
        <v>1</v>
      </c>
      <c r="N52" s="459"/>
      <c r="O52" s="302">
        <f>IF(ISERROR(L52*N52),0,L52*N52)</f>
        <v>0</v>
      </c>
      <c r="P52" s="460">
        <v>2102025045054</v>
      </c>
      <c r="Q52" s="461"/>
      <c r="R52" s="462" t="s">
        <v>8476</v>
      </c>
    </row>
    <row r="53" spans="1:18" ht="24">
      <c r="A53" s="444">
        <v>40</v>
      </c>
      <c r="B53" s="508">
        <v>9314</v>
      </c>
      <c r="C53" s="316" t="s">
        <v>8042</v>
      </c>
      <c r="D53" s="316"/>
      <c r="E53" s="456" t="s">
        <v>4955</v>
      </c>
      <c r="F53" s="317" t="s">
        <v>6699</v>
      </c>
      <c r="G53" s="368" t="s">
        <v>6700</v>
      </c>
      <c r="H53" s="457" t="str">
        <f t="shared" si="0"/>
        <v>фото</v>
      </c>
      <c r="I53" s="298" t="s">
        <v>7610</v>
      </c>
      <c r="J53" s="299" t="s">
        <v>1458</v>
      </c>
      <c r="K53" s="216">
        <v>25</v>
      </c>
      <c r="L53" s="916">
        <v>4557</v>
      </c>
      <c r="M53" s="315">
        <v>1</v>
      </c>
      <c r="N53" s="459"/>
      <c r="O53" s="302">
        <f>IF(ISERROR(L53*N53),0,L53*N53)</f>
        <v>0</v>
      </c>
      <c r="P53" s="460">
        <v>2102025093147</v>
      </c>
      <c r="Q53" s="461"/>
      <c r="R53" s="462" t="s">
        <v>8477</v>
      </c>
    </row>
    <row r="54" spans="1:18" ht="15.6">
      <c r="A54" s="444">
        <v>41</v>
      </c>
      <c r="B54" s="508">
        <v>16331</v>
      </c>
      <c r="C54" s="316" t="s">
        <v>8043</v>
      </c>
      <c r="D54" s="316"/>
      <c r="E54" s="456" t="s">
        <v>4955</v>
      </c>
      <c r="F54" s="317" t="s">
        <v>6701</v>
      </c>
      <c r="G54" s="368" t="s">
        <v>6702</v>
      </c>
      <c r="H54" s="457" t="str">
        <f t="shared" si="0"/>
        <v>фото</v>
      </c>
      <c r="I54" s="298" t="s">
        <v>7611</v>
      </c>
      <c r="J54" s="299" t="s">
        <v>1458</v>
      </c>
      <c r="K54" s="216">
        <v>25</v>
      </c>
      <c r="L54" s="916">
        <v>5200.8</v>
      </c>
      <c r="M54" s="315">
        <v>1</v>
      </c>
      <c r="N54" s="459"/>
      <c r="O54" s="302">
        <f>IF(ISERROR(L54*N54),0,L54*N54)</f>
        <v>0</v>
      </c>
      <c r="P54" s="460">
        <v>2102025163314</v>
      </c>
      <c r="Q54" s="461"/>
      <c r="R54" s="462" t="s">
        <v>5265</v>
      </c>
    </row>
    <row r="55" spans="1:18" ht="15.6">
      <c r="A55" s="444">
        <v>42</v>
      </c>
      <c r="B55" s="508">
        <v>4475</v>
      </c>
      <c r="C55" s="316" t="s">
        <v>8044</v>
      </c>
      <c r="D55" s="316"/>
      <c r="E55" s="456" t="s">
        <v>4955</v>
      </c>
      <c r="F55" s="317" t="s">
        <v>6703</v>
      </c>
      <c r="G55" s="368" t="s">
        <v>6704</v>
      </c>
      <c r="H55" s="457" t="str">
        <f t="shared" si="0"/>
        <v>фото</v>
      </c>
      <c r="I55" s="298" t="s">
        <v>7612</v>
      </c>
      <c r="J55" s="299" t="s">
        <v>1458</v>
      </c>
      <c r="K55" s="216">
        <v>25</v>
      </c>
      <c r="L55" s="916">
        <v>3657</v>
      </c>
      <c r="M55" s="315">
        <v>1</v>
      </c>
      <c r="N55" s="459"/>
      <c r="O55" s="302">
        <f>IF(ISERROR(L55*N55),0,L55*N55)</f>
        <v>0</v>
      </c>
      <c r="P55" s="460">
        <v>2102025044750</v>
      </c>
      <c r="Q55" s="461"/>
      <c r="R55" s="462" t="s">
        <v>5264</v>
      </c>
    </row>
    <row r="56" spans="1:18" ht="15.6">
      <c r="A56" s="444">
        <v>43</v>
      </c>
      <c r="B56" s="508">
        <v>16333</v>
      </c>
      <c r="C56" s="316" t="s">
        <v>5125</v>
      </c>
      <c r="D56" s="316"/>
      <c r="E56" s="456" t="s">
        <v>4955</v>
      </c>
      <c r="F56" s="317" t="s">
        <v>4987</v>
      </c>
      <c r="G56" s="368" t="s">
        <v>4988</v>
      </c>
      <c r="H56" s="457" t="str">
        <f t="shared" si="0"/>
        <v>фото</v>
      </c>
      <c r="I56" s="298" t="s">
        <v>5201</v>
      </c>
      <c r="J56" s="299" t="s">
        <v>1458</v>
      </c>
      <c r="K56" s="216">
        <v>25</v>
      </c>
      <c r="L56" s="916">
        <v>4395</v>
      </c>
      <c r="M56" s="315">
        <v>1</v>
      </c>
      <c r="N56" s="459"/>
      <c r="O56" s="302">
        <f>IF(ISERROR(L56*N56),0,L56*N56)</f>
        <v>0</v>
      </c>
      <c r="P56" s="460">
        <v>2102025163338</v>
      </c>
      <c r="Q56" s="461"/>
      <c r="R56" s="462" t="s">
        <v>5265</v>
      </c>
    </row>
    <row r="57" spans="1:18" ht="48">
      <c r="A57" s="444">
        <v>44</v>
      </c>
      <c r="B57" s="508">
        <v>4390</v>
      </c>
      <c r="C57" s="316" t="s">
        <v>5126</v>
      </c>
      <c r="D57" s="316"/>
      <c r="E57" s="456" t="s">
        <v>4955</v>
      </c>
      <c r="F57" s="317" t="s">
        <v>4989</v>
      </c>
      <c r="G57" s="368" t="s">
        <v>4990</v>
      </c>
      <c r="H57" s="457" t="str">
        <f t="shared" si="0"/>
        <v>фото</v>
      </c>
      <c r="I57" s="298" t="s">
        <v>5202</v>
      </c>
      <c r="J57" s="299" t="s">
        <v>259</v>
      </c>
      <c r="K57" s="216">
        <v>25</v>
      </c>
      <c r="L57" s="916">
        <v>9295.2000000000007</v>
      </c>
      <c r="M57" s="315">
        <v>1</v>
      </c>
      <c r="N57" s="459"/>
      <c r="O57" s="302">
        <f>IF(ISERROR(L57*N57),0,L57*N57)</f>
        <v>0</v>
      </c>
      <c r="P57" s="460">
        <v>2102025043906</v>
      </c>
      <c r="Q57" s="461"/>
      <c r="R57" s="462" t="s">
        <v>5265</v>
      </c>
    </row>
    <row r="58" spans="1:18" ht="15.6">
      <c r="A58" s="444">
        <v>45</v>
      </c>
      <c r="B58" s="508">
        <v>2502</v>
      </c>
      <c r="C58" s="316" t="s">
        <v>8045</v>
      </c>
      <c r="D58" s="316"/>
      <c r="E58" s="456" t="s">
        <v>4955</v>
      </c>
      <c r="F58" s="317" t="s">
        <v>6705</v>
      </c>
      <c r="G58" s="368" t="s">
        <v>6706</v>
      </c>
      <c r="H58" s="457" t="str">
        <f t="shared" si="0"/>
        <v>фото</v>
      </c>
      <c r="I58" s="298" t="s">
        <v>7613</v>
      </c>
      <c r="J58" s="299" t="s">
        <v>1458</v>
      </c>
      <c r="K58" s="216">
        <v>25</v>
      </c>
      <c r="L58" s="916">
        <v>3657</v>
      </c>
      <c r="M58" s="315">
        <v>1</v>
      </c>
      <c r="N58" s="459"/>
      <c r="O58" s="302">
        <f>IF(ISERROR(L58*N58),0,L58*N58)</f>
        <v>0</v>
      </c>
      <c r="P58" s="460">
        <v>2102025025025</v>
      </c>
      <c r="Q58" s="461"/>
      <c r="R58" s="462" t="s">
        <v>6178</v>
      </c>
    </row>
    <row r="59" spans="1:18" ht="22.8" customHeight="1">
      <c r="A59" s="444">
        <v>46</v>
      </c>
      <c r="B59" s="508">
        <v>4474</v>
      </c>
      <c r="C59" s="316" t="s">
        <v>8046</v>
      </c>
      <c r="D59" s="316"/>
      <c r="E59" s="456" t="s">
        <v>4955</v>
      </c>
      <c r="F59" s="317" t="s">
        <v>6707</v>
      </c>
      <c r="G59" s="368" t="s">
        <v>6708</v>
      </c>
      <c r="H59" s="457" t="str">
        <f t="shared" si="0"/>
        <v>фото</v>
      </c>
      <c r="I59" s="298" t="s">
        <v>7614</v>
      </c>
      <c r="J59" s="299" t="s">
        <v>1458</v>
      </c>
      <c r="K59" s="216">
        <v>25</v>
      </c>
      <c r="L59" s="916">
        <v>3657</v>
      </c>
      <c r="M59" s="315">
        <v>1</v>
      </c>
      <c r="N59" s="459"/>
      <c r="O59" s="302">
        <f>IF(ISERROR(L59*N59),0,L59*N59)</f>
        <v>0</v>
      </c>
      <c r="P59" s="460">
        <v>2102025044743</v>
      </c>
      <c r="Q59" s="461"/>
      <c r="R59" s="462" t="s">
        <v>5264</v>
      </c>
    </row>
    <row r="60" spans="1:18" ht="23.55" customHeight="1">
      <c r="A60" s="444">
        <v>47</v>
      </c>
      <c r="B60" s="508">
        <v>1674</v>
      </c>
      <c r="C60" s="316" t="s">
        <v>8047</v>
      </c>
      <c r="D60" s="316"/>
      <c r="E60" s="456" t="s">
        <v>4955</v>
      </c>
      <c r="F60" s="317" t="s">
        <v>6709</v>
      </c>
      <c r="G60" s="368" t="s">
        <v>6710</v>
      </c>
      <c r="H60" s="457" t="str">
        <f t="shared" si="0"/>
        <v>фото</v>
      </c>
      <c r="I60" s="298" t="s">
        <v>7615</v>
      </c>
      <c r="J60" s="299" t="s">
        <v>1458</v>
      </c>
      <c r="K60" s="216">
        <v>25</v>
      </c>
      <c r="L60" s="916">
        <v>4395</v>
      </c>
      <c r="M60" s="315">
        <v>1</v>
      </c>
      <c r="N60" s="459"/>
      <c r="O60" s="302">
        <f>IF(ISERROR(L60*N60),0,L60*N60)</f>
        <v>0</v>
      </c>
      <c r="P60" s="460">
        <v>2102025016740</v>
      </c>
      <c r="Q60" s="461"/>
      <c r="R60" s="462" t="s">
        <v>5265</v>
      </c>
    </row>
    <row r="61" spans="1:18" ht="15.6">
      <c r="A61" s="444">
        <v>48</v>
      </c>
      <c r="B61" s="508">
        <v>2511</v>
      </c>
      <c r="C61" s="316" t="s">
        <v>8048</v>
      </c>
      <c r="D61" s="316"/>
      <c r="E61" s="456" t="s">
        <v>4955</v>
      </c>
      <c r="F61" s="317" t="s">
        <v>6711</v>
      </c>
      <c r="G61" s="368" t="s">
        <v>6712</v>
      </c>
      <c r="H61" s="457" t="str">
        <f t="shared" si="0"/>
        <v>фото</v>
      </c>
      <c r="I61" s="298" t="s">
        <v>7616</v>
      </c>
      <c r="J61" s="299" t="s">
        <v>1458</v>
      </c>
      <c r="K61" s="216">
        <v>25</v>
      </c>
      <c r="L61" s="916">
        <v>4395</v>
      </c>
      <c r="M61" s="315">
        <v>1</v>
      </c>
      <c r="N61" s="459"/>
      <c r="O61" s="302">
        <f>IF(ISERROR(L61*N61),0,L61*N61)</f>
        <v>0</v>
      </c>
      <c r="P61" s="460">
        <v>2102025025117</v>
      </c>
      <c r="Q61" s="461"/>
      <c r="R61" s="462" t="s">
        <v>5265</v>
      </c>
    </row>
    <row r="62" spans="1:18" ht="15.6">
      <c r="A62" s="444">
        <v>49</v>
      </c>
      <c r="B62" s="508">
        <v>2522</v>
      </c>
      <c r="C62" s="316" t="s">
        <v>8049</v>
      </c>
      <c r="D62" s="316"/>
      <c r="E62" s="456" t="s">
        <v>4955</v>
      </c>
      <c r="F62" s="317" t="s">
        <v>6713</v>
      </c>
      <c r="G62" s="368" t="s">
        <v>6714</v>
      </c>
      <c r="H62" s="457" t="str">
        <f t="shared" si="0"/>
        <v>фото</v>
      </c>
      <c r="I62" s="298" t="s">
        <v>7617</v>
      </c>
      <c r="J62" s="299" t="s">
        <v>1458</v>
      </c>
      <c r="K62" s="216">
        <v>25</v>
      </c>
      <c r="L62" s="916">
        <v>4395</v>
      </c>
      <c r="M62" s="315">
        <v>1</v>
      </c>
      <c r="N62" s="459"/>
      <c r="O62" s="302">
        <f>IF(ISERROR(L62*N62),0,L62*N62)</f>
        <v>0</v>
      </c>
      <c r="P62" s="460">
        <v>2102025025223</v>
      </c>
      <c r="Q62" s="461"/>
      <c r="R62" s="462" t="s">
        <v>5265</v>
      </c>
    </row>
    <row r="63" spans="1:18" ht="28.8">
      <c r="A63" s="444">
        <v>50</v>
      </c>
      <c r="B63" s="508">
        <v>10</v>
      </c>
      <c r="C63" s="316" t="s">
        <v>8050</v>
      </c>
      <c r="D63" s="316"/>
      <c r="E63" s="456" t="s">
        <v>4955</v>
      </c>
      <c r="F63" s="317" t="s">
        <v>6715</v>
      </c>
      <c r="G63" s="368" t="s">
        <v>6716</v>
      </c>
      <c r="H63" s="457" t="str">
        <f t="shared" si="0"/>
        <v>фото</v>
      </c>
      <c r="I63" s="298" t="s">
        <v>7618</v>
      </c>
      <c r="J63" s="299" t="s">
        <v>1458</v>
      </c>
      <c r="K63" s="216">
        <v>25</v>
      </c>
      <c r="L63" s="916">
        <v>4395</v>
      </c>
      <c r="M63" s="315">
        <v>1</v>
      </c>
      <c r="N63" s="459"/>
      <c r="O63" s="302">
        <f>IF(ISERROR(L63*N63),0,L63*N63)</f>
        <v>0</v>
      </c>
      <c r="P63" s="460">
        <v>2102025000107</v>
      </c>
      <c r="Q63" s="461"/>
      <c r="R63" s="462" t="s">
        <v>5265</v>
      </c>
    </row>
    <row r="64" spans="1:18" ht="15.6">
      <c r="A64" s="444">
        <v>51</v>
      </c>
      <c r="B64" s="508">
        <v>9668</v>
      </c>
      <c r="C64" s="316" t="s">
        <v>8051</v>
      </c>
      <c r="D64" s="316"/>
      <c r="E64" s="456" t="s">
        <v>4955</v>
      </c>
      <c r="F64" s="317" t="s">
        <v>6717</v>
      </c>
      <c r="G64" s="368" t="s">
        <v>6718</v>
      </c>
      <c r="H64" s="457" t="str">
        <f t="shared" si="0"/>
        <v>фото</v>
      </c>
      <c r="I64" s="298" t="s">
        <v>7619</v>
      </c>
      <c r="J64" s="299" t="s">
        <v>1458</v>
      </c>
      <c r="K64" s="216">
        <v>25</v>
      </c>
      <c r="L64" s="916">
        <v>4395</v>
      </c>
      <c r="M64" s="315">
        <v>1</v>
      </c>
      <c r="N64" s="459"/>
      <c r="O64" s="302">
        <f>IF(ISERROR(L64*N64),0,L64*N64)</f>
        <v>0</v>
      </c>
      <c r="P64" s="460">
        <v>2102025096681</v>
      </c>
      <c r="Q64" s="461"/>
      <c r="R64" s="462" t="s">
        <v>5265</v>
      </c>
    </row>
    <row r="65" spans="1:18" ht="23.4">
      <c r="A65" s="444">
        <v>52</v>
      </c>
      <c r="B65" s="306"/>
      <c r="C65" s="306"/>
      <c r="D65" s="307"/>
      <c r="E65" s="445"/>
      <c r="F65" s="446" t="s">
        <v>6719</v>
      </c>
      <c r="G65" s="310"/>
      <c r="H65" s="311"/>
      <c r="I65" s="312"/>
      <c r="J65" s="313"/>
      <c r="K65" s="313"/>
      <c r="L65" s="447"/>
      <c r="M65" s="311"/>
      <c r="N65" s="311"/>
      <c r="O65" s="311"/>
      <c r="P65" s="311"/>
      <c r="Q65" s="311"/>
      <c r="R65" s="448"/>
    </row>
    <row r="66" spans="1:18" ht="14.4">
      <c r="A66" s="444">
        <v>53</v>
      </c>
      <c r="B66" s="449"/>
      <c r="C66" s="450"/>
      <c r="D66" s="450"/>
      <c r="E66" s="451"/>
      <c r="F66" s="297" t="s">
        <v>6043</v>
      </c>
      <c r="G66" s="297"/>
      <c r="H66" s="449"/>
      <c r="I66" s="452"/>
      <c r="J66" s="450"/>
      <c r="K66" s="453"/>
      <c r="L66" s="454"/>
      <c r="M66" s="455"/>
      <c r="N66" s="450"/>
      <c r="O66" s="450"/>
      <c r="P66" s="450"/>
      <c r="Q66" s="450"/>
      <c r="R66" s="450"/>
    </row>
    <row r="67" spans="1:18" ht="15.6">
      <c r="A67" s="444">
        <v>54</v>
      </c>
      <c r="B67" s="508">
        <v>1856</v>
      </c>
      <c r="C67" s="316" t="s">
        <v>8052</v>
      </c>
      <c r="D67" s="316"/>
      <c r="E67" s="456" t="s">
        <v>6044</v>
      </c>
      <c r="F67" s="317" t="s">
        <v>6720</v>
      </c>
      <c r="G67" s="368" t="s">
        <v>6721</v>
      </c>
      <c r="H67" s="457" t="str">
        <f t="shared" ref="H67:H74" si="1">HYPERLINK("https://www.gardenbulbs.ru/images/vesna_CL/thumbnails/"&amp;C67&amp;".jpg","фото")</f>
        <v>фото</v>
      </c>
      <c r="I67" s="298" t="s">
        <v>7620</v>
      </c>
      <c r="J67" s="299" t="s">
        <v>259</v>
      </c>
      <c r="K67" s="216">
        <v>25</v>
      </c>
      <c r="L67" s="916">
        <v>6839.76</v>
      </c>
      <c r="M67" s="315">
        <v>1</v>
      </c>
      <c r="N67" s="459"/>
      <c r="O67" s="302">
        <f>IF(ISERROR(L67*N67),0,L67*N67)</f>
        <v>0</v>
      </c>
      <c r="P67" s="460">
        <v>2102025018560</v>
      </c>
      <c r="Q67" s="461"/>
      <c r="R67" s="462" t="s">
        <v>6179</v>
      </c>
    </row>
    <row r="68" spans="1:18" ht="60">
      <c r="A68" s="444">
        <v>55</v>
      </c>
      <c r="B68" s="508">
        <v>6877</v>
      </c>
      <c r="C68" s="316" t="s">
        <v>8053</v>
      </c>
      <c r="D68" s="316"/>
      <c r="E68" s="456" t="s">
        <v>6044</v>
      </c>
      <c r="F68" s="317" t="s">
        <v>6722</v>
      </c>
      <c r="G68" s="368" t="s">
        <v>6723</v>
      </c>
      <c r="H68" s="457" t="str">
        <f t="shared" si="1"/>
        <v>фото</v>
      </c>
      <c r="I68" s="298" t="s">
        <v>7621</v>
      </c>
      <c r="J68" s="299" t="s">
        <v>259</v>
      </c>
      <c r="K68" s="216">
        <v>25</v>
      </c>
      <c r="L68" s="916">
        <v>3908.16</v>
      </c>
      <c r="M68" s="315">
        <v>1</v>
      </c>
      <c r="N68" s="459"/>
      <c r="O68" s="302">
        <f>IF(ISERROR(L68*N68),0,L68*N68)</f>
        <v>0</v>
      </c>
      <c r="P68" s="460">
        <v>2102025068770</v>
      </c>
      <c r="Q68" s="461"/>
      <c r="R68" s="462" t="s">
        <v>8053</v>
      </c>
    </row>
    <row r="69" spans="1:18" ht="15.6">
      <c r="A69" s="444">
        <v>56</v>
      </c>
      <c r="B69" s="508">
        <v>534</v>
      </c>
      <c r="C69" s="316" t="s">
        <v>8054</v>
      </c>
      <c r="D69" s="316"/>
      <c r="E69" s="456" t="s">
        <v>6044</v>
      </c>
      <c r="F69" s="317" t="s">
        <v>6724</v>
      </c>
      <c r="G69" s="368" t="s">
        <v>6725</v>
      </c>
      <c r="H69" s="457" t="str">
        <f t="shared" si="1"/>
        <v>фото</v>
      </c>
      <c r="I69" s="298" t="s">
        <v>7622</v>
      </c>
      <c r="J69" s="299" t="s">
        <v>259</v>
      </c>
      <c r="K69" s="216">
        <v>25</v>
      </c>
      <c r="L69" s="916">
        <v>3628.5599999999995</v>
      </c>
      <c r="M69" s="315">
        <v>1</v>
      </c>
      <c r="N69" s="459"/>
      <c r="O69" s="302">
        <f>IF(ISERROR(L69*N69),0,L69*N69)</f>
        <v>0</v>
      </c>
      <c r="P69" s="460">
        <v>2102025005348</v>
      </c>
      <c r="Q69" s="461"/>
      <c r="R69" s="462" t="s">
        <v>8053</v>
      </c>
    </row>
    <row r="70" spans="1:18" ht="24">
      <c r="A70" s="444">
        <v>57</v>
      </c>
      <c r="B70" s="508">
        <v>4479</v>
      </c>
      <c r="C70" s="316" t="s">
        <v>6005</v>
      </c>
      <c r="D70" s="316"/>
      <c r="E70" s="456" t="s">
        <v>6044</v>
      </c>
      <c r="F70" s="317" t="s">
        <v>6045</v>
      </c>
      <c r="G70" s="368" t="s">
        <v>6046</v>
      </c>
      <c r="H70" s="457" t="str">
        <f t="shared" si="1"/>
        <v>фото</v>
      </c>
      <c r="I70" s="298" t="s">
        <v>6148</v>
      </c>
      <c r="J70" s="299" t="s">
        <v>259</v>
      </c>
      <c r="K70" s="216">
        <v>25</v>
      </c>
      <c r="L70" s="916">
        <v>4217.76</v>
      </c>
      <c r="M70" s="315">
        <v>1</v>
      </c>
      <c r="N70" s="459"/>
      <c r="O70" s="302">
        <f>IF(ISERROR(L70*N70),0,L70*N70)</f>
        <v>0</v>
      </c>
      <c r="P70" s="460">
        <v>2102025044798</v>
      </c>
      <c r="Q70" s="461"/>
      <c r="R70" s="462" t="s">
        <v>6179</v>
      </c>
    </row>
    <row r="71" spans="1:18" ht="15.6">
      <c r="A71" s="444">
        <v>58</v>
      </c>
      <c r="B71" s="508">
        <v>944</v>
      </c>
      <c r="C71" s="316" t="s">
        <v>8055</v>
      </c>
      <c r="D71" s="316"/>
      <c r="E71" s="456" t="s">
        <v>6044</v>
      </c>
      <c r="F71" s="317" t="s">
        <v>6726</v>
      </c>
      <c r="G71" s="368" t="s">
        <v>6727</v>
      </c>
      <c r="H71" s="457" t="str">
        <f t="shared" si="1"/>
        <v>фото</v>
      </c>
      <c r="I71" s="298" t="s">
        <v>7623</v>
      </c>
      <c r="J71" s="299" t="s">
        <v>259</v>
      </c>
      <c r="K71" s="216">
        <v>25</v>
      </c>
      <c r="L71" s="916">
        <v>9873.3599999999988</v>
      </c>
      <c r="M71" s="315">
        <v>1</v>
      </c>
      <c r="N71" s="459"/>
      <c r="O71" s="302">
        <f>IF(ISERROR(L71*N71),0,L71*N71)</f>
        <v>0</v>
      </c>
      <c r="P71" s="460">
        <v>2102025009445</v>
      </c>
      <c r="Q71" s="461"/>
      <c r="R71" s="462" t="s">
        <v>6179</v>
      </c>
    </row>
    <row r="72" spans="1:18" ht="24.9" customHeight="1">
      <c r="A72" s="444">
        <v>59</v>
      </c>
      <c r="B72" s="508">
        <v>14594</v>
      </c>
      <c r="C72" s="316" t="s">
        <v>8056</v>
      </c>
      <c r="D72" s="316"/>
      <c r="E72" s="456" t="s">
        <v>6044</v>
      </c>
      <c r="F72" s="317" t="s">
        <v>6728</v>
      </c>
      <c r="G72" s="368" t="s">
        <v>6729</v>
      </c>
      <c r="H72" s="457" t="str">
        <f t="shared" si="1"/>
        <v>фото</v>
      </c>
      <c r="I72" s="298" t="s">
        <v>7624</v>
      </c>
      <c r="J72" s="299" t="s">
        <v>259</v>
      </c>
      <c r="K72" s="216">
        <v>25</v>
      </c>
      <c r="L72" s="916">
        <v>9873.3599999999988</v>
      </c>
      <c r="M72" s="315">
        <v>1</v>
      </c>
      <c r="N72" s="459"/>
      <c r="O72" s="302">
        <f>IF(ISERROR(L72*N72),0,L72*N72)</f>
        <v>0</v>
      </c>
      <c r="P72" s="460">
        <v>2102025145945</v>
      </c>
      <c r="Q72" s="461" t="s">
        <v>5274</v>
      </c>
      <c r="R72" s="462" t="s">
        <v>6179</v>
      </c>
    </row>
    <row r="73" spans="1:18" ht="60">
      <c r="A73" s="444">
        <v>60</v>
      </c>
      <c r="B73" s="508">
        <v>14567</v>
      </c>
      <c r="C73" s="316" t="s">
        <v>8057</v>
      </c>
      <c r="D73" s="316"/>
      <c r="E73" s="456" t="s">
        <v>6044</v>
      </c>
      <c r="F73" s="317" t="s">
        <v>6730</v>
      </c>
      <c r="G73" s="368" t="s">
        <v>6731</v>
      </c>
      <c r="H73" s="457" t="str">
        <f t="shared" si="1"/>
        <v>фото</v>
      </c>
      <c r="I73" s="298" t="s">
        <v>7625</v>
      </c>
      <c r="J73" s="299" t="s">
        <v>259</v>
      </c>
      <c r="K73" s="216">
        <v>25</v>
      </c>
      <c r="L73" s="916">
        <v>9824.16</v>
      </c>
      <c r="M73" s="315">
        <v>1</v>
      </c>
      <c r="N73" s="459"/>
      <c r="O73" s="302">
        <f>IF(ISERROR(L73*N73),0,L73*N73)</f>
        <v>0</v>
      </c>
      <c r="P73" s="460">
        <v>2102025145679</v>
      </c>
      <c r="Q73" s="461" t="s">
        <v>5274</v>
      </c>
      <c r="R73" s="462" t="s">
        <v>6179</v>
      </c>
    </row>
    <row r="74" spans="1:18" ht="36">
      <c r="A74" s="444">
        <v>61</v>
      </c>
      <c r="B74" s="508">
        <v>9320</v>
      </c>
      <c r="C74" s="316" t="s">
        <v>8058</v>
      </c>
      <c r="D74" s="316"/>
      <c r="E74" s="456" t="s">
        <v>6732</v>
      </c>
      <c r="F74" s="317" t="s">
        <v>6733</v>
      </c>
      <c r="G74" s="368" t="s">
        <v>6734</v>
      </c>
      <c r="H74" s="457" t="str">
        <f t="shared" si="1"/>
        <v>фото</v>
      </c>
      <c r="I74" s="298" t="s">
        <v>7626</v>
      </c>
      <c r="J74" s="299" t="s">
        <v>259</v>
      </c>
      <c r="K74" s="216">
        <v>25</v>
      </c>
      <c r="L74" s="916">
        <v>9568.5600000000013</v>
      </c>
      <c r="M74" s="315">
        <v>1</v>
      </c>
      <c r="N74" s="459"/>
      <c r="O74" s="302">
        <f>IF(ISERROR(L74*N74),0,L74*N74)</f>
        <v>0</v>
      </c>
      <c r="P74" s="460">
        <v>2102025093208</v>
      </c>
      <c r="Q74" s="461"/>
      <c r="R74" s="462" t="s">
        <v>8478</v>
      </c>
    </row>
    <row r="75" spans="1:18" ht="23.4">
      <c r="A75" s="444">
        <v>62</v>
      </c>
      <c r="B75" s="306"/>
      <c r="C75" s="306"/>
      <c r="D75" s="307"/>
      <c r="E75" s="445"/>
      <c r="F75" s="446" t="s">
        <v>6735</v>
      </c>
      <c r="G75" s="310"/>
      <c r="H75" s="311"/>
      <c r="I75" s="312"/>
      <c r="J75" s="313"/>
      <c r="K75" s="313"/>
      <c r="L75" s="447"/>
      <c r="M75" s="311"/>
      <c r="N75" s="311"/>
      <c r="O75" s="311"/>
      <c r="P75" s="311"/>
      <c r="Q75" s="311"/>
      <c r="R75" s="448"/>
    </row>
    <row r="76" spans="1:18" ht="14.4">
      <c r="A76" s="444">
        <v>63</v>
      </c>
      <c r="B76" s="449"/>
      <c r="C76" s="450"/>
      <c r="D76" s="450"/>
      <c r="E76" s="451"/>
      <c r="F76" s="297" t="s">
        <v>6736</v>
      </c>
      <c r="G76" s="297"/>
      <c r="H76" s="449"/>
      <c r="I76" s="452"/>
      <c r="J76" s="450"/>
      <c r="K76" s="453"/>
      <c r="L76" s="454"/>
      <c r="M76" s="455"/>
      <c r="N76" s="450"/>
      <c r="O76" s="450"/>
      <c r="P76" s="450"/>
      <c r="Q76" s="450"/>
      <c r="R76" s="450"/>
    </row>
    <row r="77" spans="1:18" ht="15.6">
      <c r="A77" s="444">
        <v>64</v>
      </c>
      <c r="B77" s="508">
        <v>1801</v>
      </c>
      <c r="C77" s="316" t="s">
        <v>8059</v>
      </c>
      <c r="D77" s="316"/>
      <c r="E77" s="456" t="s">
        <v>6735</v>
      </c>
      <c r="F77" s="317" t="s">
        <v>6737</v>
      </c>
      <c r="G77" s="368" t="s">
        <v>6738</v>
      </c>
      <c r="H77" s="457" t="str">
        <f t="shared" ref="H77:H85" si="2">HYPERLINK("https://www.gardenbulbs.ru/images/vesna_CL/thumbnails/"&amp;C77&amp;".jpg","фото")</f>
        <v>фото</v>
      </c>
      <c r="I77" s="298" t="s">
        <v>7627</v>
      </c>
      <c r="J77" s="299" t="s">
        <v>259</v>
      </c>
      <c r="K77" s="216">
        <v>25</v>
      </c>
      <c r="L77" s="916">
        <v>5139.84</v>
      </c>
      <c r="M77" s="315">
        <v>1</v>
      </c>
      <c r="N77" s="459"/>
      <c r="O77" s="302">
        <f>IF(ISERROR(L77*N77),0,L77*N77)</f>
        <v>0</v>
      </c>
      <c r="P77" s="460">
        <v>2102025018010</v>
      </c>
      <c r="Q77" s="507"/>
      <c r="R77" s="462" t="s">
        <v>8479</v>
      </c>
    </row>
    <row r="78" spans="1:18" ht="36">
      <c r="A78" s="444">
        <v>65</v>
      </c>
      <c r="B78" s="508">
        <v>3196</v>
      </c>
      <c r="C78" s="316" t="s">
        <v>8060</v>
      </c>
      <c r="D78" s="316"/>
      <c r="E78" s="456" t="s">
        <v>6735</v>
      </c>
      <c r="F78" s="317" t="s">
        <v>6739</v>
      </c>
      <c r="G78" s="368" t="s">
        <v>6740</v>
      </c>
      <c r="H78" s="457" t="str">
        <f t="shared" si="2"/>
        <v>фото</v>
      </c>
      <c r="I78" s="298" t="s">
        <v>7628</v>
      </c>
      <c r="J78" s="299" t="s">
        <v>259</v>
      </c>
      <c r="K78" s="216">
        <v>25</v>
      </c>
      <c r="L78" s="916">
        <v>5247.84</v>
      </c>
      <c r="M78" s="315">
        <v>1</v>
      </c>
      <c r="N78" s="459"/>
      <c r="O78" s="302">
        <f>IF(ISERROR(L78*N78),0,L78*N78)</f>
        <v>0</v>
      </c>
      <c r="P78" s="460">
        <v>2102025031965</v>
      </c>
      <c r="Q78" s="461"/>
      <c r="R78" s="462" t="s">
        <v>8480</v>
      </c>
    </row>
    <row r="79" spans="1:18" ht="24">
      <c r="A79" s="444">
        <v>66</v>
      </c>
      <c r="B79" s="508">
        <v>936</v>
      </c>
      <c r="C79" s="316" t="s">
        <v>8061</v>
      </c>
      <c r="D79" s="316"/>
      <c r="E79" s="456" t="s">
        <v>6735</v>
      </c>
      <c r="F79" s="317" t="s">
        <v>6741</v>
      </c>
      <c r="G79" s="368" t="s">
        <v>6742</v>
      </c>
      <c r="H79" s="457" t="str">
        <f t="shared" si="2"/>
        <v>фото</v>
      </c>
      <c r="I79" s="298" t="s">
        <v>7629</v>
      </c>
      <c r="J79" s="299" t="s">
        <v>259</v>
      </c>
      <c r="K79" s="216">
        <v>25</v>
      </c>
      <c r="L79" s="916">
        <v>8957.76</v>
      </c>
      <c r="M79" s="315">
        <v>1</v>
      </c>
      <c r="N79" s="459"/>
      <c r="O79" s="302">
        <f>IF(ISERROR(L79*N79),0,L79*N79)</f>
        <v>0</v>
      </c>
      <c r="P79" s="460">
        <v>2102025009360</v>
      </c>
      <c r="Q79" s="461"/>
      <c r="R79" s="462" t="s">
        <v>8481</v>
      </c>
    </row>
    <row r="80" spans="1:18" ht="15.6">
      <c r="A80" s="444">
        <v>67</v>
      </c>
      <c r="B80" s="508">
        <v>4654</v>
      </c>
      <c r="C80" s="316" t="s">
        <v>8062</v>
      </c>
      <c r="D80" s="316"/>
      <c r="E80" s="456" t="s">
        <v>6735</v>
      </c>
      <c r="F80" s="317" t="s">
        <v>6743</v>
      </c>
      <c r="G80" s="368" t="s">
        <v>6744</v>
      </c>
      <c r="H80" s="457" t="str">
        <f t="shared" si="2"/>
        <v>фото</v>
      </c>
      <c r="I80" s="298" t="s">
        <v>7630</v>
      </c>
      <c r="J80" s="299" t="s">
        <v>259</v>
      </c>
      <c r="K80" s="216">
        <v>25</v>
      </c>
      <c r="L80" s="916">
        <v>5557.0800000000008</v>
      </c>
      <c r="M80" s="315">
        <v>1</v>
      </c>
      <c r="N80" s="459"/>
      <c r="O80" s="302">
        <f>IF(ISERROR(L80*N80),0,L80*N80)</f>
        <v>0</v>
      </c>
      <c r="P80" s="460">
        <v>2102025046549</v>
      </c>
      <c r="Q80" s="461"/>
      <c r="R80" s="462" t="s">
        <v>8482</v>
      </c>
    </row>
    <row r="81" spans="1:19" ht="15.6">
      <c r="A81" s="444">
        <v>68</v>
      </c>
      <c r="B81" s="508">
        <v>9325</v>
      </c>
      <c r="C81" s="316" t="s">
        <v>8063</v>
      </c>
      <c r="D81" s="316"/>
      <c r="E81" s="456" t="s">
        <v>6735</v>
      </c>
      <c r="F81" s="317" t="s">
        <v>6745</v>
      </c>
      <c r="G81" s="368" t="s">
        <v>6746</v>
      </c>
      <c r="H81" s="457" t="str">
        <f t="shared" si="2"/>
        <v>фото</v>
      </c>
      <c r="I81" s="298" t="s">
        <v>7631</v>
      </c>
      <c r="J81" s="299" t="s">
        <v>259</v>
      </c>
      <c r="K81" s="216">
        <v>25</v>
      </c>
      <c r="L81" s="916">
        <v>4306.7999999999993</v>
      </c>
      <c r="M81" s="315">
        <v>1</v>
      </c>
      <c r="N81" s="459"/>
      <c r="O81" s="302">
        <f>IF(ISERROR(L81*N81),0,L81*N81)</f>
        <v>0</v>
      </c>
      <c r="P81" s="460">
        <v>2102025093253</v>
      </c>
      <c r="Q81" s="461"/>
      <c r="R81" s="462" t="s">
        <v>8483</v>
      </c>
    </row>
    <row r="82" spans="1:19" ht="15.6">
      <c r="A82" s="444">
        <v>69</v>
      </c>
      <c r="B82" s="508">
        <v>4176</v>
      </c>
      <c r="C82" s="316" t="s">
        <v>8064</v>
      </c>
      <c r="D82" s="316"/>
      <c r="E82" s="456" t="s">
        <v>6735</v>
      </c>
      <c r="F82" s="317" t="s">
        <v>6747</v>
      </c>
      <c r="G82" s="368" t="s">
        <v>6748</v>
      </c>
      <c r="H82" s="457" t="str">
        <f t="shared" si="2"/>
        <v>фото</v>
      </c>
      <c r="I82" s="298" t="s">
        <v>7632</v>
      </c>
      <c r="J82" s="299" t="s">
        <v>259</v>
      </c>
      <c r="K82" s="216">
        <v>25</v>
      </c>
      <c r="L82" s="916">
        <v>4775.5200000000004</v>
      </c>
      <c r="M82" s="315">
        <v>1</v>
      </c>
      <c r="N82" s="459"/>
      <c r="O82" s="302">
        <f>IF(ISERROR(L82*N82),0,L82*N82)</f>
        <v>0</v>
      </c>
      <c r="P82" s="460">
        <v>2102025041766</v>
      </c>
      <c r="Q82" s="461"/>
      <c r="R82" s="462" t="s">
        <v>8484</v>
      </c>
    </row>
    <row r="83" spans="1:19" ht="24">
      <c r="A83" s="444">
        <v>70</v>
      </c>
      <c r="B83" s="508">
        <v>4466</v>
      </c>
      <c r="C83" s="316" t="s">
        <v>8065</v>
      </c>
      <c r="D83" s="316"/>
      <c r="E83" s="456" t="s">
        <v>6735</v>
      </c>
      <c r="F83" s="317" t="s">
        <v>6749</v>
      </c>
      <c r="G83" s="368" t="s">
        <v>6750</v>
      </c>
      <c r="H83" s="457" t="str">
        <f t="shared" si="2"/>
        <v>фото</v>
      </c>
      <c r="I83" s="298" t="s">
        <v>7633</v>
      </c>
      <c r="J83" s="299" t="s">
        <v>259</v>
      </c>
      <c r="K83" s="216">
        <v>25</v>
      </c>
      <c r="L83" s="916">
        <v>4515.5999999999995</v>
      </c>
      <c r="M83" s="315">
        <v>1</v>
      </c>
      <c r="N83" s="459"/>
      <c r="O83" s="302">
        <f>IF(ISERROR(L83*N83),0,L83*N83)</f>
        <v>0</v>
      </c>
      <c r="P83" s="460">
        <v>2102025044668</v>
      </c>
      <c r="Q83" s="461"/>
      <c r="R83" s="462" t="s">
        <v>8481</v>
      </c>
    </row>
    <row r="84" spans="1:19" ht="24">
      <c r="A84" s="444">
        <v>71</v>
      </c>
      <c r="B84" s="508">
        <v>6337</v>
      </c>
      <c r="C84" s="316" t="s">
        <v>8066</v>
      </c>
      <c r="D84" s="316"/>
      <c r="E84" s="456" t="s">
        <v>6735</v>
      </c>
      <c r="F84" s="317" t="s">
        <v>6751</v>
      </c>
      <c r="G84" s="368" t="s">
        <v>6752</v>
      </c>
      <c r="H84" s="457" t="str">
        <f t="shared" si="2"/>
        <v>фото</v>
      </c>
      <c r="I84" s="298" t="s">
        <v>7634</v>
      </c>
      <c r="J84" s="299" t="s">
        <v>259</v>
      </c>
      <c r="K84" s="216">
        <v>25</v>
      </c>
      <c r="L84" s="916">
        <v>4275.12</v>
      </c>
      <c r="M84" s="315">
        <v>1</v>
      </c>
      <c r="N84" s="459"/>
      <c r="O84" s="302">
        <f>IF(ISERROR(L84*N84),0,L84*N84)</f>
        <v>0</v>
      </c>
      <c r="P84" s="460">
        <v>2102025063379</v>
      </c>
      <c r="Q84" s="461"/>
      <c r="R84" s="462" t="s">
        <v>8482</v>
      </c>
    </row>
    <row r="85" spans="1:19" ht="15.6">
      <c r="A85" s="444">
        <v>72</v>
      </c>
      <c r="B85" s="508">
        <v>16286</v>
      </c>
      <c r="C85" s="316" t="s">
        <v>8067</v>
      </c>
      <c r="D85" s="316"/>
      <c r="E85" s="591" t="s">
        <v>6735</v>
      </c>
      <c r="F85" s="501" t="s">
        <v>6753</v>
      </c>
      <c r="G85" s="592" t="s">
        <v>6754</v>
      </c>
      <c r="H85" s="457" t="str">
        <f t="shared" si="2"/>
        <v>фото</v>
      </c>
      <c r="I85" s="298" t="s">
        <v>7635</v>
      </c>
      <c r="J85" s="299" t="s">
        <v>259</v>
      </c>
      <c r="K85" s="216">
        <v>25</v>
      </c>
      <c r="L85" s="916">
        <v>5450.8799999999992</v>
      </c>
      <c r="M85" s="315">
        <v>1</v>
      </c>
      <c r="N85" s="459"/>
      <c r="O85" s="302">
        <f>IF(ISERROR(L85*N85),0,L85*N85)</f>
        <v>0</v>
      </c>
      <c r="P85" s="460">
        <v>2102025162867</v>
      </c>
      <c r="Q85" s="507" t="s">
        <v>6474</v>
      </c>
      <c r="R85" s="462" t="s">
        <v>8480</v>
      </c>
    </row>
    <row r="86" spans="1:19" ht="23.4">
      <c r="A86" s="444">
        <v>73</v>
      </c>
      <c r="B86" s="306"/>
      <c r="C86" s="306"/>
      <c r="D86" s="307"/>
      <c r="E86" s="445"/>
      <c r="F86" s="446" t="s">
        <v>1317</v>
      </c>
      <c r="G86" s="310"/>
      <c r="H86" s="311"/>
      <c r="I86" s="312"/>
      <c r="J86" s="313"/>
      <c r="K86" s="313"/>
      <c r="L86" s="447"/>
      <c r="M86" s="311"/>
      <c r="N86" s="311"/>
      <c r="O86" s="311"/>
      <c r="P86" s="311"/>
      <c r="Q86" s="311"/>
      <c r="R86" s="448"/>
    </row>
    <row r="87" spans="1:19" ht="14.4">
      <c r="A87" s="444">
        <v>74</v>
      </c>
      <c r="B87" s="449"/>
      <c r="C87" s="450"/>
      <c r="D87" s="450"/>
      <c r="E87" s="451"/>
      <c r="F87" s="297" t="s">
        <v>6047</v>
      </c>
      <c r="G87" s="297"/>
      <c r="H87" s="449"/>
      <c r="I87" s="452"/>
      <c r="J87" s="450"/>
      <c r="K87" s="453"/>
      <c r="L87" s="454"/>
      <c r="M87" s="455"/>
      <c r="N87" s="450"/>
      <c r="O87" s="450"/>
      <c r="P87" s="450"/>
      <c r="Q87" s="450"/>
      <c r="R87" s="450"/>
    </row>
    <row r="88" spans="1:19" ht="15.6">
      <c r="A88" s="444">
        <v>75</v>
      </c>
      <c r="B88" s="508">
        <v>9333</v>
      </c>
      <c r="C88" s="316" t="s">
        <v>1475</v>
      </c>
      <c r="D88" s="316"/>
      <c r="E88" s="456" t="s">
        <v>1634</v>
      </c>
      <c r="F88" s="317" t="s">
        <v>1433</v>
      </c>
      <c r="G88" s="368" t="s">
        <v>1635</v>
      </c>
      <c r="H88" s="457" t="str">
        <f t="shared" ref="H88:H89" si="3">HYPERLINK("https://www.gardenbulbs.ru/images/vesna_CL/thumbnails/"&amp;C88&amp;".jpg","фото")</f>
        <v>фото</v>
      </c>
      <c r="I88" s="298" t="s">
        <v>152</v>
      </c>
      <c r="J88" s="299" t="s">
        <v>259</v>
      </c>
      <c r="K88" s="216">
        <v>25</v>
      </c>
      <c r="L88" s="916">
        <v>5130.4799999999996</v>
      </c>
      <c r="M88" s="315">
        <v>1</v>
      </c>
      <c r="N88" s="459"/>
      <c r="O88" s="302">
        <f>IF(ISERROR(L88*N88),0,L88*N88)</f>
        <v>0</v>
      </c>
      <c r="P88" s="460">
        <v>2102025093338</v>
      </c>
      <c r="Q88" s="461"/>
      <c r="R88" s="462" t="s">
        <v>4264</v>
      </c>
    </row>
    <row r="89" spans="1:19" ht="24">
      <c r="A89" s="444">
        <v>76</v>
      </c>
      <c r="B89" s="508">
        <v>12102</v>
      </c>
      <c r="C89" s="316" t="s">
        <v>8068</v>
      </c>
      <c r="D89" s="316"/>
      <c r="E89" s="456" t="s">
        <v>1634</v>
      </c>
      <c r="F89" s="317" t="s">
        <v>6755</v>
      </c>
      <c r="G89" s="368" t="s">
        <v>6756</v>
      </c>
      <c r="H89" s="457" t="str">
        <f t="shared" si="3"/>
        <v>фото</v>
      </c>
      <c r="I89" s="298" t="s">
        <v>7636</v>
      </c>
      <c r="J89" s="299" t="s">
        <v>259</v>
      </c>
      <c r="K89" s="216">
        <v>25</v>
      </c>
      <c r="L89" s="916">
        <v>5494.8</v>
      </c>
      <c r="M89" s="315">
        <v>1</v>
      </c>
      <c r="N89" s="459"/>
      <c r="O89" s="302">
        <f>IF(ISERROR(L89*N89),0,L89*N89)</f>
        <v>0</v>
      </c>
      <c r="P89" s="460">
        <v>2102025121024</v>
      </c>
      <c r="Q89" s="461"/>
      <c r="R89" s="462" t="s">
        <v>4264</v>
      </c>
    </row>
    <row r="90" spans="1:19" ht="14.4">
      <c r="A90" s="444">
        <v>77</v>
      </c>
      <c r="B90" s="449"/>
      <c r="C90" s="450"/>
      <c r="D90" s="450"/>
      <c r="E90" s="451"/>
      <c r="F90" s="297" t="s">
        <v>8529</v>
      </c>
      <c r="G90" s="297"/>
      <c r="H90" s="449"/>
      <c r="I90" s="452"/>
      <c r="J90" s="450"/>
      <c r="K90" s="453"/>
      <c r="L90" s="454"/>
      <c r="M90" s="455"/>
      <c r="N90" s="450"/>
      <c r="O90" s="450"/>
      <c r="P90" s="450"/>
      <c r="Q90" s="450"/>
      <c r="R90" s="450"/>
      <c r="S90" s="146"/>
    </row>
    <row r="91" spans="1:19" ht="24">
      <c r="A91" s="444">
        <v>78</v>
      </c>
      <c r="B91" s="508">
        <v>3017</v>
      </c>
      <c r="C91" s="316" t="s">
        <v>8069</v>
      </c>
      <c r="D91" s="316"/>
      <c r="E91" s="456" t="s">
        <v>1636</v>
      </c>
      <c r="F91" s="317" t="s">
        <v>6757</v>
      </c>
      <c r="G91" s="368" t="s">
        <v>6758</v>
      </c>
      <c r="H91" s="457" t="str">
        <f t="shared" ref="H91:H116" si="4">HYPERLINK("https://www.gardenbulbs.ru/images/vesna_CL/thumbnails/"&amp;C91&amp;".jpg","фото")</f>
        <v>фото</v>
      </c>
      <c r="I91" s="298" t="s">
        <v>7637</v>
      </c>
      <c r="J91" s="299" t="s">
        <v>259</v>
      </c>
      <c r="K91" s="216">
        <v>25</v>
      </c>
      <c r="L91" s="916">
        <v>3754.5599999999995</v>
      </c>
      <c r="M91" s="315">
        <v>1</v>
      </c>
      <c r="N91" s="459"/>
      <c r="O91" s="302">
        <f>IF(ISERROR(L91*N91),0,L91*N91)</f>
        <v>0</v>
      </c>
      <c r="P91" s="460">
        <v>2102025030173</v>
      </c>
      <c r="Q91" s="461"/>
      <c r="R91" s="462" t="s">
        <v>4285</v>
      </c>
    </row>
    <row r="92" spans="1:19" ht="24">
      <c r="A92" s="444">
        <v>79</v>
      </c>
      <c r="B92" s="508">
        <v>9704</v>
      </c>
      <c r="C92" s="316" t="s">
        <v>2030</v>
      </c>
      <c r="D92" s="316"/>
      <c r="E92" s="456" t="s">
        <v>1636</v>
      </c>
      <c r="F92" s="317" t="s">
        <v>2031</v>
      </c>
      <c r="G92" s="368" t="s">
        <v>2032</v>
      </c>
      <c r="H92" s="457" t="str">
        <f t="shared" si="4"/>
        <v>фото</v>
      </c>
      <c r="I92" s="298" t="s">
        <v>2033</v>
      </c>
      <c r="J92" s="299" t="s">
        <v>259</v>
      </c>
      <c r="K92" s="216">
        <v>25</v>
      </c>
      <c r="L92" s="916">
        <v>4179.3599999999997</v>
      </c>
      <c r="M92" s="315">
        <v>1</v>
      </c>
      <c r="N92" s="459"/>
      <c r="O92" s="302">
        <f>IF(ISERROR(L92*N92),0,L92*N92)</f>
        <v>0</v>
      </c>
      <c r="P92" s="460">
        <v>2102025097046</v>
      </c>
      <c r="Q92" s="461"/>
      <c r="R92" s="462" t="s">
        <v>4285</v>
      </c>
    </row>
    <row r="93" spans="1:19" ht="24">
      <c r="A93" s="444">
        <v>80</v>
      </c>
      <c r="B93" s="508">
        <v>1098</v>
      </c>
      <c r="C93" s="316" t="s">
        <v>8070</v>
      </c>
      <c r="D93" s="316"/>
      <c r="E93" s="456" t="s">
        <v>1636</v>
      </c>
      <c r="F93" s="317" t="s">
        <v>6759</v>
      </c>
      <c r="G93" s="368" t="s">
        <v>6760</v>
      </c>
      <c r="H93" s="457" t="str">
        <f t="shared" si="4"/>
        <v>фото</v>
      </c>
      <c r="I93" s="298" t="s">
        <v>7638</v>
      </c>
      <c r="J93" s="299" t="s">
        <v>259</v>
      </c>
      <c r="K93" s="216">
        <v>25</v>
      </c>
      <c r="L93" s="916">
        <v>3275.7599999999998</v>
      </c>
      <c r="M93" s="315">
        <v>1</v>
      </c>
      <c r="N93" s="459"/>
      <c r="O93" s="302">
        <f>IF(ISERROR(L93*N93),0,L93*N93)</f>
        <v>0</v>
      </c>
      <c r="P93" s="460">
        <v>2102025010984</v>
      </c>
      <c r="Q93" s="461"/>
      <c r="R93" s="462" t="s">
        <v>4285</v>
      </c>
    </row>
    <row r="94" spans="1:19" ht="36">
      <c r="A94" s="444">
        <v>81</v>
      </c>
      <c r="B94" s="508">
        <v>9255</v>
      </c>
      <c r="C94" s="316" t="s">
        <v>8071</v>
      </c>
      <c r="D94" s="316"/>
      <c r="E94" s="456" t="s">
        <v>1636</v>
      </c>
      <c r="F94" s="317" t="s">
        <v>6761</v>
      </c>
      <c r="G94" s="368" t="s">
        <v>6762</v>
      </c>
      <c r="H94" s="457" t="str">
        <f t="shared" si="4"/>
        <v>фото</v>
      </c>
      <c r="I94" s="298" t="s">
        <v>7639</v>
      </c>
      <c r="J94" s="299" t="s">
        <v>259</v>
      </c>
      <c r="K94" s="216">
        <v>25</v>
      </c>
      <c r="L94" s="916">
        <v>4179.3599999999997</v>
      </c>
      <c r="M94" s="315">
        <v>1</v>
      </c>
      <c r="N94" s="459"/>
      <c r="O94" s="302">
        <f>IF(ISERROR(L94*N94),0,L94*N94)</f>
        <v>0</v>
      </c>
      <c r="P94" s="460">
        <v>2102025092553</v>
      </c>
      <c r="Q94" s="461"/>
      <c r="R94" s="462" t="s">
        <v>4285</v>
      </c>
    </row>
    <row r="95" spans="1:19" ht="15.6">
      <c r="A95" s="444">
        <v>82</v>
      </c>
      <c r="B95" s="508">
        <v>12</v>
      </c>
      <c r="C95" s="316" t="s">
        <v>8072</v>
      </c>
      <c r="D95" s="316"/>
      <c r="E95" s="456" t="s">
        <v>1636</v>
      </c>
      <c r="F95" s="317" t="s">
        <v>6763</v>
      </c>
      <c r="G95" s="368" t="s">
        <v>6764</v>
      </c>
      <c r="H95" s="457" t="str">
        <f t="shared" si="4"/>
        <v>фото</v>
      </c>
      <c r="I95" s="298" t="s">
        <v>278</v>
      </c>
      <c r="J95" s="299" t="s">
        <v>259</v>
      </c>
      <c r="K95" s="216">
        <v>25</v>
      </c>
      <c r="L95" s="916">
        <v>3275.7599999999998</v>
      </c>
      <c r="M95" s="315">
        <v>1</v>
      </c>
      <c r="N95" s="459"/>
      <c r="O95" s="302">
        <f>IF(ISERROR(L95*N95),0,L95*N95)</f>
        <v>0</v>
      </c>
      <c r="P95" s="460">
        <v>2102025000121</v>
      </c>
      <c r="Q95" s="461"/>
      <c r="R95" s="462" t="s">
        <v>4285</v>
      </c>
    </row>
    <row r="96" spans="1:19" ht="24">
      <c r="A96" s="444">
        <v>83</v>
      </c>
      <c r="B96" s="508">
        <v>6316</v>
      </c>
      <c r="C96" s="316" t="s">
        <v>8073</v>
      </c>
      <c r="D96" s="316"/>
      <c r="E96" s="456" t="s">
        <v>1636</v>
      </c>
      <c r="F96" s="317" t="s">
        <v>6765</v>
      </c>
      <c r="G96" s="368" t="s">
        <v>6766</v>
      </c>
      <c r="H96" s="457" t="str">
        <f t="shared" si="4"/>
        <v>фото</v>
      </c>
      <c r="I96" s="298" t="s">
        <v>7640</v>
      </c>
      <c r="J96" s="299" t="s">
        <v>259</v>
      </c>
      <c r="K96" s="216">
        <v>25</v>
      </c>
      <c r="L96" s="916">
        <v>3275.7599999999998</v>
      </c>
      <c r="M96" s="315">
        <v>1</v>
      </c>
      <c r="N96" s="459"/>
      <c r="O96" s="302">
        <f>IF(ISERROR(L96*N96),0,L96*N96)</f>
        <v>0</v>
      </c>
      <c r="P96" s="460">
        <v>2102025063164</v>
      </c>
      <c r="Q96" s="461"/>
      <c r="R96" s="462" t="s">
        <v>4285</v>
      </c>
    </row>
    <row r="97" spans="1:18" ht="24">
      <c r="A97" s="444">
        <v>84</v>
      </c>
      <c r="B97" s="508">
        <v>3175</v>
      </c>
      <c r="C97" s="316" t="s">
        <v>6006</v>
      </c>
      <c r="D97" s="316"/>
      <c r="E97" s="456" t="s">
        <v>1636</v>
      </c>
      <c r="F97" s="317" t="s">
        <v>6048</v>
      </c>
      <c r="G97" s="368" t="s">
        <v>6049</v>
      </c>
      <c r="H97" s="457" t="str">
        <f t="shared" si="4"/>
        <v>фото</v>
      </c>
      <c r="I97" s="298" t="s">
        <v>6149</v>
      </c>
      <c r="J97" s="299" t="s">
        <v>259</v>
      </c>
      <c r="K97" s="216">
        <v>25</v>
      </c>
      <c r="L97" s="916">
        <v>3275.7599999999998</v>
      </c>
      <c r="M97" s="315">
        <v>1</v>
      </c>
      <c r="N97" s="459"/>
      <c r="O97" s="302">
        <f>IF(ISERROR(L97*N97),0,L97*N97)</f>
        <v>0</v>
      </c>
      <c r="P97" s="460">
        <v>2102025031750</v>
      </c>
      <c r="Q97" s="461"/>
      <c r="R97" s="462" t="s">
        <v>4285</v>
      </c>
    </row>
    <row r="98" spans="1:18" ht="24">
      <c r="A98" s="444">
        <v>85</v>
      </c>
      <c r="B98" s="508">
        <v>1823</v>
      </c>
      <c r="C98" s="316" t="s">
        <v>5127</v>
      </c>
      <c r="D98" s="316"/>
      <c r="E98" s="456" t="s">
        <v>1636</v>
      </c>
      <c r="F98" s="317" t="s">
        <v>1434</v>
      </c>
      <c r="G98" s="368" t="s">
        <v>1637</v>
      </c>
      <c r="H98" s="457" t="str">
        <f t="shared" si="4"/>
        <v>фото</v>
      </c>
      <c r="I98" s="298" t="s">
        <v>1455</v>
      </c>
      <c r="J98" s="299" t="s">
        <v>259</v>
      </c>
      <c r="K98" s="216">
        <v>25</v>
      </c>
      <c r="L98" s="916">
        <v>3275.7599999999998</v>
      </c>
      <c r="M98" s="315">
        <v>1</v>
      </c>
      <c r="N98" s="459"/>
      <c r="O98" s="302">
        <f>IF(ISERROR(L98*N98),0,L98*N98)</f>
        <v>0</v>
      </c>
      <c r="P98" s="460">
        <v>2102025018232</v>
      </c>
      <c r="Q98" s="461"/>
      <c r="R98" s="462" t="s">
        <v>4285</v>
      </c>
    </row>
    <row r="99" spans="1:18" ht="28.8">
      <c r="A99" s="444">
        <v>86</v>
      </c>
      <c r="B99" s="508">
        <v>82</v>
      </c>
      <c r="C99" s="316" t="s">
        <v>8074</v>
      </c>
      <c r="D99" s="316"/>
      <c r="E99" s="456" t="s">
        <v>1636</v>
      </c>
      <c r="F99" s="317" t="s">
        <v>6767</v>
      </c>
      <c r="G99" s="368" t="s">
        <v>6768</v>
      </c>
      <c r="H99" s="457" t="str">
        <f t="shared" si="4"/>
        <v>фото</v>
      </c>
      <c r="I99" s="298" t="s">
        <v>7641</v>
      </c>
      <c r="J99" s="299" t="s">
        <v>259</v>
      </c>
      <c r="K99" s="216">
        <v>25</v>
      </c>
      <c r="L99" s="916">
        <v>3648.3599999999997</v>
      </c>
      <c r="M99" s="315">
        <v>1</v>
      </c>
      <c r="N99" s="459"/>
      <c r="O99" s="302">
        <f>IF(ISERROR(L99*N99),0,L99*N99)</f>
        <v>0</v>
      </c>
      <c r="P99" s="460">
        <v>2102025000824</v>
      </c>
      <c r="Q99" s="461"/>
      <c r="R99" s="462" t="s">
        <v>4285</v>
      </c>
    </row>
    <row r="100" spans="1:18" ht="15.6">
      <c r="A100" s="444">
        <v>87</v>
      </c>
      <c r="B100" s="508">
        <v>6924</v>
      </c>
      <c r="C100" s="316" t="s">
        <v>8075</v>
      </c>
      <c r="D100" s="316"/>
      <c r="E100" s="456" t="s">
        <v>1636</v>
      </c>
      <c r="F100" s="317" t="s">
        <v>6769</v>
      </c>
      <c r="G100" s="368" t="s">
        <v>6770</v>
      </c>
      <c r="H100" s="457" t="str">
        <f t="shared" si="4"/>
        <v>фото</v>
      </c>
      <c r="I100" s="298" t="s">
        <v>7642</v>
      </c>
      <c r="J100" s="299" t="s">
        <v>259</v>
      </c>
      <c r="K100" s="216">
        <v>25</v>
      </c>
      <c r="L100" s="916">
        <v>3275.7599999999998</v>
      </c>
      <c r="M100" s="315">
        <v>1</v>
      </c>
      <c r="N100" s="459"/>
      <c r="O100" s="302">
        <f>IF(ISERROR(L100*N100),0,L100*N100)</f>
        <v>0</v>
      </c>
      <c r="P100" s="460">
        <v>2102025069241</v>
      </c>
      <c r="Q100" s="461"/>
      <c r="R100" s="462" t="s">
        <v>4285</v>
      </c>
    </row>
    <row r="101" spans="1:18" ht="48">
      <c r="A101" s="444">
        <v>88</v>
      </c>
      <c r="B101" s="508">
        <v>563</v>
      </c>
      <c r="C101" s="316" t="s">
        <v>8076</v>
      </c>
      <c r="D101" s="316"/>
      <c r="E101" s="591" t="s">
        <v>1636</v>
      </c>
      <c r="F101" s="501" t="s">
        <v>6771</v>
      </c>
      <c r="G101" s="592" t="s">
        <v>6772</v>
      </c>
      <c r="H101" s="457" t="str">
        <f t="shared" si="4"/>
        <v>фото</v>
      </c>
      <c r="I101" s="298" t="s">
        <v>7643</v>
      </c>
      <c r="J101" s="299" t="s">
        <v>259</v>
      </c>
      <c r="K101" s="216">
        <v>25</v>
      </c>
      <c r="L101" s="916">
        <v>3963.3599999999997</v>
      </c>
      <c r="M101" s="315">
        <v>1</v>
      </c>
      <c r="N101" s="459"/>
      <c r="O101" s="302">
        <f>IF(ISERROR(L101*N101),0,L101*N101)</f>
        <v>0</v>
      </c>
      <c r="P101" s="460">
        <v>2102025005638</v>
      </c>
      <c r="Q101" s="507" t="s">
        <v>6474</v>
      </c>
      <c r="R101" s="462" t="s">
        <v>4285</v>
      </c>
    </row>
    <row r="102" spans="1:18" ht="24">
      <c r="A102" s="444">
        <v>89</v>
      </c>
      <c r="B102" s="508">
        <v>4149</v>
      </c>
      <c r="C102" s="316" t="s">
        <v>8077</v>
      </c>
      <c r="D102" s="316"/>
      <c r="E102" s="456" t="s">
        <v>1636</v>
      </c>
      <c r="F102" s="317" t="s">
        <v>6773</v>
      </c>
      <c r="G102" s="368" t="s">
        <v>6774</v>
      </c>
      <c r="H102" s="457" t="str">
        <f t="shared" si="4"/>
        <v>фото</v>
      </c>
      <c r="I102" s="298" t="s">
        <v>7644</v>
      </c>
      <c r="J102" s="299" t="s">
        <v>259</v>
      </c>
      <c r="K102" s="216">
        <v>25</v>
      </c>
      <c r="L102" s="916">
        <v>3275.7599999999998</v>
      </c>
      <c r="M102" s="315">
        <v>1</v>
      </c>
      <c r="N102" s="459"/>
      <c r="O102" s="302">
        <f>IF(ISERROR(L102*N102),0,L102*N102)</f>
        <v>0</v>
      </c>
      <c r="P102" s="460">
        <v>2102025041490</v>
      </c>
      <c r="Q102" s="461"/>
      <c r="R102" s="462" t="s">
        <v>4285</v>
      </c>
    </row>
    <row r="103" spans="1:18" ht="36">
      <c r="A103" s="444">
        <v>90</v>
      </c>
      <c r="B103" s="508">
        <v>9705</v>
      </c>
      <c r="C103" s="316" t="s">
        <v>8078</v>
      </c>
      <c r="D103" s="316"/>
      <c r="E103" s="456" t="s">
        <v>1636</v>
      </c>
      <c r="F103" s="317" t="s">
        <v>6775</v>
      </c>
      <c r="G103" s="368" t="s">
        <v>6776</v>
      </c>
      <c r="H103" s="457" t="str">
        <f t="shared" si="4"/>
        <v>фото</v>
      </c>
      <c r="I103" s="298" t="s">
        <v>7645</v>
      </c>
      <c r="J103" s="299" t="s">
        <v>259</v>
      </c>
      <c r="K103" s="216">
        <v>25</v>
      </c>
      <c r="L103" s="916">
        <v>3275.7599999999998</v>
      </c>
      <c r="M103" s="315">
        <v>1</v>
      </c>
      <c r="N103" s="459"/>
      <c r="O103" s="302">
        <f>IF(ISERROR(L103*N103),0,L103*N103)</f>
        <v>0</v>
      </c>
      <c r="P103" s="460">
        <v>2102025097053</v>
      </c>
      <c r="Q103" s="461"/>
      <c r="R103" s="462" t="s">
        <v>4285</v>
      </c>
    </row>
    <row r="104" spans="1:18" ht="36">
      <c r="A104" s="444">
        <v>91</v>
      </c>
      <c r="B104" s="508">
        <v>3694</v>
      </c>
      <c r="C104" s="316" t="s">
        <v>1638</v>
      </c>
      <c r="D104" s="316"/>
      <c r="E104" s="456" t="s">
        <v>1636</v>
      </c>
      <c r="F104" s="317" t="s">
        <v>1435</v>
      </c>
      <c r="G104" s="368" t="s">
        <v>1639</v>
      </c>
      <c r="H104" s="457" t="str">
        <f t="shared" si="4"/>
        <v>фото</v>
      </c>
      <c r="I104" s="298" t="s">
        <v>2759</v>
      </c>
      <c r="J104" s="299" t="s">
        <v>259</v>
      </c>
      <c r="K104" s="216">
        <v>25</v>
      </c>
      <c r="L104" s="916">
        <v>3489.9599999999996</v>
      </c>
      <c r="M104" s="315">
        <v>1</v>
      </c>
      <c r="N104" s="459"/>
      <c r="O104" s="302">
        <f>IF(ISERROR(L104*N104),0,L104*N104)</f>
        <v>0</v>
      </c>
      <c r="P104" s="460">
        <v>2102025036946</v>
      </c>
      <c r="Q104" s="461"/>
      <c r="R104" s="462" t="s">
        <v>4285</v>
      </c>
    </row>
    <row r="105" spans="1:18" ht="36">
      <c r="A105" s="444">
        <v>92</v>
      </c>
      <c r="B105" s="508">
        <v>9695</v>
      </c>
      <c r="C105" s="316" t="s">
        <v>8079</v>
      </c>
      <c r="D105" s="316"/>
      <c r="E105" s="456" t="s">
        <v>1636</v>
      </c>
      <c r="F105" s="317" t="s">
        <v>6777</v>
      </c>
      <c r="G105" s="368" t="s">
        <v>6778</v>
      </c>
      <c r="H105" s="457" t="str">
        <f t="shared" si="4"/>
        <v>фото</v>
      </c>
      <c r="I105" s="298" t="s">
        <v>7646</v>
      </c>
      <c r="J105" s="299" t="s">
        <v>259</v>
      </c>
      <c r="K105" s="216">
        <v>25</v>
      </c>
      <c r="L105" s="916">
        <v>4179.3599999999997</v>
      </c>
      <c r="M105" s="315">
        <v>1</v>
      </c>
      <c r="N105" s="459"/>
      <c r="O105" s="302">
        <f>IF(ISERROR(L105*N105),0,L105*N105)</f>
        <v>0</v>
      </c>
      <c r="P105" s="460">
        <v>2102025096957</v>
      </c>
      <c r="Q105" s="461"/>
      <c r="R105" s="462" t="s">
        <v>4285</v>
      </c>
    </row>
    <row r="106" spans="1:18" ht="15.6">
      <c r="A106" s="444">
        <v>93</v>
      </c>
      <c r="B106" s="508">
        <v>3183</v>
      </c>
      <c r="C106" s="316" t="s">
        <v>8080</v>
      </c>
      <c r="D106" s="316"/>
      <c r="E106" s="456" t="s">
        <v>1636</v>
      </c>
      <c r="F106" s="317" t="s">
        <v>6779</v>
      </c>
      <c r="G106" s="368" t="s">
        <v>6780</v>
      </c>
      <c r="H106" s="457" t="str">
        <f t="shared" si="4"/>
        <v>фото</v>
      </c>
      <c r="I106" s="298" t="s">
        <v>1456</v>
      </c>
      <c r="J106" s="299" t="s">
        <v>259</v>
      </c>
      <c r="K106" s="216">
        <v>25</v>
      </c>
      <c r="L106" s="916">
        <v>3275.7599999999998</v>
      </c>
      <c r="M106" s="315">
        <v>1</v>
      </c>
      <c r="N106" s="459"/>
      <c r="O106" s="302">
        <f>IF(ISERROR(L106*N106),0,L106*N106)</f>
        <v>0</v>
      </c>
      <c r="P106" s="460">
        <v>2102025031835</v>
      </c>
      <c r="Q106" s="461"/>
      <c r="R106" s="462" t="s">
        <v>4285</v>
      </c>
    </row>
    <row r="107" spans="1:18" ht="48">
      <c r="A107" s="444">
        <v>94</v>
      </c>
      <c r="B107" s="508">
        <v>7851</v>
      </c>
      <c r="C107" s="316" t="s">
        <v>8081</v>
      </c>
      <c r="D107" s="316"/>
      <c r="E107" s="456" t="s">
        <v>1636</v>
      </c>
      <c r="F107" s="317" t="s">
        <v>6781</v>
      </c>
      <c r="G107" s="368" t="s">
        <v>6782</v>
      </c>
      <c r="H107" s="457" t="str">
        <f t="shared" si="4"/>
        <v>фото</v>
      </c>
      <c r="I107" s="298" t="s">
        <v>7647</v>
      </c>
      <c r="J107" s="299" t="s">
        <v>259</v>
      </c>
      <c r="K107" s="216">
        <v>25</v>
      </c>
      <c r="L107" s="916">
        <v>4179.3599999999997</v>
      </c>
      <c r="M107" s="315">
        <v>1</v>
      </c>
      <c r="N107" s="459"/>
      <c r="O107" s="302">
        <f>IF(ISERROR(L107*N107),0,L107*N107)</f>
        <v>0</v>
      </c>
      <c r="P107" s="460">
        <v>2102025078519</v>
      </c>
      <c r="Q107" s="461" t="s">
        <v>5274</v>
      </c>
      <c r="R107" s="462" t="s">
        <v>4285</v>
      </c>
    </row>
    <row r="108" spans="1:18" ht="24">
      <c r="A108" s="444">
        <v>95</v>
      </c>
      <c r="B108" s="508">
        <v>9915</v>
      </c>
      <c r="C108" s="316" t="s">
        <v>8082</v>
      </c>
      <c r="D108" s="316"/>
      <c r="E108" s="456" t="s">
        <v>1636</v>
      </c>
      <c r="F108" s="317" t="s">
        <v>6783</v>
      </c>
      <c r="G108" s="368" t="s">
        <v>6784</v>
      </c>
      <c r="H108" s="457" t="str">
        <f t="shared" si="4"/>
        <v>фото</v>
      </c>
      <c r="I108" s="298" t="s">
        <v>7648</v>
      </c>
      <c r="J108" s="299" t="s">
        <v>259</v>
      </c>
      <c r="K108" s="216">
        <v>25</v>
      </c>
      <c r="L108" s="916">
        <v>3596.16</v>
      </c>
      <c r="M108" s="315">
        <v>1</v>
      </c>
      <c r="N108" s="459"/>
      <c r="O108" s="302">
        <f>IF(ISERROR(L108*N108),0,L108*N108)</f>
        <v>0</v>
      </c>
      <c r="P108" s="460">
        <v>2102025099156</v>
      </c>
      <c r="Q108" s="461"/>
      <c r="R108" s="462" t="s">
        <v>4285</v>
      </c>
    </row>
    <row r="109" spans="1:18" ht="24">
      <c r="A109" s="444">
        <v>96</v>
      </c>
      <c r="B109" s="508">
        <v>1852</v>
      </c>
      <c r="C109" s="316" t="s">
        <v>8083</v>
      </c>
      <c r="D109" s="316"/>
      <c r="E109" s="456" t="s">
        <v>1636</v>
      </c>
      <c r="F109" s="317" t="s">
        <v>6785</v>
      </c>
      <c r="G109" s="368" t="s">
        <v>6786</v>
      </c>
      <c r="H109" s="457" t="str">
        <f t="shared" si="4"/>
        <v>фото</v>
      </c>
      <c r="I109" s="298" t="s">
        <v>7649</v>
      </c>
      <c r="J109" s="299" t="s">
        <v>259</v>
      </c>
      <c r="K109" s="216">
        <v>25</v>
      </c>
      <c r="L109" s="916">
        <v>3275.7599999999998</v>
      </c>
      <c r="M109" s="315">
        <v>1</v>
      </c>
      <c r="N109" s="459"/>
      <c r="O109" s="302">
        <f>IF(ISERROR(L109*N109),0,L109*N109)</f>
        <v>0</v>
      </c>
      <c r="P109" s="460">
        <v>2102025018522</v>
      </c>
      <c r="Q109" s="461"/>
      <c r="R109" s="462" t="s">
        <v>4285</v>
      </c>
    </row>
    <row r="110" spans="1:18" ht="24">
      <c r="A110" s="444">
        <v>97</v>
      </c>
      <c r="B110" s="508">
        <v>3174</v>
      </c>
      <c r="C110" s="316" t="s">
        <v>8084</v>
      </c>
      <c r="D110" s="316"/>
      <c r="E110" s="456" t="s">
        <v>1636</v>
      </c>
      <c r="F110" s="317" t="s">
        <v>6787</v>
      </c>
      <c r="G110" s="368" t="s">
        <v>6788</v>
      </c>
      <c r="H110" s="457" t="str">
        <f t="shared" si="4"/>
        <v>фото</v>
      </c>
      <c r="I110" s="298" t="s">
        <v>7650</v>
      </c>
      <c r="J110" s="299" t="s">
        <v>259</v>
      </c>
      <c r="K110" s="216">
        <v>25</v>
      </c>
      <c r="L110" s="916">
        <v>3275.7599999999998</v>
      </c>
      <c r="M110" s="315">
        <v>1</v>
      </c>
      <c r="N110" s="459"/>
      <c r="O110" s="302">
        <f>IF(ISERROR(L110*N110),0,L110*N110)</f>
        <v>0</v>
      </c>
      <c r="P110" s="460">
        <v>2102025031743</v>
      </c>
      <c r="Q110" s="461"/>
      <c r="R110" s="462" t="s">
        <v>4285</v>
      </c>
    </row>
    <row r="111" spans="1:18" ht="60">
      <c r="A111" s="444">
        <v>98</v>
      </c>
      <c r="B111" s="508">
        <v>8022</v>
      </c>
      <c r="C111" s="316" t="s">
        <v>8085</v>
      </c>
      <c r="D111" s="316"/>
      <c r="E111" s="456" t="s">
        <v>1636</v>
      </c>
      <c r="F111" s="317" t="s">
        <v>6789</v>
      </c>
      <c r="G111" s="368" t="s">
        <v>6790</v>
      </c>
      <c r="H111" s="457" t="str">
        <f t="shared" si="4"/>
        <v>фото</v>
      </c>
      <c r="I111" s="298" t="s">
        <v>7651</v>
      </c>
      <c r="J111" s="299" t="s">
        <v>259</v>
      </c>
      <c r="K111" s="216">
        <v>25</v>
      </c>
      <c r="L111" s="916">
        <v>4179.3599999999997</v>
      </c>
      <c r="M111" s="315">
        <v>1</v>
      </c>
      <c r="N111" s="459"/>
      <c r="O111" s="302">
        <f>IF(ISERROR(L111*N111),0,L111*N111)</f>
        <v>0</v>
      </c>
      <c r="P111" s="460">
        <v>2102025080222</v>
      </c>
      <c r="Q111" s="461" t="s">
        <v>5274</v>
      </c>
      <c r="R111" s="462" t="s">
        <v>4285</v>
      </c>
    </row>
    <row r="112" spans="1:18" ht="28.8">
      <c r="A112" s="444">
        <v>99</v>
      </c>
      <c r="B112" s="508">
        <v>4146</v>
      </c>
      <c r="C112" s="316" t="s">
        <v>6007</v>
      </c>
      <c r="D112" s="316"/>
      <c r="E112" s="456" t="s">
        <v>1636</v>
      </c>
      <c r="F112" s="317" t="s">
        <v>6050</v>
      </c>
      <c r="G112" s="368" t="s">
        <v>6051</v>
      </c>
      <c r="H112" s="457" t="str">
        <f t="shared" si="4"/>
        <v>фото</v>
      </c>
      <c r="I112" s="298" t="s">
        <v>6150</v>
      </c>
      <c r="J112" s="299" t="s">
        <v>259</v>
      </c>
      <c r="K112" s="216">
        <v>25</v>
      </c>
      <c r="L112" s="916">
        <v>3275.7599999999998</v>
      </c>
      <c r="M112" s="315">
        <v>1</v>
      </c>
      <c r="N112" s="459"/>
      <c r="O112" s="302">
        <f>IF(ISERROR(L112*N112),0,L112*N112)</f>
        <v>0</v>
      </c>
      <c r="P112" s="460">
        <v>2102025041469</v>
      </c>
      <c r="Q112" s="461"/>
      <c r="R112" s="462" t="s">
        <v>4285</v>
      </c>
    </row>
    <row r="113" spans="1:19" ht="36">
      <c r="A113" s="444">
        <v>100</v>
      </c>
      <c r="B113" s="508">
        <v>9349</v>
      </c>
      <c r="C113" s="316" t="s">
        <v>8086</v>
      </c>
      <c r="D113" s="316"/>
      <c r="E113" s="456" t="s">
        <v>1636</v>
      </c>
      <c r="F113" s="317" t="s">
        <v>6791</v>
      </c>
      <c r="G113" s="368" t="s">
        <v>6792</v>
      </c>
      <c r="H113" s="457" t="str">
        <f t="shared" si="4"/>
        <v>фото</v>
      </c>
      <c r="I113" s="298" t="s">
        <v>7652</v>
      </c>
      <c r="J113" s="299" t="s">
        <v>259</v>
      </c>
      <c r="K113" s="216">
        <v>25</v>
      </c>
      <c r="L113" s="916">
        <v>4337.76</v>
      </c>
      <c r="M113" s="315">
        <v>1</v>
      </c>
      <c r="N113" s="459"/>
      <c r="O113" s="302">
        <f>IF(ISERROR(L113*N113),0,L113*N113)</f>
        <v>0</v>
      </c>
      <c r="P113" s="460">
        <v>2102025093499</v>
      </c>
      <c r="Q113" s="461"/>
      <c r="R113" s="462" t="s">
        <v>4285</v>
      </c>
    </row>
    <row r="114" spans="1:19" ht="24">
      <c r="A114" s="444">
        <v>101</v>
      </c>
      <c r="B114" s="508">
        <v>823</v>
      </c>
      <c r="C114" s="316" t="s">
        <v>8087</v>
      </c>
      <c r="D114" s="316"/>
      <c r="E114" s="456" t="s">
        <v>1636</v>
      </c>
      <c r="F114" s="317" t="s">
        <v>6793</v>
      </c>
      <c r="G114" s="368" t="s">
        <v>6794</v>
      </c>
      <c r="H114" s="457" t="str">
        <f t="shared" si="4"/>
        <v>фото</v>
      </c>
      <c r="I114" s="298" t="s">
        <v>7653</v>
      </c>
      <c r="J114" s="299" t="s">
        <v>259</v>
      </c>
      <c r="K114" s="216">
        <v>25</v>
      </c>
      <c r="L114" s="916">
        <v>3275.7599999999998</v>
      </c>
      <c r="M114" s="315">
        <v>1</v>
      </c>
      <c r="N114" s="459"/>
      <c r="O114" s="302">
        <f>IF(ISERROR(L114*N114),0,L114*N114)</f>
        <v>0</v>
      </c>
      <c r="P114" s="460">
        <v>2102025008233</v>
      </c>
      <c r="Q114" s="461"/>
      <c r="R114" s="462" t="s">
        <v>4285</v>
      </c>
    </row>
    <row r="115" spans="1:19" ht="72">
      <c r="A115" s="444">
        <v>102</v>
      </c>
      <c r="B115" s="508">
        <v>11302</v>
      </c>
      <c r="C115" s="316" t="s">
        <v>8088</v>
      </c>
      <c r="D115" s="316"/>
      <c r="E115" s="456" t="s">
        <v>1636</v>
      </c>
      <c r="F115" s="317" t="s">
        <v>6795</v>
      </c>
      <c r="G115" s="368" t="s">
        <v>6796</v>
      </c>
      <c r="H115" s="457" t="str">
        <f t="shared" si="4"/>
        <v>фото</v>
      </c>
      <c r="I115" s="298" t="s">
        <v>7654</v>
      </c>
      <c r="J115" s="299" t="s">
        <v>259</v>
      </c>
      <c r="K115" s="216">
        <v>25</v>
      </c>
      <c r="L115" s="916">
        <v>4179.3599999999997</v>
      </c>
      <c r="M115" s="315">
        <v>1</v>
      </c>
      <c r="N115" s="459"/>
      <c r="O115" s="302">
        <f>IF(ISERROR(L115*N115),0,L115*N115)</f>
        <v>0</v>
      </c>
      <c r="P115" s="460">
        <v>2102025113029</v>
      </c>
      <c r="Q115" s="461"/>
      <c r="R115" s="462" t="s">
        <v>4285</v>
      </c>
    </row>
    <row r="116" spans="1:19" ht="15.6">
      <c r="A116" s="444">
        <v>103</v>
      </c>
      <c r="B116" s="508">
        <v>6908</v>
      </c>
      <c r="C116" s="316" t="s">
        <v>8089</v>
      </c>
      <c r="D116" s="316"/>
      <c r="E116" s="456" t="s">
        <v>1636</v>
      </c>
      <c r="F116" s="317" t="s">
        <v>6797</v>
      </c>
      <c r="G116" s="368" t="s">
        <v>6798</v>
      </c>
      <c r="H116" s="457" t="str">
        <f t="shared" si="4"/>
        <v>фото</v>
      </c>
      <c r="I116" s="298" t="s">
        <v>7655</v>
      </c>
      <c r="J116" s="299" t="s">
        <v>259</v>
      </c>
      <c r="K116" s="216">
        <v>25</v>
      </c>
      <c r="L116" s="916">
        <v>3275.7599999999998</v>
      </c>
      <c r="M116" s="315">
        <v>1</v>
      </c>
      <c r="N116" s="459"/>
      <c r="O116" s="302">
        <f>IF(ISERROR(L116*N116),0,L116*N116)</f>
        <v>0</v>
      </c>
      <c r="P116" s="460">
        <v>2102025069081</v>
      </c>
      <c r="Q116" s="461"/>
      <c r="R116" s="462" t="s">
        <v>4285</v>
      </c>
    </row>
    <row r="117" spans="1:19" ht="14.4">
      <c r="A117" s="444">
        <v>104</v>
      </c>
      <c r="B117" s="449"/>
      <c r="C117" s="450"/>
      <c r="D117" s="450"/>
      <c r="E117" s="451"/>
      <c r="F117" s="297" t="s">
        <v>6799</v>
      </c>
      <c r="G117" s="297"/>
      <c r="H117" s="449"/>
      <c r="I117" s="452"/>
      <c r="J117" s="450"/>
      <c r="K117" s="453"/>
      <c r="L117" s="454"/>
      <c r="M117" s="455"/>
      <c r="N117" s="450"/>
      <c r="O117" s="450"/>
      <c r="P117" s="450"/>
      <c r="Q117" s="450"/>
      <c r="R117" s="450"/>
    </row>
    <row r="118" spans="1:19" ht="24">
      <c r="A118" s="444">
        <v>105</v>
      </c>
      <c r="B118" s="508">
        <v>9797</v>
      </c>
      <c r="C118" s="316" t="s">
        <v>8090</v>
      </c>
      <c r="D118" s="316"/>
      <c r="E118" s="456" t="s">
        <v>1636</v>
      </c>
      <c r="F118" s="317" t="s">
        <v>6800</v>
      </c>
      <c r="G118" s="368" t="s">
        <v>6801</v>
      </c>
      <c r="H118" s="457" t="str">
        <f t="shared" ref="H118:H143" si="5">HYPERLINK("https://www.gardenbulbs.ru/images/vesna_CL/thumbnails/"&amp;C118&amp;".jpg","фото")</f>
        <v>фото</v>
      </c>
      <c r="I118" s="298" t="s">
        <v>7656</v>
      </c>
      <c r="J118" s="299" t="s">
        <v>259</v>
      </c>
      <c r="K118" s="216">
        <v>25</v>
      </c>
      <c r="L118" s="916">
        <v>4179.3599999999997</v>
      </c>
      <c r="M118" s="315">
        <v>1</v>
      </c>
      <c r="N118" s="459"/>
      <c r="O118" s="302">
        <f>IF(ISERROR(L118*N118),0,L118*N118)</f>
        <v>0</v>
      </c>
      <c r="P118" s="460">
        <v>2102025097978</v>
      </c>
      <c r="Q118" s="461"/>
      <c r="R118" s="462" t="s">
        <v>4285</v>
      </c>
    </row>
    <row r="119" spans="1:19" ht="60">
      <c r="A119" s="444">
        <v>106</v>
      </c>
      <c r="B119" s="508">
        <v>9342</v>
      </c>
      <c r="C119" s="316" t="s">
        <v>4481</v>
      </c>
      <c r="D119" s="316"/>
      <c r="E119" s="456" t="s">
        <v>1636</v>
      </c>
      <c r="F119" s="317" t="s">
        <v>4488</v>
      </c>
      <c r="G119" s="368" t="s">
        <v>4489</v>
      </c>
      <c r="H119" s="457" t="str">
        <f t="shared" si="5"/>
        <v>фото</v>
      </c>
      <c r="I119" s="298" t="s">
        <v>4502</v>
      </c>
      <c r="J119" s="299" t="s">
        <v>259</v>
      </c>
      <c r="K119" s="216">
        <v>25</v>
      </c>
      <c r="L119" s="916">
        <v>5021.1599999999989</v>
      </c>
      <c r="M119" s="315">
        <v>1</v>
      </c>
      <c r="N119" s="459"/>
      <c r="O119" s="302">
        <f>IF(ISERROR(L119*N119),0,L119*N119)</f>
        <v>0</v>
      </c>
      <c r="P119" s="460">
        <v>2102025093420</v>
      </c>
      <c r="Q119" s="461"/>
      <c r="R119" s="462" t="s">
        <v>4285</v>
      </c>
    </row>
    <row r="120" spans="1:19" ht="24">
      <c r="A120" s="444">
        <v>107</v>
      </c>
      <c r="B120" s="508">
        <v>14615</v>
      </c>
      <c r="C120" s="316" t="s">
        <v>8091</v>
      </c>
      <c r="D120" s="316"/>
      <c r="E120" s="591" t="s">
        <v>1636</v>
      </c>
      <c r="F120" s="501" t="s">
        <v>6802</v>
      </c>
      <c r="G120" s="592" t="s">
        <v>6803</v>
      </c>
      <c r="H120" s="457" t="str">
        <f t="shared" si="5"/>
        <v>фото</v>
      </c>
      <c r="I120" s="298" t="s">
        <v>7657</v>
      </c>
      <c r="J120" s="299" t="s">
        <v>259</v>
      </c>
      <c r="K120" s="216">
        <v>25</v>
      </c>
      <c r="L120" s="916">
        <v>4708.5599999999995</v>
      </c>
      <c r="M120" s="315">
        <v>1</v>
      </c>
      <c r="N120" s="459"/>
      <c r="O120" s="302">
        <f>IF(ISERROR(L120*N120),0,L120*N120)</f>
        <v>0</v>
      </c>
      <c r="P120" s="460">
        <v>2102025146157</v>
      </c>
      <c r="Q120" s="507" t="s">
        <v>6474</v>
      </c>
      <c r="R120" s="462" t="s">
        <v>4285</v>
      </c>
    </row>
    <row r="121" spans="1:19" ht="48">
      <c r="A121" s="444">
        <v>108</v>
      </c>
      <c r="B121" s="508">
        <v>9282</v>
      </c>
      <c r="C121" s="316" t="s">
        <v>8092</v>
      </c>
      <c r="D121" s="316"/>
      <c r="E121" s="456" t="s">
        <v>1636</v>
      </c>
      <c r="F121" s="317" t="s">
        <v>6804</v>
      </c>
      <c r="G121" s="368" t="s">
        <v>6805</v>
      </c>
      <c r="H121" s="457" t="str">
        <f t="shared" si="5"/>
        <v>фото</v>
      </c>
      <c r="I121" s="298" t="s">
        <v>7658</v>
      </c>
      <c r="J121" s="299" t="s">
        <v>259</v>
      </c>
      <c r="K121" s="216">
        <v>25</v>
      </c>
      <c r="L121" s="916">
        <v>4496.16</v>
      </c>
      <c r="M121" s="315">
        <v>1</v>
      </c>
      <c r="N121" s="459"/>
      <c r="O121" s="302">
        <f>IF(ISERROR(L121*N121),0,L121*N121)</f>
        <v>0</v>
      </c>
      <c r="P121" s="460">
        <v>2102025092829</v>
      </c>
      <c r="Q121" s="461" t="s">
        <v>5274</v>
      </c>
      <c r="R121" s="462" t="s">
        <v>4285</v>
      </c>
    </row>
    <row r="122" spans="1:19" ht="36">
      <c r="A122" s="444">
        <v>109</v>
      </c>
      <c r="B122" s="508">
        <v>14612</v>
      </c>
      <c r="C122" s="316" t="s">
        <v>8093</v>
      </c>
      <c r="D122" s="316"/>
      <c r="E122" s="591" t="s">
        <v>1636</v>
      </c>
      <c r="F122" s="501" t="s">
        <v>6806</v>
      </c>
      <c r="G122" s="592" t="s">
        <v>6807</v>
      </c>
      <c r="H122" s="457" t="str">
        <f t="shared" si="5"/>
        <v>фото</v>
      </c>
      <c r="I122" s="298" t="s">
        <v>7659</v>
      </c>
      <c r="J122" s="299" t="s">
        <v>259</v>
      </c>
      <c r="K122" s="216">
        <v>25</v>
      </c>
      <c r="L122" s="916">
        <v>4708.5599999999995</v>
      </c>
      <c r="M122" s="315">
        <v>1</v>
      </c>
      <c r="N122" s="459"/>
      <c r="O122" s="302">
        <f>IF(ISERROR(L122*N122),0,L122*N122)</f>
        <v>0</v>
      </c>
      <c r="P122" s="460">
        <v>2102025146126</v>
      </c>
      <c r="Q122" s="507" t="s">
        <v>6474</v>
      </c>
      <c r="R122" s="462" t="s">
        <v>4285</v>
      </c>
    </row>
    <row r="123" spans="1:19" ht="48">
      <c r="A123" s="444">
        <v>110</v>
      </c>
      <c r="B123" s="508">
        <v>14401</v>
      </c>
      <c r="C123" s="316" t="s">
        <v>8094</v>
      </c>
      <c r="D123" s="316"/>
      <c r="E123" s="591" t="s">
        <v>1636</v>
      </c>
      <c r="F123" s="501" t="s">
        <v>6808</v>
      </c>
      <c r="G123" s="592" t="s">
        <v>6809</v>
      </c>
      <c r="H123" s="457" t="str">
        <f t="shared" si="5"/>
        <v>фото</v>
      </c>
      <c r="I123" s="298" t="s">
        <v>7660</v>
      </c>
      <c r="J123" s="299" t="s">
        <v>259</v>
      </c>
      <c r="K123" s="216">
        <v>25</v>
      </c>
      <c r="L123" s="916">
        <v>4708.5599999999995</v>
      </c>
      <c r="M123" s="315">
        <v>1</v>
      </c>
      <c r="N123" s="459"/>
      <c r="O123" s="302">
        <f>IF(ISERROR(L123*N123),0,L123*N123)</f>
        <v>0</v>
      </c>
      <c r="P123" s="460">
        <v>2102025144016</v>
      </c>
      <c r="Q123" s="507" t="s">
        <v>6474</v>
      </c>
      <c r="R123" s="462" t="s">
        <v>4285</v>
      </c>
    </row>
    <row r="124" spans="1:19" ht="43.2">
      <c r="A124" s="444">
        <v>111</v>
      </c>
      <c r="B124" s="508">
        <v>6174</v>
      </c>
      <c r="C124" s="316" t="s">
        <v>8095</v>
      </c>
      <c r="D124" s="316"/>
      <c r="E124" s="456" t="s">
        <v>1636</v>
      </c>
      <c r="F124" s="317" t="s">
        <v>6810</v>
      </c>
      <c r="G124" s="368" t="s">
        <v>6811</v>
      </c>
      <c r="H124" s="457" t="str">
        <f t="shared" si="5"/>
        <v>фото</v>
      </c>
      <c r="I124" s="298" t="s">
        <v>7661</v>
      </c>
      <c r="J124" s="299" t="s">
        <v>259</v>
      </c>
      <c r="K124" s="216">
        <v>25</v>
      </c>
      <c r="L124" s="916">
        <v>4007.8799999999997</v>
      </c>
      <c r="M124" s="315">
        <v>1</v>
      </c>
      <c r="N124" s="459"/>
      <c r="O124" s="302">
        <f>IF(ISERROR(L124*N124),0,L124*N124)</f>
        <v>0</v>
      </c>
      <c r="P124" s="460">
        <v>2102025061740</v>
      </c>
      <c r="Q124" s="461"/>
      <c r="R124" s="462" t="s">
        <v>4285</v>
      </c>
    </row>
    <row r="125" spans="1:19" ht="36">
      <c r="A125" s="444">
        <v>112</v>
      </c>
      <c r="B125" s="508">
        <v>9703</v>
      </c>
      <c r="C125" s="316" t="s">
        <v>2296</v>
      </c>
      <c r="D125" s="316"/>
      <c r="E125" s="456" t="s">
        <v>1636</v>
      </c>
      <c r="F125" s="317" t="s">
        <v>2280</v>
      </c>
      <c r="G125" s="368" t="s">
        <v>2281</v>
      </c>
      <c r="H125" s="457" t="str">
        <f t="shared" si="5"/>
        <v>фото</v>
      </c>
      <c r="I125" s="298" t="s">
        <v>2291</v>
      </c>
      <c r="J125" s="299" t="s">
        <v>259</v>
      </c>
      <c r="K125" s="216">
        <v>25</v>
      </c>
      <c r="L125" s="916">
        <v>4179.3599999999997</v>
      </c>
      <c r="M125" s="315">
        <v>1</v>
      </c>
      <c r="N125" s="459"/>
      <c r="O125" s="302">
        <f>IF(ISERROR(L125*N125),0,L125*N125)</f>
        <v>0</v>
      </c>
      <c r="P125" s="460">
        <v>2102025097039</v>
      </c>
      <c r="Q125" s="461"/>
      <c r="R125" s="462" t="s">
        <v>4285</v>
      </c>
      <c r="S125" s="146"/>
    </row>
    <row r="126" spans="1:19" ht="24">
      <c r="A126" s="444">
        <v>113</v>
      </c>
      <c r="B126" s="508">
        <v>13387</v>
      </c>
      <c r="C126" s="316" t="s">
        <v>8096</v>
      </c>
      <c r="D126" s="316"/>
      <c r="E126" s="456" t="s">
        <v>1636</v>
      </c>
      <c r="F126" s="317" t="s">
        <v>6812</v>
      </c>
      <c r="G126" s="368" t="s">
        <v>6813</v>
      </c>
      <c r="H126" s="457" t="str">
        <f t="shared" si="5"/>
        <v>фото</v>
      </c>
      <c r="I126" s="298" t="s">
        <v>7662</v>
      </c>
      <c r="J126" s="299" t="s">
        <v>259</v>
      </c>
      <c r="K126" s="216">
        <v>25</v>
      </c>
      <c r="L126" s="916">
        <v>4179.3599999999997</v>
      </c>
      <c r="M126" s="315">
        <v>1</v>
      </c>
      <c r="N126" s="459"/>
      <c r="O126" s="302">
        <f>IF(ISERROR(L126*N126),0,L126*N126)</f>
        <v>0</v>
      </c>
      <c r="P126" s="460">
        <v>2102025133874</v>
      </c>
      <c r="Q126" s="461"/>
      <c r="R126" s="462" t="s">
        <v>4285</v>
      </c>
    </row>
    <row r="127" spans="1:19" ht="48">
      <c r="A127" s="444">
        <v>114</v>
      </c>
      <c r="B127" s="508">
        <v>8438</v>
      </c>
      <c r="C127" s="316" t="s">
        <v>8097</v>
      </c>
      <c r="D127" s="316"/>
      <c r="E127" s="456" t="s">
        <v>1636</v>
      </c>
      <c r="F127" s="317" t="s">
        <v>6814</v>
      </c>
      <c r="G127" s="368" t="s">
        <v>6815</v>
      </c>
      <c r="H127" s="457" t="str">
        <f t="shared" si="5"/>
        <v>фото</v>
      </c>
      <c r="I127" s="298" t="s">
        <v>7663</v>
      </c>
      <c r="J127" s="299" t="s">
        <v>259</v>
      </c>
      <c r="K127" s="216">
        <v>25</v>
      </c>
      <c r="L127" s="916">
        <v>4708.5599999999995</v>
      </c>
      <c r="M127" s="315">
        <v>1</v>
      </c>
      <c r="N127" s="459"/>
      <c r="O127" s="302">
        <f>IF(ISERROR(L127*N127),0,L127*N127)</f>
        <v>0</v>
      </c>
      <c r="P127" s="460">
        <v>2102025084381</v>
      </c>
      <c r="Q127" s="461"/>
      <c r="R127" s="462" t="s">
        <v>4285</v>
      </c>
    </row>
    <row r="128" spans="1:19" ht="36">
      <c r="A128" s="444">
        <v>115</v>
      </c>
      <c r="B128" s="508">
        <v>3135</v>
      </c>
      <c r="C128" s="316" t="s">
        <v>8098</v>
      </c>
      <c r="D128" s="316"/>
      <c r="E128" s="456" t="s">
        <v>1636</v>
      </c>
      <c r="F128" s="317" t="s">
        <v>6816</v>
      </c>
      <c r="G128" s="368" t="s">
        <v>6817</v>
      </c>
      <c r="H128" s="457" t="str">
        <f t="shared" si="5"/>
        <v>фото</v>
      </c>
      <c r="I128" s="298" t="s">
        <v>7664</v>
      </c>
      <c r="J128" s="299" t="s">
        <v>259</v>
      </c>
      <c r="K128" s="216">
        <v>25</v>
      </c>
      <c r="L128" s="916">
        <v>4708.5599999999995</v>
      </c>
      <c r="M128" s="315">
        <v>1</v>
      </c>
      <c r="N128" s="459"/>
      <c r="O128" s="302">
        <f>IF(ISERROR(L128*N128),0,L128*N128)</f>
        <v>0</v>
      </c>
      <c r="P128" s="460">
        <v>2102025031354</v>
      </c>
      <c r="Q128" s="461"/>
      <c r="R128" s="462" t="s">
        <v>4285</v>
      </c>
    </row>
    <row r="129" spans="1:18" ht="36">
      <c r="A129" s="444">
        <v>116</v>
      </c>
      <c r="B129" s="508">
        <v>8634</v>
      </c>
      <c r="C129" s="316" t="s">
        <v>4482</v>
      </c>
      <c r="D129" s="316"/>
      <c r="E129" s="456" t="s">
        <v>1636</v>
      </c>
      <c r="F129" s="317" t="s">
        <v>4490</v>
      </c>
      <c r="G129" s="368" t="s">
        <v>4491</v>
      </c>
      <c r="H129" s="457" t="str">
        <f t="shared" si="5"/>
        <v>фото</v>
      </c>
      <c r="I129" s="298" t="s">
        <v>4503</v>
      </c>
      <c r="J129" s="299" t="s">
        <v>259</v>
      </c>
      <c r="K129" s="216">
        <v>25</v>
      </c>
      <c r="L129" s="916">
        <v>5021.1599999999989</v>
      </c>
      <c r="M129" s="315">
        <v>1</v>
      </c>
      <c r="N129" s="459"/>
      <c r="O129" s="302">
        <f>IF(ISERROR(L129*N129),0,L129*N129)</f>
        <v>0</v>
      </c>
      <c r="P129" s="460">
        <v>2102025086347</v>
      </c>
      <c r="Q129" s="461"/>
      <c r="R129" s="462" t="s">
        <v>4285</v>
      </c>
    </row>
    <row r="130" spans="1:18" ht="48">
      <c r="A130" s="444">
        <v>117</v>
      </c>
      <c r="B130" s="508">
        <v>9345</v>
      </c>
      <c r="C130" s="316" t="s">
        <v>2755</v>
      </c>
      <c r="D130" s="316"/>
      <c r="E130" s="456" t="s">
        <v>1636</v>
      </c>
      <c r="F130" s="317" t="s">
        <v>2756</v>
      </c>
      <c r="G130" s="368" t="s">
        <v>2757</v>
      </c>
      <c r="H130" s="457" t="str">
        <f t="shared" si="5"/>
        <v>фото</v>
      </c>
      <c r="I130" s="298" t="s">
        <v>2758</v>
      </c>
      <c r="J130" s="299" t="s">
        <v>259</v>
      </c>
      <c r="K130" s="216">
        <v>25</v>
      </c>
      <c r="L130" s="916">
        <v>4179.3599999999997</v>
      </c>
      <c r="M130" s="315">
        <v>1</v>
      </c>
      <c r="N130" s="459"/>
      <c r="O130" s="302">
        <f>IF(ISERROR(L130*N130),0,L130*N130)</f>
        <v>0</v>
      </c>
      <c r="P130" s="460">
        <v>2102025093451</v>
      </c>
      <c r="Q130" s="461"/>
      <c r="R130" s="462" t="s">
        <v>4285</v>
      </c>
    </row>
    <row r="131" spans="1:18" ht="24">
      <c r="A131" s="444">
        <v>118</v>
      </c>
      <c r="B131" s="508">
        <v>8636</v>
      </c>
      <c r="C131" s="316" t="s">
        <v>8099</v>
      </c>
      <c r="D131" s="316"/>
      <c r="E131" s="456" t="s">
        <v>1636</v>
      </c>
      <c r="F131" s="317" t="s">
        <v>6818</v>
      </c>
      <c r="G131" s="368" t="s">
        <v>6819</v>
      </c>
      <c r="H131" s="457" t="str">
        <f t="shared" si="5"/>
        <v>фото</v>
      </c>
      <c r="I131" s="298" t="s">
        <v>7665</v>
      </c>
      <c r="J131" s="299" t="s">
        <v>259</v>
      </c>
      <c r="K131" s="216">
        <v>25</v>
      </c>
      <c r="L131" s="916">
        <v>5021.1599999999989</v>
      </c>
      <c r="M131" s="315">
        <v>1</v>
      </c>
      <c r="N131" s="459"/>
      <c r="O131" s="302">
        <f>IF(ISERROR(L131*N131),0,L131*N131)</f>
        <v>0</v>
      </c>
      <c r="P131" s="460">
        <v>2102025086361</v>
      </c>
      <c r="Q131" s="461"/>
      <c r="R131" s="462" t="s">
        <v>4285</v>
      </c>
    </row>
    <row r="132" spans="1:18" ht="60">
      <c r="A132" s="444">
        <v>119</v>
      </c>
      <c r="B132" s="508">
        <v>14599</v>
      </c>
      <c r="C132" s="316" t="s">
        <v>5128</v>
      </c>
      <c r="D132" s="316"/>
      <c r="E132" s="456" t="s">
        <v>1636</v>
      </c>
      <c r="F132" s="317" t="s">
        <v>4991</v>
      </c>
      <c r="G132" s="368" t="s">
        <v>4992</v>
      </c>
      <c r="H132" s="457" t="str">
        <f t="shared" si="5"/>
        <v>фото</v>
      </c>
      <c r="I132" s="298" t="s">
        <v>5203</v>
      </c>
      <c r="J132" s="299" t="s">
        <v>259</v>
      </c>
      <c r="K132" s="216">
        <v>25</v>
      </c>
      <c r="L132" s="916">
        <v>4179.3599999999997</v>
      </c>
      <c r="M132" s="315">
        <v>1</v>
      </c>
      <c r="N132" s="459"/>
      <c r="O132" s="302">
        <f>IF(ISERROR(L132*N132),0,L132*N132)</f>
        <v>0</v>
      </c>
      <c r="P132" s="460">
        <v>2102025145990</v>
      </c>
      <c r="Q132" s="461" t="s">
        <v>5274</v>
      </c>
      <c r="R132" s="462" t="s">
        <v>4285</v>
      </c>
    </row>
    <row r="133" spans="1:18" ht="24">
      <c r="A133" s="444">
        <v>120</v>
      </c>
      <c r="B133" s="508">
        <v>13390</v>
      </c>
      <c r="C133" s="316" t="s">
        <v>8100</v>
      </c>
      <c r="D133" s="316"/>
      <c r="E133" s="456" t="s">
        <v>1636</v>
      </c>
      <c r="F133" s="317" t="s">
        <v>6820</v>
      </c>
      <c r="G133" s="368" t="s">
        <v>6821</v>
      </c>
      <c r="H133" s="457" t="str">
        <f t="shared" si="5"/>
        <v>фото</v>
      </c>
      <c r="I133" s="298" t="s">
        <v>7666</v>
      </c>
      <c r="J133" s="299" t="s">
        <v>259</v>
      </c>
      <c r="K133" s="216">
        <v>25</v>
      </c>
      <c r="L133" s="916">
        <v>5700.84</v>
      </c>
      <c r="M133" s="315">
        <v>1</v>
      </c>
      <c r="N133" s="459"/>
      <c r="O133" s="302">
        <f>IF(ISERROR(L133*N133),0,L133*N133)</f>
        <v>0</v>
      </c>
      <c r="P133" s="460">
        <v>2102025133904</v>
      </c>
      <c r="Q133" s="461"/>
      <c r="R133" s="462" t="s">
        <v>4285</v>
      </c>
    </row>
    <row r="134" spans="1:18" ht="48">
      <c r="A134" s="444">
        <v>121</v>
      </c>
      <c r="B134" s="508">
        <v>12819</v>
      </c>
      <c r="C134" s="316" t="s">
        <v>8101</v>
      </c>
      <c r="D134" s="316"/>
      <c r="E134" s="591" t="s">
        <v>1636</v>
      </c>
      <c r="F134" s="501" t="s">
        <v>6822</v>
      </c>
      <c r="G134" s="592" t="s">
        <v>6823</v>
      </c>
      <c r="H134" s="457" t="str">
        <f t="shared" si="5"/>
        <v>фото</v>
      </c>
      <c r="I134" s="298" t="s">
        <v>7667</v>
      </c>
      <c r="J134" s="299" t="s">
        <v>259</v>
      </c>
      <c r="K134" s="216">
        <v>25</v>
      </c>
      <c r="L134" s="916">
        <v>4708.5599999999995</v>
      </c>
      <c r="M134" s="315">
        <v>1</v>
      </c>
      <c r="N134" s="459"/>
      <c r="O134" s="302">
        <f>IF(ISERROR(L134*N134),0,L134*N134)</f>
        <v>0</v>
      </c>
      <c r="P134" s="460">
        <v>2102025128191</v>
      </c>
      <c r="Q134" s="507" t="s">
        <v>6474</v>
      </c>
      <c r="R134" s="462" t="s">
        <v>4285</v>
      </c>
    </row>
    <row r="135" spans="1:18" ht="36">
      <c r="A135" s="444">
        <v>122</v>
      </c>
      <c r="B135" s="508">
        <v>12820</v>
      </c>
      <c r="C135" s="316" t="s">
        <v>8102</v>
      </c>
      <c r="D135" s="316"/>
      <c r="E135" s="456" t="s">
        <v>1636</v>
      </c>
      <c r="F135" s="317" t="s">
        <v>6824</v>
      </c>
      <c r="G135" s="368" t="s">
        <v>6825</v>
      </c>
      <c r="H135" s="457" t="str">
        <f t="shared" si="5"/>
        <v>фото</v>
      </c>
      <c r="I135" s="298" t="s">
        <v>7668</v>
      </c>
      <c r="J135" s="299" t="s">
        <v>259</v>
      </c>
      <c r="K135" s="216">
        <v>25</v>
      </c>
      <c r="L135" s="916">
        <v>4708.5599999999995</v>
      </c>
      <c r="M135" s="315">
        <v>1</v>
      </c>
      <c r="N135" s="459"/>
      <c r="O135" s="302">
        <f>IF(ISERROR(L135*N135),0,L135*N135)</f>
        <v>0</v>
      </c>
      <c r="P135" s="460">
        <v>2102025128207</v>
      </c>
      <c r="Q135" s="461" t="s">
        <v>5274</v>
      </c>
      <c r="R135" s="462" t="s">
        <v>4285</v>
      </c>
    </row>
    <row r="136" spans="1:18" ht="24">
      <c r="A136" s="444">
        <v>123</v>
      </c>
      <c r="B136" s="508">
        <v>12111</v>
      </c>
      <c r="C136" s="316" t="s">
        <v>8103</v>
      </c>
      <c r="D136" s="316"/>
      <c r="E136" s="456" t="s">
        <v>1636</v>
      </c>
      <c r="F136" s="317" t="s">
        <v>6826</v>
      </c>
      <c r="G136" s="368" t="s">
        <v>6827</v>
      </c>
      <c r="H136" s="457" t="str">
        <f t="shared" si="5"/>
        <v>фото</v>
      </c>
      <c r="I136" s="298" t="s">
        <v>7669</v>
      </c>
      <c r="J136" s="299" t="s">
        <v>259</v>
      </c>
      <c r="K136" s="216">
        <v>25</v>
      </c>
      <c r="L136" s="916">
        <v>3860.7599999999998</v>
      </c>
      <c r="M136" s="315">
        <v>1</v>
      </c>
      <c r="N136" s="459"/>
      <c r="O136" s="302">
        <f>IF(ISERROR(L136*N136),0,L136*N136)</f>
        <v>0</v>
      </c>
      <c r="P136" s="460">
        <v>2102025121116</v>
      </c>
      <c r="Q136" s="461"/>
      <c r="R136" s="462" t="s">
        <v>4285</v>
      </c>
    </row>
    <row r="137" spans="1:18" ht="31.35" customHeight="1">
      <c r="A137" s="444">
        <v>124</v>
      </c>
      <c r="B137" s="508">
        <v>8013</v>
      </c>
      <c r="C137" s="316" t="s">
        <v>8104</v>
      </c>
      <c r="D137" s="316"/>
      <c r="E137" s="456" t="s">
        <v>1636</v>
      </c>
      <c r="F137" s="317" t="s">
        <v>6828</v>
      </c>
      <c r="G137" s="368" t="s">
        <v>6829</v>
      </c>
      <c r="H137" s="457" t="str">
        <f t="shared" si="5"/>
        <v>фото</v>
      </c>
      <c r="I137" s="298" t="s">
        <v>7670</v>
      </c>
      <c r="J137" s="299" t="s">
        <v>259</v>
      </c>
      <c r="K137" s="216">
        <v>25</v>
      </c>
      <c r="L137" s="916">
        <v>4708.5599999999995</v>
      </c>
      <c r="M137" s="315">
        <v>1</v>
      </c>
      <c r="N137" s="459"/>
      <c r="O137" s="302">
        <f>IF(ISERROR(L137*N137),0,L137*N137)</f>
        <v>0</v>
      </c>
      <c r="P137" s="460">
        <v>2102025080130</v>
      </c>
      <c r="Q137" s="461"/>
      <c r="R137" s="462" t="s">
        <v>4285</v>
      </c>
    </row>
    <row r="138" spans="1:18" ht="36">
      <c r="A138" s="444">
        <v>125</v>
      </c>
      <c r="B138" s="508">
        <v>14467</v>
      </c>
      <c r="C138" s="316" t="s">
        <v>8105</v>
      </c>
      <c r="D138" s="316"/>
      <c r="E138" s="591" t="s">
        <v>1636</v>
      </c>
      <c r="F138" s="501" t="s">
        <v>6830</v>
      </c>
      <c r="G138" s="592" t="s">
        <v>6831</v>
      </c>
      <c r="H138" s="457" t="str">
        <f t="shared" si="5"/>
        <v>фото</v>
      </c>
      <c r="I138" s="298" t="s">
        <v>7671</v>
      </c>
      <c r="J138" s="299" t="s">
        <v>259</v>
      </c>
      <c r="K138" s="216">
        <v>25</v>
      </c>
      <c r="L138" s="916">
        <v>4496.16</v>
      </c>
      <c r="M138" s="315">
        <v>1</v>
      </c>
      <c r="N138" s="459"/>
      <c r="O138" s="302">
        <f>IF(ISERROR(L138*N138),0,L138*N138)</f>
        <v>0</v>
      </c>
      <c r="P138" s="460">
        <v>2102025144672</v>
      </c>
      <c r="Q138" s="507" t="s">
        <v>6474</v>
      </c>
      <c r="R138" s="462" t="s">
        <v>4285</v>
      </c>
    </row>
    <row r="139" spans="1:18" ht="48">
      <c r="A139" s="444">
        <v>126</v>
      </c>
      <c r="B139" s="508">
        <v>12804</v>
      </c>
      <c r="C139" s="316" t="s">
        <v>8106</v>
      </c>
      <c r="D139" s="316"/>
      <c r="E139" s="456" t="s">
        <v>1636</v>
      </c>
      <c r="F139" s="317" t="s">
        <v>6832</v>
      </c>
      <c r="G139" s="368" t="s">
        <v>6833</v>
      </c>
      <c r="H139" s="457" t="str">
        <f t="shared" si="5"/>
        <v>фото</v>
      </c>
      <c r="I139" s="298" t="s">
        <v>7672</v>
      </c>
      <c r="J139" s="299" t="s">
        <v>259</v>
      </c>
      <c r="K139" s="216">
        <v>25</v>
      </c>
      <c r="L139" s="916">
        <v>4708.5599999999995</v>
      </c>
      <c r="M139" s="315">
        <v>1</v>
      </c>
      <c r="N139" s="459"/>
      <c r="O139" s="302">
        <f>IF(ISERROR(L139*N139),0,L139*N139)</f>
        <v>0</v>
      </c>
      <c r="P139" s="460">
        <v>2102025128047</v>
      </c>
      <c r="Q139" s="461" t="s">
        <v>5274</v>
      </c>
      <c r="R139" s="462" t="s">
        <v>4285</v>
      </c>
    </row>
    <row r="140" spans="1:18" ht="24">
      <c r="A140" s="444">
        <v>127</v>
      </c>
      <c r="B140" s="508">
        <v>9390</v>
      </c>
      <c r="C140" s="316" t="s">
        <v>4483</v>
      </c>
      <c r="D140" s="316"/>
      <c r="E140" s="456" t="s">
        <v>1636</v>
      </c>
      <c r="F140" s="317" t="s">
        <v>4492</v>
      </c>
      <c r="G140" s="368" t="s">
        <v>4493</v>
      </c>
      <c r="H140" s="457" t="str">
        <f t="shared" si="5"/>
        <v>фото</v>
      </c>
      <c r="I140" s="298" t="s">
        <v>4504</v>
      </c>
      <c r="J140" s="299" t="s">
        <v>259</v>
      </c>
      <c r="K140" s="216">
        <v>25</v>
      </c>
      <c r="L140" s="916">
        <v>4337.76</v>
      </c>
      <c r="M140" s="315">
        <v>1</v>
      </c>
      <c r="N140" s="459"/>
      <c r="O140" s="302">
        <f>IF(ISERROR(L140*N140),0,L140*N140)</f>
        <v>0</v>
      </c>
      <c r="P140" s="460">
        <v>2102025093901</v>
      </c>
      <c r="Q140" s="461"/>
      <c r="R140" s="462" t="s">
        <v>4285</v>
      </c>
    </row>
    <row r="141" spans="1:18" ht="30" customHeight="1">
      <c r="A141" s="444">
        <v>128</v>
      </c>
      <c r="B141" s="508">
        <v>9749</v>
      </c>
      <c r="C141" s="316" t="s">
        <v>4484</v>
      </c>
      <c r="D141" s="316"/>
      <c r="E141" s="456" t="s">
        <v>1636</v>
      </c>
      <c r="F141" s="317" t="s">
        <v>4494</v>
      </c>
      <c r="G141" s="368" t="s">
        <v>4495</v>
      </c>
      <c r="H141" s="457" t="str">
        <f t="shared" si="5"/>
        <v>фото</v>
      </c>
      <c r="I141" s="298" t="s">
        <v>4505</v>
      </c>
      <c r="J141" s="299" t="s">
        <v>259</v>
      </c>
      <c r="K141" s="216">
        <v>25</v>
      </c>
      <c r="L141" s="916">
        <v>5332.5599999999995</v>
      </c>
      <c r="M141" s="315">
        <v>1</v>
      </c>
      <c r="N141" s="459"/>
      <c r="O141" s="302">
        <f>IF(ISERROR(L141*N141),0,L141*N141)</f>
        <v>0</v>
      </c>
      <c r="P141" s="460">
        <v>2102025097497</v>
      </c>
      <c r="Q141" s="461"/>
      <c r="R141" s="462" t="s">
        <v>4285</v>
      </c>
    </row>
    <row r="142" spans="1:18" ht="72">
      <c r="A142" s="444">
        <v>129</v>
      </c>
      <c r="B142" s="508">
        <v>9343</v>
      </c>
      <c r="C142" s="316" t="s">
        <v>4485</v>
      </c>
      <c r="D142" s="316"/>
      <c r="E142" s="456" t="s">
        <v>1636</v>
      </c>
      <c r="F142" s="317" t="s">
        <v>4496</v>
      </c>
      <c r="G142" s="368" t="s">
        <v>4497</v>
      </c>
      <c r="H142" s="457" t="str">
        <f t="shared" si="5"/>
        <v>фото</v>
      </c>
      <c r="I142" s="298" t="s">
        <v>4506</v>
      </c>
      <c r="J142" s="299" t="s">
        <v>259</v>
      </c>
      <c r="K142" s="216">
        <v>25</v>
      </c>
      <c r="L142" s="916">
        <v>3916.5599999999995</v>
      </c>
      <c r="M142" s="315">
        <v>1</v>
      </c>
      <c r="N142" s="459"/>
      <c r="O142" s="302">
        <f>IF(ISERROR(L142*N142),0,L142*N142)</f>
        <v>0</v>
      </c>
      <c r="P142" s="460">
        <v>2102025093437</v>
      </c>
      <c r="Q142" s="461"/>
      <c r="R142" s="462" t="s">
        <v>4285</v>
      </c>
    </row>
    <row r="143" spans="1:18" ht="36">
      <c r="A143" s="444">
        <v>130</v>
      </c>
      <c r="B143" s="508">
        <v>9148</v>
      </c>
      <c r="C143" s="316" t="s">
        <v>8107</v>
      </c>
      <c r="D143" s="316"/>
      <c r="E143" s="456" t="s">
        <v>1636</v>
      </c>
      <c r="F143" s="317" t="s">
        <v>6834</v>
      </c>
      <c r="G143" s="368" t="s">
        <v>6835</v>
      </c>
      <c r="H143" s="457" t="str">
        <f t="shared" si="5"/>
        <v>фото</v>
      </c>
      <c r="I143" s="298" t="s">
        <v>7673</v>
      </c>
      <c r="J143" s="299" t="s">
        <v>259</v>
      </c>
      <c r="K143" s="216">
        <v>25</v>
      </c>
      <c r="L143" s="916">
        <v>3754.5599999999995</v>
      </c>
      <c r="M143" s="315">
        <v>1</v>
      </c>
      <c r="N143" s="459"/>
      <c r="O143" s="302">
        <f>IF(ISERROR(L143*N143),0,L143*N143)</f>
        <v>0</v>
      </c>
      <c r="P143" s="460">
        <v>2102025091488</v>
      </c>
      <c r="Q143" s="461"/>
      <c r="R143" s="462" t="s">
        <v>4285</v>
      </c>
    </row>
    <row r="144" spans="1:18" ht="14.4">
      <c r="A144" s="444">
        <v>131</v>
      </c>
      <c r="B144" s="449"/>
      <c r="C144" s="450"/>
      <c r="D144" s="450"/>
      <c r="E144" s="451"/>
      <c r="F144" s="297" t="s">
        <v>6836</v>
      </c>
      <c r="G144" s="297"/>
      <c r="H144" s="449"/>
      <c r="I144" s="452"/>
      <c r="J144" s="450"/>
      <c r="K144" s="453"/>
      <c r="L144" s="454"/>
      <c r="M144" s="455"/>
      <c r="N144" s="450"/>
      <c r="O144" s="450"/>
      <c r="P144" s="450"/>
      <c r="Q144" s="450"/>
      <c r="R144" s="450"/>
    </row>
    <row r="145" spans="1:19" ht="36">
      <c r="A145" s="444">
        <v>132</v>
      </c>
      <c r="B145" s="508">
        <v>9707</v>
      </c>
      <c r="C145" s="316" t="s">
        <v>8108</v>
      </c>
      <c r="D145" s="316"/>
      <c r="E145" s="456" t="s">
        <v>6837</v>
      </c>
      <c r="F145" s="317" t="s">
        <v>6838</v>
      </c>
      <c r="G145" s="368" t="s">
        <v>6839</v>
      </c>
      <c r="H145" s="457" t="str">
        <f t="shared" ref="H145:H148" si="6">HYPERLINK("https://www.gardenbulbs.ru/images/vesna_CL/thumbnails/"&amp;C145&amp;".jpg","фото")</f>
        <v>фото</v>
      </c>
      <c r="I145" s="298" t="s">
        <v>7674</v>
      </c>
      <c r="J145" s="299" t="s">
        <v>259</v>
      </c>
      <c r="K145" s="216">
        <v>25</v>
      </c>
      <c r="L145" s="916">
        <v>6117</v>
      </c>
      <c r="M145" s="315">
        <v>1</v>
      </c>
      <c r="N145" s="459"/>
      <c r="O145" s="302">
        <f>IF(ISERROR(L145*N145),0,L145*N145)</f>
        <v>0</v>
      </c>
      <c r="P145" s="460">
        <v>2102025097077</v>
      </c>
      <c r="Q145" s="461"/>
      <c r="R145" s="462" t="s">
        <v>8485</v>
      </c>
    </row>
    <row r="146" spans="1:19" ht="36">
      <c r="A146" s="444">
        <v>133</v>
      </c>
      <c r="B146" s="508">
        <v>8334</v>
      </c>
      <c r="C146" s="316" t="s">
        <v>8109</v>
      </c>
      <c r="D146" s="316"/>
      <c r="E146" s="456" t="s">
        <v>6837</v>
      </c>
      <c r="F146" s="317" t="s">
        <v>6840</v>
      </c>
      <c r="G146" s="368" t="s">
        <v>6841</v>
      </c>
      <c r="H146" s="457" t="str">
        <f t="shared" si="6"/>
        <v>фото</v>
      </c>
      <c r="I146" s="298" t="s">
        <v>7675</v>
      </c>
      <c r="J146" s="299" t="s">
        <v>259</v>
      </c>
      <c r="K146" s="216">
        <v>25</v>
      </c>
      <c r="L146" s="916">
        <v>6117</v>
      </c>
      <c r="M146" s="315">
        <v>1</v>
      </c>
      <c r="N146" s="459"/>
      <c r="O146" s="302">
        <f>IF(ISERROR(L146*N146),0,L146*N146)</f>
        <v>0</v>
      </c>
      <c r="P146" s="460">
        <v>2102025083346</v>
      </c>
      <c r="Q146" s="461"/>
      <c r="R146" s="462" t="s">
        <v>8485</v>
      </c>
    </row>
    <row r="147" spans="1:19" ht="27.15" customHeight="1">
      <c r="A147" s="444">
        <v>134</v>
      </c>
      <c r="B147" s="508">
        <v>9807</v>
      </c>
      <c r="C147" s="316" t="s">
        <v>8110</v>
      </c>
      <c r="D147" s="316"/>
      <c r="E147" s="456" t="s">
        <v>6837</v>
      </c>
      <c r="F147" s="317" t="s">
        <v>6842</v>
      </c>
      <c r="G147" s="368" t="s">
        <v>6843</v>
      </c>
      <c r="H147" s="457" t="str">
        <f t="shared" si="6"/>
        <v>фото</v>
      </c>
      <c r="I147" s="298" t="s">
        <v>7676</v>
      </c>
      <c r="J147" s="299" t="s">
        <v>259</v>
      </c>
      <c r="K147" s="216">
        <v>25</v>
      </c>
      <c r="L147" s="916">
        <v>6117</v>
      </c>
      <c r="M147" s="315">
        <v>1</v>
      </c>
      <c r="N147" s="459"/>
      <c r="O147" s="302">
        <f>IF(ISERROR(L147*N147),0,L147*N147)</f>
        <v>0</v>
      </c>
      <c r="P147" s="460">
        <v>2102025098074</v>
      </c>
      <c r="Q147" s="461"/>
      <c r="R147" s="462" t="s">
        <v>8485</v>
      </c>
    </row>
    <row r="148" spans="1:19" ht="36">
      <c r="A148" s="444">
        <v>135</v>
      </c>
      <c r="B148" s="508">
        <v>8612</v>
      </c>
      <c r="C148" s="316" t="s">
        <v>8111</v>
      </c>
      <c r="D148" s="316"/>
      <c r="E148" s="456" t="s">
        <v>6837</v>
      </c>
      <c r="F148" s="317" t="s">
        <v>6844</v>
      </c>
      <c r="G148" s="368" t="s">
        <v>6845</v>
      </c>
      <c r="H148" s="457" t="str">
        <f t="shared" si="6"/>
        <v>фото</v>
      </c>
      <c r="I148" s="298" t="s">
        <v>7677</v>
      </c>
      <c r="J148" s="299" t="s">
        <v>259</v>
      </c>
      <c r="K148" s="216">
        <v>25</v>
      </c>
      <c r="L148" s="916">
        <v>6117</v>
      </c>
      <c r="M148" s="315">
        <v>1</v>
      </c>
      <c r="N148" s="459"/>
      <c r="O148" s="302">
        <f>IF(ISERROR(L148*N148),0,L148*N148)</f>
        <v>0</v>
      </c>
      <c r="P148" s="460">
        <v>2102025086125</v>
      </c>
      <c r="Q148" s="461"/>
      <c r="R148" s="462" t="s">
        <v>8485</v>
      </c>
    </row>
    <row r="149" spans="1:19" ht="14.4">
      <c r="A149" s="444">
        <v>136</v>
      </c>
      <c r="B149" s="449"/>
      <c r="C149" s="450"/>
      <c r="D149" s="450"/>
      <c r="E149" s="451"/>
      <c r="F149" s="297" t="s">
        <v>6052</v>
      </c>
      <c r="G149" s="297"/>
      <c r="H149" s="449"/>
      <c r="I149" s="452"/>
      <c r="J149" s="450"/>
      <c r="K149" s="453"/>
      <c r="L149" s="454"/>
      <c r="M149" s="455"/>
      <c r="N149" s="450"/>
      <c r="O149" s="450"/>
      <c r="P149" s="450"/>
      <c r="Q149" s="450"/>
      <c r="R149" s="450"/>
    </row>
    <row r="150" spans="1:19" ht="36">
      <c r="A150" s="444">
        <v>137</v>
      </c>
      <c r="B150" s="508">
        <v>12821</v>
      </c>
      <c r="C150" s="316" t="s">
        <v>8112</v>
      </c>
      <c r="D150" s="316"/>
      <c r="E150" s="456" t="s">
        <v>6837</v>
      </c>
      <c r="F150" s="317" t="s">
        <v>6846</v>
      </c>
      <c r="G150" s="368" t="s">
        <v>6847</v>
      </c>
      <c r="H150" s="457" t="str">
        <f t="shared" ref="H150:H151" si="7">HYPERLINK("https://www.gardenbulbs.ru/images/vesna_CL/thumbnails/"&amp;C150&amp;".jpg","фото")</f>
        <v>фото</v>
      </c>
      <c r="I150" s="298" t="s">
        <v>7678</v>
      </c>
      <c r="J150" s="299" t="s">
        <v>259</v>
      </c>
      <c r="K150" s="216">
        <v>25</v>
      </c>
      <c r="L150" s="916">
        <v>6117</v>
      </c>
      <c r="M150" s="315">
        <v>1</v>
      </c>
      <c r="N150" s="459"/>
      <c r="O150" s="302">
        <f>IF(ISERROR(L150*N150),0,L150*N150)</f>
        <v>0</v>
      </c>
      <c r="P150" s="460">
        <v>2102025128214</v>
      </c>
      <c r="Q150" s="461" t="s">
        <v>5274</v>
      </c>
      <c r="R150" s="462" t="s">
        <v>8485</v>
      </c>
    </row>
    <row r="151" spans="1:19" ht="15.6">
      <c r="A151" s="444">
        <v>138</v>
      </c>
      <c r="B151" s="508">
        <v>4080</v>
      </c>
      <c r="C151" s="316" t="s">
        <v>1640</v>
      </c>
      <c r="D151" s="316"/>
      <c r="E151" s="456" t="s">
        <v>2282</v>
      </c>
      <c r="F151" s="317" t="s">
        <v>1436</v>
      </c>
      <c r="G151" s="368" t="s">
        <v>1641</v>
      </c>
      <c r="H151" s="457" t="str">
        <f t="shared" si="7"/>
        <v>фото</v>
      </c>
      <c r="I151" s="298" t="s">
        <v>1457</v>
      </c>
      <c r="J151" s="299" t="s">
        <v>259</v>
      </c>
      <c r="K151" s="216">
        <v>25</v>
      </c>
      <c r="L151" s="916">
        <v>4334.16</v>
      </c>
      <c r="M151" s="315">
        <v>1</v>
      </c>
      <c r="N151" s="459"/>
      <c r="O151" s="302">
        <f>IF(ISERROR(L151*N151),0,L151*N151)</f>
        <v>0</v>
      </c>
      <c r="P151" s="460">
        <v>2102025040806</v>
      </c>
      <c r="Q151" s="461"/>
      <c r="R151" s="462" t="s">
        <v>4286</v>
      </c>
    </row>
    <row r="152" spans="1:19" ht="23.4">
      <c r="A152" s="444">
        <v>139</v>
      </c>
      <c r="B152" s="306"/>
      <c r="C152" s="306"/>
      <c r="D152" s="307"/>
      <c r="E152" s="445"/>
      <c r="F152" s="446" t="s">
        <v>3037</v>
      </c>
      <c r="G152" s="310"/>
      <c r="H152" s="311"/>
      <c r="I152" s="312"/>
      <c r="J152" s="313"/>
      <c r="K152" s="313"/>
      <c r="L152" s="447"/>
      <c r="M152" s="311"/>
      <c r="N152" s="311"/>
      <c r="O152" s="311"/>
      <c r="P152" s="311"/>
      <c r="Q152" s="311"/>
      <c r="R152" s="448"/>
    </row>
    <row r="153" spans="1:19" ht="14.4">
      <c r="A153" s="444">
        <v>140</v>
      </c>
      <c r="B153" s="449"/>
      <c r="C153" s="450"/>
      <c r="D153" s="450"/>
      <c r="E153" s="451"/>
      <c r="F153" s="297" t="s">
        <v>6848</v>
      </c>
      <c r="G153" s="297"/>
      <c r="H153" s="449"/>
      <c r="I153" s="452"/>
      <c r="J153" s="450"/>
      <c r="K153" s="453"/>
      <c r="L153" s="454"/>
      <c r="M153" s="455"/>
      <c r="N153" s="450"/>
      <c r="O153" s="450"/>
      <c r="P153" s="450"/>
      <c r="Q153" s="450"/>
      <c r="R153" s="450"/>
    </row>
    <row r="154" spans="1:19" ht="14.4">
      <c r="A154" s="444">
        <v>141</v>
      </c>
      <c r="B154" s="449"/>
      <c r="C154" s="450" t="s">
        <v>8113</v>
      </c>
      <c r="D154" s="450"/>
      <c r="E154" s="451"/>
      <c r="F154" s="297" t="s">
        <v>6849</v>
      </c>
      <c r="G154" s="297"/>
      <c r="H154" s="449"/>
      <c r="I154" s="452"/>
      <c r="J154" s="450"/>
      <c r="K154" s="453"/>
      <c r="L154" s="454"/>
      <c r="M154" s="455"/>
      <c r="N154" s="450"/>
      <c r="O154" s="450"/>
      <c r="P154" s="450"/>
      <c r="Q154" s="450"/>
      <c r="R154" s="450"/>
    </row>
    <row r="155" spans="1:19" ht="36">
      <c r="A155" s="444">
        <v>142</v>
      </c>
      <c r="B155" s="508">
        <v>9802</v>
      </c>
      <c r="C155" s="316" t="s">
        <v>8114</v>
      </c>
      <c r="D155" s="316"/>
      <c r="E155" s="456" t="s">
        <v>3037</v>
      </c>
      <c r="F155" s="317" t="s">
        <v>6850</v>
      </c>
      <c r="G155" s="368" t="s">
        <v>6851</v>
      </c>
      <c r="H155" s="457" t="str">
        <f t="shared" ref="H155:H161" si="8">HYPERLINK("https://www.gardenbulbs.ru/images/vesna_CL/thumbnails/"&amp;C155&amp;".jpg","фото")</f>
        <v>фото</v>
      </c>
      <c r="I155" s="298" t="s">
        <v>7679</v>
      </c>
      <c r="J155" s="463" t="s">
        <v>259</v>
      </c>
      <c r="K155" s="216">
        <v>25</v>
      </c>
      <c r="L155" s="916">
        <v>4764.3599999999997</v>
      </c>
      <c r="M155" s="315">
        <v>1</v>
      </c>
      <c r="N155" s="459"/>
      <c r="O155" s="302">
        <f>IF(ISERROR(L155*N155),0,L155*N155)</f>
        <v>0</v>
      </c>
      <c r="P155" s="460">
        <v>2102025098029</v>
      </c>
      <c r="Q155" s="461"/>
      <c r="R155" s="462" t="s">
        <v>4287</v>
      </c>
    </row>
    <row r="156" spans="1:19" ht="24">
      <c r="A156" s="444">
        <v>143</v>
      </c>
      <c r="B156" s="508">
        <v>16343</v>
      </c>
      <c r="C156" s="316" t="s">
        <v>8115</v>
      </c>
      <c r="D156" s="316"/>
      <c r="E156" s="456" t="s">
        <v>3037</v>
      </c>
      <c r="F156" s="317" t="s">
        <v>6852</v>
      </c>
      <c r="G156" s="368" t="s">
        <v>6853</v>
      </c>
      <c r="H156" s="457" t="str">
        <f t="shared" si="8"/>
        <v>фото</v>
      </c>
      <c r="I156" s="298" t="s">
        <v>7680</v>
      </c>
      <c r="J156" s="299" t="s">
        <v>259</v>
      </c>
      <c r="K156" s="216">
        <v>25</v>
      </c>
      <c r="L156" s="916">
        <v>4724.76</v>
      </c>
      <c r="M156" s="315">
        <v>1</v>
      </c>
      <c r="N156" s="459"/>
      <c r="O156" s="302">
        <f>IF(ISERROR(L156*N156),0,L156*N156)</f>
        <v>0</v>
      </c>
      <c r="P156" s="460">
        <v>2102025163437</v>
      </c>
      <c r="Q156" s="461"/>
      <c r="R156" s="462" t="s">
        <v>4287</v>
      </c>
    </row>
    <row r="157" spans="1:19" ht="48">
      <c r="A157" s="444">
        <v>144</v>
      </c>
      <c r="B157" s="508">
        <v>2297</v>
      </c>
      <c r="C157" s="316" t="s">
        <v>8116</v>
      </c>
      <c r="D157" s="316"/>
      <c r="E157" s="456" t="s">
        <v>3037</v>
      </c>
      <c r="F157" s="317" t="s">
        <v>6854</v>
      </c>
      <c r="G157" s="368" t="s">
        <v>6855</v>
      </c>
      <c r="H157" s="457" t="str">
        <f t="shared" si="8"/>
        <v>фото</v>
      </c>
      <c r="I157" s="298" t="s">
        <v>7681</v>
      </c>
      <c r="J157" s="299" t="s">
        <v>259</v>
      </c>
      <c r="K157" s="216">
        <v>25</v>
      </c>
      <c r="L157" s="916">
        <v>4764.3599999999997</v>
      </c>
      <c r="M157" s="315">
        <v>1</v>
      </c>
      <c r="N157" s="459"/>
      <c r="O157" s="302">
        <f>IF(ISERROR(L157*N157),0,L157*N157)</f>
        <v>0</v>
      </c>
      <c r="P157" s="460">
        <v>2102025022970</v>
      </c>
      <c r="Q157" s="461"/>
      <c r="R157" s="462" t="s">
        <v>4287</v>
      </c>
    </row>
    <row r="158" spans="1:19" ht="60">
      <c r="A158" s="444">
        <v>145</v>
      </c>
      <c r="B158" s="508">
        <v>3743</v>
      </c>
      <c r="C158" s="316" t="s">
        <v>8117</v>
      </c>
      <c r="D158" s="316"/>
      <c r="E158" s="456" t="s">
        <v>3037</v>
      </c>
      <c r="F158" s="317" t="s">
        <v>6856</v>
      </c>
      <c r="G158" s="368" t="s">
        <v>6857</v>
      </c>
      <c r="H158" s="457" t="str">
        <f t="shared" si="8"/>
        <v>фото</v>
      </c>
      <c r="I158" s="298" t="s">
        <v>7682</v>
      </c>
      <c r="J158" s="299" t="s">
        <v>259</v>
      </c>
      <c r="K158" s="216">
        <v>25</v>
      </c>
      <c r="L158" s="916">
        <v>4764.3599999999997</v>
      </c>
      <c r="M158" s="315">
        <v>1</v>
      </c>
      <c r="N158" s="459"/>
      <c r="O158" s="302">
        <f>IF(ISERROR(L158*N158),0,L158*N158)</f>
        <v>0</v>
      </c>
      <c r="P158" s="460">
        <v>2102025037431</v>
      </c>
      <c r="Q158" s="461"/>
      <c r="R158" s="462" t="s">
        <v>4287</v>
      </c>
    </row>
    <row r="159" spans="1:19" ht="48">
      <c r="A159" s="444">
        <v>146</v>
      </c>
      <c r="B159" s="508">
        <v>8414</v>
      </c>
      <c r="C159" s="316" t="s">
        <v>8118</v>
      </c>
      <c r="D159" s="316"/>
      <c r="E159" s="456" t="s">
        <v>3037</v>
      </c>
      <c r="F159" s="317" t="s">
        <v>6858</v>
      </c>
      <c r="G159" s="368" t="s">
        <v>6859</v>
      </c>
      <c r="H159" s="457" t="str">
        <f t="shared" si="8"/>
        <v>фото</v>
      </c>
      <c r="I159" s="298" t="s">
        <v>7683</v>
      </c>
      <c r="J159" s="299" t="s">
        <v>259</v>
      </c>
      <c r="K159" s="216">
        <v>25</v>
      </c>
      <c r="L159" s="916">
        <v>4764.3599999999997</v>
      </c>
      <c r="M159" s="315">
        <v>1</v>
      </c>
      <c r="N159" s="459"/>
      <c r="O159" s="302">
        <f>IF(ISERROR(L159*N159),0,L159*N159)</f>
        <v>0</v>
      </c>
      <c r="P159" s="460">
        <v>2102025084145</v>
      </c>
      <c r="Q159" s="461"/>
      <c r="R159" s="462" t="s">
        <v>4287</v>
      </c>
      <c r="S159" s="146"/>
    </row>
    <row r="160" spans="1:19" ht="36">
      <c r="A160" s="444">
        <v>147</v>
      </c>
      <c r="B160" s="508">
        <v>12107</v>
      </c>
      <c r="C160" s="316" t="s">
        <v>8119</v>
      </c>
      <c r="D160" s="316"/>
      <c r="E160" s="456" t="s">
        <v>3037</v>
      </c>
      <c r="F160" s="317" t="s">
        <v>6860</v>
      </c>
      <c r="G160" s="368" t="s">
        <v>6861</v>
      </c>
      <c r="H160" s="457" t="str">
        <f t="shared" si="8"/>
        <v>фото</v>
      </c>
      <c r="I160" s="298" t="s">
        <v>7684</v>
      </c>
      <c r="J160" s="299" t="s">
        <v>259</v>
      </c>
      <c r="K160" s="216">
        <v>25</v>
      </c>
      <c r="L160" s="916">
        <v>4764.3599999999997</v>
      </c>
      <c r="M160" s="315">
        <v>1</v>
      </c>
      <c r="N160" s="459"/>
      <c r="O160" s="302">
        <f>IF(ISERROR(L160*N160),0,L160*N160)</f>
        <v>0</v>
      </c>
      <c r="P160" s="460">
        <v>2102025121079</v>
      </c>
      <c r="Q160" s="461"/>
      <c r="R160" s="462" t="s">
        <v>4287</v>
      </c>
    </row>
    <row r="161" spans="1:18" ht="36">
      <c r="A161" s="444">
        <v>148</v>
      </c>
      <c r="B161" s="508">
        <v>9842</v>
      </c>
      <c r="C161" s="316" t="s">
        <v>8120</v>
      </c>
      <c r="D161" s="316"/>
      <c r="E161" s="456" t="s">
        <v>3037</v>
      </c>
      <c r="F161" s="317" t="s">
        <v>6862</v>
      </c>
      <c r="G161" s="368" t="s">
        <v>6863</v>
      </c>
      <c r="H161" s="457" t="str">
        <f t="shared" si="8"/>
        <v>фото</v>
      </c>
      <c r="I161" s="298" t="s">
        <v>7685</v>
      </c>
      <c r="J161" s="299" t="s">
        <v>259</v>
      </c>
      <c r="K161" s="216">
        <v>25</v>
      </c>
      <c r="L161" s="916">
        <v>4764.3599999999997</v>
      </c>
      <c r="M161" s="315">
        <v>1</v>
      </c>
      <c r="N161" s="459"/>
      <c r="O161" s="302">
        <f>IF(ISERROR(L161*N161),0,L161*N161)</f>
        <v>0</v>
      </c>
      <c r="P161" s="460">
        <v>2102025098425</v>
      </c>
      <c r="Q161" s="461"/>
      <c r="R161" s="462" t="s">
        <v>4287</v>
      </c>
    </row>
    <row r="162" spans="1:18" ht="14.4">
      <c r="A162" s="444">
        <v>149</v>
      </c>
      <c r="B162" s="449"/>
      <c r="C162" s="450"/>
      <c r="D162" s="450"/>
      <c r="E162" s="451"/>
      <c r="F162" s="297" t="s">
        <v>6053</v>
      </c>
      <c r="G162" s="297"/>
      <c r="H162" s="449"/>
      <c r="I162" s="452"/>
      <c r="J162" s="450"/>
      <c r="K162" s="453"/>
      <c r="L162" s="454"/>
      <c r="M162" s="455"/>
      <c r="N162" s="450"/>
      <c r="O162" s="450"/>
      <c r="P162" s="450"/>
      <c r="Q162" s="450"/>
      <c r="R162" s="450"/>
    </row>
    <row r="163" spans="1:18" ht="36">
      <c r="A163" s="444">
        <v>150</v>
      </c>
      <c r="B163" s="508">
        <v>13401</v>
      </c>
      <c r="C163" s="316" t="s">
        <v>8121</v>
      </c>
      <c r="D163" s="316"/>
      <c r="E163" s="456" t="s">
        <v>3037</v>
      </c>
      <c r="F163" s="317" t="s">
        <v>6864</v>
      </c>
      <c r="G163" s="368" t="s">
        <v>6865</v>
      </c>
      <c r="H163" s="457" t="str">
        <f t="shared" ref="H163:H217" si="9">HYPERLINK("https://www.gardenbulbs.ru/images/vesna_CL/thumbnails/"&amp;C163&amp;".jpg","фото")</f>
        <v>фото</v>
      </c>
      <c r="I163" s="298" t="s">
        <v>7686</v>
      </c>
      <c r="J163" s="299" t="s">
        <v>259</v>
      </c>
      <c r="K163" s="216">
        <v>25</v>
      </c>
      <c r="L163" s="916">
        <v>5426.16</v>
      </c>
      <c r="M163" s="315">
        <v>1</v>
      </c>
      <c r="N163" s="459"/>
      <c r="O163" s="302">
        <f>IF(ISERROR(L163*N163),0,L163*N163)</f>
        <v>0</v>
      </c>
      <c r="P163" s="460">
        <v>2102025134017</v>
      </c>
      <c r="Q163" s="461"/>
      <c r="R163" s="462" t="s">
        <v>4287</v>
      </c>
    </row>
    <row r="164" spans="1:18" ht="36">
      <c r="A164" s="444">
        <v>151</v>
      </c>
      <c r="B164" s="508">
        <v>4091</v>
      </c>
      <c r="C164" s="316" t="s">
        <v>4486</v>
      </c>
      <c r="D164" s="316"/>
      <c r="E164" s="456" t="s">
        <v>3037</v>
      </c>
      <c r="F164" s="317" t="s">
        <v>4498</v>
      </c>
      <c r="G164" s="368" t="s">
        <v>4499</v>
      </c>
      <c r="H164" s="457" t="str">
        <f t="shared" si="9"/>
        <v>фото</v>
      </c>
      <c r="I164" s="298" t="s">
        <v>4507</v>
      </c>
      <c r="J164" s="299" t="s">
        <v>259</v>
      </c>
      <c r="K164" s="216">
        <v>25</v>
      </c>
      <c r="L164" s="916">
        <v>4922.7599999999993</v>
      </c>
      <c r="M164" s="315">
        <v>1</v>
      </c>
      <c r="N164" s="459"/>
      <c r="O164" s="302">
        <f>IF(ISERROR(L164*N164),0,L164*N164)</f>
        <v>0</v>
      </c>
      <c r="P164" s="460">
        <v>2102025040912</v>
      </c>
      <c r="Q164" s="461"/>
      <c r="R164" s="462" t="s">
        <v>4287</v>
      </c>
    </row>
    <row r="165" spans="1:18" ht="36">
      <c r="A165" s="444">
        <v>152</v>
      </c>
      <c r="B165" s="508">
        <v>963</v>
      </c>
      <c r="C165" s="316" t="s">
        <v>8122</v>
      </c>
      <c r="D165" s="316"/>
      <c r="E165" s="456" t="s">
        <v>3037</v>
      </c>
      <c r="F165" s="317" t="s">
        <v>6866</v>
      </c>
      <c r="G165" s="368" t="s">
        <v>6867</v>
      </c>
      <c r="H165" s="457" t="str">
        <f t="shared" si="9"/>
        <v>фото</v>
      </c>
      <c r="I165" s="298" t="s">
        <v>7687</v>
      </c>
      <c r="J165" s="299" t="s">
        <v>259</v>
      </c>
      <c r="K165" s="216">
        <v>25</v>
      </c>
      <c r="L165" s="916">
        <v>5426.16</v>
      </c>
      <c r="M165" s="315">
        <v>1</v>
      </c>
      <c r="N165" s="459"/>
      <c r="O165" s="302">
        <f>IF(ISERROR(L165*N165),0,L165*N165)</f>
        <v>0</v>
      </c>
      <c r="P165" s="460">
        <v>2102025009636</v>
      </c>
      <c r="Q165" s="461"/>
      <c r="R165" s="462" t="s">
        <v>4287</v>
      </c>
    </row>
    <row r="166" spans="1:18" ht="24">
      <c r="A166" s="444">
        <v>153</v>
      </c>
      <c r="B166" s="508">
        <v>6938</v>
      </c>
      <c r="C166" s="316" t="s">
        <v>8123</v>
      </c>
      <c r="D166" s="316"/>
      <c r="E166" s="456" t="s">
        <v>3037</v>
      </c>
      <c r="F166" s="317" t="s">
        <v>6868</v>
      </c>
      <c r="G166" s="368" t="s">
        <v>6869</v>
      </c>
      <c r="H166" s="457" t="str">
        <f t="shared" si="9"/>
        <v>фото</v>
      </c>
      <c r="I166" s="298" t="s">
        <v>7688</v>
      </c>
      <c r="J166" s="299" t="s">
        <v>259</v>
      </c>
      <c r="K166" s="216">
        <v>25</v>
      </c>
      <c r="L166" s="916">
        <v>5426.16</v>
      </c>
      <c r="M166" s="315">
        <v>1</v>
      </c>
      <c r="N166" s="459"/>
      <c r="O166" s="302">
        <f>IF(ISERROR(L166*N166),0,L166*N166)</f>
        <v>0</v>
      </c>
      <c r="P166" s="460">
        <v>2102025069388</v>
      </c>
      <c r="Q166" s="461"/>
      <c r="R166" s="462" t="s">
        <v>4287</v>
      </c>
    </row>
    <row r="167" spans="1:18" ht="24">
      <c r="A167" s="444">
        <v>154</v>
      </c>
      <c r="B167" s="508">
        <v>8190</v>
      </c>
      <c r="C167" s="316" t="s">
        <v>8124</v>
      </c>
      <c r="D167" s="316"/>
      <c r="E167" s="456" t="s">
        <v>3037</v>
      </c>
      <c r="F167" s="317" t="s">
        <v>6870</v>
      </c>
      <c r="G167" s="368" t="s">
        <v>6871</v>
      </c>
      <c r="H167" s="457" t="str">
        <f t="shared" si="9"/>
        <v>фото</v>
      </c>
      <c r="I167" s="298" t="s">
        <v>7689</v>
      </c>
      <c r="J167" s="299" t="s">
        <v>259</v>
      </c>
      <c r="K167" s="216">
        <v>25</v>
      </c>
      <c r="L167" s="916">
        <v>4287.3599999999997</v>
      </c>
      <c r="M167" s="315">
        <v>1</v>
      </c>
      <c r="N167" s="459"/>
      <c r="O167" s="302">
        <f>IF(ISERROR(L167*N167),0,L167*N167)</f>
        <v>0</v>
      </c>
      <c r="P167" s="460">
        <v>2102025081908</v>
      </c>
      <c r="Q167" s="461"/>
      <c r="R167" s="462" t="s">
        <v>4287</v>
      </c>
    </row>
    <row r="168" spans="1:18" ht="48">
      <c r="A168" s="444">
        <v>155</v>
      </c>
      <c r="B168" s="508">
        <v>1661</v>
      </c>
      <c r="C168" s="316" t="s">
        <v>3038</v>
      </c>
      <c r="D168" s="316"/>
      <c r="E168" s="456" t="s">
        <v>3037</v>
      </c>
      <c r="F168" s="317" t="s">
        <v>3039</v>
      </c>
      <c r="G168" s="368" t="s">
        <v>3040</v>
      </c>
      <c r="H168" s="457" t="str">
        <f t="shared" si="9"/>
        <v>фото</v>
      </c>
      <c r="I168" s="298" t="s">
        <v>3041</v>
      </c>
      <c r="J168" s="299" t="s">
        <v>259</v>
      </c>
      <c r="K168" s="216">
        <v>25</v>
      </c>
      <c r="L168" s="916">
        <v>7460.16</v>
      </c>
      <c r="M168" s="315">
        <v>1</v>
      </c>
      <c r="N168" s="459"/>
      <c r="O168" s="302">
        <f>IF(ISERROR(L168*N168),0,L168*N168)</f>
        <v>0</v>
      </c>
      <c r="P168" s="460">
        <v>2102025016610</v>
      </c>
      <c r="Q168" s="461"/>
      <c r="R168" s="462" t="s">
        <v>4287</v>
      </c>
    </row>
    <row r="169" spans="1:18" ht="48">
      <c r="A169" s="444">
        <v>156</v>
      </c>
      <c r="B169" s="508">
        <v>3730</v>
      </c>
      <c r="C169" s="316" t="s">
        <v>3042</v>
      </c>
      <c r="D169" s="316"/>
      <c r="E169" s="456" t="s">
        <v>3037</v>
      </c>
      <c r="F169" s="317" t="s">
        <v>3043</v>
      </c>
      <c r="G169" s="368" t="s">
        <v>3044</v>
      </c>
      <c r="H169" s="457" t="str">
        <f t="shared" si="9"/>
        <v>фото</v>
      </c>
      <c r="I169" s="298" t="s">
        <v>3045</v>
      </c>
      <c r="J169" s="299" t="s">
        <v>259</v>
      </c>
      <c r="K169" s="216">
        <v>25</v>
      </c>
      <c r="L169" s="916">
        <v>8090.16</v>
      </c>
      <c r="M169" s="315">
        <v>1</v>
      </c>
      <c r="N169" s="459"/>
      <c r="O169" s="302">
        <f>IF(ISERROR(L169*N169),0,L169*N169)</f>
        <v>0</v>
      </c>
      <c r="P169" s="460">
        <v>2102025037301</v>
      </c>
      <c r="Q169" s="461"/>
      <c r="R169" s="462" t="s">
        <v>4287</v>
      </c>
    </row>
    <row r="170" spans="1:18" ht="24">
      <c r="A170" s="444">
        <v>157</v>
      </c>
      <c r="B170" s="508">
        <v>4549</v>
      </c>
      <c r="C170" s="316" t="s">
        <v>3050</v>
      </c>
      <c r="D170" s="316"/>
      <c r="E170" s="456" t="s">
        <v>3037</v>
      </c>
      <c r="F170" s="317" t="s">
        <v>3051</v>
      </c>
      <c r="G170" s="368" t="s">
        <v>3052</v>
      </c>
      <c r="H170" s="457" t="str">
        <f t="shared" si="9"/>
        <v>фото</v>
      </c>
      <c r="I170" s="298" t="s">
        <v>3053</v>
      </c>
      <c r="J170" s="463" t="s">
        <v>259</v>
      </c>
      <c r="K170" s="216">
        <v>25</v>
      </c>
      <c r="L170" s="916">
        <v>6441.3600000000006</v>
      </c>
      <c r="M170" s="315">
        <v>1</v>
      </c>
      <c r="N170" s="459"/>
      <c r="O170" s="302">
        <f>IF(ISERROR(L170*N170),0,L170*N170)</f>
        <v>0</v>
      </c>
      <c r="P170" s="460">
        <v>2102025045498</v>
      </c>
      <c r="Q170" s="461"/>
      <c r="R170" s="462" t="s">
        <v>4287</v>
      </c>
    </row>
    <row r="171" spans="1:18" ht="24">
      <c r="A171" s="444">
        <v>158</v>
      </c>
      <c r="B171" s="508">
        <v>1722</v>
      </c>
      <c r="C171" s="316" t="s">
        <v>3046</v>
      </c>
      <c r="D171" s="316"/>
      <c r="E171" s="456" t="s">
        <v>3037</v>
      </c>
      <c r="F171" s="317" t="s">
        <v>3047</v>
      </c>
      <c r="G171" s="368" t="s">
        <v>3048</v>
      </c>
      <c r="H171" s="457" t="str">
        <f t="shared" si="9"/>
        <v>фото</v>
      </c>
      <c r="I171" s="298" t="s">
        <v>3049</v>
      </c>
      <c r="J171" s="463" t="s">
        <v>259</v>
      </c>
      <c r="K171" s="216">
        <v>25</v>
      </c>
      <c r="L171" s="916">
        <v>7218.96</v>
      </c>
      <c r="M171" s="315">
        <v>1</v>
      </c>
      <c r="N171" s="459"/>
      <c r="O171" s="302">
        <f>IF(ISERROR(L171*N171),0,L171*N171)</f>
        <v>0</v>
      </c>
      <c r="P171" s="460">
        <v>2102025017228</v>
      </c>
      <c r="Q171" s="461"/>
      <c r="R171" s="462" t="s">
        <v>4287</v>
      </c>
    </row>
    <row r="172" spans="1:18" ht="24">
      <c r="A172" s="444">
        <v>159</v>
      </c>
      <c r="B172" s="508">
        <v>3732</v>
      </c>
      <c r="C172" s="316" t="s">
        <v>8125</v>
      </c>
      <c r="D172" s="316"/>
      <c r="E172" s="456" t="s">
        <v>3037</v>
      </c>
      <c r="F172" s="317" t="s">
        <v>6872</v>
      </c>
      <c r="G172" s="368" t="s">
        <v>6873</v>
      </c>
      <c r="H172" s="457" t="str">
        <f t="shared" si="9"/>
        <v>фото</v>
      </c>
      <c r="I172" s="298" t="s">
        <v>7690</v>
      </c>
      <c r="J172" s="299" t="s">
        <v>259</v>
      </c>
      <c r="K172" s="216">
        <v>25</v>
      </c>
      <c r="L172" s="916">
        <v>2633.1600000000003</v>
      </c>
      <c r="M172" s="315">
        <v>1</v>
      </c>
      <c r="N172" s="459"/>
      <c r="O172" s="302">
        <f>IF(ISERROR(L172*N172),0,L172*N172)</f>
        <v>0</v>
      </c>
      <c r="P172" s="460">
        <v>2102025037325</v>
      </c>
      <c r="Q172" s="461"/>
      <c r="R172" s="462" t="s">
        <v>4287</v>
      </c>
    </row>
    <row r="173" spans="1:18" ht="24">
      <c r="A173" s="444">
        <v>160</v>
      </c>
      <c r="B173" s="508">
        <v>13397</v>
      </c>
      <c r="C173" s="316" t="s">
        <v>8126</v>
      </c>
      <c r="D173" s="316"/>
      <c r="E173" s="456" t="s">
        <v>3037</v>
      </c>
      <c r="F173" s="317" t="s">
        <v>6874</v>
      </c>
      <c r="G173" s="368" t="s">
        <v>6875</v>
      </c>
      <c r="H173" s="457" t="str">
        <f t="shared" si="9"/>
        <v>фото</v>
      </c>
      <c r="I173" s="298" t="s">
        <v>7691</v>
      </c>
      <c r="J173" s="299" t="s">
        <v>259</v>
      </c>
      <c r="K173" s="216">
        <v>25</v>
      </c>
      <c r="L173" s="916">
        <v>6650.16</v>
      </c>
      <c r="M173" s="315">
        <v>1</v>
      </c>
      <c r="N173" s="459"/>
      <c r="O173" s="302">
        <f>IF(ISERROR(L173*N173),0,L173*N173)</f>
        <v>0</v>
      </c>
      <c r="P173" s="460">
        <v>2102025133973</v>
      </c>
      <c r="Q173" s="461"/>
      <c r="R173" s="462" t="s">
        <v>4287</v>
      </c>
    </row>
    <row r="174" spans="1:18" ht="48">
      <c r="A174" s="444">
        <v>161</v>
      </c>
      <c r="B174" s="508">
        <v>3733</v>
      </c>
      <c r="C174" s="316" t="s">
        <v>8127</v>
      </c>
      <c r="D174" s="316"/>
      <c r="E174" s="456" t="s">
        <v>3037</v>
      </c>
      <c r="F174" s="317" t="s">
        <v>6876</v>
      </c>
      <c r="G174" s="368" t="s">
        <v>6877</v>
      </c>
      <c r="H174" s="457" t="str">
        <f t="shared" si="9"/>
        <v>фото</v>
      </c>
      <c r="I174" s="298" t="s">
        <v>7692</v>
      </c>
      <c r="J174" s="299" t="s">
        <v>259</v>
      </c>
      <c r="K174" s="216">
        <v>25</v>
      </c>
      <c r="L174" s="916">
        <v>4287.3599999999997</v>
      </c>
      <c r="M174" s="315">
        <v>1</v>
      </c>
      <c r="N174" s="459"/>
      <c r="O174" s="302">
        <f>IF(ISERROR(L174*N174),0,L174*N174)</f>
        <v>0</v>
      </c>
      <c r="P174" s="460">
        <v>2102025037332</v>
      </c>
      <c r="Q174" s="461"/>
      <c r="R174" s="462" t="s">
        <v>4287</v>
      </c>
    </row>
    <row r="175" spans="1:18" ht="48">
      <c r="A175" s="444">
        <v>162</v>
      </c>
      <c r="B175" s="508">
        <v>9374</v>
      </c>
      <c r="C175" s="316" t="s">
        <v>3681</v>
      </c>
      <c r="D175" s="316"/>
      <c r="E175" s="456" t="s">
        <v>3037</v>
      </c>
      <c r="F175" s="317" t="s">
        <v>3695</v>
      </c>
      <c r="G175" s="368" t="s">
        <v>3696</v>
      </c>
      <c r="H175" s="457" t="str">
        <f t="shared" si="9"/>
        <v>фото</v>
      </c>
      <c r="I175" s="298" t="s">
        <v>3718</v>
      </c>
      <c r="J175" s="299" t="s">
        <v>259</v>
      </c>
      <c r="K175" s="216">
        <v>25</v>
      </c>
      <c r="L175" s="916">
        <v>4287.3599999999997</v>
      </c>
      <c r="M175" s="315">
        <v>1</v>
      </c>
      <c r="N175" s="459"/>
      <c r="O175" s="302">
        <f>IF(ISERROR(L175*N175),0,L175*N175)</f>
        <v>0</v>
      </c>
      <c r="P175" s="460">
        <v>2102025093741</v>
      </c>
      <c r="Q175" s="461"/>
      <c r="R175" s="462" t="s">
        <v>4287</v>
      </c>
    </row>
    <row r="176" spans="1:18" ht="36">
      <c r="A176" s="444">
        <v>163</v>
      </c>
      <c r="B176" s="508">
        <v>9372</v>
      </c>
      <c r="C176" s="316" t="s">
        <v>8128</v>
      </c>
      <c r="D176" s="316"/>
      <c r="E176" s="456" t="s">
        <v>3037</v>
      </c>
      <c r="F176" s="317" t="s">
        <v>6878</v>
      </c>
      <c r="G176" s="368" t="s">
        <v>6879</v>
      </c>
      <c r="H176" s="457" t="str">
        <f t="shared" si="9"/>
        <v>фото</v>
      </c>
      <c r="I176" s="298" t="s">
        <v>7693</v>
      </c>
      <c r="J176" s="299" t="s">
        <v>259</v>
      </c>
      <c r="K176" s="216">
        <v>25</v>
      </c>
      <c r="L176" s="916">
        <v>6408.96</v>
      </c>
      <c r="M176" s="315">
        <v>1</v>
      </c>
      <c r="N176" s="459"/>
      <c r="O176" s="302">
        <f>IF(ISERROR(L176*N176),0,L176*N176)</f>
        <v>0</v>
      </c>
      <c r="P176" s="460">
        <v>2102025093727</v>
      </c>
      <c r="Q176" s="507"/>
      <c r="R176" s="462" t="s">
        <v>4287</v>
      </c>
    </row>
    <row r="177" spans="1:18" ht="24">
      <c r="A177" s="444">
        <v>164</v>
      </c>
      <c r="B177" s="508">
        <v>5856</v>
      </c>
      <c r="C177" s="316" t="s">
        <v>8129</v>
      </c>
      <c r="D177" s="316"/>
      <c r="E177" s="456" t="s">
        <v>3037</v>
      </c>
      <c r="F177" s="317" t="s">
        <v>6880</v>
      </c>
      <c r="G177" s="368" t="s">
        <v>6881</v>
      </c>
      <c r="H177" s="457" t="str">
        <f t="shared" si="9"/>
        <v>фото</v>
      </c>
      <c r="I177" s="298" t="s">
        <v>7694</v>
      </c>
      <c r="J177" s="299" t="s">
        <v>259</v>
      </c>
      <c r="K177" s="216">
        <v>25</v>
      </c>
      <c r="L177" s="916">
        <v>4940.1599999999989</v>
      </c>
      <c r="M177" s="315">
        <v>1</v>
      </c>
      <c r="N177" s="459"/>
      <c r="O177" s="302">
        <f>IF(ISERROR(L177*N177),0,L177*N177)</f>
        <v>0</v>
      </c>
      <c r="P177" s="460">
        <v>2102025058566</v>
      </c>
      <c r="Q177" s="461"/>
      <c r="R177" s="462" t="s">
        <v>4287</v>
      </c>
    </row>
    <row r="178" spans="1:18" ht="36">
      <c r="A178" s="444">
        <v>165</v>
      </c>
      <c r="B178" s="508">
        <v>4161</v>
      </c>
      <c r="C178" s="316" t="s">
        <v>3054</v>
      </c>
      <c r="D178" s="316"/>
      <c r="E178" s="456" t="s">
        <v>3037</v>
      </c>
      <c r="F178" s="317" t="s">
        <v>3055</v>
      </c>
      <c r="G178" s="368" t="s">
        <v>3056</v>
      </c>
      <c r="H178" s="457" t="str">
        <f t="shared" si="9"/>
        <v>фото</v>
      </c>
      <c r="I178" s="298" t="s">
        <v>3057</v>
      </c>
      <c r="J178" s="299" t="s">
        <v>259</v>
      </c>
      <c r="K178" s="216">
        <v>25</v>
      </c>
      <c r="L178" s="916">
        <v>6927.3600000000006</v>
      </c>
      <c r="M178" s="315">
        <v>1</v>
      </c>
      <c r="N178" s="459"/>
      <c r="O178" s="302">
        <f>IF(ISERROR(L178*N178),0,L178*N178)</f>
        <v>0</v>
      </c>
      <c r="P178" s="460">
        <v>2102025041612</v>
      </c>
      <c r="Q178" s="461"/>
      <c r="R178" s="462" t="s">
        <v>4287</v>
      </c>
    </row>
    <row r="179" spans="1:18" ht="48">
      <c r="A179" s="444">
        <v>166</v>
      </c>
      <c r="B179" s="508">
        <v>1431</v>
      </c>
      <c r="C179" s="316" t="s">
        <v>8130</v>
      </c>
      <c r="D179" s="316"/>
      <c r="E179" s="456" t="s">
        <v>3037</v>
      </c>
      <c r="F179" s="317" t="s">
        <v>6882</v>
      </c>
      <c r="G179" s="368" t="s">
        <v>6883</v>
      </c>
      <c r="H179" s="457" t="str">
        <f t="shared" si="9"/>
        <v>фото</v>
      </c>
      <c r="I179" s="298" t="s">
        <v>7695</v>
      </c>
      <c r="J179" s="299" t="s">
        <v>259</v>
      </c>
      <c r="K179" s="216">
        <v>25</v>
      </c>
      <c r="L179" s="916">
        <v>4922.7599999999993</v>
      </c>
      <c r="M179" s="315">
        <v>1</v>
      </c>
      <c r="N179" s="459"/>
      <c r="O179" s="302">
        <f>IF(ISERROR(L179*N179),0,L179*N179)</f>
        <v>0</v>
      </c>
      <c r="P179" s="460">
        <v>2102025014319</v>
      </c>
      <c r="Q179" s="461"/>
      <c r="R179" s="462" t="s">
        <v>4287</v>
      </c>
    </row>
    <row r="180" spans="1:18" ht="36">
      <c r="A180" s="444">
        <v>167</v>
      </c>
      <c r="B180" s="508">
        <v>16349</v>
      </c>
      <c r="C180" s="316" t="s">
        <v>8131</v>
      </c>
      <c r="D180" s="316"/>
      <c r="E180" s="456" t="s">
        <v>3037</v>
      </c>
      <c r="F180" s="317" t="s">
        <v>6884</v>
      </c>
      <c r="G180" s="368" t="s">
        <v>6885</v>
      </c>
      <c r="H180" s="457" t="str">
        <f t="shared" si="9"/>
        <v>фото</v>
      </c>
      <c r="I180" s="298" t="s">
        <v>7696</v>
      </c>
      <c r="J180" s="299" t="s">
        <v>259</v>
      </c>
      <c r="K180" s="216">
        <v>25</v>
      </c>
      <c r="L180" s="916">
        <v>6941.76</v>
      </c>
      <c r="M180" s="315">
        <v>1</v>
      </c>
      <c r="N180" s="459"/>
      <c r="O180" s="302">
        <f>IF(ISERROR(L180*N180),0,L180*N180)</f>
        <v>0</v>
      </c>
      <c r="P180" s="460">
        <v>2102025163499</v>
      </c>
      <c r="Q180" s="461"/>
      <c r="R180" s="462" t="s">
        <v>4287</v>
      </c>
    </row>
    <row r="181" spans="1:18" ht="60">
      <c r="A181" s="444">
        <v>168</v>
      </c>
      <c r="B181" s="508">
        <v>5862</v>
      </c>
      <c r="C181" s="316" t="s">
        <v>3062</v>
      </c>
      <c r="D181" s="316"/>
      <c r="E181" s="456" t="s">
        <v>3037</v>
      </c>
      <c r="F181" s="317" t="s">
        <v>3063</v>
      </c>
      <c r="G181" s="368" t="s">
        <v>3064</v>
      </c>
      <c r="H181" s="457" t="str">
        <f t="shared" si="9"/>
        <v>фото</v>
      </c>
      <c r="I181" s="298" t="s">
        <v>3065</v>
      </c>
      <c r="J181" s="299" t="s">
        <v>259</v>
      </c>
      <c r="K181" s="216">
        <v>25</v>
      </c>
      <c r="L181" s="916">
        <v>4360.5599999999995</v>
      </c>
      <c r="M181" s="315">
        <v>1</v>
      </c>
      <c r="N181" s="459"/>
      <c r="O181" s="302">
        <f>IF(ISERROR(L181*N181),0,L181*N181)</f>
        <v>0</v>
      </c>
      <c r="P181" s="460">
        <v>2102025058627</v>
      </c>
      <c r="Q181" s="461"/>
      <c r="R181" s="462" t="s">
        <v>4287</v>
      </c>
    </row>
    <row r="182" spans="1:18" ht="24">
      <c r="A182" s="444">
        <v>169</v>
      </c>
      <c r="B182" s="508">
        <v>5843</v>
      </c>
      <c r="C182" s="316" t="s">
        <v>8132</v>
      </c>
      <c r="D182" s="316"/>
      <c r="E182" s="456" t="s">
        <v>3037</v>
      </c>
      <c r="F182" s="317" t="s">
        <v>6886</v>
      </c>
      <c r="G182" s="368" t="s">
        <v>6887</v>
      </c>
      <c r="H182" s="457" t="str">
        <f t="shared" si="9"/>
        <v>фото</v>
      </c>
      <c r="I182" s="298" t="s">
        <v>7697</v>
      </c>
      <c r="J182" s="463" t="s">
        <v>259</v>
      </c>
      <c r="K182" s="216">
        <v>25</v>
      </c>
      <c r="L182" s="916">
        <v>5390.1599999999989</v>
      </c>
      <c r="M182" s="315">
        <v>1</v>
      </c>
      <c r="N182" s="459"/>
      <c r="O182" s="302">
        <f>IF(ISERROR(L182*N182),0,L182*N182)</f>
        <v>0</v>
      </c>
      <c r="P182" s="460">
        <v>2102025058436</v>
      </c>
      <c r="Q182" s="461"/>
      <c r="R182" s="462" t="s">
        <v>4287</v>
      </c>
    </row>
    <row r="183" spans="1:18" ht="36">
      <c r="A183" s="444">
        <v>170</v>
      </c>
      <c r="B183" s="508">
        <v>6956</v>
      </c>
      <c r="C183" s="316" t="s">
        <v>8133</v>
      </c>
      <c r="D183" s="316"/>
      <c r="E183" s="456" t="s">
        <v>3037</v>
      </c>
      <c r="F183" s="317" t="s">
        <v>6888</v>
      </c>
      <c r="G183" s="368" t="s">
        <v>6889</v>
      </c>
      <c r="H183" s="457" t="str">
        <f t="shared" si="9"/>
        <v>фото</v>
      </c>
      <c r="I183" s="298" t="s">
        <v>7698</v>
      </c>
      <c r="J183" s="299" t="s">
        <v>259</v>
      </c>
      <c r="K183" s="216">
        <v>25</v>
      </c>
      <c r="L183" s="916">
        <v>6200.16</v>
      </c>
      <c r="M183" s="315">
        <v>1</v>
      </c>
      <c r="N183" s="459"/>
      <c r="O183" s="302">
        <f>IF(ISERROR(L183*N183),0,L183*N183)</f>
        <v>0</v>
      </c>
      <c r="P183" s="460">
        <v>2102025069562</v>
      </c>
      <c r="Q183" s="461"/>
      <c r="R183" s="462" t="s">
        <v>4287</v>
      </c>
    </row>
    <row r="184" spans="1:18" ht="48">
      <c r="A184" s="444">
        <v>171</v>
      </c>
      <c r="B184" s="508">
        <v>9723</v>
      </c>
      <c r="C184" s="316" t="s">
        <v>8134</v>
      </c>
      <c r="D184" s="316"/>
      <c r="E184" s="456" t="s">
        <v>3037</v>
      </c>
      <c r="F184" s="317" t="s">
        <v>6890</v>
      </c>
      <c r="G184" s="368" t="s">
        <v>6891</v>
      </c>
      <c r="H184" s="457" t="str">
        <f t="shared" si="9"/>
        <v>фото</v>
      </c>
      <c r="I184" s="298" t="s">
        <v>7699</v>
      </c>
      <c r="J184" s="299" t="s">
        <v>259</v>
      </c>
      <c r="K184" s="216">
        <v>25</v>
      </c>
      <c r="L184" s="916">
        <v>6441.3600000000006</v>
      </c>
      <c r="M184" s="315">
        <v>1</v>
      </c>
      <c r="N184" s="459"/>
      <c r="O184" s="302">
        <f>IF(ISERROR(L184*N184),0,L184*N184)</f>
        <v>0</v>
      </c>
      <c r="P184" s="460">
        <v>2102025097237</v>
      </c>
      <c r="Q184" s="461"/>
      <c r="R184" s="462" t="s">
        <v>4287</v>
      </c>
    </row>
    <row r="185" spans="1:18" ht="48">
      <c r="A185" s="444">
        <v>172</v>
      </c>
      <c r="B185" s="508">
        <v>5861</v>
      </c>
      <c r="C185" s="316" t="s">
        <v>8135</v>
      </c>
      <c r="D185" s="316"/>
      <c r="E185" s="456" t="s">
        <v>3037</v>
      </c>
      <c r="F185" s="317" t="s">
        <v>6892</v>
      </c>
      <c r="G185" s="368" t="s">
        <v>6893</v>
      </c>
      <c r="H185" s="457" t="str">
        <f t="shared" si="9"/>
        <v>фото</v>
      </c>
      <c r="I185" s="298" t="s">
        <v>7700</v>
      </c>
      <c r="J185" s="463" t="s">
        <v>259</v>
      </c>
      <c r="K185" s="216">
        <v>25</v>
      </c>
      <c r="L185" s="916">
        <v>5667.3600000000006</v>
      </c>
      <c r="M185" s="315">
        <v>1</v>
      </c>
      <c r="N185" s="459"/>
      <c r="O185" s="302">
        <f>IF(ISERROR(L185*N185),0,L185*N185)</f>
        <v>0</v>
      </c>
      <c r="P185" s="460">
        <v>2102025058610</v>
      </c>
      <c r="Q185" s="461"/>
      <c r="R185" s="462" t="s">
        <v>4287</v>
      </c>
    </row>
    <row r="186" spans="1:18" ht="36">
      <c r="A186" s="444">
        <v>173</v>
      </c>
      <c r="B186" s="508">
        <v>3735</v>
      </c>
      <c r="C186" s="316" t="s">
        <v>8136</v>
      </c>
      <c r="D186" s="316"/>
      <c r="E186" s="456" t="s">
        <v>3037</v>
      </c>
      <c r="F186" s="317" t="s">
        <v>6894</v>
      </c>
      <c r="G186" s="368" t="s">
        <v>6895</v>
      </c>
      <c r="H186" s="457" t="str">
        <f t="shared" si="9"/>
        <v>фото</v>
      </c>
      <c r="I186" s="298" t="s">
        <v>7701</v>
      </c>
      <c r="J186" s="299" t="s">
        <v>259</v>
      </c>
      <c r="K186" s="216">
        <v>25</v>
      </c>
      <c r="L186" s="916">
        <v>5667.3600000000006</v>
      </c>
      <c r="M186" s="315">
        <v>1</v>
      </c>
      <c r="N186" s="459"/>
      <c r="O186" s="302">
        <f>IF(ISERROR(L186*N186),0,L186*N186)</f>
        <v>0</v>
      </c>
      <c r="P186" s="460">
        <v>2102025037356</v>
      </c>
      <c r="Q186" s="461"/>
      <c r="R186" s="462" t="s">
        <v>4287</v>
      </c>
    </row>
    <row r="187" spans="1:18" ht="24">
      <c r="A187" s="444">
        <v>174</v>
      </c>
      <c r="B187" s="508">
        <v>4079</v>
      </c>
      <c r="C187" s="316" t="s">
        <v>5129</v>
      </c>
      <c r="D187" s="316"/>
      <c r="E187" s="456" t="s">
        <v>3037</v>
      </c>
      <c r="F187" s="317" t="s">
        <v>4993</v>
      </c>
      <c r="G187" s="368" t="s">
        <v>4994</v>
      </c>
      <c r="H187" s="457" t="str">
        <f t="shared" si="9"/>
        <v>фото</v>
      </c>
      <c r="I187" s="298" t="s">
        <v>5204</v>
      </c>
      <c r="J187" s="463" t="s">
        <v>259</v>
      </c>
      <c r="K187" s="216">
        <v>25</v>
      </c>
      <c r="L187" s="916">
        <v>3225.3599999999997</v>
      </c>
      <c r="M187" s="315">
        <v>1</v>
      </c>
      <c r="N187" s="459"/>
      <c r="O187" s="302">
        <f>IF(ISERROR(L187*N187),0,L187*N187)</f>
        <v>0</v>
      </c>
      <c r="P187" s="460">
        <v>2102025040790</v>
      </c>
      <c r="Q187" s="461"/>
      <c r="R187" s="462" t="s">
        <v>4287</v>
      </c>
    </row>
    <row r="188" spans="1:18" ht="36">
      <c r="A188" s="444">
        <v>175</v>
      </c>
      <c r="B188" s="508">
        <v>5870</v>
      </c>
      <c r="C188" s="316" t="s">
        <v>3066</v>
      </c>
      <c r="D188" s="316"/>
      <c r="E188" s="456" t="s">
        <v>3037</v>
      </c>
      <c r="F188" s="317" t="s">
        <v>3067</v>
      </c>
      <c r="G188" s="368" t="s">
        <v>3068</v>
      </c>
      <c r="H188" s="457" t="str">
        <f t="shared" si="9"/>
        <v>фото</v>
      </c>
      <c r="I188" s="298" t="s">
        <v>3069</v>
      </c>
      <c r="J188" s="463" t="s">
        <v>259</v>
      </c>
      <c r="K188" s="216">
        <v>25</v>
      </c>
      <c r="L188" s="916">
        <v>6005.76</v>
      </c>
      <c r="M188" s="315">
        <v>1</v>
      </c>
      <c r="N188" s="459"/>
      <c r="O188" s="302">
        <f>IF(ISERROR(L188*N188),0,L188*N188)</f>
        <v>0</v>
      </c>
      <c r="P188" s="460">
        <v>2102025058702</v>
      </c>
      <c r="Q188" s="461"/>
      <c r="R188" s="462" t="s">
        <v>4287</v>
      </c>
    </row>
    <row r="189" spans="1:18" ht="36">
      <c r="A189" s="444">
        <v>176</v>
      </c>
      <c r="B189" s="508">
        <v>5877</v>
      </c>
      <c r="C189" s="316" t="s">
        <v>8137</v>
      </c>
      <c r="D189" s="316"/>
      <c r="E189" s="456" t="s">
        <v>3037</v>
      </c>
      <c r="F189" s="317" t="s">
        <v>6896</v>
      </c>
      <c r="G189" s="368" t="s">
        <v>6897</v>
      </c>
      <c r="H189" s="457" t="str">
        <f t="shared" si="9"/>
        <v>фото</v>
      </c>
      <c r="I189" s="298" t="s">
        <v>7702</v>
      </c>
      <c r="J189" s="299" t="s">
        <v>259</v>
      </c>
      <c r="K189" s="216">
        <v>25</v>
      </c>
      <c r="L189" s="916">
        <v>7946.16</v>
      </c>
      <c r="M189" s="315">
        <v>1</v>
      </c>
      <c r="N189" s="459"/>
      <c r="O189" s="302">
        <f>IF(ISERROR(L189*N189),0,L189*N189)</f>
        <v>0</v>
      </c>
      <c r="P189" s="460">
        <v>2102025058771</v>
      </c>
      <c r="Q189" s="461"/>
      <c r="R189" s="462" t="s">
        <v>4287</v>
      </c>
    </row>
    <row r="190" spans="1:18" ht="36">
      <c r="A190" s="444">
        <v>177</v>
      </c>
      <c r="B190" s="508">
        <v>5868</v>
      </c>
      <c r="C190" s="316" t="s">
        <v>8138</v>
      </c>
      <c r="D190" s="316"/>
      <c r="E190" s="456" t="s">
        <v>3037</v>
      </c>
      <c r="F190" s="317" t="s">
        <v>6898</v>
      </c>
      <c r="G190" s="368" t="s">
        <v>6899</v>
      </c>
      <c r="H190" s="457" t="str">
        <f t="shared" si="9"/>
        <v>фото</v>
      </c>
      <c r="I190" s="298" t="s">
        <v>7703</v>
      </c>
      <c r="J190" s="299" t="s">
        <v>259</v>
      </c>
      <c r="K190" s="216">
        <v>25</v>
      </c>
      <c r="L190" s="916">
        <v>5292.9599999999991</v>
      </c>
      <c r="M190" s="315">
        <v>1</v>
      </c>
      <c r="N190" s="459"/>
      <c r="O190" s="302">
        <f>IF(ISERROR(L190*N190),0,L190*N190)</f>
        <v>0</v>
      </c>
      <c r="P190" s="460">
        <v>2102025058689</v>
      </c>
      <c r="Q190" s="461"/>
      <c r="R190" s="462" t="s">
        <v>4287</v>
      </c>
    </row>
    <row r="191" spans="1:18" ht="48">
      <c r="A191" s="444">
        <v>178</v>
      </c>
      <c r="B191" s="508">
        <v>5878</v>
      </c>
      <c r="C191" s="316" t="s">
        <v>8139</v>
      </c>
      <c r="D191" s="316"/>
      <c r="E191" s="456" t="s">
        <v>3037</v>
      </c>
      <c r="F191" s="317" t="s">
        <v>6900</v>
      </c>
      <c r="G191" s="368" t="s">
        <v>6901</v>
      </c>
      <c r="H191" s="457" t="str">
        <f t="shared" si="9"/>
        <v>фото</v>
      </c>
      <c r="I191" s="298" t="s">
        <v>7704</v>
      </c>
      <c r="J191" s="463" t="s">
        <v>259</v>
      </c>
      <c r="K191" s="216">
        <v>25</v>
      </c>
      <c r="L191" s="916">
        <v>3648.3599999999997</v>
      </c>
      <c r="M191" s="315">
        <v>1</v>
      </c>
      <c r="N191" s="459"/>
      <c r="O191" s="302">
        <f>IF(ISERROR(L191*N191),0,L191*N191)</f>
        <v>0</v>
      </c>
      <c r="P191" s="460">
        <v>2102025058788</v>
      </c>
      <c r="Q191" s="461"/>
      <c r="R191" s="462" t="s">
        <v>4287</v>
      </c>
    </row>
    <row r="192" spans="1:18" ht="36">
      <c r="A192" s="444">
        <v>179</v>
      </c>
      <c r="B192" s="508">
        <v>9731</v>
      </c>
      <c r="C192" s="316" t="s">
        <v>8140</v>
      </c>
      <c r="D192" s="316"/>
      <c r="E192" s="456" t="s">
        <v>3037</v>
      </c>
      <c r="F192" s="317" t="s">
        <v>6902</v>
      </c>
      <c r="G192" s="368" t="s">
        <v>6903</v>
      </c>
      <c r="H192" s="457" t="str">
        <f t="shared" si="9"/>
        <v>фото</v>
      </c>
      <c r="I192" s="298" t="s">
        <v>7705</v>
      </c>
      <c r="J192" s="299" t="s">
        <v>259</v>
      </c>
      <c r="K192" s="216">
        <v>25</v>
      </c>
      <c r="L192" s="916">
        <v>8961.36</v>
      </c>
      <c r="M192" s="315">
        <v>1</v>
      </c>
      <c r="N192" s="459"/>
      <c r="O192" s="302">
        <f>IF(ISERROR(L192*N192),0,L192*N192)</f>
        <v>0</v>
      </c>
      <c r="P192" s="460">
        <v>2102025097312</v>
      </c>
      <c r="Q192" s="461"/>
      <c r="R192" s="462" t="s">
        <v>4287</v>
      </c>
    </row>
    <row r="193" spans="1:18" ht="48">
      <c r="A193" s="444">
        <v>180</v>
      </c>
      <c r="B193" s="508">
        <v>6017</v>
      </c>
      <c r="C193" s="316" t="s">
        <v>8141</v>
      </c>
      <c r="D193" s="316"/>
      <c r="E193" s="456" t="s">
        <v>3037</v>
      </c>
      <c r="F193" s="317" t="s">
        <v>6904</v>
      </c>
      <c r="G193" s="368" t="s">
        <v>6905</v>
      </c>
      <c r="H193" s="457" t="str">
        <f t="shared" si="9"/>
        <v>фото</v>
      </c>
      <c r="I193" s="298" t="s">
        <v>7706</v>
      </c>
      <c r="J193" s="299" t="s">
        <v>259</v>
      </c>
      <c r="K193" s="216">
        <v>25</v>
      </c>
      <c r="L193" s="916">
        <v>3043.5599999999995</v>
      </c>
      <c r="M193" s="315">
        <v>1</v>
      </c>
      <c r="N193" s="459"/>
      <c r="O193" s="302">
        <f>IF(ISERROR(L193*N193),0,L193*N193)</f>
        <v>0</v>
      </c>
      <c r="P193" s="460">
        <v>2102025060170</v>
      </c>
      <c r="Q193" s="461"/>
      <c r="R193" s="462" t="s">
        <v>4287</v>
      </c>
    </row>
    <row r="194" spans="1:18" ht="36">
      <c r="A194" s="444">
        <v>181</v>
      </c>
      <c r="B194" s="508">
        <v>6018</v>
      </c>
      <c r="C194" s="316" t="s">
        <v>3070</v>
      </c>
      <c r="D194" s="316"/>
      <c r="E194" s="456" t="s">
        <v>3037</v>
      </c>
      <c r="F194" s="317" t="s">
        <v>3071</v>
      </c>
      <c r="G194" s="368" t="s">
        <v>3072</v>
      </c>
      <c r="H194" s="457" t="str">
        <f t="shared" si="9"/>
        <v>фото</v>
      </c>
      <c r="I194" s="298" t="s">
        <v>5205</v>
      </c>
      <c r="J194" s="463" t="s">
        <v>259</v>
      </c>
      <c r="K194" s="216">
        <v>25</v>
      </c>
      <c r="L194" s="916">
        <v>5667.3600000000006</v>
      </c>
      <c r="M194" s="315">
        <v>1</v>
      </c>
      <c r="N194" s="459"/>
      <c r="O194" s="302">
        <f>IF(ISERROR(L194*N194),0,L194*N194)</f>
        <v>0</v>
      </c>
      <c r="P194" s="460">
        <v>2102025060187</v>
      </c>
      <c r="Q194" s="461"/>
      <c r="R194" s="462" t="s">
        <v>4287</v>
      </c>
    </row>
    <row r="195" spans="1:18" ht="24">
      <c r="A195" s="444">
        <v>182</v>
      </c>
      <c r="B195" s="508">
        <v>12827</v>
      </c>
      <c r="C195" s="316" t="s">
        <v>8142</v>
      </c>
      <c r="D195" s="316"/>
      <c r="E195" s="456" t="s">
        <v>3037</v>
      </c>
      <c r="F195" s="317" t="s">
        <v>6906</v>
      </c>
      <c r="G195" s="368" t="s">
        <v>6907</v>
      </c>
      <c r="H195" s="457" t="str">
        <f t="shared" si="9"/>
        <v>фото</v>
      </c>
      <c r="I195" s="298" t="s">
        <v>7707</v>
      </c>
      <c r="J195" s="463" t="s">
        <v>259</v>
      </c>
      <c r="K195" s="216">
        <v>25</v>
      </c>
      <c r="L195" s="916">
        <v>4073.16</v>
      </c>
      <c r="M195" s="315">
        <v>1</v>
      </c>
      <c r="N195" s="459"/>
      <c r="O195" s="302">
        <f>IF(ISERROR(L195*N195),0,L195*N195)</f>
        <v>0</v>
      </c>
      <c r="P195" s="460">
        <v>2102025128276</v>
      </c>
      <c r="Q195" s="461" t="s">
        <v>5274</v>
      </c>
      <c r="R195" s="462" t="s">
        <v>4287</v>
      </c>
    </row>
    <row r="196" spans="1:18" ht="36">
      <c r="A196" s="444">
        <v>183</v>
      </c>
      <c r="B196" s="508">
        <v>5934</v>
      </c>
      <c r="C196" s="316" t="s">
        <v>3073</v>
      </c>
      <c r="D196" s="316"/>
      <c r="E196" s="456" t="s">
        <v>3037</v>
      </c>
      <c r="F196" s="317" t="s">
        <v>3074</v>
      </c>
      <c r="G196" s="368" t="s">
        <v>3075</v>
      </c>
      <c r="H196" s="457" t="str">
        <f t="shared" si="9"/>
        <v>фото</v>
      </c>
      <c r="I196" s="298" t="s">
        <v>3076</v>
      </c>
      <c r="J196" s="299" t="s">
        <v>259</v>
      </c>
      <c r="K196" s="216">
        <v>25</v>
      </c>
      <c r="L196" s="916">
        <v>4922.7599999999993</v>
      </c>
      <c r="M196" s="315">
        <v>1</v>
      </c>
      <c r="N196" s="459"/>
      <c r="O196" s="302">
        <f>IF(ISERROR(L196*N196),0,L196*N196)</f>
        <v>0</v>
      </c>
      <c r="P196" s="460">
        <v>2102025059341</v>
      </c>
      <c r="Q196" s="507"/>
      <c r="R196" s="462" t="s">
        <v>4287</v>
      </c>
    </row>
    <row r="197" spans="1:18" ht="36">
      <c r="A197" s="444">
        <v>184</v>
      </c>
      <c r="B197" s="508">
        <v>5951</v>
      </c>
      <c r="C197" s="316" t="s">
        <v>8143</v>
      </c>
      <c r="D197" s="316"/>
      <c r="E197" s="456" t="s">
        <v>3037</v>
      </c>
      <c r="F197" s="317" t="s">
        <v>6908</v>
      </c>
      <c r="G197" s="368" t="s">
        <v>6909</v>
      </c>
      <c r="H197" s="457" t="str">
        <f t="shared" si="9"/>
        <v>фото</v>
      </c>
      <c r="I197" s="298" t="s">
        <v>7708</v>
      </c>
      <c r="J197" s="299" t="s">
        <v>259</v>
      </c>
      <c r="K197" s="216">
        <v>25</v>
      </c>
      <c r="L197" s="916">
        <v>7218.96</v>
      </c>
      <c r="M197" s="315">
        <v>1</v>
      </c>
      <c r="N197" s="459"/>
      <c r="O197" s="302">
        <f>IF(ISERROR(L197*N197),0,L197*N197)</f>
        <v>0</v>
      </c>
      <c r="P197" s="460">
        <v>2102025059518</v>
      </c>
      <c r="Q197" s="461"/>
      <c r="R197" s="462" t="s">
        <v>4287</v>
      </c>
    </row>
    <row r="198" spans="1:18" ht="36">
      <c r="A198" s="444">
        <v>185</v>
      </c>
      <c r="B198" s="508">
        <v>5976</v>
      </c>
      <c r="C198" s="316" t="s">
        <v>3077</v>
      </c>
      <c r="D198" s="316"/>
      <c r="E198" s="456" t="s">
        <v>3037</v>
      </c>
      <c r="F198" s="317" t="s">
        <v>3078</v>
      </c>
      <c r="G198" s="368" t="s">
        <v>3079</v>
      </c>
      <c r="H198" s="457" t="str">
        <f t="shared" si="9"/>
        <v>фото</v>
      </c>
      <c r="I198" s="298" t="s">
        <v>5206</v>
      </c>
      <c r="J198" s="299" t="s">
        <v>259</v>
      </c>
      <c r="K198" s="216">
        <v>25</v>
      </c>
      <c r="L198" s="916">
        <v>3489.9599999999996</v>
      </c>
      <c r="M198" s="315">
        <v>1</v>
      </c>
      <c r="N198" s="459"/>
      <c r="O198" s="302">
        <f>IF(ISERROR(L198*N198),0,L198*N198)</f>
        <v>0</v>
      </c>
      <c r="P198" s="460">
        <v>2102025059761</v>
      </c>
      <c r="Q198" s="461"/>
      <c r="R198" s="462" t="s">
        <v>4287</v>
      </c>
    </row>
    <row r="199" spans="1:18" ht="48">
      <c r="A199" s="444">
        <v>186</v>
      </c>
      <c r="B199" s="508">
        <v>5917</v>
      </c>
      <c r="C199" s="316" t="s">
        <v>8144</v>
      </c>
      <c r="D199" s="316"/>
      <c r="E199" s="456" t="s">
        <v>3037</v>
      </c>
      <c r="F199" s="317" t="s">
        <v>6910</v>
      </c>
      <c r="G199" s="368" t="s">
        <v>6911</v>
      </c>
      <c r="H199" s="457" t="str">
        <f t="shared" si="9"/>
        <v>фото</v>
      </c>
      <c r="I199" s="298" t="s">
        <v>7709</v>
      </c>
      <c r="J199" s="463" t="s">
        <v>259</v>
      </c>
      <c r="K199" s="216">
        <v>25</v>
      </c>
      <c r="L199" s="916">
        <v>6441.3600000000006</v>
      </c>
      <c r="M199" s="315">
        <v>1</v>
      </c>
      <c r="N199" s="459"/>
      <c r="O199" s="302">
        <f>IF(ISERROR(L199*N199),0,L199*N199)</f>
        <v>0</v>
      </c>
      <c r="P199" s="460">
        <v>2102025059174</v>
      </c>
      <c r="Q199" s="461"/>
      <c r="R199" s="462" t="s">
        <v>4287</v>
      </c>
    </row>
    <row r="200" spans="1:18" ht="24">
      <c r="A200" s="444">
        <v>187</v>
      </c>
      <c r="B200" s="508">
        <v>5922</v>
      </c>
      <c r="C200" s="316" t="s">
        <v>8145</v>
      </c>
      <c r="D200" s="316"/>
      <c r="E200" s="456" t="s">
        <v>3037</v>
      </c>
      <c r="F200" s="317" t="s">
        <v>6912</v>
      </c>
      <c r="G200" s="368" t="s">
        <v>6913</v>
      </c>
      <c r="H200" s="457" t="str">
        <f t="shared" si="9"/>
        <v>фото</v>
      </c>
      <c r="I200" s="298" t="s">
        <v>7710</v>
      </c>
      <c r="J200" s="299" t="s">
        <v>259</v>
      </c>
      <c r="K200" s="216">
        <v>25</v>
      </c>
      <c r="L200" s="916">
        <v>4407.3599999999997</v>
      </c>
      <c r="M200" s="315">
        <v>1</v>
      </c>
      <c r="N200" s="459"/>
      <c r="O200" s="302">
        <f>IF(ISERROR(L200*N200),0,L200*N200)</f>
        <v>0</v>
      </c>
      <c r="P200" s="460">
        <v>2102025059228</v>
      </c>
      <c r="Q200" s="461"/>
      <c r="R200" s="462" t="s">
        <v>4287</v>
      </c>
    </row>
    <row r="201" spans="1:18" ht="36">
      <c r="A201" s="444">
        <v>188</v>
      </c>
      <c r="B201" s="508">
        <v>5974</v>
      </c>
      <c r="C201" s="316" t="s">
        <v>8146</v>
      </c>
      <c r="D201" s="316"/>
      <c r="E201" s="456" t="s">
        <v>3037</v>
      </c>
      <c r="F201" s="317" t="s">
        <v>6914</v>
      </c>
      <c r="G201" s="368" t="s">
        <v>6915</v>
      </c>
      <c r="H201" s="457" t="str">
        <f t="shared" si="9"/>
        <v>фото</v>
      </c>
      <c r="I201" s="298" t="s">
        <v>7711</v>
      </c>
      <c r="J201" s="299" t="s">
        <v>259</v>
      </c>
      <c r="K201" s="216">
        <v>25</v>
      </c>
      <c r="L201" s="916">
        <v>6441.3600000000006</v>
      </c>
      <c r="M201" s="315">
        <v>1</v>
      </c>
      <c r="N201" s="459"/>
      <c r="O201" s="302">
        <f>IF(ISERROR(L201*N201),0,L201*N201)</f>
        <v>0</v>
      </c>
      <c r="P201" s="460">
        <v>2102025059747</v>
      </c>
      <c r="Q201" s="461"/>
      <c r="R201" s="462" t="s">
        <v>4287</v>
      </c>
    </row>
    <row r="202" spans="1:18" ht="24">
      <c r="A202" s="444">
        <v>189</v>
      </c>
      <c r="B202" s="508">
        <v>8520</v>
      </c>
      <c r="C202" s="316" t="s">
        <v>8147</v>
      </c>
      <c r="D202" s="316"/>
      <c r="E202" s="456" t="s">
        <v>3037</v>
      </c>
      <c r="F202" s="317" t="s">
        <v>6916</v>
      </c>
      <c r="G202" s="368" t="s">
        <v>6917</v>
      </c>
      <c r="H202" s="457" t="str">
        <f t="shared" si="9"/>
        <v>фото</v>
      </c>
      <c r="I202" s="298" t="s">
        <v>7712</v>
      </c>
      <c r="J202" s="299" t="s">
        <v>259</v>
      </c>
      <c r="K202" s="216">
        <v>25</v>
      </c>
      <c r="L202" s="916">
        <v>4499.76</v>
      </c>
      <c r="M202" s="315">
        <v>1</v>
      </c>
      <c r="N202" s="459"/>
      <c r="O202" s="302">
        <f>IF(ISERROR(L202*N202),0,L202*N202)</f>
        <v>0</v>
      </c>
      <c r="P202" s="460">
        <v>2102025085203</v>
      </c>
      <c r="Q202" s="461"/>
      <c r="R202" s="462" t="s">
        <v>4287</v>
      </c>
    </row>
    <row r="203" spans="1:18" ht="36">
      <c r="A203" s="444">
        <v>190</v>
      </c>
      <c r="B203" s="508">
        <v>5916</v>
      </c>
      <c r="C203" s="316" t="s">
        <v>4487</v>
      </c>
      <c r="D203" s="316"/>
      <c r="E203" s="456" t="s">
        <v>3037</v>
      </c>
      <c r="F203" s="317" t="s">
        <v>4500</v>
      </c>
      <c r="G203" s="368" t="s">
        <v>4501</v>
      </c>
      <c r="H203" s="457" t="str">
        <f t="shared" si="9"/>
        <v>фото</v>
      </c>
      <c r="I203" s="298" t="s">
        <v>4508</v>
      </c>
      <c r="J203" s="463" t="s">
        <v>259</v>
      </c>
      <c r="K203" s="216">
        <v>25</v>
      </c>
      <c r="L203" s="916">
        <v>4287.3599999999997</v>
      </c>
      <c r="M203" s="315">
        <v>1</v>
      </c>
      <c r="N203" s="459"/>
      <c r="O203" s="302">
        <f>IF(ISERROR(L203*N203),0,L203*N203)</f>
        <v>0</v>
      </c>
      <c r="P203" s="460">
        <v>2102025059167</v>
      </c>
      <c r="Q203" s="461"/>
      <c r="R203" s="462" t="s">
        <v>4287</v>
      </c>
    </row>
    <row r="204" spans="1:18" ht="36">
      <c r="A204" s="444">
        <v>191</v>
      </c>
      <c r="B204" s="508">
        <v>8439</v>
      </c>
      <c r="C204" s="316" t="s">
        <v>8148</v>
      </c>
      <c r="D204" s="316"/>
      <c r="E204" s="456" t="s">
        <v>3037</v>
      </c>
      <c r="F204" s="317" t="s">
        <v>6918</v>
      </c>
      <c r="G204" s="368" t="s">
        <v>6919</v>
      </c>
      <c r="H204" s="457" t="str">
        <f t="shared" si="9"/>
        <v>фото</v>
      </c>
      <c r="I204" s="298" t="s">
        <v>7713</v>
      </c>
      <c r="J204" s="299" t="s">
        <v>259</v>
      </c>
      <c r="K204" s="216">
        <v>25</v>
      </c>
      <c r="L204" s="916">
        <v>7946.16</v>
      </c>
      <c r="M204" s="315">
        <v>1</v>
      </c>
      <c r="N204" s="459"/>
      <c r="O204" s="302">
        <f>IF(ISERROR(L204*N204),0,L204*N204)</f>
        <v>0</v>
      </c>
      <c r="P204" s="460">
        <v>2102025084398</v>
      </c>
      <c r="Q204" s="461"/>
      <c r="R204" s="462" t="s">
        <v>4287</v>
      </c>
    </row>
    <row r="205" spans="1:18" ht="24">
      <c r="A205" s="444">
        <v>192</v>
      </c>
      <c r="B205" s="508">
        <v>5930</v>
      </c>
      <c r="C205" s="316" t="s">
        <v>8149</v>
      </c>
      <c r="D205" s="316"/>
      <c r="E205" s="456" t="s">
        <v>3037</v>
      </c>
      <c r="F205" s="317" t="s">
        <v>6920</v>
      </c>
      <c r="G205" s="368" t="s">
        <v>6921</v>
      </c>
      <c r="H205" s="457" t="str">
        <f t="shared" si="9"/>
        <v>фото</v>
      </c>
      <c r="I205" s="298" t="s">
        <v>7714</v>
      </c>
      <c r="J205" s="463" t="s">
        <v>259</v>
      </c>
      <c r="K205" s="216">
        <v>25</v>
      </c>
      <c r="L205" s="916">
        <v>3434.16</v>
      </c>
      <c r="M205" s="315">
        <v>1</v>
      </c>
      <c r="N205" s="459"/>
      <c r="O205" s="302">
        <f>IF(ISERROR(L205*N205),0,L205*N205)</f>
        <v>0</v>
      </c>
      <c r="P205" s="460">
        <v>2102025059303</v>
      </c>
      <c r="Q205" s="461"/>
      <c r="R205" s="462" t="s">
        <v>4287</v>
      </c>
    </row>
    <row r="206" spans="1:18" ht="36">
      <c r="A206" s="444">
        <v>193</v>
      </c>
      <c r="B206" s="508">
        <v>5927</v>
      </c>
      <c r="C206" s="316" t="s">
        <v>8150</v>
      </c>
      <c r="D206" s="316"/>
      <c r="E206" s="456" t="s">
        <v>3037</v>
      </c>
      <c r="F206" s="317" t="s">
        <v>6922</v>
      </c>
      <c r="G206" s="368" t="s">
        <v>6923</v>
      </c>
      <c r="H206" s="457" t="str">
        <f t="shared" si="9"/>
        <v>фото</v>
      </c>
      <c r="I206" s="298" t="s">
        <v>7715</v>
      </c>
      <c r="J206" s="299" t="s">
        <v>259</v>
      </c>
      <c r="K206" s="216">
        <v>25</v>
      </c>
      <c r="L206" s="916">
        <v>8043.3600000000006</v>
      </c>
      <c r="M206" s="315">
        <v>1</v>
      </c>
      <c r="N206" s="459"/>
      <c r="O206" s="302">
        <f>IF(ISERROR(L206*N206),0,L206*N206)</f>
        <v>0</v>
      </c>
      <c r="P206" s="460">
        <v>2102025059273</v>
      </c>
      <c r="Q206" s="461"/>
      <c r="R206" s="462" t="s">
        <v>4287</v>
      </c>
    </row>
    <row r="207" spans="1:18" ht="36">
      <c r="A207" s="444">
        <v>194</v>
      </c>
      <c r="B207" s="508">
        <v>9738</v>
      </c>
      <c r="C207" s="316" t="s">
        <v>8151</v>
      </c>
      <c r="D207" s="316"/>
      <c r="E207" s="456" t="s">
        <v>3037</v>
      </c>
      <c r="F207" s="317" t="s">
        <v>6924</v>
      </c>
      <c r="G207" s="368" t="s">
        <v>6778</v>
      </c>
      <c r="H207" s="457" t="str">
        <f t="shared" si="9"/>
        <v>фото</v>
      </c>
      <c r="I207" s="298" t="s">
        <v>7716</v>
      </c>
      <c r="J207" s="299" t="s">
        <v>259</v>
      </c>
      <c r="K207" s="216">
        <v>25</v>
      </c>
      <c r="L207" s="916">
        <v>5426.16</v>
      </c>
      <c r="M207" s="315">
        <v>1</v>
      </c>
      <c r="N207" s="459"/>
      <c r="O207" s="302">
        <f>IF(ISERROR(L207*N207),0,L207*N207)</f>
        <v>0</v>
      </c>
      <c r="P207" s="460">
        <v>2102025097381</v>
      </c>
      <c r="Q207" s="461"/>
      <c r="R207" s="462" t="s">
        <v>4287</v>
      </c>
    </row>
    <row r="208" spans="1:18" ht="36">
      <c r="A208" s="444">
        <v>195</v>
      </c>
      <c r="B208" s="508">
        <v>5933</v>
      </c>
      <c r="C208" s="316" t="s">
        <v>8152</v>
      </c>
      <c r="D208" s="316"/>
      <c r="E208" s="456" t="s">
        <v>3037</v>
      </c>
      <c r="F208" s="317" t="s">
        <v>6925</v>
      </c>
      <c r="G208" s="368" t="s">
        <v>6926</v>
      </c>
      <c r="H208" s="457" t="str">
        <f t="shared" si="9"/>
        <v>фото</v>
      </c>
      <c r="I208" s="298" t="s">
        <v>7717</v>
      </c>
      <c r="J208" s="299" t="s">
        <v>259</v>
      </c>
      <c r="K208" s="216">
        <v>25</v>
      </c>
      <c r="L208" s="916">
        <v>8961.36</v>
      </c>
      <c r="M208" s="315">
        <v>1</v>
      </c>
      <c r="N208" s="459"/>
      <c r="O208" s="302">
        <f>IF(ISERROR(L208*N208),0,L208*N208)</f>
        <v>0</v>
      </c>
      <c r="P208" s="460">
        <v>2102025059334</v>
      </c>
      <c r="Q208" s="461"/>
      <c r="R208" s="462" t="s">
        <v>4287</v>
      </c>
    </row>
    <row r="209" spans="1:18" ht="36">
      <c r="A209" s="444">
        <v>196</v>
      </c>
      <c r="B209" s="508">
        <v>14818</v>
      </c>
      <c r="C209" s="316" t="s">
        <v>6008</v>
      </c>
      <c r="D209" s="316"/>
      <c r="E209" s="456" t="s">
        <v>3037</v>
      </c>
      <c r="F209" s="317" t="s">
        <v>6054</v>
      </c>
      <c r="G209" s="368" t="s">
        <v>6055</v>
      </c>
      <c r="H209" s="457" t="str">
        <f t="shared" si="9"/>
        <v>фото</v>
      </c>
      <c r="I209" s="298" t="s">
        <v>6151</v>
      </c>
      <c r="J209" s="299" t="s">
        <v>259</v>
      </c>
      <c r="K209" s="216">
        <v>25</v>
      </c>
      <c r="L209" s="916">
        <v>5426.16</v>
      </c>
      <c r="M209" s="315">
        <v>1</v>
      </c>
      <c r="N209" s="459"/>
      <c r="O209" s="302">
        <f>IF(ISERROR(L209*N209),0,L209*N209)</f>
        <v>0</v>
      </c>
      <c r="P209" s="460">
        <v>2102025148182</v>
      </c>
      <c r="Q209" s="461"/>
      <c r="R209" s="462" t="s">
        <v>4287</v>
      </c>
    </row>
    <row r="210" spans="1:18" ht="36">
      <c r="A210" s="444">
        <v>197</v>
      </c>
      <c r="B210" s="508">
        <v>9742</v>
      </c>
      <c r="C210" s="316" t="s">
        <v>8153</v>
      </c>
      <c r="D210" s="316"/>
      <c r="E210" s="456" t="s">
        <v>3037</v>
      </c>
      <c r="F210" s="317" t="s">
        <v>6927</v>
      </c>
      <c r="G210" s="368" t="s">
        <v>6928</v>
      </c>
      <c r="H210" s="457" t="str">
        <f t="shared" si="9"/>
        <v>фото</v>
      </c>
      <c r="I210" s="298" t="s">
        <v>7718</v>
      </c>
      <c r="J210" s="299" t="s">
        <v>259</v>
      </c>
      <c r="K210" s="216">
        <v>25</v>
      </c>
      <c r="L210" s="916">
        <v>4287.3599999999997</v>
      </c>
      <c r="M210" s="315">
        <v>1</v>
      </c>
      <c r="N210" s="459"/>
      <c r="O210" s="302">
        <f>IF(ISERROR(L210*N210),0,L210*N210)</f>
        <v>0</v>
      </c>
      <c r="P210" s="460">
        <v>2102025097428</v>
      </c>
      <c r="Q210" s="461"/>
      <c r="R210" s="462" t="s">
        <v>4287</v>
      </c>
    </row>
    <row r="211" spans="1:18" ht="28.8">
      <c r="A211" s="444">
        <v>198</v>
      </c>
      <c r="B211" s="508">
        <v>5415</v>
      </c>
      <c r="C211" s="316" t="s">
        <v>8154</v>
      </c>
      <c r="D211" s="316"/>
      <c r="E211" s="456" t="s">
        <v>3037</v>
      </c>
      <c r="F211" s="317" t="s">
        <v>6929</v>
      </c>
      <c r="G211" s="368" t="s">
        <v>6930</v>
      </c>
      <c r="H211" s="457" t="str">
        <f t="shared" si="9"/>
        <v>фото</v>
      </c>
      <c r="I211" s="298" t="s">
        <v>7719</v>
      </c>
      <c r="J211" s="299" t="s">
        <v>259</v>
      </c>
      <c r="K211" s="216">
        <v>25</v>
      </c>
      <c r="L211" s="916">
        <v>4287.3599999999997</v>
      </c>
      <c r="M211" s="315">
        <v>1</v>
      </c>
      <c r="N211" s="459"/>
      <c r="O211" s="302">
        <f>IF(ISERROR(L211*N211),0,L211*N211)</f>
        <v>0</v>
      </c>
      <c r="P211" s="460">
        <v>2102025054155</v>
      </c>
      <c r="Q211" s="461"/>
      <c r="R211" s="462" t="s">
        <v>4287</v>
      </c>
    </row>
    <row r="212" spans="1:18" ht="36">
      <c r="A212" s="444">
        <v>199</v>
      </c>
      <c r="B212" s="508">
        <v>7844</v>
      </c>
      <c r="C212" s="316" t="s">
        <v>6009</v>
      </c>
      <c r="D212" s="316"/>
      <c r="E212" s="456" t="s">
        <v>3037</v>
      </c>
      <c r="F212" s="317" t="s">
        <v>6056</v>
      </c>
      <c r="G212" s="368" t="s">
        <v>6057</v>
      </c>
      <c r="H212" s="457" t="str">
        <f t="shared" si="9"/>
        <v>фото</v>
      </c>
      <c r="I212" s="298" t="s">
        <v>6152</v>
      </c>
      <c r="J212" s="299" t="s">
        <v>259</v>
      </c>
      <c r="K212" s="216">
        <v>25</v>
      </c>
      <c r="L212" s="916">
        <v>2568.96</v>
      </c>
      <c r="M212" s="315">
        <v>1</v>
      </c>
      <c r="N212" s="459"/>
      <c r="O212" s="302">
        <f>IF(ISERROR(L212*N212),0,L212*N212)</f>
        <v>0</v>
      </c>
      <c r="P212" s="460">
        <v>2102025078441</v>
      </c>
      <c r="Q212" s="461"/>
      <c r="R212" s="462" t="s">
        <v>4287</v>
      </c>
    </row>
    <row r="213" spans="1:18" ht="36">
      <c r="A213" s="444">
        <v>200</v>
      </c>
      <c r="B213" s="508">
        <v>9373</v>
      </c>
      <c r="C213" s="316" t="s">
        <v>8155</v>
      </c>
      <c r="D213" s="316"/>
      <c r="E213" s="456" t="s">
        <v>3037</v>
      </c>
      <c r="F213" s="317" t="s">
        <v>6931</v>
      </c>
      <c r="G213" s="368" t="s">
        <v>6932</v>
      </c>
      <c r="H213" s="457" t="str">
        <f t="shared" si="9"/>
        <v>фото</v>
      </c>
      <c r="I213" s="298" t="s">
        <v>7720</v>
      </c>
      <c r="J213" s="299" t="s">
        <v>259</v>
      </c>
      <c r="K213" s="216">
        <v>25</v>
      </c>
      <c r="L213" s="916">
        <v>5426.16</v>
      </c>
      <c r="M213" s="315">
        <v>1</v>
      </c>
      <c r="N213" s="459"/>
      <c r="O213" s="302">
        <f>IF(ISERROR(L213*N213),0,L213*N213)</f>
        <v>0</v>
      </c>
      <c r="P213" s="460">
        <v>2102025093734</v>
      </c>
      <c r="Q213" s="461"/>
      <c r="R213" s="462" t="s">
        <v>4287</v>
      </c>
    </row>
    <row r="214" spans="1:18" ht="36">
      <c r="A214" s="444">
        <v>201</v>
      </c>
      <c r="B214" s="508">
        <v>5860</v>
      </c>
      <c r="C214" s="316" t="s">
        <v>8156</v>
      </c>
      <c r="D214" s="316"/>
      <c r="E214" s="456" t="s">
        <v>3037</v>
      </c>
      <c r="F214" s="317" t="s">
        <v>6933</v>
      </c>
      <c r="G214" s="368" t="s">
        <v>6934</v>
      </c>
      <c r="H214" s="457" t="str">
        <f t="shared" si="9"/>
        <v>фото</v>
      </c>
      <c r="I214" s="298" t="s">
        <v>7721</v>
      </c>
      <c r="J214" s="299" t="s">
        <v>259</v>
      </c>
      <c r="K214" s="216">
        <v>25</v>
      </c>
      <c r="L214" s="916">
        <v>3963.3599999999997</v>
      </c>
      <c r="M214" s="315">
        <v>1</v>
      </c>
      <c r="N214" s="459"/>
      <c r="O214" s="302">
        <f>IF(ISERROR(L214*N214),0,L214*N214)</f>
        <v>0</v>
      </c>
      <c r="P214" s="460">
        <v>2102025058603</v>
      </c>
      <c r="Q214" s="461"/>
      <c r="R214" s="462" t="s">
        <v>4287</v>
      </c>
    </row>
    <row r="215" spans="1:18" ht="24">
      <c r="A215" s="444">
        <v>202</v>
      </c>
      <c r="B215" s="508">
        <v>5838</v>
      </c>
      <c r="C215" s="316" t="s">
        <v>8157</v>
      </c>
      <c r="D215" s="316"/>
      <c r="E215" s="456" t="s">
        <v>3037</v>
      </c>
      <c r="F215" s="317" t="s">
        <v>6935</v>
      </c>
      <c r="G215" s="368" t="s">
        <v>6936</v>
      </c>
      <c r="H215" s="457" t="str">
        <f t="shared" si="9"/>
        <v>фото</v>
      </c>
      <c r="I215" s="298" t="s">
        <v>7722</v>
      </c>
      <c r="J215" s="299" t="s">
        <v>259</v>
      </c>
      <c r="K215" s="216">
        <v>25</v>
      </c>
      <c r="L215" s="916">
        <v>2906.1600000000003</v>
      </c>
      <c r="M215" s="315">
        <v>1</v>
      </c>
      <c r="N215" s="459"/>
      <c r="O215" s="302">
        <f>IF(ISERROR(L215*N215),0,L215*N215)</f>
        <v>0</v>
      </c>
      <c r="P215" s="460">
        <v>2102025058382</v>
      </c>
      <c r="Q215" s="461"/>
      <c r="R215" s="462" t="s">
        <v>4287</v>
      </c>
    </row>
    <row r="216" spans="1:18" ht="36">
      <c r="A216" s="444">
        <v>203</v>
      </c>
      <c r="B216" s="508">
        <v>1406</v>
      </c>
      <c r="C216" s="316" t="s">
        <v>8158</v>
      </c>
      <c r="D216" s="316"/>
      <c r="E216" s="456" t="s">
        <v>3037</v>
      </c>
      <c r="F216" s="317" t="s">
        <v>6937</v>
      </c>
      <c r="G216" s="368" t="s">
        <v>6938</v>
      </c>
      <c r="H216" s="457" t="str">
        <f t="shared" si="9"/>
        <v>фото</v>
      </c>
      <c r="I216" s="298" t="s">
        <v>7723</v>
      </c>
      <c r="J216" s="299" t="s">
        <v>259</v>
      </c>
      <c r="K216" s="216">
        <v>25</v>
      </c>
      <c r="L216" s="916">
        <v>4893.3599999999997</v>
      </c>
      <c r="M216" s="315">
        <v>1</v>
      </c>
      <c r="N216" s="459"/>
      <c r="O216" s="302">
        <f>IF(ISERROR(L216*N216),0,L216*N216)</f>
        <v>0</v>
      </c>
      <c r="P216" s="460">
        <v>2102025014067</v>
      </c>
      <c r="Q216" s="461"/>
      <c r="R216" s="462" t="s">
        <v>4287</v>
      </c>
    </row>
    <row r="217" spans="1:18" ht="48">
      <c r="A217" s="444">
        <v>204</v>
      </c>
      <c r="B217" s="508">
        <v>4434</v>
      </c>
      <c r="C217" s="316" t="s">
        <v>3058</v>
      </c>
      <c r="D217" s="316"/>
      <c r="E217" s="456" t="s">
        <v>3037</v>
      </c>
      <c r="F217" s="317" t="s">
        <v>3059</v>
      </c>
      <c r="G217" s="368" t="s">
        <v>3060</v>
      </c>
      <c r="H217" s="457" t="str">
        <f t="shared" si="9"/>
        <v>фото</v>
      </c>
      <c r="I217" s="298" t="s">
        <v>3061</v>
      </c>
      <c r="J217" s="463" t="s">
        <v>259</v>
      </c>
      <c r="K217" s="216">
        <v>25</v>
      </c>
      <c r="L217" s="916">
        <v>5426.16</v>
      </c>
      <c r="M217" s="315">
        <v>1</v>
      </c>
      <c r="N217" s="459"/>
      <c r="O217" s="302">
        <f>IF(ISERROR(L217*N217),0,L217*N217)</f>
        <v>0</v>
      </c>
      <c r="P217" s="460">
        <v>2102025044347</v>
      </c>
      <c r="Q217" s="461"/>
      <c r="R217" s="462" t="s">
        <v>4287</v>
      </c>
    </row>
    <row r="218" spans="1:18" ht="14.4">
      <c r="A218" s="444">
        <v>205</v>
      </c>
      <c r="B218" s="449"/>
      <c r="C218" s="450"/>
      <c r="D218" s="450"/>
      <c r="E218" s="451"/>
      <c r="F218" s="297" t="s">
        <v>6058</v>
      </c>
      <c r="G218" s="297"/>
      <c r="H218" s="449"/>
      <c r="I218" s="452"/>
      <c r="J218" s="450"/>
      <c r="K218" s="453"/>
      <c r="L218" s="454"/>
      <c r="M218" s="455"/>
      <c r="N218" s="450"/>
      <c r="O218" s="450"/>
      <c r="P218" s="450"/>
      <c r="Q218" s="450"/>
      <c r="R218" s="450"/>
    </row>
    <row r="219" spans="1:18" ht="36">
      <c r="A219" s="444">
        <v>206</v>
      </c>
      <c r="B219" s="508">
        <v>9378</v>
      </c>
      <c r="C219" s="316" t="s">
        <v>3099</v>
      </c>
      <c r="D219" s="316"/>
      <c r="E219" s="456" t="s">
        <v>3037</v>
      </c>
      <c r="F219" s="317" t="s">
        <v>3100</v>
      </c>
      <c r="G219" s="368" t="s">
        <v>3101</v>
      </c>
      <c r="H219" s="457" t="str">
        <f t="shared" ref="H219:H235" si="10">HYPERLINK("https://www.gardenbulbs.ru/images/vesna_CL/thumbnails/"&amp;C219&amp;".jpg","фото")</f>
        <v>фото</v>
      </c>
      <c r="I219" s="298" t="s">
        <v>3102</v>
      </c>
      <c r="J219" s="299" t="s">
        <v>259</v>
      </c>
      <c r="K219" s="216">
        <v>25</v>
      </c>
      <c r="L219" s="916">
        <v>7218.96</v>
      </c>
      <c r="M219" s="315">
        <v>1</v>
      </c>
      <c r="N219" s="459"/>
      <c r="O219" s="302">
        <f>IF(ISERROR(L219*N219),0,L219*N219)</f>
        <v>0</v>
      </c>
      <c r="P219" s="460">
        <v>2102025093789</v>
      </c>
      <c r="Q219" s="461"/>
      <c r="R219" s="462" t="s">
        <v>4287</v>
      </c>
    </row>
    <row r="220" spans="1:18" ht="36">
      <c r="A220" s="444">
        <v>207</v>
      </c>
      <c r="B220" s="508">
        <v>8232</v>
      </c>
      <c r="C220" s="316" t="s">
        <v>8159</v>
      </c>
      <c r="D220" s="316"/>
      <c r="E220" s="456" t="s">
        <v>3037</v>
      </c>
      <c r="F220" s="317" t="s">
        <v>6939</v>
      </c>
      <c r="G220" s="368" t="s">
        <v>6940</v>
      </c>
      <c r="H220" s="457" t="str">
        <f t="shared" si="10"/>
        <v>фото</v>
      </c>
      <c r="I220" s="298" t="s">
        <v>7724</v>
      </c>
      <c r="J220" s="299" t="s">
        <v>259</v>
      </c>
      <c r="K220" s="216">
        <v>25</v>
      </c>
      <c r="L220" s="916">
        <v>8576.16</v>
      </c>
      <c r="M220" s="315">
        <v>1</v>
      </c>
      <c r="N220" s="459"/>
      <c r="O220" s="302">
        <f>IF(ISERROR(L220*N220),0,L220*N220)</f>
        <v>0</v>
      </c>
      <c r="P220" s="460">
        <v>2102025082325</v>
      </c>
      <c r="Q220" s="461"/>
      <c r="R220" s="462" t="s">
        <v>4287</v>
      </c>
    </row>
    <row r="221" spans="1:18" ht="36">
      <c r="A221" s="444">
        <v>208</v>
      </c>
      <c r="B221" s="508">
        <v>5891</v>
      </c>
      <c r="C221" s="316" t="s">
        <v>3103</v>
      </c>
      <c r="D221" s="316"/>
      <c r="E221" s="456" t="s">
        <v>3037</v>
      </c>
      <c r="F221" s="317" t="s">
        <v>3104</v>
      </c>
      <c r="G221" s="368" t="s">
        <v>3105</v>
      </c>
      <c r="H221" s="457" t="str">
        <f t="shared" si="10"/>
        <v>фото</v>
      </c>
      <c r="I221" s="298" t="s">
        <v>3106</v>
      </c>
      <c r="J221" s="299" t="s">
        <v>259</v>
      </c>
      <c r="K221" s="216">
        <v>25</v>
      </c>
      <c r="L221" s="916">
        <v>7946.16</v>
      </c>
      <c r="M221" s="315">
        <v>1</v>
      </c>
      <c r="N221" s="459"/>
      <c r="O221" s="302">
        <f>IF(ISERROR(L221*N221),0,L221*N221)</f>
        <v>0</v>
      </c>
      <c r="P221" s="460">
        <v>2102025058917</v>
      </c>
      <c r="Q221" s="461"/>
      <c r="R221" s="462" t="s">
        <v>4287</v>
      </c>
    </row>
    <row r="222" spans="1:18" ht="36">
      <c r="A222" s="444">
        <v>209</v>
      </c>
      <c r="B222" s="508">
        <v>8273</v>
      </c>
      <c r="C222" s="316" t="s">
        <v>8160</v>
      </c>
      <c r="D222" s="316"/>
      <c r="E222" s="456" t="s">
        <v>3037</v>
      </c>
      <c r="F222" s="317" t="s">
        <v>6941</v>
      </c>
      <c r="G222" s="368" t="s">
        <v>6942</v>
      </c>
      <c r="H222" s="457" t="str">
        <f t="shared" si="10"/>
        <v>фото</v>
      </c>
      <c r="I222" s="298" t="s">
        <v>7725</v>
      </c>
      <c r="J222" s="299" t="s">
        <v>259</v>
      </c>
      <c r="K222" s="216">
        <v>25</v>
      </c>
      <c r="L222" s="916">
        <v>5667.3600000000006</v>
      </c>
      <c r="M222" s="315">
        <v>1</v>
      </c>
      <c r="N222" s="459"/>
      <c r="O222" s="302">
        <f>IF(ISERROR(L222*N222),0,L222*N222)</f>
        <v>0</v>
      </c>
      <c r="P222" s="460">
        <v>2102025082738</v>
      </c>
      <c r="Q222" s="461"/>
      <c r="R222" s="462" t="s">
        <v>4287</v>
      </c>
    </row>
    <row r="223" spans="1:18" ht="36">
      <c r="A223" s="444">
        <v>210</v>
      </c>
      <c r="B223" s="508">
        <v>7864</v>
      </c>
      <c r="C223" s="316" t="s">
        <v>3088</v>
      </c>
      <c r="D223" s="316"/>
      <c r="E223" s="456" t="s">
        <v>3037</v>
      </c>
      <c r="F223" s="317" t="s">
        <v>3089</v>
      </c>
      <c r="G223" s="368" t="s">
        <v>3090</v>
      </c>
      <c r="H223" s="457" t="str">
        <f t="shared" si="10"/>
        <v>фото</v>
      </c>
      <c r="I223" s="298" t="s">
        <v>3091</v>
      </c>
      <c r="J223" s="299" t="s">
        <v>259</v>
      </c>
      <c r="K223" s="216">
        <v>25</v>
      </c>
      <c r="L223" s="916">
        <v>4179.3599999999997</v>
      </c>
      <c r="M223" s="315">
        <v>1</v>
      </c>
      <c r="N223" s="459"/>
      <c r="O223" s="302">
        <f>IF(ISERROR(L223*N223),0,L223*N223)</f>
        <v>0</v>
      </c>
      <c r="P223" s="460">
        <v>2102025078649</v>
      </c>
      <c r="Q223" s="461"/>
      <c r="R223" s="462" t="s">
        <v>4287</v>
      </c>
    </row>
    <row r="224" spans="1:18" ht="36">
      <c r="A224" s="444">
        <v>211</v>
      </c>
      <c r="B224" s="508">
        <v>7863</v>
      </c>
      <c r="C224" s="316" t="s">
        <v>3084</v>
      </c>
      <c r="D224" s="316"/>
      <c r="E224" s="456" t="s">
        <v>3037</v>
      </c>
      <c r="F224" s="317" t="s">
        <v>3085</v>
      </c>
      <c r="G224" s="368" t="s">
        <v>3086</v>
      </c>
      <c r="H224" s="457" t="str">
        <f t="shared" si="10"/>
        <v>фото</v>
      </c>
      <c r="I224" s="298" t="s">
        <v>3087</v>
      </c>
      <c r="J224" s="299" t="s">
        <v>259</v>
      </c>
      <c r="K224" s="216">
        <v>25</v>
      </c>
      <c r="L224" s="916">
        <v>7218.96</v>
      </c>
      <c r="M224" s="315">
        <v>1</v>
      </c>
      <c r="N224" s="459"/>
      <c r="O224" s="302">
        <f>IF(ISERROR(L224*N224),0,L224*N224)</f>
        <v>0</v>
      </c>
      <c r="P224" s="460">
        <v>2102025078632</v>
      </c>
      <c r="Q224" s="461"/>
      <c r="R224" s="462" t="s">
        <v>4287</v>
      </c>
    </row>
    <row r="225" spans="1:18" ht="24">
      <c r="A225" s="444">
        <v>212</v>
      </c>
      <c r="B225" s="508">
        <v>7862</v>
      </c>
      <c r="C225" s="316" t="s">
        <v>3080</v>
      </c>
      <c r="D225" s="316"/>
      <c r="E225" s="456" t="s">
        <v>3037</v>
      </c>
      <c r="F225" s="317" t="s">
        <v>3081</v>
      </c>
      <c r="G225" s="368" t="s">
        <v>3082</v>
      </c>
      <c r="H225" s="457" t="str">
        <f t="shared" si="10"/>
        <v>фото</v>
      </c>
      <c r="I225" s="298" t="s">
        <v>3083</v>
      </c>
      <c r="J225" s="299" t="s">
        <v>259</v>
      </c>
      <c r="K225" s="216">
        <v>25</v>
      </c>
      <c r="L225" s="916">
        <v>6441.3600000000006</v>
      </c>
      <c r="M225" s="315">
        <v>1</v>
      </c>
      <c r="N225" s="459"/>
      <c r="O225" s="302">
        <f>IF(ISERROR(L225*N225),0,L225*N225)</f>
        <v>0</v>
      </c>
      <c r="P225" s="460">
        <v>2102025078625</v>
      </c>
      <c r="Q225" s="461"/>
      <c r="R225" s="462" t="s">
        <v>4287</v>
      </c>
    </row>
    <row r="226" spans="1:18" ht="24">
      <c r="A226" s="444">
        <v>213</v>
      </c>
      <c r="B226" s="508">
        <v>7866</v>
      </c>
      <c r="C226" s="316" t="s">
        <v>8161</v>
      </c>
      <c r="D226" s="316"/>
      <c r="E226" s="456" t="s">
        <v>3037</v>
      </c>
      <c r="F226" s="317" t="s">
        <v>6943</v>
      </c>
      <c r="G226" s="368" t="s">
        <v>6944</v>
      </c>
      <c r="H226" s="457" t="str">
        <f t="shared" si="10"/>
        <v>фото</v>
      </c>
      <c r="I226" s="298" t="s">
        <v>7726</v>
      </c>
      <c r="J226" s="299" t="s">
        <v>259</v>
      </c>
      <c r="K226" s="216">
        <v>25</v>
      </c>
      <c r="L226" s="916">
        <v>7946.16</v>
      </c>
      <c r="M226" s="315">
        <v>1</v>
      </c>
      <c r="N226" s="459"/>
      <c r="O226" s="302">
        <f>IF(ISERROR(L226*N226),0,L226*N226)</f>
        <v>0</v>
      </c>
      <c r="P226" s="460">
        <v>2102025078663</v>
      </c>
      <c r="Q226" s="461"/>
      <c r="R226" s="462" t="s">
        <v>4287</v>
      </c>
    </row>
    <row r="227" spans="1:18" ht="24">
      <c r="A227" s="444">
        <v>214</v>
      </c>
      <c r="B227" s="508">
        <v>9754</v>
      </c>
      <c r="C227" s="316" t="s">
        <v>8162</v>
      </c>
      <c r="D227" s="316"/>
      <c r="E227" s="456" t="s">
        <v>3037</v>
      </c>
      <c r="F227" s="317" t="s">
        <v>6945</v>
      </c>
      <c r="G227" s="368" t="s">
        <v>6946</v>
      </c>
      <c r="H227" s="457" t="str">
        <f t="shared" si="10"/>
        <v>фото</v>
      </c>
      <c r="I227" s="298" t="s">
        <v>7727</v>
      </c>
      <c r="J227" s="299" t="s">
        <v>259</v>
      </c>
      <c r="K227" s="216">
        <v>25</v>
      </c>
      <c r="L227" s="916">
        <v>8872.5600000000013</v>
      </c>
      <c r="M227" s="315">
        <v>1</v>
      </c>
      <c r="N227" s="459"/>
      <c r="O227" s="302">
        <f>IF(ISERROR(L227*N227),0,L227*N227)</f>
        <v>0</v>
      </c>
      <c r="P227" s="460">
        <v>2102025097541</v>
      </c>
      <c r="Q227" s="461"/>
      <c r="R227" s="462" t="s">
        <v>4287</v>
      </c>
    </row>
    <row r="228" spans="1:18" ht="36">
      <c r="A228" s="444">
        <v>215</v>
      </c>
      <c r="B228" s="508">
        <v>7873</v>
      </c>
      <c r="C228" s="316" t="s">
        <v>8163</v>
      </c>
      <c r="D228" s="316"/>
      <c r="E228" s="456" t="s">
        <v>3037</v>
      </c>
      <c r="F228" s="317" t="s">
        <v>6947</v>
      </c>
      <c r="G228" s="368" t="s">
        <v>6948</v>
      </c>
      <c r="H228" s="457" t="str">
        <f t="shared" si="10"/>
        <v>фото</v>
      </c>
      <c r="I228" s="298" t="s">
        <v>7728</v>
      </c>
      <c r="J228" s="299" t="s">
        <v>259</v>
      </c>
      <c r="K228" s="216">
        <v>25</v>
      </c>
      <c r="L228" s="916">
        <v>6880.56</v>
      </c>
      <c r="M228" s="315">
        <v>1</v>
      </c>
      <c r="N228" s="459"/>
      <c r="O228" s="302">
        <f>IF(ISERROR(L228*N228),0,L228*N228)</f>
        <v>0</v>
      </c>
      <c r="P228" s="460">
        <v>2102025078731</v>
      </c>
      <c r="Q228" s="461"/>
      <c r="R228" s="462" t="s">
        <v>4287</v>
      </c>
    </row>
    <row r="229" spans="1:18" ht="24">
      <c r="A229" s="444">
        <v>216</v>
      </c>
      <c r="B229" s="508">
        <v>7861</v>
      </c>
      <c r="C229" s="316" t="s">
        <v>8164</v>
      </c>
      <c r="D229" s="316"/>
      <c r="E229" s="456" t="s">
        <v>3037</v>
      </c>
      <c r="F229" s="317" t="s">
        <v>6949</v>
      </c>
      <c r="G229" s="368" t="s">
        <v>6950</v>
      </c>
      <c r="H229" s="457" t="str">
        <f t="shared" si="10"/>
        <v>фото</v>
      </c>
      <c r="I229" s="298" t="s">
        <v>7729</v>
      </c>
      <c r="J229" s="299" t="s">
        <v>259</v>
      </c>
      <c r="K229" s="216">
        <v>25</v>
      </c>
      <c r="L229" s="916">
        <v>6441.3600000000006</v>
      </c>
      <c r="M229" s="315">
        <v>1</v>
      </c>
      <c r="N229" s="459"/>
      <c r="O229" s="302">
        <f>IF(ISERROR(L229*N229),0,L229*N229)</f>
        <v>0</v>
      </c>
      <c r="P229" s="460">
        <v>2102025078618</v>
      </c>
      <c r="Q229" s="461"/>
      <c r="R229" s="462" t="s">
        <v>4287</v>
      </c>
    </row>
    <row r="230" spans="1:18" ht="24">
      <c r="A230" s="444">
        <v>217</v>
      </c>
      <c r="B230" s="508">
        <v>7878</v>
      </c>
      <c r="C230" s="316" t="s">
        <v>3682</v>
      </c>
      <c r="D230" s="316"/>
      <c r="E230" s="456" t="s">
        <v>3037</v>
      </c>
      <c r="F230" s="317" t="s">
        <v>3092</v>
      </c>
      <c r="G230" s="368" t="s">
        <v>3093</v>
      </c>
      <c r="H230" s="457" t="str">
        <f t="shared" si="10"/>
        <v>фото</v>
      </c>
      <c r="I230" s="298" t="s">
        <v>3094</v>
      </c>
      <c r="J230" s="299" t="s">
        <v>259</v>
      </c>
      <c r="K230" s="216">
        <v>25</v>
      </c>
      <c r="L230" s="916">
        <v>7460.16</v>
      </c>
      <c r="M230" s="315">
        <v>1</v>
      </c>
      <c r="N230" s="459"/>
      <c r="O230" s="302">
        <f>IF(ISERROR(L230*N230),0,L230*N230)</f>
        <v>0</v>
      </c>
      <c r="P230" s="460">
        <v>2102025078786</v>
      </c>
      <c r="Q230" s="461"/>
      <c r="R230" s="462" t="s">
        <v>4287</v>
      </c>
    </row>
    <row r="231" spans="1:18" ht="24">
      <c r="A231" s="444">
        <v>218</v>
      </c>
      <c r="B231" s="508">
        <v>7879</v>
      </c>
      <c r="C231" s="316" t="s">
        <v>8165</v>
      </c>
      <c r="D231" s="316"/>
      <c r="E231" s="456" t="s">
        <v>3037</v>
      </c>
      <c r="F231" s="317" t="s">
        <v>6951</v>
      </c>
      <c r="G231" s="368" t="s">
        <v>6952</v>
      </c>
      <c r="H231" s="457" t="str">
        <f t="shared" si="10"/>
        <v>фото</v>
      </c>
      <c r="I231" s="298" t="s">
        <v>7730</v>
      </c>
      <c r="J231" s="299" t="s">
        <v>259</v>
      </c>
      <c r="K231" s="216">
        <v>25</v>
      </c>
      <c r="L231" s="916">
        <v>7419.3600000000006</v>
      </c>
      <c r="M231" s="315">
        <v>1</v>
      </c>
      <c r="N231" s="459"/>
      <c r="O231" s="302">
        <f>IF(ISERROR(L231*N231),0,L231*N231)</f>
        <v>0</v>
      </c>
      <c r="P231" s="460">
        <v>2102025078793</v>
      </c>
      <c r="Q231" s="461"/>
      <c r="R231" s="462" t="s">
        <v>4287</v>
      </c>
    </row>
    <row r="232" spans="1:18" ht="24">
      <c r="A232" s="444">
        <v>219</v>
      </c>
      <c r="B232" s="508">
        <v>7880</v>
      </c>
      <c r="C232" s="316" t="s">
        <v>3095</v>
      </c>
      <c r="D232" s="316"/>
      <c r="E232" s="456" t="s">
        <v>3037</v>
      </c>
      <c r="F232" s="317" t="s">
        <v>3096</v>
      </c>
      <c r="G232" s="368" t="s">
        <v>3097</v>
      </c>
      <c r="H232" s="457" t="str">
        <f t="shared" si="10"/>
        <v>фото</v>
      </c>
      <c r="I232" s="298" t="s">
        <v>3098</v>
      </c>
      <c r="J232" s="299" t="s">
        <v>259</v>
      </c>
      <c r="K232" s="216">
        <v>25</v>
      </c>
      <c r="L232" s="916">
        <v>6200.16</v>
      </c>
      <c r="M232" s="315">
        <v>1</v>
      </c>
      <c r="N232" s="459"/>
      <c r="O232" s="302">
        <f>IF(ISERROR(L232*N232),0,L232*N232)</f>
        <v>0</v>
      </c>
      <c r="P232" s="460">
        <v>2102025078809</v>
      </c>
      <c r="Q232" s="461"/>
      <c r="R232" s="462" t="s">
        <v>4287</v>
      </c>
    </row>
    <row r="233" spans="1:18" ht="48">
      <c r="A233" s="444">
        <v>220</v>
      </c>
      <c r="B233" s="508">
        <v>7882</v>
      </c>
      <c r="C233" s="316" t="s">
        <v>8166</v>
      </c>
      <c r="D233" s="316"/>
      <c r="E233" s="456" t="s">
        <v>3037</v>
      </c>
      <c r="F233" s="317" t="s">
        <v>6953</v>
      </c>
      <c r="G233" s="368" t="s">
        <v>6954</v>
      </c>
      <c r="H233" s="457" t="str">
        <f t="shared" si="10"/>
        <v>фото</v>
      </c>
      <c r="I233" s="298" t="s">
        <v>7731</v>
      </c>
      <c r="J233" s="463" t="s">
        <v>259</v>
      </c>
      <c r="K233" s="216">
        <v>25</v>
      </c>
      <c r="L233" s="916">
        <v>7910.16</v>
      </c>
      <c r="M233" s="315">
        <v>1</v>
      </c>
      <c r="N233" s="459"/>
      <c r="O233" s="302">
        <f>IF(ISERROR(L233*N233),0,L233*N233)</f>
        <v>0</v>
      </c>
      <c r="P233" s="460">
        <v>2102025078823</v>
      </c>
      <c r="Q233" s="461"/>
      <c r="R233" s="462" t="s">
        <v>4287</v>
      </c>
    </row>
    <row r="234" spans="1:18" ht="28.8">
      <c r="A234" s="444">
        <v>221</v>
      </c>
      <c r="B234" s="508">
        <v>7883</v>
      </c>
      <c r="C234" s="316" t="s">
        <v>8167</v>
      </c>
      <c r="D234" s="316"/>
      <c r="E234" s="456" t="s">
        <v>3037</v>
      </c>
      <c r="F234" s="317" t="s">
        <v>6955</v>
      </c>
      <c r="G234" s="368" t="s">
        <v>6956</v>
      </c>
      <c r="H234" s="457" t="str">
        <f t="shared" si="10"/>
        <v>фото</v>
      </c>
      <c r="I234" s="298" t="s">
        <v>7732</v>
      </c>
      <c r="J234" s="299" t="s">
        <v>259</v>
      </c>
      <c r="K234" s="216">
        <v>25</v>
      </c>
      <c r="L234" s="916">
        <v>7460.16</v>
      </c>
      <c r="M234" s="315">
        <v>1</v>
      </c>
      <c r="N234" s="459"/>
      <c r="O234" s="302">
        <f>IF(ISERROR(L234*N234),0,L234*N234)</f>
        <v>0</v>
      </c>
      <c r="P234" s="460">
        <v>2102025078830</v>
      </c>
      <c r="Q234" s="461"/>
      <c r="R234" s="462" t="s">
        <v>4287</v>
      </c>
    </row>
    <row r="235" spans="1:18" ht="36">
      <c r="A235" s="444">
        <v>222</v>
      </c>
      <c r="B235" s="508">
        <v>7881</v>
      </c>
      <c r="C235" s="316" t="s">
        <v>8168</v>
      </c>
      <c r="D235" s="316"/>
      <c r="E235" s="456" t="s">
        <v>3037</v>
      </c>
      <c r="F235" s="317" t="s">
        <v>6957</v>
      </c>
      <c r="G235" s="368" t="s">
        <v>6958</v>
      </c>
      <c r="H235" s="457" t="str">
        <f t="shared" si="10"/>
        <v>фото</v>
      </c>
      <c r="I235" s="298" t="s">
        <v>7733</v>
      </c>
      <c r="J235" s="299" t="s">
        <v>259</v>
      </c>
      <c r="K235" s="216">
        <v>25</v>
      </c>
      <c r="L235" s="916">
        <v>6441.3600000000006</v>
      </c>
      <c r="M235" s="315">
        <v>1</v>
      </c>
      <c r="N235" s="459"/>
      <c r="O235" s="302">
        <f>IF(ISERROR(L235*N235),0,L235*N235)</f>
        <v>0</v>
      </c>
      <c r="P235" s="460">
        <v>2102025078816</v>
      </c>
      <c r="Q235" s="461"/>
      <c r="R235" s="462" t="s">
        <v>4287</v>
      </c>
    </row>
    <row r="236" spans="1:18" ht="14.4">
      <c r="A236" s="444">
        <v>223</v>
      </c>
      <c r="B236" s="449"/>
      <c r="C236" s="450"/>
      <c r="D236" s="450"/>
      <c r="E236" s="451"/>
      <c r="F236" s="297" t="s">
        <v>6959</v>
      </c>
      <c r="G236" s="297"/>
      <c r="H236" s="449"/>
      <c r="I236" s="452"/>
      <c r="J236" s="450"/>
      <c r="K236" s="453"/>
      <c r="L236" s="454"/>
      <c r="M236" s="455"/>
      <c r="N236" s="450"/>
      <c r="O236" s="450"/>
      <c r="P236" s="450"/>
      <c r="Q236" s="450"/>
      <c r="R236" s="450"/>
    </row>
    <row r="237" spans="1:18" ht="36">
      <c r="A237" s="444">
        <v>224</v>
      </c>
      <c r="B237" s="508">
        <v>5904</v>
      </c>
      <c r="C237" s="316" t="s">
        <v>8169</v>
      </c>
      <c r="D237" s="316"/>
      <c r="E237" s="456" t="s">
        <v>3037</v>
      </c>
      <c r="F237" s="317" t="s">
        <v>6960</v>
      </c>
      <c r="G237" s="368" t="s">
        <v>6961</v>
      </c>
      <c r="H237" s="457" t="str">
        <f t="shared" ref="H237:H239" si="11">HYPERLINK("https://www.gardenbulbs.ru/images/vesna_CL/thumbnails/"&amp;C237&amp;".jpg","фото")</f>
        <v>фото</v>
      </c>
      <c r="I237" s="298" t="s">
        <v>7734</v>
      </c>
      <c r="J237" s="463" t="s">
        <v>259</v>
      </c>
      <c r="K237" s="216">
        <v>25</v>
      </c>
      <c r="L237" s="916">
        <v>6441.3600000000006</v>
      </c>
      <c r="M237" s="315">
        <v>1</v>
      </c>
      <c r="N237" s="459"/>
      <c r="O237" s="302">
        <f>IF(ISERROR(L237*N237),0,L237*N237)</f>
        <v>0</v>
      </c>
      <c r="P237" s="460">
        <v>2102025059044</v>
      </c>
      <c r="Q237" s="461"/>
      <c r="R237" s="462" t="s">
        <v>4287</v>
      </c>
    </row>
    <row r="238" spans="1:18" ht="15.6">
      <c r="A238" s="444">
        <v>225</v>
      </c>
      <c r="B238" s="508">
        <v>9892</v>
      </c>
      <c r="C238" s="316" t="s">
        <v>8170</v>
      </c>
      <c r="D238" s="316"/>
      <c r="E238" s="456" t="s">
        <v>3037</v>
      </c>
      <c r="F238" s="317" t="s">
        <v>6962</v>
      </c>
      <c r="G238" s="368" t="s">
        <v>6963</v>
      </c>
      <c r="H238" s="457" t="str">
        <f t="shared" si="11"/>
        <v>фото</v>
      </c>
      <c r="I238" s="298" t="s">
        <v>7735</v>
      </c>
      <c r="J238" s="299" t="s">
        <v>259</v>
      </c>
      <c r="K238" s="216">
        <v>25</v>
      </c>
      <c r="L238" s="916">
        <v>6441.3600000000006</v>
      </c>
      <c r="M238" s="315">
        <v>1</v>
      </c>
      <c r="N238" s="459"/>
      <c r="O238" s="302">
        <f>IF(ISERROR(L238*N238),0,L238*N238)</f>
        <v>0</v>
      </c>
      <c r="P238" s="460">
        <v>2102025098920</v>
      </c>
      <c r="Q238" s="461"/>
      <c r="R238" s="462" t="s">
        <v>4287</v>
      </c>
    </row>
    <row r="239" spans="1:18" ht="28.8">
      <c r="A239" s="444">
        <v>226</v>
      </c>
      <c r="B239" s="508">
        <v>5893</v>
      </c>
      <c r="C239" s="316" t="s">
        <v>8171</v>
      </c>
      <c r="D239" s="316"/>
      <c r="E239" s="456" t="s">
        <v>3037</v>
      </c>
      <c r="F239" s="317" t="s">
        <v>6964</v>
      </c>
      <c r="G239" s="368" t="s">
        <v>6965</v>
      </c>
      <c r="H239" s="457" t="str">
        <f t="shared" si="11"/>
        <v>фото</v>
      </c>
      <c r="I239" s="298" t="s">
        <v>7736</v>
      </c>
      <c r="J239" s="299" t="s">
        <v>259</v>
      </c>
      <c r="K239" s="216">
        <v>25</v>
      </c>
      <c r="L239" s="916">
        <v>4287.3599999999997</v>
      </c>
      <c r="M239" s="315">
        <v>1</v>
      </c>
      <c r="N239" s="459"/>
      <c r="O239" s="302">
        <f>IF(ISERROR(L239*N239),0,L239*N239)</f>
        <v>0</v>
      </c>
      <c r="P239" s="460">
        <v>2102025058931</v>
      </c>
      <c r="Q239" s="461"/>
      <c r="R239" s="462" t="s">
        <v>4287</v>
      </c>
    </row>
    <row r="240" spans="1:18" ht="23.4">
      <c r="A240" s="444">
        <v>227</v>
      </c>
      <c r="B240" s="306"/>
      <c r="C240" s="306"/>
      <c r="D240" s="307"/>
      <c r="E240" s="445"/>
      <c r="F240" s="446" t="s">
        <v>4995</v>
      </c>
      <c r="G240" s="310"/>
      <c r="H240" s="311"/>
      <c r="I240" s="312"/>
      <c r="J240" s="313"/>
      <c r="K240" s="313"/>
      <c r="L240" s="447"/>
      <c r="M240" s="311"/>
      <c r="N240" s="311"/>
      <c r="O240" s="311"/>
      <c r="P240" s="311"/>
      <c r="Q240" s="311"/>
      <c r="R240" s="448"/>
    </row>
    <row r="241" spans="1:18" ht="14.4">
      <c r="A241" s="444">
        <v>228</v>
      </c>
      <c r="B241" s="449"/>
      <c r="C241" s="450"/>
      <c r="D241" s="450"/>
      <c r="E241" s="451"/>
      <c r="F241" s="297" t="s">
        <v>6059</v>
      </c>
      <c r="G241" s="297"/>
      <c r="H241" s="449"/>
      <c r="I241" s="452"/>
      <c r="J241" s="450"/>
      <c r="K241" s="453"/>
      <c r="L241" s="454"/>
      <c r="M241" s="455"/>
      <c r="N241" s="450"/>
      <c r="O241" s="450"/>
      <c r="P241" s="450"/>
      <c r="Q241" s="450"/>
      <c r="R241" s="450"/>
    </row>
    <row r="242" spans="1:18" ht="28.8">
      <c r="A242" s="444">
        <v>229</v>
      </c>
      <c r="B242" s="508">
        <v>5898</v>
      </c>
      <c r="C242" s="316" t="s">
        <v>8172</v>
      </c>
      <c r="D242" s="316"/>
      <c r="E242" s="456" t="s">
        <v>4995</v>
      </c>
      <c r="F242" s="317" t="s">
        <v>6966</v>
      </c>
      <c r="G242" s="368" t="s">
        <v>6967</v>
      </c>
      <c r="H242" s="457" t="str">
        <f t="shared" ref="H242:H305" si="12">HYPERLINK("https://www.gardenbulbs.ru/images/vesna_CL/thumbnails/"&amp;C242&amp;".jpg","фото")</f>
        <v>фото</v>
      </c>
      <c r="I242" s="298" t="s">
        <v>7737</v>
      </c>
      <c r="J242" s="299" t="s">
        <v>5262</v>
      </c>
      <c r="K242" s="216">
        <v>25</v>
      </c>
      <c r="L242" s="916">
        <v>3240.66</v>
      </c>
      <c r="M242" s="315">
        <v>1</v>
      </c>
      <c r="N242" s="459"/>
      <c r="O242" s="302">
        <f>IF(ISERROR(L242*N242),0,L242*N242)</f>
        <v>0</v>
      </c>
      <c r="P242" s="460">
        <v>2102025058986</v>
      </c>
      <c r="Q242" s="461"/>
      <c r="R242" s="462" t="s">
        <v>5267</v>
      </c>
    </row>
    <row r="243" spans="1:18" ht="24">
      <c r="A243" s="444">
        <v>230</v>
      </c>
      <c r="B243" s="508">
        <v>6131</v>
      </c>
      <c r="C243" s="316" t="s">
        <v>5130</v>
      </c>
      <c r="D243" s="316"/>
      <c r="E243" s="456" t="s">
        <v>4995</v>
      </c>
      <c r="F243" s="317" t="s">
        <v>4996</v>
      </c>
      <c r="G243" s="368" t="s">
        <v>4997</v>
      </c>
      <c r="H243" s="457" t="str">
        <f t="shared" si="12"/>
        <v>фото</v>
      </c>
      <c r="I243" s="298" t="s">
        <v>5207</v>
      </c>
      <c r="J243" s="463" t="s">
        <v>5262</v>
      </c>
      <c r="K243" s="216">
        <v>25</v>
      </c>
      <c r="L243" s="916">
        <v>4112.76</v>
      </c>
      <c r="M243" s="315">
        <v>1</v>
      </c>
      <c r="N243" s="459"/>
      <c r="O243" s="302">
        <f>IF(ISERROR(L243*N243),0,L243*N243)</f>
        <v>0</v>
      </c>
      <c r="P243" s="460">
        <v>2102025061313</v>
      </c>
      <c r="Q243" s="461"/>
      <c r="R243" s="462" t="s">
        <v>5267</v>
      </c>
    </row>
    <row r="244" spans="1:18" ht="19.2" customHeight="1">
      <c r="A244" s="444">
        <v>231</v>
      </c>
      <c r="B244" s="508">
        <v>5899</v>
      </c>
      <c r="C244" s="316" t="s">
        <v>8173</v>
      </c>
      <c r="D244" s="316"/>
      <c r="E244" s="456" t="s">
        <v>4995</v>
      </c>
      <c r="F244" s="317" t="s">
        <v>6968</v>
      </c>
      <c r="G244" s="368" t="s">
        <v>6969</v>
      </c>
      <c r="H244" s="457" t="str">
        <f t="shared" si="12"/>
        <v>фото</v>
      </c>
      <c r="I244" s="298" t="s">
        <v>7738</v>
      </c>
      <c r="J244" s="299" t="s">
        <v>5262</v>
      </c>
      <c r="K244" s="216">
        <v>25</v>
      </c>
      <c r="L244" s="916">
        <v>2976.0599999999995</v>
      </c>
      <c r="M244" s="315">
        <v>1</v>
      </c>
      <c r="N244" s="459"/>
      <c r="O244" s="302">
        <f>IF(ISERROR(L244*N244),0,L244*N244)</f>
        <v>0</v>
      </c>
      <c r="P244" s="460">
        <v>2102025058993</v>
      </c>
      <c r="Q244" s="461"/>
      <c r="R244" s="462" t="s">
        <v>5267</v>
      </c>
    </row>
    <row r="245" spans="1:18" ht="19.2" customHeight="1">
      <c r="A245" s="444">
        <v>232</v>
      </c>
      <c r="B245" s="508">
        <v>5897</v>
      </c>
      <c r="C245" s="316" t="s">
        <v>8174</v>
      </c>
      <c r="D245" s="316"/>
      <c r="E245" s="456" t="s">
        <v>4995</v>
      </c>
      <c r="F245" s="317" t="s">
        <v>6970</v>
      </c>
      <c r="G245" s="368" t="s">
        <v>6971</v>
      </c>
      <c r="H245" s="457" t="str">
        <f t="shared" si="12"/>
        <v>фото</v>
      </c>
      <c r="I245" s="298" t="s">
        <v>7739</v>
      </c>
      <c r="J245" s="299" t="s">
        <v>5262</v>
      </c>
      <c r="K245" s="216">
        <v>25</v>
      </c>
      <c r="L245" s="916">
        <v>2656.5600000000004</v>
      </c>
      <c r="M245" s="315">
        <v>1</v>
      </c>
      <c r="N245" s="459"/>
      <c r="O245" s="302">
        <f>IF(ISERROR(L245*N245),0,L245*N245)</f>
        <v>0</v>
      </c>
      <c r="P245" s="460">
        <v>2102025058979</v>
      </c>
      <c r="Q245" s="507"/>
      <c r="R245" s="462" t="s">
        <v>8486</v>
      </c>
    </row>
    <row r="246" spans="1:18" ht="24">
      <c r="A246" s="444">
        <v>233</v>
      </c>
      <c r="B246" s="508">
        <v>5900</v>
      </c>
      <c r="C246" s="316" t="s">
        <v>8175</v>
      </c>
      <c r="D246" s="316"/>
      <c r="E246" s="456" t="s">
        <v>4995</v>
      </c>
      <c r="F246" s="317" t="s">
        <v>6972</v>
      </c>
      <c r="G246" s="368" t="s">
        <v>6973</v>
      </c>
      <c r="H246" s="457" t="str">
        <f t="shared" si="12"/>
        <v>фото</v>
      </c>
      <c r="I246" s="298" t="s">
        <v>7740</v>
      </c>
      <c r="J246" s="299" t="s">
        <v>5262</v>
      </c>
      <c r="K246" s="216">
        <v>25</v>
      </c>
      <c r="L246" s="916">
        <v>3232.5599999999995</v>
      </c>
      <c r="M246" s="315">
        <v>1</v>
      </c>
      <c r="N246" s="459"/>
      <c r="O246" s="302">
        <f>IF(ISERROR(L246*N246),0,L246*N246)</f>
        <v>0</v>
      </c>
      <c r="P246" s="460">
        <v>2102025059006</v>
      </c>
      <c r="Q246" s="507"/>
      <c r="R246" s="462" t="s">
        <v>5268</v>
      </c>
    </row>
    <row r="247" spans="1:18" ht="24">
      <c r="A247" s="444">
        <v>234</v>
      </c>
      <c r="B247" s="508">
        <v>5903</v>
      </c>
      <c r="C247" s="316" t="s">
        <v>5131</v>
      </c>
      <c r="D247" s="316"/>
      <c r="E247" s="456" t="s">
        <v>4995</v>
      </c>
      <c r="F247" s="317" t="s">
        <v>4998</v>
      </c>
      <c r="G247" s="368" t="s">
        <v>4999</v>
      </c>
      <c r="H247" s="457" t="str">
        <f t="shared" si="12"/>
        <v>фото</v>
      </c>
      <c r="I247" s="298" t="s">
        <v>5208</v>
      </c>
      <c r="J247" s="299" t="s">
        <v>5262</v>
      </c>
      <c r="K247" s="216">
        <v>25</v>
      </c>
      <c r="L247" s="916">
        <v>3817.5599999999995</v>
      </c>
      <c r="M247" s="315">
        <v>1</v>
      </c>
      <c r="N247" s="459"/>
      <c r="O247" s="302">
        <f>IF(ISERROR(L247*N247),0,L247*N247)</f>
        <v>0</v>
      </c>
      <c r="P247" s="460">
        <v>2102025059037</v>
      </c>
      <c r="Q247" s="461"/>
      <c r="R247" s="462" t="s">
        <v>5267</v>
      </c>
    </row>
    <row r="248" spans="1:18" ht="25.65" customHeight="1">
      <c r="A248" s="444">
        <v>235</v>
      </c>
      <c r="B248" s="508">
        <v>5882</v>
      </c>
      <c r="C248" s="316" t="s">
        <v>8176</v>
      </c>
      <c r="D248" s="316"/>
      <c r="E248" s="456" t="s">
        <v>4995</v>
      </c>
      <c r="F248" s="317" t="s">
        <v>6974</v>
      </c>
      <c r="G248" s="368" t="s">
        <v>6975</v>
      </c>
      <c r="H248" s="457" t="str">
        <f t="shared" si="12"/>
        <v>фото</v>
      </c>
      <c r="I248" s="298" t="s">
        <v>7741</v>
      </c>
      <c r="J248" s="299" t="s">
        <v>5262</v>
      </c>
      <c r="K248" s="216">
        <v>25</v>
      </c>
      <c r="L248" s="916">
        <v>4058.7599999999998</v>
      </c>
      <c r="M248" s="315">
        <v>1</v>
      </c>
      <c r="N248" s="459"/>
      <c r="O248" s="302">
        <f>IF(ISERROR(L248*N248),0,L248*N248)</f>
        <v>0</v>
      </c>
      <c r="P248" s="460">
        <v>2102025058825</v>
      </c>
      <c r="Q248" s="461"/>
      <c r="R248" s="462" t="s">
        <v>5267</v>
      </c>
    </row>
    <row r="249" spans="1:18" ht="24">
      <c r="A249" s="444">
        <v>236</v>
      </c>
      <c r="B249" s="508">
        <v>5885</v>
      </c>
      <c r="C249" s="316" t="s">
        <v>8177</v>
      </c>
      <c r="D249" s="316"/>
      <c r="E249" s="456" t="s">
        <v>4995</v>
      </c>
      <c r="F249" s="317" t="s">
        <v>6976</v>
      </c>
      <c r="G249" s="368" t="s">
        <v>6977</v>
      </c>
      <c r="H249" s="457" t="str">
        <f t="shared" si="12"/>
        <v>фото</v>
      </c>
      <c r="I249" s="298" t="s">
        <v>7742</v>
      </c>
      <c r="J249" s="299" t="s">
        <v>5262</v>
      </c>
      <c r="K249" s="216">
        <v>25</v>
      </c>
      <c r="L249" s="916">
        <v>2869.8599999999997</v>
      </c>
      <c r="M249" s="315">
        <v>1</v>
      </c>
      <c r="N249" s="459"/>
      <c r="O249" s="302">
        <f>IF(ISERROR(L249*N249),0,L249*N249)</f>
        <v>0</v>
      </c>
      <c r="P249" s="460">
        <v>2102025058856</v>
      </c>
      <c r="Q249" s="461"/>
      <c r="R249" s="462" t="s">
        <v>5268</v>
      </c>
    </row>
    <row r="250" spans="1:18" ht="36">
      <c r="A250" s="444">
        <v>237</v>
      </c>
      <c r="B250" s="508">
        <v>7943</v>
      </c>
      <c r="C250" s="316" t="s">
        <v>5132</v>
      </c>
      <c r="D250" s="316"/>
      <c r="E250" s="456" t="s">
        <v>4995</v>
      </c>
      <c r="F250" s="317" t="s">
        <v>5000</v>
      </c>
      <c r="G250" s="368" t="s">
        <v>5001</v>
      </c>
      <c r="H250" s="457" t="str">
        <f t="shared" si="12"/>
        <v>фото</v>
      </c>
      <c r="I250" s="298" t="s">
        <v>5209</v>
      </c>
      <c r="J250" s="299" t="s">
        <v>5262</v>
      </c>
      <c r="K250" s="216">
        <v>25</v>
      </c>
      <c r="L250" s="916">
        <v>3552.9599999999996</v>
      </c>
      <c r="M250" s="315">
        <v>1</v>
      </c>
      <c r="N250" s="459"/>
      <c r="O250" s="302">
        <f>IF(ISERROR(L250*N250),0,L250*N250)</f>
        <v>0</v>
      </c>
      <c r="P250" s="460">
        <v>2102025079431</v>
      </c>
      <c r="Q250" s="461"/>
      <c r="R250" s="462" t="s">
        <v>5267</v>
      </c>
    </row>
    <row r="251" spans="1:18" ht="24">
      <c r="A251" s="444">
        <v>238</v>
      </c>
      <c r="B251" s="508">
        <v>5871</v>
      </c>
      <c r="C251" s="316" t="s">
        <v>8178</v>
      </c>
      <c r="D251" s="316"/>
      <c r="E251" s="456" t="s">
        <v>4995</v>
      </c>
      <c r="F251" s="317" t="s">
        <v>6978</v>
      </c>
      <c r="G251" s="368" t="s">
        <v>6979</v>
      </c>
      <c r="H251" s="457" t="str">
        <f t="shared" si="12"/>
        <v>фото</v>
      </c>
      <c r="I251" s="298" t="s">
        <v>7743</v>
      </c>
      <c r="J251" s="299" t="s">
        <v>5262</v>
      </c>
      <c r="K251" s="216">
        <v>25</v>
      </c>
      <c r="L251" s="916">
        <v>3900.3599999999997</v>
      </c>
      <c r="M251" s="315">
        <v>1</v>
      </c>
      <c r="N251" s="459"/>
      <c r="O251" s="302">
        <f>IF(ISERROR(L251*N251),0,L251*N251)</f>
        <v>0</v>
      </c>
      <c r="P251" s="460">
        <v>2102025058719</v>
      </c>
      <c r="Q251" s="461"/>
      <c r="R251" s="462" t="s">
        <v>5267</v>
      </c>
    </row>
    <row r="252" spans="1:18" ht="15.6">
      <c r="A252" s="444">
        <v>239</v>
      </c>
      <c r="B252" s="508">
        <v>5872</v>
      </c>
      <c r="C252" s="316" t="s">
        <v>8179</v>
      </c>
      <c r="D252" s="316"/>
      <c r="E252" s="456" t="s">
        <v>4995</v>
      </c>
      <c r="F252" s="317" t="s">
        <v>6980</v>
      </c>
      <c r="G252" s="368" t="s">
        <v>6981</v>
      </c>
      <c r="H252" s="457" t="str">
        <f t="shared" si="12"/>
        <v>фото</v>
      </c>
      <c r="I252" s="298" t="s">
        <v>7744</v>
      </c>
      <c r="J252" s="299" t="s">
        <v>5262</v>
      </c>
      <c r="K252" s="216">
        <v>25</v>
      </c>
      <c r="L252" s="916">
        <v>3052.5599999999995</v>
      </c>
      <c r="M252" s="315">
        <v>1</v>
      </c>
      <c r="N252" s="459"/>
      <c r="O252" s="302">
        <f>IF(ISERROR(L252*N252),0,L252*N252)</f>
        <v>0</v>
      </c>
      <c r="P252" s="460">
        <v>2102025058726</v>
      </c>
      <c r="Q252" s="461"/>
      <c r="R252" s="462" t="s">
        <v>5267</v>
      </c>
    </row>
    <row r="253" spans="1:18" ht="36">
      <c r="A253" s="444">
        <v>240</v>
      </c>
      <c r="B253" s="508">
        <v>6013</v>
      </c>
      <c r="C253" s="316" t="s">
        <v>5133</v>
      </c>
      <c r="D253" s="316"/>
      <c r="E253" s="456" t="s">
        <v>4995</v>
      </c>
      <c r="F253" s="317" t="s">
        <v>5002</v>
      </c>
      <c r="G253" s="368" t="s">
        <v>5003</v>
      </c>
      <c r="H253" s="457" t="str">
        <f t="shared" si="12"/>
        <v>фото</v>
      </c>
      <c r="I253" s="298" t="s">
        <v>5210</v>
      </c>
      <c r="J253" s="299" t="s">
        <v>5262</v>
      </c>
      <c r="K253" s="216">
        <v>25</v>
      </c>
      <c r="L253" s="916">
        <v>3070.5599999999995</v>
      </c>
      <c r="M253" s="315">
        <v>1</v>
      </c>
      <c r="N253" s="459"/>
      <c r="O253" s="302">
        <f>IF(ISERROR(L253*N253),0,L253*N253)</f>
        <v>0</v>
      </c>
      <c r="P253" s="460">
        <v>2102025060132</v>
      </c>
      <c r="Q253" s="461"/>
      <c r="R253" s="462" t="s">
        <v>5268</v>
      </c>
    </row>
    <row r="254" spans="1:18" ht="36">
      <c r="A254" s="444">
        <v>241</v>
      </c>
      <c r="B254" s="508">
        <v>9755</v>
      </c>
      <c r="C254" s="316" t="s">
        <v>5134</v>
      </c>
      <c r="D254" s="316"/>
      <c r="E254" s="456" t="s">
        <v>4995</v>
      </c>
      <c r="F254" s="317" t="s">
        <v>5004</v>
      </c>
      <c r="G254" s="368" t="s">
        <v>5005</v>
      </c>
      <c r="H254" s="457" t="str">
        <f t="shared" si="12"/>
        <v>фото</v>
      </c>
      <c r="I254" s="298" t="s">
        <v>5211</v>
      </c>
      <c r="J254" s="299" t="s">
        <v>5262</v>
      </c>
      <c r="K254" s="216">
        <v>25</v>
      </c>
      <c r="L254" s="916">
        <v>3686.16</v>
      </c>
      <c r="M254" s="315">
        <v>1</v>
      </c>
      <c r="N254" s="459"/>
      <c r="O254" s="302">
        <f>IF(ISERROR(L254*N254),0,L254*N254)</f>
        <v>0</v>
      </c>
      <c r="P254" s="460">
        <v>2102015097551</v>
      </c>
      <c r="Q254" s="461"/>
      <c r="R254" s="462" t="s">
        <v>5267</v>
      </c>
    </row>
    <row r="255" spans="1:18" ht="36">
      <c r="A255" s="444">
        <v>242</v>
      </c>
      <c r="B255" s="508">
        <v>1733</v>
      </c>
      <c r="C255" s="316" t="s">
        <v>8180</v>
      </c>
      <c r="D255" s="316"/>
      <c r="E255" s="591" t="s">
        <v>4995</v>
      </c>
      <c r="F255" s="501" t="s">
        <v>6982</v>
      </c>
      <c r="G255" s="592" t="s">
        <v>6983</v>
      </c>
      <c r="H255" s="457" t="str">
        <f t="shared" si="12"/>
        <v>фото</v>
      </c>
      <c r="I255" s="298" t="s">
        <v>7745</v>
      </c>
      <c r="J255" s="299" t="s">
        <v>259</v>
      </c>
      <c r="K255" s="216">
        <v>25</v>
      </c>
      <c r="L255" s="916">
        <v>9309.6</v>
      </c>
      <c r="M255" s="315">
        <v>1</v>
      </c>
      <c r="N255" s="459"/>
      <c r="O255" s="302">
        <f>IF(ISERROR(L255*N255),0,L255*N255)</f>
        <v>0</v>
      </c>
      <c r="P255" s="460">
        <v>2102025017334</v>
      </c>
      <c r="Q255" s="461" t="s">
        <v>6474</v>
      </c>
      <c r="R255" s="462" t="s">
        <v>5267</v>
      </c>
    </row>
    <row r="256" spans="1:18" ht="36">
      <c r="A256" s="444">
        <v>243</v>
      </c>
      <c r="B256" s="508">
        <v>9765</v>
      </c>
      <c r="C256" s="316" t="s">
        <v>5135</v>
      </c>
      <c r="D256" s="316"/>
      <c r="E256" s="456" t="s">
        <v>4995</v>
      </c>
      <c r="F256" s="317" t="s">
        <v>5006</v>
      </c>
      <c r="G256" s="368" t="s">
        <v>5007</v>
      </c>
      <c r="H256" s="457" t="str">
        <f t="shared" si="12"/>
        <v>фото</v>
      </c>
      <c r="I256" s="298" t="s">
        <v>5212</v>
      </c>
      <c r="J256" s="299" t="s">
        <v>5262</v>
      </c>
      <c r="K256" s="216">
        <v>25</v>
      </c>
      <c r="L256" s="916">
        <v>6354.96</v>
      </c>
      <c r="M256" s="315">
        <v>1</v>
      </c>
      <c r="N256" s="459"/>
      <c r="O256" s="302">
        <f>IF(ISERROR(L256*N256),0,L256*N256)</f>
        <v>0</v>
      </c>
      <c r="P256" s="460">
        <v>2102025097657</v>
      </c>
      <c r="Q256" s="461"/>
      <c r="R256" s="462" t="s">
        <v>5267</v>
      </c>
    </row>
    <row r="257" spans="1:18" ht="24">
      <c r="A257" s="444">
        <v>244</v>
      </c>
      <c r="B257" s="508">
        <v>5935</v>
      </c>
      <c r="C257" s="316" t="s">
        <v>8181</v>
      </c>
      <c r="D257" s="316"/>
      <c r="E257" s="456" t="s">
        <v>4995</v>
      </c>
      <c r="F257" s="317" t="s">
        <v>6984</v>
      </c>
      <c r="G257" s="368" t="s">
        <v>6985</v>
      </c>
      <c r="H257" s="457" t="str">
        <f t="shared" si="12"/>
        <v>фото</v>
      </c>
      <c r="I257" s="298" t="s">
        <v>7746</v>
      </c>
      <c r="J257" s="299" t="s">
        <v>5262</v>
      </c>
      <c r="K257" s="216">
        <v>25</v>
      </c>
      <c r="L257" s="916">
        <v>3741.9599999999996</v>
      </c>
      <c r="M257" s="315">
        <v>1</v>
      </c>
      <c r="N257" s="459"/>
      <c r="O257" s="302">
        <f>IF(ISERROR(L257*N257),0,L257*N257)</f>
        <v>0</v>
      </c>
      <c r="P257" s="460">
        <v>2102025059358</v>
      </c>
      <c r="Q257" s="461"/>
      <c r="R257" s="462" t="s">
        <v>5267</v>
      </c>
    </row>
    <row r="258" spans="1:18" ht="24">
      <c r="A258" s="444">
        <v>245</v>
      </c>
      <c r="B258" s="508">
        <v>5943</v>
      </c>
      <c r="C258" s="316" t="s">
        <v>8182</v>
      </c>
      <c r="D258" s="316"/>
      <c r="E258" s="456" t="s">
        <v>4995</v>
      </c>
      <c r="F258" s="317" t="s">
        <v>6986</v>
      </c>
      <c r="G258" s="368" t="s">
        <v>6987</v>
      </c>
      <c r="H258" s="457" t="str">
        <f t="shared" si="12"/>
        <v>фото</v>
      </c>
      <c r="I258" s="298" t="s">
        <v>7747</v>
      </c>
      <c r="J258" s="299" t="s">
        <v>5262</v>
      </c>
      <c r="K258" s="216">
        <v>25</v>
      </c>
      <c r="L258" s="916">
        <v>7445.76</v>
      </c>
      <c r="M258" s="315">
        <v>1</v>
      </c>
      <c r="N258" s="459"/>
      <c r="O258" s="302">
        <f>IF(ISERROR(L258*N258),0,L258*N258)</f>
        <v>0</v>
      </c>
      <c r="P258" s="460">
        <v>2102015059436</v>
      </c>
      <c r="Q258" s="461"/>
      <c r="R258" s="462" t="s">
        <v>5267</v>
      </c>
    </row>
    <row r="259" spans="1:18" ht="24">
      <c r="A259" s="444">
        <v>246</v>
      </c>
      <c r="B259" s="508">
        <v>9766</v>
      </c>
      <c r="C259" s="316" t="s">
        <v>8183</v>
      </c>
      <c r="D259" s="316"/>
      <c r="E259" s="456" t="s">
        <v>4995</v>
      </c>
      <c r="F259" s="317" t="s">
        <v>6988</v>
      </c>
      <c r="G259" s="368" t="s">
        <v>6989</v>
      </c>
      <c r="H259" s="457" t="str">
        <f t="shared" si="12"/>
        <v>фото</v>
      </c>
      <c r="I259" s="298" t="s">
        <v>7748</v>
      </c>
      <c r="J259" s="299" t="s">
        <v>5262</v>
      </c>
      <c r="K259" s="216">
        <v>25</v>
      </c>
      <c r="L259" s="916">
        <v>5703.3600000000006</v>
      </c>
      <c r="M259" s="315">
        <v>1</v>
      </c>
      <c r="N259" s="459"/>
      <c r="O259" s="302">
        <f>IF(ISERROR(L259*N259),0,L259*N259)</f>
        <v>0</v>
      </c>
      <c r="P259" s="460">
        <v>2102025097664</v>
      </c>
      <c r="Q259" s="461"/>
      <c r="R259" s="462" t="s">
        <v>5267</v>
      </c>
    </row>
    <row r="260" spans="1:18" ht="24">
      <c r="A260" s="444">
        <v>247</v>
      </c>
      <c r="B260" s="508">
        <v>5942</v>
      </c>
      <c r="C260" s="316" t="s">
        <v>8184</v>
      </c>
      <c r="D260" s="316"/>
      <c r="E260" s="456" t="s">
        <v>4995</v>
      </c>
      <c r="F260" s="317" t="s">
        <v>6990</v>
      </c>
      <c r="G260" s="368" t="s">
        <v>6991</v>
      </c>
      <c r="H260" s="457" t="str">
        <f t="shared" si="12"/>
        <v>фото</v>
      </c>
      <c r="I260" s="298" t="s">
        <v>7749</v>
      </c>
      <c r="J260" s="299" t="s">
        <v>5262</v>
      </c>
      <c r="K260" s="216">
        <v>25</v>
      </c>
      <c r="L260" s="916">
        <v>3315.3599999999997</v>
      </c>
      <c r="M260" s="315">
        <v>1</v>
      </c>
      <c r="N260" s="459"/>
      <c r="O260" s="302">
        <f>IF(ISERROR(L260*N260),0,L260*N260)</f>
        <v>0</v>
      </c>
      <c r="P260" s="460">
        <v>2102025059426</v>
      </c>
      <c r="Q260" s="461"/>
      <c r="R260" s="462" t="s">
        <v>5267</v>
      </c>
    </row>
    <row r="261" spans="1:18" ht="24">
      <c r="A261" s="444">
        <v>248</v>
      </c>
      <c r="B261" s="508">
        <v>5941</v>
      </c>
      <c r="C261" s="316" t="s">
        <v>8185</v>
      </c>
      <c r="D261" s="316"/>
      <c r="E261" s="456" t="s">
        <v>4995</v>
      </c>
      <c r="F261" s="317" t="s">
        <v>6992</v>
      </c>
      <c r="G261" s="368" t="s">
        <v>6993</v>
      </c>
      <c r="H261" s="457" t="str">
        <f t="shared" si="12"/>
        <v>фото</v>
      </c>
      <c r="I261" s="298" t="s">
        <v>7750</v>
      </c>
      <c r="J261" s="299" t="s">
        <v>5262</v>
      </c>
      <c r="K261" s="216">
        <v>25</v>
      </c>
      <c r="L261" s="916">
        <v>3083.16</v>
      </c>
      <c r="M261" s="315">
        <v>1</v>
      </c>
      <c r="N261" s="459"/>
      <c r="O261" s="302">
        <f>IF(ISERROR(L261*N261),0,L261*N261)</f>
        <v>0</v>
      </c>
      <c r="P261" s="460">
        <v>2102025059419</v>
      </c>
      <c r="Q261" s="461"/>
      <c r="R261" s="462" t="s">
        <v>5268</v>
      </c>
    </row>
    <row r="262" spans="1:18" ht="36">
      <c r="A262" s="444">
        <v>249</v>
      </c>
      <c r="B262" s="508">
        <v>9699</v>
      </c>
      <c r="C262" s="316" t="s">
        <v>8186</v>
      </c>
      <c r="D262" s="316"/>
      <c r="E262" s="456" t="s">
        <v>4995</v>
      </c>
      <c r="F262" s="317" t="s">
        <v>6994</v>
      </c>
      <c r="G262" s="368" t="s">
        <v>6995</v>
      </c>
      <c r="H262" s="457" t="str">
        <f t="shared" si="12"/>
        <v>фото</v>
      </c>
      <c r="I262" s="298" t="s">
        <v>7751</v>
      </c>
      <c r="J262" s="299" t="s">
        <v>5262</v>
      </c>
      <c r="K262" s="216">
        <v>25</v>
      </c>
      <c r="L262" s="916">
        <v>4082.16</v>
      </c>
      <c r="M262" s="315">
        <v>1</v>
      </c>
      <c r="N262" s="459"/>
      <c r="O262" s="302">
        <f>IF(ISERROR(L262*N262),0,L262*N262)</f>
        <v>0</v>
      </c>
      <c r="P262" s="460">
        <v>2102025096995</v>
      </c>
      <c r="Q262" s="461"/>
      <c r="R262" s="462" t="s">
        <v>5267</v>
      </c>
    </row>
    <row r="263" spans="1:18" ht="24">
      <c r="A263" s="444">
        <v>250</v>
      </c>
      <c r="B263" s="508">
        <v>6132</v>
      </c>
      <c r="C263" s="316" t="s">
        <v>8187</v>
      </c>
      <c r="D263" s="316"/>
      <c r="E263" s="456" t="s">
        <v>4995</v>
      </c>
      <c r="F263" s="317" t="s">
        <v>6996</v>
      </c>
      <c r="G263" s="368" t="s">
        <v>6997</v>
      </c>
      <c r="H263" s="457" t="str">
        <f t="shared" si="12"/>
        <v>фото</v>
      </c>
      <c r="I263" s="298" t="s">
        <v>7752</v>
      </c>
      <c r="J263" s="299" t="s">
        <v>5262</v>
      </c>
      <c r="K263" s="216">
        <v>25</v>
      </c>
      <c r="L263" s="916">
        <v>4164.96</v>
      </c>
      <c r="M263" s="315">
        <v>1</v>
      </c>
      <c r="N263" s="459"/>
      <c r="O263" s="302">
        <f>IF(ISERROR(L263*N263),0,L263*N263)</f>
        <v>0</v>
      </c>
      <c r="P263" s="460">
        <v>2102025061320</v>
      </c>
      <c r="Q263" s="461"/>
      <c r="R263" s="462" t="s">
        <v>5267</v>
      </c>
    </row>
    <row r="264" spans="1:18" ht="24">
      <c r="A264" s="444">
        <v>251</v>
      </c>
      <c r="B264" s="508">
        <v>9767</v>
      </c>
      <c r="C264" s="316" t="s">
        <v>5136</v>
      </c>
      <c r="D264" s="316"/>
      <c r="E264" s="456" t="s">
        <v>4995</v>
      </c>
      <c r="F264" s="317" t="s">
        <v>5008</v>
      </c>
      <c r="G264" s="368" t="s">
        <v>5009</v>
      </c>
      <c r="H264" s="457" t="str">
        <f t="shared" si="12"/>
        <v>фото</v>
      </c>
      <c r="I264" s="298" t="s">
        <v>5213</v>
      </c>
      <c r="J264" s="299" t="s">
        <v>5262</v>
      </c>
      <c r="K264" s="216">
        <v>25</v>
      </c>
      <c r="L264" s="916">
        <v>6984.96</v>
      </c>
      <c r="M264" s="315">
        <v>1</v>
      </c>
      <c r="N264" s="459"/>
      <c r="O264" s="302">
        <f>IF(ISERROR(L264*N264),0,L264*N264)</f>
        <v>0</v>
      </c>
      <c r="P264" s="460">
        <v>2102015097674</v>
      </c>
      <c r="Q264" s="461"/>
      <c r="R264" s="462" t="s">
        <v>5267</v>
      </c>
    </row>
    <row r="265" spans="1:18" ht="24">
      <c r="A265" s="444">
        <v>252</v>
      </c>
      <c r="B265" s="508">
        <v>5945</v>
      </c>
      <c r="C265" s="316" t="s">
        <v>8188</v>
      </c>
      <c r="D265" s="316"/>
      <c r="E265" s="456" t="s">
        <v>4995</v>
      </c>
      <c r="F265" s="317" t="s">
        <v>6998</v>
      </c>
      <c r="G265" s="368" t="s">
        <v>6999</v>
      </c>
      <c r="H265" s="457" t="str">
        <f t="shared" si="12"/>
        <v>фото</v>
      </c>
      <c r="I265" s="298" t="s">
        <v>7753</v>
      </c>
      <c r="J265" s="299" t="s">
        <v>5262</v>
      </c>
      <c r="K265" s="216">
        <v>25</v>
      </c>
      <c r="L265" s="916">
        <v>3052.5599999999995</v>
      </c>
      <c r="M265" s="315">
        <v>1</v>
      </c>
      <c r="N265" s="459"/>
      <c r="O265" s="302">
        <f>IF(ISERROR(L265*N265),0,L265*N265)</f>
        <v>0</v>
      </c>
      <c r="P265" s="460">
        <v>2102025059457</v>
      </c>
      <c r="Q265" s="461"/>
      <c r="R265" s="462" t="s">
        <v>5267</v>
      </c>
    </row>
    <row r="266" spans="1:18" ht="36">
      <c r="A266" s="444">
        <v>253</v>
      </c>
      <c r="B266" s="508">
        <v>5944</v>
      </c>
      <c r="C266" s="316" t="s">
        <v>5137</v>
      </c>
      <c r="D266" s="316"/>
      <c r="E266" s="456" t="s">
        <v>4995</v>
      </c>
      <c r="F266" s="317" t="s">
        <v>5010</v>
      </c>
      <c r="G266" s="368" t="s">
        <v>5011</v>
      </c>
      <c r="H266" s="457" t="str">
        <f t="shared" si="12"/>
        <v>фото</v>
      </c>
      <c r="I266" s="298" t="s">
        <v>5214</v>
      </c>
      <c r="J266" s="299" t="s">
        <v>5262</v>
      </c>
      <c r="K266" s="216">
        <v>25</v>
      </c>
      <c r="L266" s="916">
        <v>4112.76</v>
      </c>
      <c r="M266" s="315">
        <v>1</v>
      </c>
      <c r="N266" s="459"/>
      <c r="O266" s="302">
        <f>IF(ISERROR(L266*N266),0,L266*N266)</f>
        <v>0</v>
      </c>
      <c r="P266" s="460">
        <v>2102025059440</v>
      </c>
      <c r="Q266" s="461"/>
      <c r="R266" s="462" t="s">
        <v>5267</v>
      </c>
    </row>
    <row r="267" spans="1:18" ht="24">
      <c r="A267" s="444">
        <v>254</v>
      </c>
      <c r="B267" s="508">
        <v>13429</v>
      </c>
      <c r="C267" s="316" t="s">
        <v>8189</v>
      </c>
      <c r="D267" s="316"/>
      <c r="E267" s="456" t="s">
        <v>4995</v>
      </c>
      <c r="F267" s="317" t="s">
        <v>7000</v>
      </c>
      <c r="G267" s="368" t="s">
        <v>7001</v>
      </c>
      <c r="H267" s="457" t="str">
        <f t="shared" si="12"/>
        <v>фото</v>
      </c>
      <c r="I267" s="298" t="s">
        <v>7754</v>
      </c>
      <c r="J267" s="299" t="s">
        <v>5262</v>
      </c>
      <c r="K267" s="216">
        <v>25</v>
      </c>
      <c r="L267" s="916">
        <v>4346.76</v>
      </c>
      <c r="M267" s="315">
        <v>1</v>
      </c>
      <c r="N267" s="459"/>
      <c r="O267" s="302">
        <f>IF(ISERROR(L267*N267),0,L267*N267)</f>
        <v>0</v>
      </c>
      <c r="P267" s="460">
        <v>2102025134291</v>
      </c>
      <c r="Q267" s="461"/>
      <c r="R267" s="462" t="s">
        <v>5267</v>
      </c>
    </row>
    <row r="268" spans="1:18" ht="48">
      <c r="A268" s="444">
        <v>255</v>
      </c>
      <c r="B268" s="508">
        <v>7944</v>
      </c>
      <c r="C268" s="316" t="s">
        <v>8190</v>
      </c>
      <c r="D268" s="316"/>
      <c r="E268" s="456" t="s">
        <v>4995</v>
      </c>
      <c r="F268" s="317" t="s">
        <v>7002</v>
      </c>
      <c r="G268" s="368" t="s">
        <v>7003</v>
      </c>
      <c r="H268" s="457" t="str">
        <f t="shared" si="12"/>
        <v>фото</v>
      </c>
      <c r="I268" s="298" t="s">
        <v>7755</v>
      </c>
      <c r="J268" s="299" t="s">
        <v>5262</v>
      </c>
      <c r="K268" s="216">
        <v>25</v>
      </c>
      <c r="L268" s="916">
        <v>5656.56</v>
      </c>
      <c r="M268" s="315">
        <v>1</v>
      </c>
      <c r="N268" s="459"/>
      <c r="O268" s="302">
        <f>IF(ISERROR(L268*N268),0,L268*N268)</f>
        <v>0</v>
      </c>
      <c r="P268" s="460">
        <v>2102025079448</v>
      </c>
      <c r="Q268" s="461"/>
      <c r="R268" s="462" t="s">
        <v>5267</v>
      </c>
    </row>
    <row r="269" spans="1:18" ht="28.8">
      <c r="A269" s="444">
        <v>256</v>
      </c>
      <c r="B269" s="508">
        <v>4583</v>
      </c>
      <c r="C269" s="316" t="s">
        <v>8191</v>
      </c>
      <c r="D269" s="316"/>
      <c r="E269" s="456" t="s">
        <v>4995</v>
      </c>
      <c r="F269" s="317" t="s">
        <v>7004</v>
      </c>
      <c r="G269" s="368" t="s">
        <v>7005</v>
      </c>
      <c r="H269" s="457" t="str">
        <f t="shared" si="12"/>
        <v>фото</v>
      </c>
      <c r="I269" s="298" t="s">
        <v>7756</v>
      </c>
      <c r="J269" s="299" t="s">
        <v>5262</v>
      </c>
      <c r="K269" s="216">
        <v>15</v>
      </c>
      <c r="L269" s="916">
        <v>6836.16</v>
      </c>
      <c r="M269" s="315">
        <v>1</v>
      </c>
      <c r="N269" s="459"/>
      <c r="O269" s="302">
        <f>IF(ISERROR(L269*N269),0,L269*N269)</f>
        <v>0</v>
      </c>
      <c r="P269" s="460">
        <v>2102015045835</v>
      </c>
      <c r="Q269" s="461"/>
      <c r="R269" s="462" t="s">
        <v>5267</v>
      </c>
    </row>
    <row r="270" spans="1:18" ht="24.9" customHeight="1">
      <c r="A270" s="444">
        <v>257</v>
      </c>
      <c r="B270" s="508">
        <v>7946</v>
      </c>
      <c r="C270" s="316" t="s">
        <v>8192</v>
      </c>
      <c r="D270" s="316"/>
      <c r="E270" s="456" t="s">
        <v>4995</v>
      </c>
      <c r="F270" s="317" t="s">
        <v>7006</v>
      </c>
      <c r="G270" s="368" t="s">
        <v>7007</v>
      </c>
      <c r="H270" s="457" t="str">
        <f t="shared" si="12"/>
        <v>фото</v>
      </c>
      <c r="I270" s="298" t="s">
        <v>7757</v>
      </c>
      <c r="J270" s="299" t="s">
        <v>5262</v>
      </c>
      <c r="K270" s="216">
        <v>25</v>
      </c>
      <c r="L270" s="916">
        <v>6189.3600000000006</v>
      </c>
      <c r="M270" s="315">
        <v>1</v>
      </c>
      <c r="N270" s="459"/>
      <c r="O270" s="302">
        <f>IF(ISERROR(L270*N270),0,L270*N270)</f>
        <v>0</v>
      </c>
      <c r="P270" s="460">
        <v>2102025079462</v>
      </c>
      <c r="Q270" s="461"/>
      <c r="R270" s="462" t="s">
        <v>5267</v>
      </c>
    </row>
    <row r="271" spans="1:18" ht="36">
      <c r="A271" s="444">
        <v>258</v>
      </c>
      <c r="B271" s="508">
        <v>7867</v>
      </c>
      <c r="C271" s="316" t="s">
        <v>8193</v>
      </c>
      <c r="D271" s="316"/>
      <c r="E271" s="456" t="s">
        <v>4995</v>
      </c>
      <c r="F271" s="317" t="s">
        <v>7008</v>
      </c>
      <c r="G271" s="368" t="s">
        <v>7009</v>
      </c>
      <c r="H271" s="457" t="str">
        <f t="shared" si="12"/>
        <v>фото</v>
      </c>
      <c r="I271" s="298" t="s">
        <v>7758</v>
      </c>
      <c r="J271" s="299" t="s">
        <v>5262</v>
      </c>
      <c r="K271" s="216">
        <v>25</v>
      </c>
      <c r="L271" s="916">
        <v>8950.5600000000013</v>
      </c>
      <c r="M271" s="315">
        <v>1</v>
      </c>
      <c r="N271" s="459"/>
      <c r="O271" s="302">
        <f>IF(ISERROR(L271*N271),0,L271*N271)</f>
        <v>0</v>
      </c>
      <c r="P271" s="460">
        <v>2102015078673</v>
      </c>
      <c r="Q271" s="461"/>
      <c r="R271" s="462" t="s">
        <v>5267</v>
      </c>
    </row>
    <row r="272" spans="1:18" ht="15.6">
      <c r="A272" s="444">
        <v>259</v>
      </c>
      <c r="B272" s="508">
        <v>7947</v>
      </c>
      <c r="C272" s="316" t="s">
        <v>8194</v>
      </c>
      <c r="D272" s="316"/>
      <c r="E272" s="456" t="s">
        <v>4995</v>
      </c>
      <c r="F272" s="317" t="s">
        <v>7010</v>
      </c>
      <c r="G272" s="368" t="s">
        <v>7011</v>
      </c>
      <c r="H272" s="457" t="str">
        <f t="shared" si="12"/>
        <v>фото</v>
      </c>
      <c r="I272" s="298" t="s">
        <v>7759</v>
      </c>
      <c r="J272" s="299" t="s">
        <v>5262</v>
      </c>
      <c r="K272" s="216">
        <v>25</v>
      </c>
      <c r="L272" s="916">
        <v>5267.7599999999993</v>
      </c>
      <c r="M272" s="315">
        <v>1</v>
      </c>
      <c r="N272" s="459"/>
      <c r="O272" s="302">
        <f>IF(ISERROR(L272*N272),0,L272*N272)</f>
        <v>0</v>
      </c>
      <c r="P272" s="460">
        <v>2102025079479</v>
      </c>
      <c r="Q272" s="461"/>
      <c r="R272" s="462" t="s">
        <v>5267</v>
      </c>
    </row>
    <row r="273" spans="1:19" ht="36">
      <c r="A273" s="444">
        <v>260</v>
      </c>
      <c r="B273" s="508">
        <v>7895</v>
      </c>
      <c r="C273" s="316" t="s">
        <v>8195</v>
      </c>
      <c r="D273" s="316"/>
      <c r="E273" s="456" t="s">
        <v>4995</v>
      </c>
      <c r="F273" s="317" t="s">
        <v>7012</v>
      </c>
      <c r="G273" s="368" t="s">
        <v>7013</v>
      </c>
      <c r="H273" s="457" t="str">
        <f t="shared" si="12"/>
        <v>фото</v>
      </c>
      <c r="I273" s="298" t="s">
        <v>7760</v>
      </c>
      <c r="J273" s="299" t="s">
        <v>5262</v>
      </c>
      <c r="K273" s="216">
        <v>25</v>
      </c>
      <c r="L273" s="916">
        <v>5868.96</v>
      </c>
      <c r="M273" s="315">
        <v>1</v>
      </c>
      <c r="N273" s="459"/>
      <c r="O273" s="302">
        <f>IF(ISERROR(L273*N273),0,L273*N273)</f>
        <v>0</v>
      </c>
      <c r="P273" s="460">
        <v>2102025078953</v>
      </c>
      <c r="Q273" s="461"/>
      <c r="R273" s="462" t="s">
        <v>5267</v>
      </c>
      <c r="S273" s="146"/>
    </row>
    <row r="274" spans="1:19" ht="24">
      <c r="A274" s="444">
        <v>261</v>
      </c>
      <c r="B274" s="508">
        <v>9684</v>
      </c>
      <c r="C274" s="316" t="s">
        <v>8196</v>
      </c>
      <c r="D274" s="316"/>
      <c r="E274" s="456" t="s">
        <v>4995</v>
      </c>
      <c r="F274" s="317" t="s">
        <v>7014</v>
      </c>
      <c r="G274" s="368" t="s">
        <v>7015</v>
      </c>
      <c r="H274" s="457" t="str">
        <f t="shared" si="12"/>
        <v>фото</v>
      </c>
      <c r="I274" s="298" t="s">
        <v>7761</v>
      </c>
      <c r="J274" s="299" t="s">
        <v>5262</v>
      </c>
      <c r="K274" s="216">
        <v>25</v>
      </c>
      <c r="L274" s="916">
        <v>8561.76</v>
      </c>
      <c r="M274" s="315">
        <v>1</v>
      </c>
      <c r="N274" s="459"/>
      <c r="O274" s="302">
        <f>IF(ISERROR(L274*N274),0,L274*N274)</f>
        <v>0</v>
      </c>
      <c r="P274" s="460">
        <v>2102015096844</v>
      </c>
      <c r="Q274" s="461"/>
      <c r="R274" s="462" t="s">
        <v>5267</v>
      </c>
    </row>
    <row r="275" spans="1:19" ht="24">
      <c r="A275" s="444">
        <v>262</v>
      </c>
      <c r="B275" s="508">
        <v>7894</v>
      </c>
      <c r="C275" s="316" t="s">
        <v>8197</v>
      </c>
      <c r="D275" s="316"/>
      <c r="E275" s="456" t="s">
        <v>4995</v>
      </c>
      <c r="F275" s="317" t="s">
        <v>7016</v>
      </c>
      <c r="G275" s="368" t="s">
        <v>7017</v>
      </c>
      <c r="H275" s="457" t="str">
        <f t="shared" si="12"/>
        <v>фото</v>
      </c>
      <c r="I275" s="298" t="s">
        <v>7762</v>
      </c>
      <c r="J275" s="299" t="s">
        <v>5262</v>
      </c>
      <c r="K275" s="216">
        <v>25</v>
      </c>
      <c r="L275" s="916">
        <v>2993.7599999999998</v>
      </c>
      <c r="M275" s="315">
        <v>1</v>
      </c>
      <c r="N275" s="459"/>
      <c r="O275" s="302">
        <f>IF(ISERROR(L275*N275),0,L275*N275)</f>
        <v>0</v>
      </c>
      <c r="P275" s="460">
        <v>2102025078946</v>
      </c>
      <c r="Q275" s="461"/>
      <c r="R275" s="462" t="s">
        <v>5267</v>
      </c>
    </row>
    <row r="276" spans="1:19" ht="21.9" customHeight="1">
      <c r="A276" s="444">
        <v>263</v>
      </c>
      <c r="B276" s="508">
        <v>7918</v>
      </c>
      <c r="C276" s="316" t="s">
        <v>5138</v>
      </c>
      <c r="D276" s="316"/>
      <c r="E276" s="456" t="s">
        <v>4995</v>
      </c>
      <c r="F276" s="317" t="s">
        <v>5012</v>
      </c>
      <c r="G276" s="368" t="s">
        <v>5013</v>
      </c>
      <c r="H276" s="457" t="str">
        <f t="shared" si="12"/>
        <v>фото</v>
      </c>
      <c r="I276" s="298" t="s">
        <v>5215</v>
      </c>
      <c r="J276" s="299" t="s">
        <v>5262</v>
      </c>
      <c r="K276" s="216">
        <v>25</v>
      </c>
      <c r="L276" s="916">
        <v>6189.3600000000006</v>
      </c>
      <c r="M276" s="315">
        <v>1</v>
      </c>
      <c r="N276" s="459"/>
      <c r="O276" s="302">
        <f>IF(ISERROR(L276*N276),0,L276*N276)</f>
        <v>0</v>
      </c>
      <c r="P276" s="460">
        <v>2102025079189</v>
      </c>
      <c r="Q276" s="461"/>
      <c r="R276" s="462" t="s">
        <v>5267</v>
      </c>
    </row>
    <row r="277" spans="1:19" ht="21.9" customHeight="1">
      <c r="A277" s="444">
        <v>264</v>
      </c>
      <c r="B277" s="508">
        <v>7919</v>
      </c>
      <c r="C277" s="316" t="s">
        <v>8198</v>
      </c>
      <c r="D277" s="316"/>
      <c r="E277" s="456" t="s">
        <v>4995</v>
      </c>
      <c r="F277" s="317" t="s">
        <v>7018</v>
      </c>
      <c r="G277" s="368" t="s">
        <v>7019</v>
      </c>
      <c r="H277" s="457" t="str">
        <f t="shared" si="12"/>
        <v>фото</v>
      </c>
      <c r="I277" s="298" t="s">
        <v>7763</v>
      </c>
      <c r="J277" s="299" t="s">
        <v>5262</v>
      </c>
      <c r="K277" s="216">
        <v>25</v>
      </c>
      <c r="L277" s="916">
        <v>3102.9599999999996</v>
      </c>
      <c r="M277" s="315">
        <v>1</v>
      </c>
      <c r="N277" s="459"/>
      <c r="O277" s="302">
        <f>IF(ISERROR(L277*N277),0,L277*N277)</f>
        <v>0</v>
      </c>
      <c r="P277" s="460">
        <v>2102025079196</v>
      </c>
      <c r="Q277" s="461"/>
      <c r="R277" s="462" t="s">
        <v>5268</v>
      </c>
    </row>
    <row r="278" spans="1:19" ht="24">
      <c r="A278" s="444">
        <v>265</v>
      </c>
      <c r="B278" s="508">
        <v>9319</v>
      </c>
      <c r="C278" s="316" t="s">
        <v>5139</v>
      </c>
      <c r="D278" s="316"/>
      <c r="E278" s="456" t="s">
        <v>4995</v>
      </c>
      <c r="F278" s="317" t="s">
        <v>5014</v>
      </c>
      <c r="G278" s="368" t="s">
        <v>5015</v>
      </c>
      <c r="H278" s="457" t="str">
        <f t="shared" si="12"/>
        <v>фото</v>
      </c>
      <c r="I278" s="298" t="s">
        <v>5216</v>
      </c>
      <c r="J278" s="299" t="s">
        <v>5262</v>
      </c>
      <c r="K278" s="216">
        <v>25</v>
      </c>
      <c r="L278" s="916">
        <v>5800.56</v>
      </c>
      <c r="M278" s="315">
        <v>1</v>
      </c>
      <c r="N278" s="459"/>
      <c r="O278" s="302">
        <f>IF(ISERROR(L278*N278),0,L278*N278)</f>
        <v>0</v>
      </c>
      <c r="P278" s="460">
        <v>2102015093195</v>
      </c>
      <c r="Q278" s="461"/>
      <c r="R278" s="462" t="s">
        <v>5267</v>
      </c>
    </row>
    <row r="279" spans="1:19" ht="15.6">
      <c r="A279" s="444">
        <v>266</v>
      </c>
      <c r="B279" s="508">
        <v>7922</v>
      </c>
      <c r="C279" s="316" t="s">
        <v>6010</v>
      </c>
      <c r="D279" s="316"/>
      <c r="E279" s="456" t="s">
        <v>4995</v>
      </c>
      <c r="F279" s="317" t="s">
        <v>6060</v>
      </c>
      <c r="G279" s="368" t="s">
        <v>6061</v>
      </c>
      <c r="H279" s="457" t="str">
        <f t="shared" si="12"/>
        <v>фото</v>
      </c>
      <c r="I279" s="298" t="s">
        <v>6153</v>
      </c>
      <c r="J279" s="299" t="s">
        <v>5262</v>
      </c>
      <c r="K279" s="216">
        <v>25</v>
      </c>
      <c r="L279" s="916">
        <v>3102.9599999999996</v>
      </c>
      <c r="M279" s="315">
        <v>1</v>
      </c>
      <c r="N279" s="459"/>
      <c r="O279" s="302">
        <f>IF(ISERROR(L279*N279),0,L279*N279)</f>
        <v>0</v>
      </c>
      <c r="P279" s="460">
        <v>2102025079226</v>
      </c>
      <c r="Q279" s="461"/>
      <c r="R279" s="462" t="s">
        <v>5267</v>
      </c>
    </row>
    <row r="280" spans="1:19" ht="23.55" customHeight="1">
      <c r="A280" s="444">
        <v>267</v>
      </c>
      <c r="B280" s="508">
        <v>9744</v>
      </c>
      <c r="C280" s="316" t="s">
        <v>5140</v>
      </c>
      <c r="D280" s="316"/>
      <c r="E280" s="456" t="s">
        <v>4995</v>
      </c>
      <c r="F280" s="317" t="s">
        <v>5016</v>
      </c>
      <c r="G280" s="368" t="s">
        <v>5017</v>
      </c>
      <c r="H280" s="457" t="str">
        <f t="shared" si="12"/>
        <v>фото</v>
      </c>
      <c r="I280" s="298" t="s">
        <v>5217</v>
      </c>
      <c r="J280" s="299" t="s">
        <v>5262</v>
      </c>
      <c r="K280" s="216">
        <v>25</v>
      </c>
      <c r="L280" s="916">
        <v>4218.96</v>
      </c>
      <c r="M280" s="315">
        <v>1</v>
      </c>
      <c r="N280" s="459"/>
      <c r="O280" s="302">
        <f>IF(ISERROR(L280*N280),0,L280*N280)</f>
        <v>0</v>
      </c>
      <c r="P280" s="460">
        <v>2102015097445</v>
      </c>
      <c r="Q280" s="461"/>
      <c r="R280" s="462" t="s">
        <v>5267</v>
      </c>
    </row>
    <row r="281" spans="1:19" ht="24">
      <c r="A281" s="444">
        <v>268</v>
      </c>
      <c r="B281" s="508">
        <v>7904</v>
      </c>
      <c r="C281" s="316" t="s">
        <v>6011</v>
      </c>
      <c r="D281" s="316"/>
      <c r="E281" s="456" t="s">
        <v>4995</v>
      </c>
      <c r="F281" s="317" t="s">
        <v>6062</v>
      </c>
      <c r="G281" s="368" t="s">
        <v>6063</v>
      </c>
      <c r="H281" s="457" t="str">
        <f t="shared" si="12"/>
        <v>фото</v>
      </c>
      <c r="I281" s="298" t="s">
        <v>6154</v>
      </c>
      <c r="J281" s="299" t="s">
        <v>5262</v>
      </c>
      <c r="K281" s="216">
        <v>25</v>
      </c>
      <c r="L281" s="916">
        <v>4218.96</v>
      </c>
      <c r="M281" s="315">
        <v>1</v>
      </c>
      <c r="N281" s="459"/>
      <c r="O281" s="302">
        <f>IF(ISERROR(L281*N281),0,L281*N281)</f>
        <v>0</v>
      </c>
      <c r="P281" s="460">
        <v>2102025079042</v>
      </c>
      <c r="Q281" s="461"/>
      <c r="R281" s="462" t="s">
        <v>5267</v>
      </c>
    </row>
    <row r="282" spans="1:19" ht="26.4" customHeight="1">
      <c r="A282" s="444">
        <v>269</v>
      </c>
      <c r="B282" s="508">
        <v>5979</v>
      </c>
      <c r="C282" s="316" t="s">
        <v>8199</v>
      </c>
      <c r="D282" s="316"/>
      <c r="E282" s="456" t="s">
        <v>4995</v>
      </c>
      <c r="F282" s="317" t="s">
        <v>7020</v>
      </c>
      <c r="G282" s="368" t="s">
        <v>7021</v>
      </c>
      <c r="H282" s="457" t="str">
        <f t="shared" si="12"/>
        <v>фото</v>
      </c>
      <c r="I282" s="298" t="s">
        <v>7764</v>
      </c>
      <c r="J282" s="299" t="s">
        <v>5262</v>
      </c>
      <c r="K282" s="216">
        <v>25</v>
      </c>
      <c r="L282" s="916">
        <v>5174.7599999999993</v>
      </c>
      <c r="M282" s="315">
        <v>1</v>
      </c>
      <c r="N282" s="459"/>
      <c r="O282" s="302">
        <f>IF(ISERROR(L282*N282),0,L282*N282)</f>
        <v>0</v>
      </c>
      <c r="P282" s="460">
        <v>2102025059792</v>
      </c>
      <c r="Q282" s="461"/>
      <c r="R282" s="462" t="s">
        <v>5267</v>
      </c>
    </row>
    <row r="283" spans="1:19" ht="24">
      <c r="A283" s="444">
        <v>270</v>
      </c>
      <c r="B283" s="508">
        <v>13433</v>
      </c>
      <c r="C283" s="316" t="s">
        <v>8200</v>
      </c>
      <c r="D283" s="316"/>
      <c r="E283" s="456" t="s">
        <v>4995</v>
      </c>
      <c r="F283" s="317" t="s">
        <v>7022</v>
      </c>
      <c r="G283" s="368" t="s">
        <v>7023</v>
      </c>
      <c r="H283" s="457" t="str">
        <f t="shared" si="12"/>
        <v>фото</v>
      </c>
      <c r="I283" s="298" t="s">
        <v>7765</v>
      </c>
      <c r="J283" s="299" t="s">
        <v>5262</v>
      </c>
      <c r="K283" s="216">
        <v>25</v>
      </c>
      <c r="L283" s="916">
        <v>5142.3599999999988</v>
      </c>
      <c r="M283" s="315">
        <v>1</v>
      </c>
      <c r="N283" s="459"/>
      <c r="O283" s="302">
        <f>IF(ISERROR(L283*N283),0,L283*N283)</f>
        <v>0</v>
      </c>
      <c r="P283" s="460">
        <v>2102025134338</v>
      </c>
      <c r="Q283" s="461"/>
      <c r="R283" s="462" t="s">
        <v>5267</v>
      </c>
    </row>
    <row r="284" spans="1:19" ht="24.9" customHeight="1">
      <c r="A284" s="444">
        <v>271</v>
      </c>
      <c r="B284" s="508">
        <v>7956</v>
      </c>
      <c r="C284" s="316" t="s">
        <v>5141</v>
      </c>
      <c r="D284" s="316"/>
      <c r="E284" s="456" t="s">
        <v>4995</v>
      </c>
      <c r="F284" s="317" t="s">
        <v>5018</v>
      </c>
      <c r="G284" s="368" t="s">
        <v>5019</v>
      </c>
      <c r="H284" s="457" t="str">
        <f t="shared" si="12"/>
        <v>фото</v>
      </c>
      <c r="I284" s="298" t="s">
        <v>5218</v>
      </c>
      <c r="J284" s="299" t="s">
        <v>5262</v>
      </c>
      <c r="K284" s="216">
        <v>25</v>
      </c>
      <c r="L284" s="916">
        <v>11466.960000000001</v>
      </c>
      <c r="M284" s="315">
        <v>1</v>
      </c>
      <c r="N284" s="459"/>
      <c r="O284" s="302">
        <f>IF(ISERROR(L284*N284),0,L284*N284)</f>
        <v>0</v>
      </c>
      <c r="P284" s="460">
        <v>2102015079564</v>
      </c>
      <c r="Q284" s="461"/>
      <c r="R284" s="462" t="s">
        <v>5267</v>
      </c>
    </row>
    <row r="285" spans="1:19" ht="24">
      <c r="A285" s="444">
        <v>272</v>
      </c>
      <c r="B285" s="508">
        <v>5985</v>
      </c>
      <c r="C285" s="316" t="s">
        <v>6012</v>
      </c>
      <c r="D285" s="316"/>
      <c r="E285" s="456" t="s">
        <v>4995</v>
      </c>
      <c r="F285" s="317" t="s">
        <v>6064</v>
      </c>
      <c r="G285" s="368" t="s">
        <v>6065</v>
      </c>
      <c r="H285" s="457" t="str">
        <f t="shared" si="12"/>
        <v>фото</v>
      </c>
      <c r="I285" s="298" t="s">
        <v>6155</v>
      </c>
      <c r="J285" s="299" t="s">
        <v>5262</v>
      </c>
      <c r="K285" s="216">
        <v>25</v>
      </c>
      <c r="L285" s="916">
        <v>7204.56</v>
      </c>
      <c r="M285" s="315">
        <v>1</v>
      </c>
      <c r="N285" s="459"/>
      <c r="O285" s="302">
        <f>IF(ISERROR(L285*N285),0,L285*N285)</f>
        <v>0</v>
      </c>
      <c r="P285" s="460">
        <v>2102015059856</v>
      </c>
      <c r="Q285" s="461"/>
      <c r="R285" s="462" t="s">
        <v>6180</v>
      </c>
    </row>
    <row r="286" spans="1:19" ht="48">
      <c r="A286" s="444">
        <v>273</v>
      </c>
      <c r="B286" s="508">
        <v>9799</v>
      </c>
      <c r="C286" s="316" t="s">
        <v>8201</v>
      </c>
      <c r="D286" s="316"/>
      <c r="E286" s="456" t="s">
        <v>4995</v>
      </c>
      <c r="F286" s="317" t="s">
        <v>7024</v>
      </c>
      <c r="G286" s="368" t="s">
        <v>7025</v>
      </c>
      <c r="H286" s="457" t="str">
        <f t="shared" si="12"/>
        <v>фото</v>
      </c>
      <c r="I286" s="298" t="s">
        <v>7766</v>
      </c>
      <c r="J286" s="299" t="s">
        <v>5262</v>
      </c>
      <c r="K286" s="216">
        <v>25</v>
      </c>
      <c r="L286" s="916">
        <v>5627.76</v>
      </c>
      <c r="M286" s="315">
        <v>1</v>
      </c>
      <c r="N286" s="459"/>
      <c r="O286" s="302">
        <f>IF(ISERROR(L286*N286),0,L286*N286)</f>
        <v>0</v>
      </c>
      <c r="P286" s="460">
        <v>2102025097992</v>
      </c>
      <c r="Q286" s="461"/>
      <c r="R286" s="462" t="s">
        <v>5267</v>
      </c>
    </row>
    <row r="287" spans="1:19" ht="24.9" customHeight="1">
      <c r="A287" s="444">
        <v>274</v>
      </c>
      <c r="B287" s="508">
        <v>5946</v>
      </c>
      <c r="C287" s="316" t="s">
        <v>8202</v>
      </c>
      <c r="D287" s="316"/>
      <c r="E287" s="456" t="s">
        <v>4995</v>
      </c>
      <c r="F287" s="317" t="s">
        <v>7026</v>
      </c>
      <c r="G287" s="368" t="s">
        <v>7027</v>
      </c>
      <c r="H287" s="457" t="str">
        <f t="shared" si="12"/>
        <v>фото</v>
      </c>
      <c r="I287" s="298" t="s">
        <v>7767</v>
      </c>
      <c r="J287" s="299" t="s">
        <v>5262</v>
      </c>
      <c r="K287" s="216">
        <v>25</v>
      </c>
      <c r="L287" s="916">
        <v>3137.7599999999998</v>
      </c>
      <c r="M287" s="315">
        <v>1</v>
      </c>
      <c r="N287" s="459"/>
      <c r="O287" s="302">
        <f>IF(ISERROR(L287*N287),0,L287*N287)</f>
        <v>0</v>
      </c>
      <c r="P287" s="460">
        <v>2102025059464</v>
      </c>
      <c r="Q287" s="461"/>
      <c r="R287" s="462" t="s">
        <v>5267</v>
      </c>
    </row>
    <row r="288" spans="1:19" ht="48">
      <c r="A288" s="444">
        <v>275</v>
      </c>
      <c r="B288" s="508">
        <v>5939</v>
      </c>
      <c r="C288" s="316" t="s">
        <v>8203</v>
      </c>
      <c r="D288" s="316"/>
      <c r="E288" s="456" t="s">
        <v>4995</v>
      </c>
      <c r="F288" s="317" t="s">
        <v>7028</v>
      </c>
      <c r="G288" s="368" t="s">
        <v>7029</v>
      </c>
      <c r="H288" s="457" t="str">
        <f t="shared" si="12"/>
        <v>фото</v>
      </c>
      <c r="I288" s="298" t="s">
        <v>7768</v>
      </c>
      <c r="J288" s="299" t="s">
        <v>5262</v>
      </c>
      <c r="K288" s="216">
        <v>25</v>
      </c>
      <c r="L288" s="916">
        <v>5411.76</v>
      </c>
      <c r="M288" s="315">
        <v>1</v>
      </c>
      <c r="N288" s="459"/>
      <c r="O288" s="302">
        <f>IF(ISERROR(L288*N288),0,L288*N288)</f>
        <v>0</v>
      </c>
      <c r="P288" s="460">
        <v>2102025059396</v>
      </c>
      <c r="Q288" s="461"/>
      <c r="R288" s="462" t="s">
        <v>5267</v>
      </c>
    </row>
    <row r="289" spans="1:19" ht="24">
      <c r="A289" s="444">
        <v>276</v>
      </c>
      <c r="B289" s="508">
        <v>5989</v>
      </c>
      <c r="C289" s="316" t="s">
        <v>8204</v>
      </c>
      <c r="D289" s="316"/>
      <c r="E289" s="456" t="s">
        <v>4995</v>
      </c>
      <c r="F289" s="317" t="s">
        <v>7030</v>
      </c>
      <c r="G289" s="368" t="s">
        <v>7031</v>
      </c>
      <c r="H289" s="457" t="str">
        <f t="shared" si="12"/>
        <v>фото</v>
      </c>
      <c r="I289" s="298" t="s">
        <v>7769</v>
      </c>
      <c r="J289" s="299" t="s">
        <v>5262</v>
      </c>
      <c r="K289" s="216">
        <v>25</v>
      </c>
      <c r="L289" s="916">
        <v>4433.16</v>
      </c>
      <c r="M289" s="315">
        <v>1</v>
      </c>
      <c r="N289" s="459"/>
      <c r="O289" s="302">
        <f>IF(ISERROR(L289*N289),0,L289*N289)</f>
        <v>0</v>
      </c>
      <c r="P289" s="460">
        <v>2102025059891</v>
      </c>
      <c r="Q289" s="461"/>
      <c r="R289" s="462" t="s">
        <v>5267</v>
      </c>
    </row>
    <row r="290" spans="1:19" ht="15.6">
      <c r="A290" s="444">
        <v>277</v>
      </c>
      <c r="B290" s="508">
        <v>5887</v>
      </c>
      <c r="C290" s="316" t="s">
        <v>8205</v>
      </c>
      <c r="D290" s="316"/>
      <c r="E290" s="456" t="s">
        <v>4995</v>
      </c>
      <c r="F290" s="317" t="s">
        <v>7032</v>
      </c>
      <c r="G290" s="368" t="s">
        <v>7033</v>
      </c>
      <c r="H290" s="457" t="str">
        <f t="shared" si="12"/>
        <v>фото</v>
      </c>
      <c r="I290" s="298" t="s">
        <v>7770</v>
      </c>
      <c r="J290" s="299" t="s">
        <v>5262</v>
      </c>
      <c r="K290" s="216">
        <v>25</v>
      </c>
      <c r="L290" s="916">
        <v>5656.56</v>
      </c>
      <c r="M290" s="315">
        <v>1</v>
      </c>
      <c r="N290" s="459"/>
      <c r="O290" s="302">
        <f>IF(ISERROR(L290*N290),0,L290*N290)</f>
        <v>0</v>
      </c>
      <c r="P290" s="460">
        <v>2102025058870</v>
      </c>
      <c r="Q290" s="461"/>
      <c r="R290" s="462" t="s">
        <v>5267</v>
      </c>
    </row>
    <row r="291" spans="1:19" ht="28.5" customHeight="1">
      <c r="A291" s="444">
        <v>278</v>
      </c>
      <c r="B291" s="508">
        <v>7902</v>
      </c>
      <c r="C291" s="316" t="s">
        <v>8206</v>
      </c>
      <c r="D291" s="316"/>
      <c r="E291" s="456" t="s">
        <v>4995</v>
      </c>
      <c r="F291" s="317" t="s">
        <v>7034</v>
      </c>
      <c r="G291" s="368" t="s">
        <v>7035</v>
      </c>
      <c r="H291" s="457" t="str">
        <f t="shared" si="12"/>
        <v>фото</v>
      </c>
      <c r="I291" s="298" t="s">
        <v>7771</v>
      </c>
      <c r="J291" s="299" t="s">
        <v>5262</v>
      </c>
      <c r="K291" s="216">
        <v>25</v>
      </c>
      <c r="L291" s="916">
        <v>5944.56</v>
      </c>
      <c r="M291" s="315">
        <v>1</v>
      </c>
      <c r="N291" s="459"/>
      <c r="O291" s="302">
        <f>IF(ISERROR(L291*N291),0,L291*N291)</f>
        <v>0</v>
      </c>
      <c r="P291" s="460">
        <v>2102025079028</v>
      </c>
      <c r="Q291" s="461"/>
      <c r="R291" s="462" t="s">
        <v>5267</v>
      </c>
    </row>
    <row r="292" spans="1:19" ht="24.9" customHeight="1">
      <c r="A292" s="444">
        <v>279</v>
      </c>
      <c r="B292" s="508">
        <v>9769</v>
      </c>
      <c r="C292" s="316" t="s">
        <v>5142</v>
      </c>
      <c r="D292" s="316"/>
      <c r="E292" s="456" t="s">
        <v>4995</v>
      </c>
      <c r="F292" s="317" t="s">
        <v>5020</v>
      </c>
      <c r="G292" s="368" t="s">
        <v>5021</v>
      </c>
      <c r="H292" s="457" t="str">
        <f t="shared" si="12"/>
        <v>фото</v>
      </c>
      <c r="I292" s="298" t="s">
        <v>5219</v>
      </c>
      <c r="J292" s="299" t="s">
        <v>5262</v>
      </c>
      <c r="K292" s="216">
        <v>25</v>
      </c>
      <c r="L292" s="916">
        <v>3529.5599999999995</v>
      </c>
      <c r="M292" s="315">
        <v>1</v>
      </c>
      <c r="N292" s="459"/>
      <c r="O292" s="302">
        <f>IF(ISERROR(L292*N292),0,L292*N292)</f>
        <v>0</v>
      </c>
      <c r="P292" s="460">
        <v>2102025097695</v>
      </c>
      <c r="Q292" s="461"/>
      <c r="R292" s="462" t="s">
        <v>5267</v>
      </c>
    </row>
    <row r="293" spans="1:19" ht="28.8">
      <c r="A293" s="444">
        <v>280</v>
      </c>
      <c r="B293" s="508">
        <v>13431</v>
      </c>
      <c r="C293" s="316" t="s">
        <v>5143</v>
      </c>
      <c r="D293" s="316"/>
      <c r="E293" s="456" t="s">
        <v>4995</v>
      </c>
      <c r="F293" s="317" t="s">
        <v>5022</v>
      </c>
      <c r="G293" s="368" t="s">
        <v>5023</v>
      </c>
      <c r="H293" s="457" t="str">
        <f t="shared" si="12"/>
        <v>фото</v>
      </c>
      <c r="I293" s="298" t="s">
        <v>5220</v>
      </c>
      <c r="J293" s="299" t="s">
        <v>5262</v>
      </c>
      <c r="K293" s="216">
        <v>25</v>
      </c>
      <c r="L293" s="916">
        <v>4244.16</v>
      </c>
      <c r="M293" s="315">
        <v>1</v>
      </c>
      <c r="N293" s="459"/>
      <c r="O293" s="302">
        <f>IF(ISERROR(L293*N293),0,L293*N293)</f>
        <v>0</v>
      </c>
      <c r="P293" s="460">
        <v>2102025134314</v>
      </c>
      <c r="Q293" s="461"/>
      <c r="R293" s="462" t="s">
        <v>5267</v>
      </c>
    </row>
    <row r="294" spans="1:19" ht="24">
      <c r="A294" s="444">
        <v>281</v>
      </c>
      <c r="B294" s="508">
        <v>7900</v>
      </c>
      <c r="C294" s="316" t="s">
        <v>8207</v>
      </c>
      <c r="D294" s="316"/>
      <c r="E294" s="456" t="s">
        <v>4995</v>
      </c>
      <c r="F294" s="317" t="s">
        <v>7036</v>
      </c>
      <c r="G294" s="368" t="s">
        <v>7037</v>
      </c>
      <c r="H294" s="457" t="str">
        <f t="shared" si="12"/>
        <v>фото</v>
      </c>
      <c r="I294" s="298" t="s">
        <v>7772</v>
      </c>
      <c r="J294" s="299" t="s">
        <v>5262</v>
      </c>
      <c r="K294" s="216">
        <v>25</v>
      </c>
      <c r="L294" s="916">
        <v>3261.3599999999997</v>
      </c>
      <c r="M294" s="315">
        <v>1</v>
      </c>
      <c r="N294" s="459"/>
      <c r="O294" s="302">
        <f>IF(ISERROR(L294*N294),0,L294*N294)</f>
        <v>0</v>
      </c>
      <c r="P294" s="460">
        <v>2102025079004</v>
      </c>
      <c r="Q294" s="461"/>
      <c r="R294" s="462" t="s">
        <v>5267</v>
      </c>
    </row>
    <row r="295" spans="1:19" ht="31.35" customHeight="1">
      <c r="A295" s="444">
        <v>282</v>
      </c>
      <c r="B295" s="508">
        <v>5994</v>
      </c>
      <c r="C295" s="316" t="s">
        <v>6013</v>
      </c>
      <c r="D295" s="316"/>
      <c r="E295" s="456" t="s">
        <v>4995</v>
      </c>
      <c r="F295" s="317" t="s">
        <v>6066</v>
      </c>
      <c r="G295" s="368" t="s">
        <v>6067</v>
      </c>
      <c r="H295" s="457" t="str">
        <f t="shared" si="12"/>
        <v>фото</v>
      </c>
      <c r="I295" s="298" t="s">
        <v>6156</v>
      </c>
      <c r="J295" s="299" t="s">
        <v>5262</v>
      </c>
      <c r="K295" s="216">
        <v>25</v>
      </c>
      <c r="L295" s="916">
        <v>5016.3599999999988</v>
      </c>
      <c r="M295" s="315">
        <v>1</v>
      </c>
      <c r="N295" s="459"/>
      <c r="O295" s="302">
        <f>IF(ISERROR(L295*N295),0,L295*N295)</f>
        <v>0</v>
      </c>
      <c r="P295" s="460">
        <v>2102025059945</v>
      </c>
      <c r="Q295" s="461"/>
      <c r="R295" s="462" t="s">
        <v>5267</v>
      </c>
    </row>
    <row r="296" spans="1:19" ht="36">
      <c r="A296" s="444">
        <v>283</v>
      </c>
      <c r="B296" s="508">
        <v>9364</v>
      </c>
      <c r="C296" s="316" t="s">
        <v>8208</v>
      </c>
      <c r="D296" s="316"/>
      <c r="E296" s="456" t="s">
        <v>4995</v>
      </c>
      <c r="F296" s="317" t="s">
        <v>7038</v>
      </c>
      <c r="G296" s="368" t="s">
        <v>7039</v>
      </c>
      <c r="H296" s="457" t="str">
        <f t="shared" si="12"/>
        <v>фото</v>
      </c>
      <c r="I296" s="298" t="s">
        <v>7773</v>
      </c>
      <c r="J296" s="299" t="s">
        <v>5262</v>
      </c>
      <c r="K296" s="216">
        <v>15</v>
      </c>
      <c r="L296" s="916">
        <v>6980.880000000001</v>
      </c>
      <c r="M296" s="315">
        <v>1</v>
      </c>
      <c r="N296" s="459"/>
      <c r="O296" s="302">
        <f>IF(ISERROR(L296*N296),0,L296*N296)</f>
        <v>0</v>
      </c>
      <c r="P296" s="460">
        <v>2102015093645</v>
      </c>
      <c r="Q296" s="461"/>
      <c r="R296" s="462" t="s">
        <v>5267</v>
      </c>
    </row>
    <row r="297" spans="1:19" ht="36">
      <c r="A297" s="444">
        <v>284</v>
      </c>
      <c r="B297" s="508">
        <v>6770</v>
      </c>
      <c r="C297" s="316" t="s">
        <v>8209</v>
      </c>
      <c r="D297" s="316"/>
      <c r="E297" s="591" t="s">
        <v>4995</v>
      </c>
      <c r="F297" s="501" t="s">
        <v>7040</v>
      </c>
      <c r="G297" s="592" t="s">
        <v>7041</v>
      </c>
      <c r="H297" s="457" t="str">
        <f t="shared" si="12"/>
        <v>фото</v>
      </c>
      <c r="I297" s="298" t="s">
        <v>7774</v>
      </c>
      <c r="J297" s="299" t="s">
        <v>259</v>
      </c>
      <c r="K297" s="216">
        <v>25</v>
      </c>
      <c r="L297" s="916">
        <v>9189.6</v>
      </c>
      <c r="M297" s="315">
        <v>1</v>
      </c>
      <c r="N297" s="459"/>
      <c r="O297" s="302">
        <f>IF(ISERROR(L297*N297),0,L297*N297)</f>
        <v>0</v>
      </c>
      <c r="P297" s="460">
        <v>2102025067704</v>
      </c>
      <c r="Q297" s="507" t="s">
        <v>6474</v>
      </c>
      <c r="R297" s="462" t="s">
        <v>5267</v>
      </c>
    </row>
    <row r="298" spans="1:19" ht="48">
      <c r="A298" s="444">
        <v>285</v>
      </c>
      <c r="B298" s="508">
        <v>5986</v>
      </c>
      <c r="C298" s="316" t="s">
        <v>8210</v>
      </c>
      <c r="D298" s="316"/>
      <c r="E298" s="456" t="s">
        <v>4995</v>
      </c>
      <c r="F298" s="317" t="s">
        <v>7042</v>
      </c>
      <c r="G298" s="368" t="s">
        <v>7043</v>
      </c>
      <c r="H298" s="457" t="str">
        <f t="shared" si="12"/>
        <v>фото</v>
      </c>
      <c r="I298" s="298" t="s">
        <v>7775</v>
      </c>
      <c r="J298" s="299" t="s">
        <v>5262</v>
      </c>
      <c r="K298" s="216">
        <v>25</v>
      </c>
      <c r="L298" s="916">
        <v>7690.56</v>
      </c>
      <c r="M298" s="315">
        <v>1</v>
      </c>
      <c r="N298" s="459"/>
      <c r="O298" s="302">
        <f>IF(ISERROR(L298*N298),0,L298*N298)</f>
        <v>0</v>
      </c>
      <c r="P298" s="460">
        <v>2102015059863</v>
      </c>
      <c r="Q298" s="461"/>
      <c r="R298" s="462" t="s">
        <v>5267</v>
      </c>
    </row>
    <row r="299" spans="1:19" ht="36">
      <c r="A299" s="444">
        <v>286</v>
      </c>
      <c r="B299" s="508">
        <v>16412</v>
      </c>
      <c r="C299" s="316" t="s">
        <v>8211</v>
      </c>
      <c r="D299" s="316"/>
      <c r="E299" s="456" t="s">
        <v>4995</v>
      </c>
      <c r="F299" s="317" t="s">
        <v>7044</v>
      </c>
      <c r="G299" s="368" t="s">
        <v>7045</v>
      </c>
      <c r="H299" s="457" t="str">
        <f t="shared" si="12"/>
        <v>фото</v>
      </c>
      <c r="I299" s="298" t="s">
        <v>7776</v>
      </c>
      <c r="J299" s="299" t="s">
        <v>5262</v>
      </c>
      <c r="K299" s="216">
        <v>15</v>
      </c>
      <c r="L299" s="916">
        <v>5411.0400000000009</v>
      </c>
      <c r="M299" s="315">
        <v>1</v>
      </c>
      <c r="N299" s="459"/>
      <c r="O299" s="302">
        <f>IF(ISERROR(L299*N299),0,L299*N299)</f>
        <v>0</v>
      </c>
      <c r="P299" s="460">
        <v>2102015164123</v>
      </c>
      <c r="Q299" s="461"/>
      <c r="R299" s="462" t="s">
        <v>5267</v>
      </c>
    </row>
    <row r="300" spans="1:19" ht="24">
      <c r="A300" s="444">
        <v>287</v>
      </c>
      <c r="B300" s="508">
        <v>1875</v>
      </c>
      <c r="C300" s="316" t="s">
        <v>8212</v>
      </c>
      <c r="D300" s="316"/>
      <c r="E300" s="456" t="s">
        <v>4995</v>
      </c>
      <c r="F300" s="317" t="s">
        <v>7046</v>
      </c>
      <c r="G300" s="368" t="s">
        <v>7047</v>
      </c>
      <c r="H300" s="457" t="str">
        <f t="shared" si="12"/>
        <v>фото</v>
      </c>
      <c r="I300" s="298" t="s">
        <v>7777</v>
      </c>
      <c r="J300" s="299" t="s">
        <v>5262</v>
      </c>
      <c r="K300" s="216">
        <v>15</v>
      </c>
      <c r="L300" s="916">
        <v>6980.880000000001</v>
      </c>
      <c r="M300" s="315">
        <v>1</v>
      </c>
      <c r="N300" s="459"/>
      <c r="O300" s="302">
        <f>IF(ISERROR(L300*N300),0,L300*N300)</f>
        <v>0</v>
      </c>
      <c r="P300" s="460">
        <v>2102015018754</v>
      </c>
      <c r="Q300" s="461"/>
      <c r="R300" s="462" t="s">
        <v>5267</v>
      </c>
    </row>
    <row r="301" spans="1:19" ht="15.6">
      <c r="A301" s="444">
        <v>288</v>
      </c>
      <c r="B301" s="508">
        <v>5913</v>
      </c>
      <c r="C301" s="316" t="s">
        <v>5144</v>
      </c>
      <c r="D301" s="316"/>
      <c r="E301" s="456" t="s">
        <v>4995</v>
      </c>
      <c r="F301" s="317" t="s">
        <v>5024</v>
      </c>
      <c r="G301" s="368" t="s">
        <v>5025</v>
      </c>
      <c r="H301" s="457" t="str">
        <f t="shared" si="12"/>
        <v>фото</v>
      </c>
      <c r="I301" s="298" t="s">
        <v>5221</v>
      </c>
      <c r="J301" s="299" t="s">
        <v>5262</v>
      </c>
      <c r="K301" s="216">
        <v>25</v>
      </c>
      <c r="L301" s="916">
        <v>7204.56</v>
      </c>
      <c r="M301" s="315">
        <v>1</v>
      </c>
      <c r="N301" s="459"/>
      <c r="O301" s="302">
        <f>IF(ISERROR(L301*N301),0,L301*N301)</f>
        <v>0</v>
      </c>
      <c r="P301" s="460">
        <v>2102015059139</v>
      </c>
      <c r="Q301" s="461"/>
      <c r="R301" s="462" t="s">
        <v>5267</v>
      </c>
      <c r="S301" s="146"/>
    </row>
    <row r="302" spans="1:19" ht="36">
      <c r="A302" s="444">
        <v>289</v>
      </c>
      <c r="B302" s="508">
        <v>6010</v>
      </c>
      <c r="C302" s="316" t="s">
        <v>8213</v>
      </c>
      <c r="D302" s="316"/>
      <c r="E302" s="456" t="s">
        <v>4995</v>
      </c>
      <c r="F302" s="317" t="s">
        <v>7048</v>
      </c>
      <c r="G302" s="368" t="s">
        <v>7049</v>
      </c>
      <c r="H302" s="457" t="str">
        <f t="shared" si="12"/>
        <v>фото</v>
      </c>
      <c r="I302" s="298" t="s">
        <v>7778</v>
      </c>
      <c r="J302" s="299" t="s">
        <v>5262</v>
      </c>
      <c r="K302" s="216">
        <v>25</v>
      </c>
      <c r="L302" s="916">
        <v>8681.76</v>
      </c>
      <c r="M302" s="315">
        <v>1</v>
      </c>
      <c r="N302" s="459"/>
      <c r="O302" s="302">
        <f>IF(ISERROR(L302*N302),0,L302*N302)</f>
        <v>0</v>
      </c>
      <c r="P302" s="460">
        <v>2102015060104</v>
      </c>
      <c r="Q302" s="461"/>
      <c r="R302" s="462" t="s">
        <v>5267</v>
      </c>
    </row>
    <row r="303" spans="1:19" ht="24">
      <c r="A303" s="444">
        <v>290</v>
      </c>
      <c r="B303" s="508">
        <v>8195</v>
      </c>
      <c r="C303" s="316" t="s">
        <v>8214</v>
      </c>
      <c r="D303" s="316"/>
      <c r="E303" s="456" t="s">
        <v>4995</v>
      </c>
      <c r="F303" s="317" t="s">
        <v>7050</v>
      </c>
      <c r="G303" s="368" t="s">
        <v>7051</v>
      </c>
      <c r="H303" s="457" t="str">
        <f t="shared" si="12"/>
        <v>фото</v>
      </c>
      <c r="I303" s="298" t="s">
        <v>7779</v>
      </c>
      <c r="J303" s="299" t="s">
        <v>5262</v>
      </c>
      <c r="K303" s="216">
        <v>25</v>
      </c>
      <c r="L303" s="916">
        <v>6189.3600000000006</v>
      </c>
      <c r="M303" s="315">
        <v>1</v>
      </c>
      <c r="N303" s="459"/>
      <c r="O303" s="302">
        <f>IF(ISERROR(L303*N303),0,L303*N303)</f>
        <v>0</v>
      </c>
      <c r="P303" s="460">
        <v>2102025081953</v>
      </c>
      <c r="Q303" s="461"/>
      <c r="R303" s="462" t="s">
        <v>5267</v>
      </c>
    </row>
    <row r="304" spans="1:19" ht="36">
      <c r="A304" s="444">
        <v>291</v>
      </c>
      <c r="B304" s="508">
        <v>16364</v>
      </c>
      <c r="C304" s="316" t="s">
        <v>8215</v>
      </c>
      <c r="D304" s="316"/>
      <c r="E304" s="456" t="s">
        <v>4995</v>
      </c>
      <c r="F304" s="317" t="s">
        <v>7052</v>
      </c>
      <c r="G304" s="368" t="s">
        <v>7053</v>
      </c>
      <c r="H304" s="457" t="str">
        <f t="shared" si="12"/>
        <v>фото</v>
      </c>
      <c r="I304" s="298" t="s">
        <v>7780</v>
      </c>
      <c r="J304" s="299" t="s">
        <v>5262</v>
      </c>
      <c r="K304" s="216">
        <v>25</v>
      </c>
      <c r="L304" s="916">
        <v>8652.9600000000009</v>
      </c>
      <c r="M304" s="315">
        <v>1</v>
      </c>
      <c r="N304" s="459"/>
      <c r="O304" s="302">
        <f>IF(ISERROR(L304*N304),0,L304*N304)</f>
        <v>0</v>
      </c>
      <c r="P304" s="460">
        <v>2102015163645</v>
      </c>
      <c r="Q304" s="461"/>
      <c r="R304" s="462" t="s">
        <v>5267</v>
      </c>
      <c r="S304" s="146"/>
    </row>
    <row r="305" spans="1:19" ht="24">
      <c r="A305" s="444">
        <v>292</v>
      </c>
      <c r="B305" s="508">
        <v>5831</v>
      </c>
      <c r="C305" s="316" t="s">
        <v>8216</v>
      </c>
      <c r="D305" s="316"/>
      <c r="E305" s="456" t="s">
        <v>4995</v>
      </c>
      <c r="F305" s="317" t="s">
        <v>7054</v>
      </c>
      <c r="G305" s="368" t="s">
        <v>7055</v>
      </c>
      <c r="H305" s="457" t="str">
        <f t="shared" si="12"/>
        <v>фото</v>
      </c>
      <c r="I305" s="298" t="s">
        <v>7781</v>
      </c>
      <c r="J305" s="299" t="s">
        <v>5262</v>
      </c>
      <c r="K305" s="216">
        <v>25</v>
      </c>
      <c r="L305" s="916">
        <v>2818.5599999999995</v>
      </c>
      <c r="M305" s="315">
        <v>1</v>
      </c>
      <c r="N305" s="459"/>
      <c r="O305" s="302">
        <f>IF(ISERROR(L305*N305),0,L305*N305)</f>
        <v>0</v>
      </c>
      <c r="P305" s="460">
        <v>2102025058313</v>
      </c>
      <c r="Q305" s="461"/>
      <c r="R305" s="462" t="s">
        <v>8486</v>
      </c>
    </row>
    <row r="306" spans="1:19" ht="36">
      <c r="A306" s="444">
        <v>293</v>
      </c>
      <c r="B306" s="508">
        <v>6896</v>
      </c>
      <c r="C306" s="316" t="s">
        <v>8217</v>
      </c>
      <c r="D306" s="316"/>
      <c r="E306" s="456" t="s">
        <v>4995</v>
      </c>
      <c r="F306" s="317" t="s">
        <v>4979</v>
      </c>
      <c r="G306" s="368" t="s">
        <v>4980</v>
      </c>
      <c r="H306" s="457" t="str">
        <f t="shared" ref="H306:H353" si="13">HYPERLINK("https://www.gardenbulbs.ru/images/vesna_CL/thumbnails/"&amp;C306&amp;".jpg","фото")</f>
        <v>фото</v>
      </c>
      <c r="I306" s="298" t="s">
        <v>7782</v>
      </c>
      <c r="J306" s="299" t="s">
        <v>5262</v>
      </c>
      <c r="K306" s="216">
        <v>25</v>
      </c>
      <c r="L306" s="916">
        <v>3950.7599999999998</v>
      </c>
      <c r="M306" s="315">
        <v>1</v>
      </c>
      <c r="N306" s="459"/>
      <c r="O306" s="302">
        <f>IF(ISERROR(L306*N306),0,L306*N306)</f>
        <v>0</v>
      </c>
      <c r="P306" s="460">
        <v>2102025068961</v>
      </c>
      <c r="Q306" s="461"/>
      <c r="R306" s="462" t="s">
        <v>5267</v>
      </c>
    </row>
    <row r="307" spans="1:19" ht="15.6">
      <c r="A307" s="444">
        <v>294</v>
      </c>
      <c r="B307" s="508">
        <v>6002</v>
      </c>
      <c r="C307" s="316" t="s">
        <v>8218</v>
      </c>
      <c r="D307" s="316"/>
      <c r="E307" s="456" t="s">
        <v>4995</v>
      </c>
      <c r="F307" s="317" t="s">
        <v>7056</v>
      </c>
      <c r="G307" s="368" t="s">
        <v>7057</v>
      </c>
      <c r="H307" s="457" t="str">
        <f t="shared" si="13"/>
        <v>фото</v>
      </c>
      <c r="I307" s="298" t="s">
        <v>7783</v>
      </c>
      <c r="J307" s="299" t="s">
        <v>5262</v>
      </c>
      <c r="K307" s="216">
        <v>25</v>
      </c>
      <c r="L307" s="916">
        <v>5068.5599999999995</v>
      </c>
      <c r="M307" s="315">
        <v>1</v>
      </c>
      <c r="N307" s="459"/>
      <c r="O307" s="302">
        <f>IF(ISERROR(L307*N307),0,L307*N307)</f>
        <v>0</v>
      </c>
      <c r="P307" s="460">
        <v>2102025060026</v>
      </c>
      <c r="Q307" s="461"/>
      <c r="R307" s="462" t="s">
        <v>5267</v>
      </c>
      <c r="S307" s="146"/>
    </row>
    <row r="308" spans="1:19" ht="36">
      <c r="A308" s="444">
        <v>295</v>
      </c>
      <c r="B308" s="508">
        <v>9386</v>
      </c>
      <c r="C308" s="316" t="s">
        <v>8219</v>
      </c>
      <c r="D308" s="316"/>
      <c r="E308" s="456" t="s">
        <v>4995</v>
      </c>
      <c r="F308" s="317" t="s">
        <v>7058</v>
      </c>
      <c r="G308" s="368" t="s">
        <v>7059</v>
      </c>
      <c r="H308" s="457" t="str">
        <f t="shared" si="13"/>
        <v>фото</v>
      </c>
      <c r="I308" s="298" t="s">
        <v>7784</v>
      </c>
      <c r="J308" s="299" t="s">
        <v>5262</v>
      </c>
      <c r="K308" s="216">
        <v>25</v>
      </c>
      <c r="L308" s="916">
        <v>7787.76</v>
      </c>
      <c r="M308" s="315">
        <v>1</v>
      </c>
      <c r="N308" s="459"/>
      <c r="O308" s="302">
        <f>IF(ISERROR(L308*N308),0,L308*N308)</f>
        <v>0</v>
      </c>
      <c r="P308" s="460">
        <v>2102015093867</v>
      </c>
      <c r="Q308" s="461"/>
      <c r="R308" s="462" t="s">
        <v>5267</v>
      </c>
    </row>
    <row r="309" spans="1:19" ht="36">
      <c r="A309" s="444">
        <v>296</v>
      </c>
      <c r="B309" s="508">
        <v>6012</v>
      </c>
      <c r="C309" s="316" t="s">
        <v>5145</v>
      </c>
      <c r="D309" s="316"/>
      <c r="E309" s="456" t="s">
        <v>4995</v>
      </c>
      <c r="F309" s="317" t="s">
        <v>5026</v>
      </c>
      <c r="G309" s="368" t="s">
        <v>5027</v>
      </c>
      <c r="H309" s="457" t="str">
        <f t="shared" si="13"/>
        <v>фото</v>
      </c>
      <c r="I309" s="298" t="s">
        <v>5222</v>
      </c>
      <c r="J309" s="299" t="s">
        <v>5262</v>
      </c>
      <c r="K309" s="216">
        <v>25</v>
      </c>
      <c r="L309" s="916">
        <v>5897.76</v>
      </c>
      <c r="M309" s="315">
        <v>1</v>
      </c>
      <c r="N309" s="459"/>
      <c r="O309" s="302">
        <f>IF(ISERROR(L309*N309),0,L309*N309)</f>
        <v>0</v>
      </c>
      <c r="P309" s="460">
        <v>2102015060128</v>
      </c>
      <c r="Q309" s="461"/>
      <c r="R309" s="462" t="s">
        <v>5267</v>
      </c>
    </row>
    <row r="310" spans="1:19" ht="24">
      <c r="A310" s="444">
        <v>297</v>
      </c>
      <c r="B310" s="508">
        <v>6007</v>
      </c>
      <c r="C310" s="316" t="s">
        <v>8220</v>
      </c>
      <c r="D310" s="316"/>
      <c r="E310" s="456" t="s">
        <v>4995</v>
      </c>
      <c r="F310" s="317" t="s">
        <v>7060</v>
      </c>
      <c r="G310" s="368" t="s">
        <v>7061</v>
      </c>
      <c r="H310" s="457" t="str">
        <f t="shared" si="13"/>
        <v>фото</v>
      </c>
      <c r="I310" s="298" t="s">
        <v>7785</v>
      </c>
      <c r="J310" s="299" t="s">
        <v>5262</v>
      </c>
      <c r="K310" s="216">
        <v>25</v>
      </c>
      <c r="L310" s="916">
        <v>7157.76</v>
      </c>
      <c r="M310" s="315">
        <v>1</v>
      </c>
      <c r="N310" s="459"/>
      <c r="O310" s="302">
        <f>IF(ISERROR(L310*N310),0,L310*N310)</f>
        <v>0</v>
      </c>
      <c r="P310" s="460">
        <v>2102015060074</v>
      </c>
      <c r="Q310" s="461"/>
      <c r="R310" s="462" t="s">
        <v>5267</v>
      </c>
    </row>
    <row r="311" spans="1:19" ht="15.6">
      <c r="A311" s="444">
        <v>298</v>
      </c>
      <c r="B311" s="508">
        <v>5931</v>
      </c>
      <c r="C311" s="316" t="s">
        <v>8221</v>
      </c>
      <c r="D311" s="316"/>
      <c r="E311" s="456" t="s">
        <v>4995</v>
      </c>
      <c r="F311" s="317" t="s">
        <v>7062</v>
      </c>
      <c r="G311" s="368" t="s">
        <v>7063</v>
      </c>
      <c r="H311" s="457" t="str">
        <f t="shared" si="13"/>
        <v>фото</v>
      </c>
      <c r="I311" s="298" t="s">
        <v>7786</v>
      </c>
      <c r="J311" s="299" t="s">
        <v>5262</v>
      </c>
      <c r="K311" s="216">
        <v>25</v>
      </c>
      <c r="L311" s="916">
        <v>3423.3599999999997</v>
      </c>
      <c r="M311" s="315">
        <v>1</v>
      </c>
      <c r="N311" s="459"/>
      <c r="O311" s="302">
        <f>IF(ISERROR(L311*N311),0,L311*N311)</f>
        <v>0</v>
      </c>
      <c r="P311" s="460">
        <v>2102025059310</v>
      </c>
      <c r="Q311" s="461"/>
      <c r="R311" s="462" t="s">
        <v>5267</v>
      </c>
    </row>
    <row r="312" spans="1:19" ht="24">
      <c r="A312" s="444">
        <v>299</v>
      </c>
      <c r="B312" s="508">
        <v>5932</v>
      </c>
      <c r="C312" s="316" t="s">
        <v>8222</v>
      </c>
      <c r="D312" s="316"/>
      <c r="E312" s="456" t="s">
        <v>4995</v>
      </c>
      <c r="F312" s="317" t="s">
        <v>7064</v>
      </c>
      <c r="G312" s="368" t="s">
        <v>7065</v>
      </c>
      <c r="H312" s="457" t="str">
        <f t="shared" si="13"/>
        <v>фото</v>
      </c>
      <c r="I312" s="298" t="s">
        <v>7787</v>
      </c>
      <c r="J312" s="299" t="s">
        <v>5262</v>
      </c>
      <c r="K312" s="216">
        <v>25</v>
      </c>
      <c r="L312" s="916">
        <v>5411.76</v>
      </c>
      <c r="M312" s="315">
        <v>1</v>
      </c>
      <c r="N312" s="459"/>
      <c r="O312" s="302">
        <f>IF(ISERROR(L312*N312),0,L312*N312)</f>
        <v>0</v>
      </c>
      <c r="P312" s="460">
        <v>2102025059327</v>
      </c>
      <c r="Q312" s="461"/>
      <c r="R312" s="462" t="s">
        <v>5267</v>
      </c>
    </row>
    <row r="313" spans="1:19" ht="48">
      <c r="A313" s="444">
        <v>300</v>
      </c>
      <c r="B313" s="508">
        <v>5949</v>
      </c>
      <c r="C313" s="316" t="s">
        <v>8223</v>
      </c>
      <c r="D313" s="316"/>
      <c r="E313" s="456" t="s">
        <v>4995</v>
      </c>
      <c r="F313" s="317" t="s">
        <v>7066</v>
      </c>
      <c r="G313" s="368" t="s">
        <v>7067</v>
      </c>
      <c r="H313" s="457" t="str">
        <f t="shared" si="13"/>
        <v>фото</v>
      </c>
      <c r="I313" s="298" t="s">
        <v>7788</v>
      </c>
      <c r="J313" s="299" t="s">
        <v>5262</v>
      </c>
      <c r="K313" s="216">
        <v>25</v>
      </c>
      <c r="L313" s="916">
        <v>7204.56</v>
      </c>
      <c r="M313" s="315">
        <v>1</v>
      </c>
      <c r="N313" s="459"/>
      <c r="O313" s="302">
        <f>IF(ISERROR(L313*N313),0,L313*N313)</f>
        <v>0</v>
      </c>
      <c r="P313" s="460">
        <v>2102015059498</v>
      </c>
      <c r="Q313" s="461"/>
      <c r="R313" s="462" t="s">
        <v>5267</v>
      </c>
      <c r="S313" s="146"/>
    </row>
    <row r="314" spans="1:19" ht="24">
      <c r="A314" s="444">
        <v>301</v>
      </c>
      <c r="B314" s="508">
        <v>5953</v>
      </c>
      <c r="C314" s="316" t="s">
        <v>5146</v>
      </c>
      <c r="D314" s="316"/>
      <c r="E314" s="456" t="s">
        <v>4995</v>
      </c>
      <c r="F314" s="317" t="s">
        <v>5028</v>
      </c>
      <c r="G314" s="368" t="s">
        <v>5029</v>
      </c>
      <c r="H314" s="457" t="str">
        <f t="shared" si="13"/>
        <v>фото</v>
      </c>
      <c r="I314" s="298" t="s">
        <v>5223</v>
      </c>
      <c r="J314" s="299" t="s">
        <v>5262</v>
      </c>
      <c r="K314" s="216">
        <v>25</v>
      </c>
      <c r="L314" s="916">
        <v>4346.76</v>
      </c>
      <c r="M314" s="315">
        <v>1</v>
      </c>
      <c r="N314" s="459"/>
      <c r="O314" s="302">
        <f>IF(ISERROR(L314*N314),0,L314*N314)</f>
        <v>0</v>
      </c>
      <c r="P314" s="460">
        <v>2102025059532</v>
      </c>
      <c r="Q314" s="461"/>
      <c r="R314" s="462" t="s">
        <v>5268</v>
      </c>
    </row>
    <row r="315" spans="1:19" ht="21.9" customHeight="1">
      <c r="A315" s="444">
        <v>302</v>
      </c>
      <c r="B315" s="508">
        <v>5950</v>
      </c>
      <c r="C315" s="316" t="s">
        <v>8224</v>
      </c>
      <c r="D315" s="316"/>
      <c r="E315" s="456" t="s">
        <v>4995</v>
      </c>
      <c r="F315" s="317" t="s">
        <v>7068</v>
      </c>
      <c r="G315" s="368" t="s">
        <v>7069</v>
      </c>
      <c r="H315" s="457" t="str">
        <f t="shared" si="13"/>
        <v>фото</v>
      </c>
      <c r="I315" s="298" t="s">
        <v>7789</v>
      </c>
      <c r="J315" s="299" t="s">
        <v>5262</v>
      </c>
      <c r="K315" s="216">
        <v>25</v>
      </c>
      <c r="L315" s="916">
        <v>6189.3600000000006</v>
      </c>
      <c r="M315" s="315">
        <v>1</v>
      </c>
      <c r="N315" s="459"/>
      <c r="O315" s="302">
        <f>IF(ISERROR(L315*N315),0,L315*N315)</f>
        <v>0</v>
      </c>
      <c r="P315" s="460">
        <v>2102015059504</v>
      </c>
      <c r="Q315" s="461"/>
      <c r="R315" s="462" t="s">
        <v>5267</v>
      </c>
    </row>
    <row r="316" spans="1:19" ht="21.9" customHeight="1">
      <c r="A316" s="444">
        <v>303</v>
      </c>
      <c r="B316" s="508">
        <v>13437</v>
      </c>
      <c r="C316" s="316" t="s">
        <v>8225</v>
      </c>
      <c r="D316" s="316"/>
      <c r="E316" s="456" t="s">
        <v>4995</v>
      </c>
      <c r="F316" s="317" t="s">
        <v>7070</v>
      </c>
      <c r="G316" s="368" t="s">
        <v>7071</v>
      </c>
      <c r="H316" s="457" t="str">
        <f t="shared" si="13"/>
        <v>фото</v>
      </c>
      <c r="I316" s="298" t="s">
        <v>7790</v>
      </c>
      <c r="J316" s="299" t="s">
        <v>5262</v>
      </c>
      <c r="K316" s="216">
        <v>25</v>
      </c>
      <c r="L316" s="916">
        <v>7690.56</v>
      </c>
      <c r="M316" s="315">
        <v>1</v>
      </c>
      <c r="N316" s="459"/>
      <c r="O316" s="302">
        <f>IF(ISERROR(L316*N316),0,L316*N316)</f>
        <v>0</v>
      </c>
      <c r="P316" s="460">
        <v>2102015134379</v>
      </c>
      <c r="Q316" s="461"/>
      <c r="R316" s="462" t="s">
        <v>5267</v>
      </c>
    </row>
    <row r="317" spans="1:19" ht="21.9" customHeight="1">
      <c r="A317" s="444">
        <v>304</v>
      </c>
      <c r="B317" s="508">
        <v>5965</v>
      </c>
      <c r="C317" s="316" t="s">
        <v>8226</v>
      </c>
      <c r="D317" s="316"/>
      <c r="E317" s="456" t="s">
        <v>4995</v>
      </c>
      <c r="F317" s="317" t="s">
        <v>7072</v>
      </c>
      <c r="G317" s="368" t="s">
        <v>7073</v>
      </c>
      <c r="H317" s="457" t="str">
        <f t="shared" si="13"/>
        <v>фото</v>
      </c>
      <c r="I317" s="298" t="s">
        <v>7791</v>
      </c>
      <c r="J317" s="299" t="s">
        <v>5262</v>
      </c>
      <c r="K317" s="216">
        <v>25</v>
      </c>
      <c r="L317" s="916">
        <v>3315.3599999999997</v>
      </c>
      <c r="M317" s="315">
        <v>1</v>
      </c>
      <c r="N317" s="459"/>
      <c r="O317" s="302">
        <f>IF(ISERROR(L317*N317),0,L317*N317)</f>
        <v>0</v>
      </c>
      <c r="P317" s="460">
        <v>2102025059655</v>
      </c>
      <c r="Q317" s="461"/>
      <c r="R317" s="462" t="s">
        <v>5267</v>
      </c>
    </row>
    <row r="318" spans="1:19" ht="21.9" customHeight="1">
      <c r="A318" s="444">
        <v>305</v>
      </c>
      <c r="B318" s="508">
        <v>7945</v>
      </c>
      <c r="C318" s="316" t="s">
        <v>8227</v>
      </c>
      <c r="D318" s="316"/>
      <c r="E318" s="456" t="s">
        <v>4995</v>
      </c>
      <c r="F318" s="317" t="s">
        <v>7074</v>
      </c>
      <c r="G318" s="368" t="s">
        <v>7075</v>
      </c>
      <c r="H318" s="457" t="str">
        <f t="shared" si="13"/>
        <v>фото</v>
      </c>
      <c r="I318" s="298" t="s">
        <v>7792</v>
      </c>
      <c r="J318" s="299" t="s">
        <v>5262</v>
      </c>
      <c r="K318" s="216">
        <v>25</v>
      </c>
      <c r="L318" s="916">
        <v>7690.56</v>
      </c>
      <c r="M318" s="315">
        <v>1</v>
      </c>
      <c r="N318" s="459"/>
      <c r="O318" s="302">
        <f>IF(ISERROR(L318*N318),0,L318*N318)</f>
        <v>0</v>
      </c>
      <c r="P318" s="460">
        <v>2102015079458</v>
      </c>
      <c r="Q318" s="461"/>
      <c r="R318" s="462" t="s">
        <v>8487</v>
      </c>
    </row>
    <row r="319" spans="1:19" ht="48">
      <c r="A319" s="444">
        <v>306</v>
      </c>
      <c r="B319" s="508">
        <v>5962</v>
      </c>
      <c r="C319" s="316" t="s">
        <v>5147</v>
      </c>
      <c r="D319" s="316"/>
      <c r="E319" s="456" t="s">
        <v>4995</v>
      </c>
      <c r="F319" s="317" t="s">
        <v>5030</v>
      </c>
      <c r="G319" s="368" t="s">
        <v>5031</v>
      </c>
      <c r="H319" s="457" t="str">
        <f t="shared" si="13"/>
        <v>фото</v>
      </c>
      <c r="I319" s="298" t="s">
        <v>5224</v>
      </c>
      <c r="J319" s="299" t="s">
        <v>5262</v>
      </c>
      <c r="K319" s="216">
        <v>25</v>
      </c>
      <c r="L319" s="916">
        <v>6189.3600000000006</v>
      </c>
      <c r="M319" s="315">
        <v>1</v>
      </c>
      <c r="N319" s="459"/>
      <c r="O319" s="302">
        <f>IF(ISERROR(L319*N319),0,L319*N319)</f>
        <v>0</v>
      </c>
      <c r="P319" s="460">
        <v>2102015059627</v>
      </c>
      <c r="Q319" s="461"/>
      <c r="R319" s="462" t="s">
        <v>5267</v>
      </c>
    </row>
    <row r="320" spans="1:19" ht="21.9" customHeight="1">
      <c r="A320" s="444">
        <v>307</v>
      </c>
      <c r="B320" s="508">
        <v>8565</v>
      </c>
      <c r="C320" s="316" t="s">
        <v>8228</v>
      </c>
      <c r="D320" s="316"/>
      <c r="E320" s="456" t="s">
        <v>4995</v>
      </c>
      <c r="F320" s="317" t="s">
        <v>7076</v>
      </c>
      <c r="G320" s="368" t="s">
        <v>7077</v>
      </c>
      <c r="H320" s="457" t="str">
        <f t="shared" si="13"/>
        <v>фото</v>
      </c>
      <c r="I320" s="298" t="s">
        <v>7793</v>
      </c>
      <c r="J320" s="299" t="s">
        <v>5262</v>
      </c>
      <c r="K320" s="216">
        <v>15</v>
      </c>
      <c r="L320" s="916">
        <v>5411.0400000000009</v>
      </c>
      <c r="M320" s="315">
        <v>1</v>
      </c>
      <c r="N320" s="459"/>
      <c r="O320" s="302">
        <f>IF(ISERROR(L320*N320),0,L320*N320)</f>
        <v>0</v>
      </c>
      <c r="P320" s="460">
        <v>2102015085657</v>
      </c>
      <c r="Q320" s="461"/>
      <c r="R320" s="462" t="s">
        <v>5267</v>
      </c>
    </row>
    <row r="321" spans="1:18" ht="21.9" customHeight="1">
      <c r="A321" s="444">
        <v>308</v>
      </c>
      <c r="B321" s="508">
        <v>5955</v>
      </c>
      <c r="C321" s="316" t="s">
        <v>8229</v>
      </c>
      <c r="D321" s="316"/>
      <c r="E321" s="456" t="s">
        <v>4995</v>
      </c>
      <c r="F321" s="317" t="s">
        <v>7078</v>
      </c>
      <c r="G321" s="368" t="s">
        <v>7079</v>
      </c>
      <c r="H321" s="457" t="str">
        <f t="shared" si="13"/>
        <v>фото</v>
      </c>
      <c r="I321" s="298" t="s">
        <v>7794</v>
      </c>
      <c r="J321" s="299" t="s">
        <v>5262</v>
      </c>
      <c r="K321" s="216">
        <v>25</v>
      </c>
      <c r="L321" s="916">
        <v>6722.16</v>
      </c>
      <c r="M321" s="315">
        <v>1</v>
      </c>
      <c r="N321" s="459"/>
      <c r="O321" s="302">
        <f>IF(ISERROR(L321*N321),0,L321*N321)</f>
        <v>0</v>
      </c>
      <c r="P321" s="460">
        <v>2102015059559</v>
      </c>
      <c r="Q321" s="461"/>
      <c r="R321" s="462" t="s">
        <v>5267</v>
      </c>
    </row>
    <row r="322" spans="1:18" ht="21.9" customHeight="1">
      <c r="A322" s="444">
        <v>309</v>
      </c>
      <c r="B322" s="508">
        <v>5963</v>
      </c>
      <c r="C322" s="316" t="s">
        <v>8230</v>
      </c>
      <c r="D322" s="316"/>
      <c r="E322" s="456" t="s">
        <v>4995</v>
      </c>
      <c r="F322" s="317" t="s">
        <v>7080</v>
      </c>
      <c r="G322" s="368" t="s">
        <v>7081</v>
      </c>
      <c r="H322" s="457" t="str">
        <f t="shared" si="13"/>
        <v>фото</v>
      </c>
      <c r="I322" s="298" t="s">
        <v>7795</v>
      </c>
      <c r="J322" s="299" t="s">
        <v>5262</v>
      </c>
      <c r="K322" s="216">
        <v>25</v>
      </c>
      <c r="L322" s="916">
        <v>8320.5600000000013</v>
      </c>
      <c r="M322" s="315">
        <v>1</v>
      </c>
      <c r="N322" s="459"/>
      <c r="O322" s="302">
        <f>IF(ISERROR(L322*N322),0,L322*N322)</f>
        <v>0</v>
      </c>
      <c r="P322" s="460">
        <v>2102015059634</v>
      </c>
      <c r="Q322" s="461"/>
      <c r="R322" s="462" t="s">
        <v>5267</v>
      </c>
    </row>
    <row r="323" spans="1:18" ht="21.9" customHeight="1">
      <c r="A323" s="444">
        <v>310</v>
      </c>
      <c r="B323" s="508">
        <v>5966</v>
      </c>
      <c r="C323" s="316" t="s">
        <v>8231</v>
      </c>
      <c r="D323" s="316"/>
      <c r="E323" s="456" t="s">
        <v>4995</v>
      </c>
      <c r="F323" s="317" t="s">
        <v>7082</v>
      </c>
      <c r="G323" s="368" t="s">
        <v>7083</v>
      </c>
      <c r="H323" s="457" t="str">
        <f t="shared" si="13"/>
        <v>фото</v>
      </c>
      <c r="I323" s="298" t="s">
        <v>7796</v>
      </c>
      <c r="J323" s="299" t="s">
        <v>5262</v>
      </c>
      <c r="K323" s="216">
        <v>25</v>
      </c>
      <c r="L323" s="916">
        <v>6189.3600000000006</v>
      </c>
      <c r="M323" s="315">
        <v>1</v>
      </c>
      <c r="N323" s="459"/>
      <c r="O323" s="302">
        <f>IF(ISERROR(L323*N323),0,L323*N323)</f>
        <v>0</v>
      </c>
      <c r="P323" s="460">
        <v>2102025059662</v>
      </c>
      <c r="Q323" s="461"/>
      <c r="R323" s="462" t="s">
        <v>5267</v>
      </c>
    </row>
    <row r="324" spans="1:18" ht="21.9" customHeight="1">
      <c r="A324" s="444">
        <v>311</v>
      </c>
      <c r="B324" s="508">
        <v>5956</v>
      </c>
      <c r="C324" s="316" t="s">
        <v>5148</v>
      </c>
      <c r="D324" s="316"/>
      <c r="E324" s="456" t="s">
        <v>4995</v>
      </c>
      <c r="F324" s="317" t="s">
        <v>5032</v>
      </c>
      <c r="G324" s="368" t="s">
        <v>5033</v>
      </c>
      <c r="H324" s="457" t="str">
        <f t="shared" si="13"/>
        <v>фото</v>
      </c>
      <c r="I324" s="298" t="s">
        <v>5225</v>
      </c>
      <c r="J324" s="299" t="s">
        <v>5262</v>
      </c>
      <c r="K324" s="216">
        <v>25</v>
      </c>
      <c r="L324" s="916">
        <v>7690.56</v>
      </c>
      <c r="M324" s="315">
        <v>1</v>
      </c>
      <c r="N324" s="459"/>
      <c r="O324" s="302">
        <f>IF(ISERROR(L324*N324),0,L324*N324)</f>
        <v>0</v>
      </c>
      <c r="P324" s="460">
        <v>2102015059566</v>
      </c>
      <c r="Q324" s="461"/>
      <c r="R324" s="462" t="s">
        <v>5267</v>
      </c>
    </row>
    <row r="325" spans="1:18" ht="21.9" customHeight="1">
      <c r="A325" s="444">
        <v>312</v>
      </c>
      <c r="B325" s="508">
        <v>5968</v>
      </c>
      <c r="C325" s="316" t="s">
        <v>8232</v>
      </c>
      <c r="D325" s="316"/>
      <c r="E325" s="456" t="s">
        <v>4995</v>
      </c>
      <c r="F325" s="317" t="s">
        <v>7084</v>
      </c>
      <c r="G325" s="368" t="s">
        <v>7085</v>
      </c>
      <c r="H325" s="457" t="str">
        <f t="shared" si="13"/>
        <v>фото</v>
      </c>
      <c r="I325" s="298" t="s">
        <v>7797</v>
      </c>
      <c r="J325" s="299" t="s">
        <v>5262</v>
      </c>
      <c r="K325" s="216">
        <v>25</v>
      </c>
      <c r="L325" s="916">
        <v>4271.16</v>
      </c>
      <c r="M325" s="315">
        <v>1</v>
      </c>
      <c r="N325" s="459"/>
      <c r="O325" s="302">
        <f>IF(ISERROR(L325*N325),0,L325*N325)</f>
        <v>0</v>
      </c>
      <c r="P325" s="460">
        <v>2102025059686</v>
      </c>
      <c r="Q325" s="461"/>
      <c r="R325" s="462" t="s">
        <v>5267</v>
      </c>
    </row>
    <row r="326" spans="1:18" ht="21.9" customHeight="1">
      <c r="A326" s="444">
        <v>313</v>
      </c>
      <c r="B326" s="508">
        <v>5909</v>
      </c>
      <c r="C326" s="316" t="s">
        <v>8233</v>
      </c>
      <c r="D326" s="316"/>
      <c r="E326" s="456" t="s">
        <v>4995</v>
      </c>
      <c r="F326" s="317" t="s">
        <v>7086</v>
      </c>
      <c r="G326" s="368" t="s">
        <v>7087</v>
      </c>
      <c r="H326" s="457" t="str">
        <f t="shared" si="13"/>
        <v>фото</v>
      </c>
      <c r="I326" s="298" t="s">
        <v>7798</v>
      </c>
      <c r="J326" s="299" t="s">
        <v>5262</v>
      </c>
      <c r="K326" s="216">
        <v>25</v>
      </c>
      <c r="L326" s="916">
        <v>3367.5599999999995</v>
      </c>
      <c r="M326" s="315">
        <v>1</v>
      </c>
      <c r="N326" s="459"/>
      <c r="O326" s="302">
        <f>IF(ISERROR(L326*N326),0,L326*N326)</f>
        <v>0</v>
      </c>
      <c r="P326" s="460">
        <v>2102025059099</v>
      </c>
      <c r="Q326" s="461"/>
      <c r="R326" s="462" t="s">
        <v>5267</v>
      </c>
    </row>
    <row r="327" spans="1:18" ht="21.9" customHeight="1">
      <c r="A327" s="444">
        <v>314</v>
      </c>
      <c r="B327" s="508">
        <v>5964</v>
      </c>
      <c r="C327" s="316" t="s">
        <v>8234</v>
      </c>
      <c r="D327" s="316"/>
      <c r="E327" s="456" t="s">
        <v>4995</v>
      </c>
      <c r="F327" s="317" t="s">
        <v>7088</v>
      </c>
      <c r="G327" s="368" t="s">
        <v>7089</v>
      </c>
      <c r="H327" s="457" t="str">
        <f t="shared" si="13"/>
        <v>фото</v>
      </c>
      <c r="I327" s="298" t="s">
        <v>7799</v>
      </c>
      <c r="J327" s="299" t="s">
        <v>5262</v>
      </c>
      <c r="K327" s="216">
        <v>25</v>
      </c>
      <c r="L327" s="916">
        <v>8320.5600000000013</v>
      </c>
      <c r="M327" s="315">
        <v>1</v>
      </c>
      <c r="N327" s="459"/>
      <c r="O327" s="302">
        <f>IF(ISERROR(L327*N327),0,L327*N327)</f>
        <v>0</v>
      </c>
      <c r="P327" s="460">
        <v>2102015059641</v>
      </c>
      <c r="Q327" s="461"/>
      <c r="R327" s="462" t="s">
        <v>5267</v>
      </c>
    </row>
    <row r="328" spans="1:18" ht="21.9" customHeight="1">
      <c r="A328" s="444">
        <v>315</v>
      </c>
      <c r="B328" s="508">
        <v>9743</v>
      </c>
      <c r="C328" s="316" t="s">
        <v>8235</v>
      </c>
      <c r="D328" s="316"/>
      <c r="E328" s="456" t="s">
        <v>4995</v>
      </c>
      <c r="F328" s="317" t="s">
        <v>7090</v>
      </c>
      <c r="G328" s="368" t="s">
        <v>7091</v>
      </c>
      <c r="H328" s="457" t="str">
        <f t="shared" si="13"/>
        <v>фото</v>
      </c>
      <c r="I328" s="298" t="s">
        <v>7800</v>
      </c>
      <c r="J328" s="299" t="s">
        <v>5262</v>
      </c>
      <c r="K328" s="216">
        <v>25</v>
      </c>
      <c r="L328" s="916">
        <v>8681.76</v>
      </c>
      <c r="M328" s="315">
        <v>1</v>
      </c>
      <c r="N328" s="459"/>
      <c r="O328" s="302">
        <f>IF(ISERROR(L328*N328),0,L328*N328)</f>
        <v>0</v>
      </c>
      <c r="P328" s="460">
        <v>2102025097435</v>
      </c>
      <c r="Q328" s="461"/>
      <c r="R328" s="462" t="s">
        <v>5267</v>
      </c>
    </row>
    <row r="329" spans="1:18" ht="24">
      <c r="A329" s="444">
        <v>316</v>
      </c>
      <c r="B329" s="508">
        <v>9792</v>
      </c>
      <c r="C329" s="316" t="s">
        <v>8236</v>
      </c>
      <c r="D329" s="316"/>
      <c r="E329" s="456" t="s">
        <v>4995</v>
      </c>
      <c r="F329" s="317" t="s">
        <v>7092</v>
      </c>
      <c r="G329" s="368" t="s">
        <v>7093</v>
      </c>
      <c r="H329" s="457" t="str">
        <f t="shared" si="13"/>
        <v>фото</v>
      </c>
      <c r="I329" s="298" t="s">
        <v>7801</v>
      </c>
      <c r="J329" s="299" t="s">
        <v>5262</v>
      </c>
      <c r="K329" s="216">
        <v>25</v>
      </c>
      <c r="L329" s="916">
        <v>3741.9599999999996</v>
      </c>
      <c r="M329" s="315">
        <v>1</v>
      </c>
      <c r="N329" s="459"/>
      <c r="O329" s="302">
        <f>IF(ISERROR(L329*N329),0,L329*N329)</f>
        <v>0</v>
      </c>
      <c r="P329" s="460">
        <v>2102025097923</v>
      </c>
      <c r="Q329" s="461"/>
      <c r="R329" s="462" t="s">
        <v>5267</v>
      </c>
    </row>
    <row r="330" spans="1:18" ht="21.9" customHeight="1">
      <c r="A330" s="444">
        <v>317</v>
      </c>
      <c r="B330" s="508">
        <v>13442</v>
      </c>
      <c r="C330" s="316" t="s">
        <v>8237</v>
      </c>
      <c r="D330" s="316"/>
      <c r="E330" s="456" t="s">
        <v>4995</v>
      </c>
      <c r="F330" s="317" t="s">
        <v>7094</v>
      </c>
      <c r="G330" s="368" t="s">
        <v>7095</v>
      </c>
      <c r="H330" s="457" t="str">
        <f t="shared" si="13"/>
        <v>фото</v>
      </c>
      <c r="I330" s="298" t="s">
        <v>7802</v>
      </c>
      <c r="J330" s="299" t="s">
        <v>5262</v>
      </c>
      <c r="K330" s="216">
        <v>25</v>
      </c>
      <c r="L330" s="916">
        <v>4614.96</v>
      </c>
      <c r="M330" s="315">
        <v>1</v>
      </c>
      <c r="N330" s="459"/>
      <c r="O330" s="302">
        <f>IF(ISERROR(L330*N330),0,L330*N330)</f>
        <v>0</v>
      </c>
      <c r="P330" s="460">
        <v>2102025134420</v>
      </c>
      <c r="Q330" s="461"/>
      <c r="R330" s="462" t="s">
        <v>5267</v>
      </c>
    </row>
    <row r="331" spans="1:18" ht="21.9" customHeight="1">
      <c r="A331" s="444">
        <v>318</v>
      </c>
      <c r="B331" s="508">
        <v>3970</v>
      </c>
      <c r="C331" s="316" t="s">
        <v>8238</v>
      </c>
      <c r="D331" s="316"/>
      <c r="E331" s="591" t="s">
        <v>4995</v>
      </c>
      <c r="F331" s="501" t="s">
        <v>7096</v>
      </c>
      <c r="G331" s="592" t="s">
        <v>7097</v>
      </c>
      <c r="H331" s="457" t="str">
        <f t="shared" si="13"/>
        <v>фото</v>
      </c>
      <c r="I331" s="298" t="s">
        <v>7803</v>
      </c>
      <c r="J331" s="299" t="s">
        <v>259</v>
      </c>
      <c r="K331" s="216">
        <v>25</v>
      </c>
      <c r="L331" s="916">
        <v>9189.6</v>
      </c>
      <c r="M331" s="315">
        <v>1</v>
      </c>
      <c r="N331" s="459"/>
      <c r="O331" s="302">
        <f>IF(ISERROR(L331*N331),0,L331*N331)</f>
        <v>0</v>
      </c>
      <c r="P331" s="460">
        <v>2102025039701</v>
      </c>
      <c r="Q331" s="461" t="s">
        <v>6474</v>
      </c>
      <c r="R331" s="462" t="s">
        <v>5267</v>
      </c>
    </row>
    <row r="332" spans="1:18" ht="36">
      <c r="A332" s="444">
        <v>319</v>
      </c>
      <c r="B332" s="508">
        <v>4143</v>
      </c>
      <c r="C332" s="316" t="s">
        <v>5149</v>
      </c>
      <c r="D332" s="316"/>
      <c r="E332" s="456" t="s">
        <v>4995</v>
      </c>
      <c r="F332" s="317" t="s">
        <v>5034</v>
      </c>
      <c r="G332" s="368" t="s">
        <v>5035</v>
      </c>
      <c r="H332" s="457" t="str">
        <f t="shared" si="13"/>
        <v>фото</v>
      </c>
      <c r="I332" s="298" t="s">
        <v>5226</v>
      </c>
      <c r="J332" s="299" t="s">
        <v>5262</v>
      </c>
      <c r="K332" s="216">
        <v>15</v>
      </c>
      <c r="L332" s="916">
        <v>5411.0400000000009</v>
      </c>
      <c r="M332" s="315">
        <v>1</v>
      </c>
      <c r="N332" s="459"/>
      <c r="O332" s="302">
        <f>IF(ISERROR(L332*N332),0,L332*N332)</f>
        <v>0</v>
      </c>
      <c r="P332" s="460">
        <v>2102015041431</v>
      </c>
      <c r="Q332" s="461"/>
      <c r="R332" s="462" t="s">
        <v>5267</v>
      </c>
    </row>
    <row r="333" spans="1:18" ht="24">
      <c r="A333" s="444">
        <v>320</v>
      </c>
      <c r="B333" s="508">
        <v>7927</v>
      </c>
      <c r="C333" s="316" t="s">
        <v>8239</v>
      </c>
      <c r="D333" s="316"/>
      <c r="E333" s="456" t="s">
        <v>4995</v>
      </c>
      <c r="F333" s="317" t="s">
        <v>7098</v>
      </c>
      <c r="G333" s="368" t="s">
        <v>7099</v>
      </c>
      <c r="H333" s="457" t="str">
        <f t="shared" si="13"/>
        <v>фото</v>
      </c>
      <c r="I333" s="298" t="s">
        <v>7804</v>
      </c>
      <c r="J333" s="299" t="s">
        <v>5262</v>
      </c>
      <c r="K333" s="216">
        <v>25</v>
      </c>
      <c r="L333" s="916">
        <v>3603.3599999999997</v>
      </c>
      <c r="M333" s="315">
        <v>1</v>
      </c>
      <c r="N333" s="459"/>
      <c r="O333" s="302">
        <f>IF(ISERROR(L333*N333),0,L333*N333)</f>
        <v>0</v>
      </c>
      <c r="P333" s="460">
        <v>2102025079271</v>
      </c>
      <c r="Q333" s="461"/>
      <c r="R333" s="462" t="s">
        <v>5267</v>
      </c>
    </row>
    <row r="334" spans="1:18" ht="21.9" customHeight="1">
      <c r="A334" s="444">
        <v>321</v>
      </c>
      <c r="B334" s="508">
        <v>7926</v>
      </c>
      <c r="C334" s="316" t="s">
        <v>8240</v>
      </c>
      <c r="D334" s="316"/>
      <c r="E334" s="456" t="s">
        <v>4995</v>
      </c>
      <c r="F334" s="317" t="s">
        <v>7100</v>
      </c>
      <c r="G334" s="368" t="s">
        <v>7101</v>
      </c>
      <c r="H334" s="457" t="str">
        <f t="shared" si="13"/>
        <v>фото</v>
      </c>
      <c r="I334" s="298" t="s">
        <v>7805</v>
      </c>
      <c r="J334" s="299" t="s">
        <v>5262</v>
      </c>
      <c r="K334" s="216">
        <v>25</v>
      </c>
      <c r="L334" s="916">
        <v>7690.56</v>
      </c>
      <c r="M334" s="315">
        <v>1</v>
      </c>
      <c r="N334" s="459"/>
      <c r="O334" s="302">
        <f>IF(ISERROR(L334*N334),0,L334*N334)</f>
        <v>0</v>
      </c>
      <c r="P334" s="460">
        <v>2102025079264</v>
      </c>
      <c r="Q334" s="461"/>
      <c r="R334" s="462" t="s">
        <v>5267</v>
      </c>
    </row>
    <row r="335" spans="1:18" ht="21.9" customHeight="1">
      <c r="A335" s="444">
        <v>322</v>
      </c>
      <c r="B335" s="508">
        <v>7932</v>
      </c>
      <c r="C335" s="316" t="s">
        <v>8241</v>
      </c>
      <c r="D335" s="316"/>
      <c r="E335" s="456" t="s">
        <v>4995</v>
      </c>
      <c r="F335" s="317" t="s">
        <v>7102</v>
      </c>
      <c r="G335" s="368" t="s">
        <v>7103</v>
      </c>
      <c r="H335" s="457" t="str">
        <f t="shared" si="13"/>
        <v>фото</v>
      </c>
      <c r="I335" s="298" t="s">
        <v>7806</v>
      </c>
      <c r="J335" s="299" t="s">
        <v>5262</v>
      </c>
      <c r="K335" s="216">
        <v>25</v>
      </c>
      <c r="L335" s="916">
        <v>4684.5599999999995</v>
      </c>
      <c r="M335" s="315">
        <v>1</v>
      </c>
      <c r="N335" s="459"/>
      <c r="O335" s="302">
        <f>IF(ISERROR(L335*N335),0,L335*N335)</f>
        <v>0</v>
      </c>
      <c r="P335" s="460">
        <v>2102025079325</v>
      </c>
      <c r="Q335" s="461"/>
      <c r="R335" s="462" t="s">
        <v>5267</v>
      </c>
    </row>
    <row r="336" spans="1:18" ht="36">
      <c r="A336" s="444">
        <v>323</v>
      </c>
      <c r="B336" s="508">
        <v>7939</v>
      </c>
      <c r="C336" s="316" t="s">
        <v>8242</v>
      </c>
      <c r="D336" s="316"/>
      <c r="E336" s="456" t="s">
        <v>4995</v>
      </c>
      <c r="F336" s="317" t="s">
        <v>7104</v>
      </c>
      <c r="G336" s="368" t="s">
        <v>7105</v>
      </c>
      <c r="H336" s="457" t="str">
        <f t="shared" si="13"/>
        <v>фото</v>
      </c>
      <c r="I336" s="298" t="s">
        <v>7807</v>
      </c>
      <c r="J336" s="299" t="s">
        <v>5262</v>
      </c>
      <c r="K336" s="216">
        <v>25</v>
      </c>
      <c r="L336" s="916">
        <v>6189.3600000000006</v>
      </c>
      <c r="M336" s="315">
        <v>1</v>
      </c>
      <c r="N336" s="459"/>
      <c r="O336" s="302">
        <f>IF(ISERROR(L336*N336),0,L336*N336)</f>
        <v>0</v>
      </c>
      <c r="P336" s="460">
        <v>2102025079394</v>
      </c>
      <c r="Q336" s="461"/>
      <c r="R336" s="462" t="s">
        <v>5267</v>
      </c>
    </row>
    <row r="337" spans="1:18" ht="43.2">
      <c r="A337" s="444">
        <v>324</v>
      </c>
      <c r="B337" s="508">
        <v>13445</v>
      </c>
      <c r="C337" s="316" t="s">
        <v>8243</v>
      </c>
      <c r="D337" s="316"/>
      <c r="E337" s="456" t="s">
        <v>4995</v>
      </c>
      <c r="F337" s="317" t="s">
        <v>7106</v>
      </c>
      <c r="G337" s="368" t="s">
        <v>7107</v>
      </c>
      <c r="H337" s="457" t="str">
        <f t="shared" si="13"/>
        <v>фото</v>
      </c>
      <c r="I337" s="298" t="s">
        <v>7808</v>
      </c>
      <c r="J337" s="299" t="s">
        <v>5262</v>
      </c>
      <c r="K337" s="216">
        <v>25</v>
      </c>
      <c r="L337" s="916">
        <v>3900.3599999999997</v>
      </c>
      <c r="M337" s="315">
        <v>1</v>
      </c>
      <c r="N337" s="459"/>
      <c r="O337" s="302">
        <f>IF(ISERROR(L337*N337),0,L337*N337)</f>
        <v>0</v>
      </c>
      <c r="P337" s="460">
        <v>2102025134451</v>
      </c>
      <c r="Q337" s="461"/>
      <c r="R337" s="462" t="s">
        <v>8488</v>
      </c>
    </row>
    <row r="338" spans="1:18" ht="21.9" customHeight="1">
      <c r="A338" s="444">
        <v>325</v>
      </c>
      <c r="B338" s="508">
        <v>9795</v>
      </c>
      <c r="C338" s="316" t="s">
        <v>8244</v>
      </c>
      <c r="D338" s="316"/>
      <c r="E338" s="456" t="s">
        <v>4995</v>
      </c>
      <c r="F338" s="317" t="s">
        <v>7108</v>
      </c>
      <c r="G338" s="368" t="s">
        <v>7109</v>
      </c>
      <c r="H338" s="457" t="str">
        <f t="shared" si="13"/>
        <v>фото</v>
      </c>
      <c r="I338" s="298" t="s">
        <v>7809</v>
      </c>
      <c r="J338" s="299" t="s">
        <v>5262</v>
      </c>
      <c r="K338" s="216">
        <v>25</v>
      </c>
      <c r="L338" s="916">
        <v>4452.96</v>
      </c>
      <c r="M338" s="315">
        <v>1</v>
      </c>
      <c r="N338" s="459"/>
      <c r="O338" s="302">
        <f>IF(ISERROR(L338*N338),0,L338*N338)</f>
        <v>0</v>
      </c>
      <c r="P338" s="460">
        <v>2102025097954</v>
      </c>
      <c r="Q338" s="461"/>
      <c r="R338" s="462" t="s">
        <v>5267</v>
      </c>
    </row>
    <row r="339" spans="1:18" ht="21.9" customHeight="1">
      <c r="A339" s="444">
        <v>326</v>
      </c>
      <c r="B339" s="508">
        <v>7954</v>
      </c>
      <c r="C339" s="316" t="s">
        <v>8245</v>
      </c>
      <c r="D339" s="316"/>
      <c r="E339" s="456" t="s">
        <v>4995</v>
      </c>
      <c r="F339" s="317" t="s">
        <v>7110</v>
      </c>
      <c r="G339" s="368" t="s">
        <v>7111</v>
      </c>
      <c r="H339" s="457" t="str">
        <f t="shared" si="13"/>
        <v>фото</v>
      </c>
      <c r="I339" s="298" t="s">
        <v>7810</v>
      </c>
      <c r="J339" s="299" t="s">
        <v>5262</v>
      </c>
      <c r="K339" s="216">
        <v>25</v>
      </c>
      <c r="L339" s="916">
        <v>3315.3599999999997</v>
      </c>
      <c r="M339" s="315">
        <v>1</v>
      </c>
      <c r="N339" s="459"/>
      <c r="O339" s="302">
        <f>IF(ISERROR(L339*N339),0,L339*N339)</f>
        <v>0</v>
      </c>
      <c r="P339" s="460">
        <v>2102025079547</v>
      </c>
      <c r="Q339" s="461"/>
      <c r="R339" s="462" t="s">
        <v>5267</v>
      </c>
    </row>
    <row r="340" spans="1:18" ht="21.9" customHeight="1">
      <c r="A340" s="444">
        <v>327</v>
      </c>
      <c r="B340" s="508">
        <v>6129</v>
      </c>
      <c r="C340" s="316" t="s">
        <v>8246</v>
      </c>
      <c r="D340" s="316"/>
      <c r="E340" s="456" t="s">
        <v>4995</v>
      </c>
      <c r="F340" s="317" t="s">
        <v>7112</v>
      </c>
      <c r="G340" s="368" t="s">
        <v>7113</v>
      </c>
      <c r="H340" s="457" t="str">
        <f t="shared" si="13"/>
        <v>фото</v>
      </c>
      <c r="I340" s="298" t="s">
        <v>7811</v>
      </c>
      <c r="J340" s="299" t="s">
        <v>5262</v>
      </c>
      <c r="K340" s="216">
        <v>25</v>
      </c>
      <c r="L340" s="916">
        <v>8950.5600000000013</v>
      </c>
      <c r="M340" s="315">
        <v>1</v>
      </c>
      <c r="N340" s="459"/>
      <c r="O340" s="302">
        <f>IF(ISERROR(L340*N340),0,L340*N340)</f>
        <v>0</v>
      </c>
      <c r="P340" s="460">
        <v>2102025061290</v>
      </c>
      <c r="Q340" s="461"/>
      <c r="R340" s="462" t="s">
        <v>5267</v>
      </c>
    </row>
    <row r="341" spans="1:18" ht="21.9" customHeight="1">
      <c r="A341" s="444">
        <v>328</v>
      </c>
      <c r="B341" s="508">
        <v>2141</v>
      </c>
      <c r="C341" s="316" t="s">
        <v>8247</v>
      </c>
      <c r="D341" s="316"/>
      <c r="E341" s="591" t="s">
        <v>4995</v>
      </c>
      <c r="F341" s="501" t="s">
        <v>7114</v>
      </c>
      <c r="G341" s="592" t="s">
        <v>7115</v>
      </c>
      <c r="H341" s="457" t="str">
        <f t="shared" si="13"/>
        <v>фото</v>
      </c>
      <c r="I341" s="298" t="s">
        <v>7812</v>
      </c>
      <c r="J341" s="299" t="s">
        <v>259</v>
      </c>
      <c r="K341" s="216">
        <v>25</v>
      </c>
      <c r="L341" s="916">
        <v>9189.6</v>
      </c>
      <c r="M341" s="315">
        <v>1</v>
      </c>
      <c r="N341" s="459"/>
      <c r="O341" s="302">
        <f>IF(ISERROR(L341*N341),0,L341*N341)</f>
        <v>0</v>
      </c>
      <c r="P341" s="460">
        <v>2102025021416</v>
      </c>
      <c r="Q341" s="507" t="s">
        <v>6474</v>
      </c>
      <c r="R341" s="462" t="s">
        <v>5267</v>
      </c>
    </row>
    <row r="342" spans="1:18" ht="21.9" customHeight="1">
      <c r="A342" s="444">
        <v>329</v>
      </c>
      <c r="B342" s="508">
        <v>7949</v>
      </c>
      <c r="C342" s="316" t="s">
        <v>8248</v>
      </c>
      <c r="D342" s="316"/>
      <c r="E342" s="456" t="s">
        <v>4995</v>
      </c>
      <c r="F342" s="317" t="s">
        <v>7116</v>
      </c>
      <c r="G342" s="368" t="s">
        <v>7117</v>
      </c>
      <c r="H342" s="457" t="str">
        <f t="shared" si="13"/>
        <v>фото</v>
      </c>
      <c r="I342" s="298" t="s">
        <v>7813</v>
      </c>
      <c r="J342" s="299" t="s">
        <v>5262</v>
      </c>
      <c r="K342" s="216">
        <v>25</v>
      </c>
      <c r="L342" s="916">
        <v>5868.96</v>
      </c>
      <c r="M342" s="315">
        <v>1</v>
      </c>
      <c r="N342" s="459"/>
      <c r="O342" s="302">
        <f>IF(ISERROR(L342*N342),0,L342*N342)</f>
        <v>0</v>
      </c>
      <c r="P342" s="460">
        <v>2102025079493</v>
      </c>
      <c r="Q342" s="461"/>
      <c r="R342" s="462" t="s">
        <v>5267</v>
      </c>
    </row>
    <row r="343" spans="1:18" ht="24">
      <c r="A343" s="444">
        <v>330</v>
      </c>
      <c r="B343" s="508">
        <v>7911</v>
      </c>
      <c r="C343" s="316" t="s">
        <v>8249</v>
      </c>
      <c r="D343" s="316"/>
      <c r="E343" s="456" t="s">
        <v>4995</v>
      </c>
      <c r="F343" s="317" t="s">
        <v>7118</v>
      </c>
      <c r="G343" s="368" t="s">
        <v>7119</v>
      </c>
      <c r="H343" s="457" t="str">
        <f t="shared" si="13"/>
        <v>фото</v>
      </c>
      <c r="I343" s="298" t="s">
        <v>7814</v>
      </c>
      <c r="J343" s="299" t="s">
        <v>5262</v>
      </c>
      <c r="K343" s="216">
        <v>25</v>
      </c>
      <c r="L343" s="916">
        <v>6912.96</v>
      </c>
      <c r="M343" s="315">
        <v>1</v>
      </c>
      <c r="N343" s="459"/>
      <c r="O343" s="302">
        <f>IF(ISERROR(L343*N343),0,L343*N343)</f>
        <v>0</v>
      </c>
      <c r="P343" s="460">
        <v>2102025079110</v>
      </c>
      <c r="Q343" s="461"/>
      <c r="R343" s="462" t="s">
        <v>5268</v>
      </c>
    </row>
    <row r="344" spans="1:18" ht="48">
      <c r="A344" s="444">
        <v>331</v>
      </c>
      <c r="B344" s="508">
        <v>16361</v>
      </c>
      <c r="C344" s="316" t="s">
        <v>8250</v>
      </c>
      <c r="D344" s="316"/>
      <c r="E344" s="456" t="s">
        <v>4995</v>
      </c>
      <c r="F344" s="317" t="s">
        <v>7120</v>
      </c>
      <c r="G344" s="368" t="s">
        <v>7121</v>
      </c>
      <c r="H344" s="457" t="str">
        <f t="shared" si="13"/>
        <v>фото</v>
      </c>
      <c r="I344" s="298" t="s">
        <v>7815</v>
      </c>
      <c r="J344" s="299" t="s">
        <v>5262</v>
      </c>
      <c r="K344" s="216">
        <v>15</v>
      </c>
      <c r="L344" s="916">
        <v>5601.8400000000011</v>
      </c>
      <c r="M344" s="315">
        <v>1</v>
      </c>
      <c r="N344" s="459"/>
      <c r="O344" s="302">
        <f>IF(ISERROR(L344*N344),0,L344*N344)</f>
        <v>0</v>
      </c>
      <c r="P344" s="460">
        <v>2102025163611</v>
      </c>
      <c r="Q344" s="461"/>
      <c r="R344" s="462" t="s">
        <v>5267</v>
      </c>
    </row>
    <row r="345" spans="1:18" ht="15.6">
      <c r="A345" s="444">
        <v>332</v>
      </c>
      <c r="B345" s="508">
        <v>9774</v>
      </c>
      <c r="C345" s="316" t="s">
        <v>8251</v>
      </c>
      <c r="D345" s="316"/>
      <c r="E345" s="456" t="s">
        <v>4995</v>
      </c>
      <c r="F345" s="317" t="s">
        <v>7122</v>
      </c>
      <c r="G345" s="368" t="s">
        <v>7123</v>
      </c>
      <c r="H345" s="457" t="str">
        <f t="shared" si="13"/>
        <v>фото</v>
      </c>
      <c r="I345" s="298" t="s">
        <v>7816</v>
      </c>
      <c r="J345" s="299" t="s">
        <v>5262</v>
      </c>
      <c r="K345" s="216">
        <v>25</v>
      </c>
      <c r="L345" s="916">
        <v>5897.76</v>
      </c>
      <c r="M345" s="315">
        <v>1</v>
      </c>
      <c r="N345" s="459"/>
      <c r="O345" s="302">
        <f>IF(ISERROR(L345*N345),0,L345*N345)</f>
        <v>0</v>
      </c>
      <c r="P345" s="460">
        <v>2102025097749</v>
      </c>
      <c r="Q345" s="461"/>
      <c r="R345" s="462" t="s">
        <v>5267</v>
      </c>
    </row>
    <row r="346" spans="1:18" ht="36">
      <c r="A346" s="444">
        <v>333</v>
      </c>
      <c r="B346" s="508">
        <v>9775</v>
      </c>
      <c r="C346" s="316" t="s">
        <v>5150</v>
      </c>
      <c r="D346" s="316"/>
      <c r="E346" s="456" t="s">
        <v>4995</v>
      </c>
      <c r="F346" s="317" t="s">
        <v>5036</v>
      </c>
      <c r="G346" s="368" t="s">
        <v>5037</v>
      </c>
      <c r="H346" s="457" t="str">
        <f t="shared" si="13"/>
        <v>фото</v>
      </c>
      <c r="I346" s="298" t="s">
        <v>5227</v>
      </c>
      <c r="J346" s="299" t="s">
        <v>5262</v>
      </c>
      <c r="K346" s="216">
        <v>25</v>
      </c>
      <c r="L346" s="916">
        <v>5674.56</v>
      </c>
      <c r="M346" s="315">
        <v>1</v>
      </c>
      <c r="N346" s="459"/>
      <c r="O346" s="302">
        <f>IF(ISERROR(L346*N346),0,L346*N346)</f>
        <v>0</v>
      </c>
      <c r="P346" s="460">
        <v>2102025097756</v>
      </c>
      <c r="Q346" s="461"/>
      <c r="R346" s="462" t="s">
        <v>5267</v>
      </c>
    </row>
    <row r="347" spans="1:18" ht="36">
      <c r="A347" s="444">
        <v>334</v>
      </c>
      <c r="B347" s="508">
        <v>7896</v>
      </c>
      <c r="C347" s="316" t="s">
        <v>8252</v>
      </c>
      <c r="D347" s="316"/>
      <c r="E347" s="456" t="s">
        <v>4995</v>
      </c>
      <c r="F347" s="317" t="s">
        <v>7124</v>
      </c>
      <c r="G347" s="368" t="s">
        <v>7125</v>
      </c>
      <c r="H347" s="457" t="str">
        <f t="shared" si="13"/>
        <v>фото</v>
      </c>
      <c r="I347" s="298" t="s">
        <v>7817</v>
      </c>
      <c r="J347" s="299" t="s">
        <v>5262</v>
      </c>
      <c r="K347" s="216">
        <v>25</v>
      </c>
      <c r="L347" s="916">
        <v>2818.5599999999995</v>
      </c>
      <c r="M347" s="315">
        <v>1</v>
      </c>
      <c r="N347" s="459"/>
      <c r="O347" s="302">
        <f>IF(ISERROR(L347*N347),0,L347*N347)</f>
        <v>0</v>
      </c>
      <c r="P347" s="460">
        <v>2102025078960</v>
      </c>
      <c r="Q347" s="461"/>
      <c r="R347" s="462" t="s">
        <v>6181</v>
      </c>
    </row>
    <row r="348" spans="1:18" ht="24">
      <c r="A348" s="444">
        <v>335</v>
      </c>
      <c r="B348" s="508">
        <v>1096</v>
      </c>
      <c r="C348" s="316" t="s">
        <v>8253</v>
      </c>
      <c r="D348" s="316"/>
      <c r="E348" s="456" t="s">
        <v>4995</v>
      </c>
      <c r="F348" s="317" t="s">
        <v>7126</v>
      </c>
      <c r="G348" s="368" t="s">
        <v>7127</v>
      </c>
      <c r="H348" s="457" t="str">
        <f t="shared" si="13"/>
        <v>фото</v>
      </c>
      <c r="I348" s="298" t="s">
        <v>7818</v>
      </c>
      <c r="J348" s="299" t="s">
        <v>5262</v>
      </c>
      <c r="K348" s="216">
        <v>15</v>
      </c>
      <c r="L348" s="916">
        <v>6836.16</v>
      </c>
      <c r="M348" s="315">
        <v>1</v>
      </c>
      <c r="N348" s="459"/>
      <c r="O348" s="302">
        <f>IF(ISERROR(L348*N348),0,L348*N348)</f>
        <v>0</v>
      </c>
      <c r="P348" s="460">
        <v>2102015010963</v>
      </c>
      <c r="Q348" s="461"/>
      <c r="R348" s="462" t="s">
        <v>5267</v>
      </c>
    </row>
    <row r="349" spans="1:18" ht="36">
      <c r="A349" s="444">
        <v>336</v>
      </c>
      <c r="B349" s="508">
        <v>9741</v>
      </c>
      <c r="C349" s="316" t="s">
        <v>5151</v>
      </c>
      <c r="D349" s="316"/>
      <c r="E349" s="456" t="s">
        <v>4995</v>
      </c>
      <c r="F349" s="317" t="s">
        <v>5038</v>
      </c>
      <c r="G349" s="368" t="s">
        <v>5039</v>
      </c>
      <c r="H349" s="457" t="str">
        <f t="shared" si="13"/>
        <v>фото</v>
      </c>
      <c r="I349" s="298" t="s">
        <v>5228</v>
      </c>
      <c r="J349" s="299" t="s">
        <v>5262</v>
      </c>
      <c r="K349" s="216">
        <v>25</v>
      </c>
      <c r="L349" s="916">
        <v>6354.96</v>
      </c>
      <c r="M349" s="315">
        <v>1</v>
      </c>
      <c r="N349" s="459"/>
      <c r="O349" s="302">
        <f>IF(ISERROR(L349*N349),0,L349*N349)</f>
        <v>0</v>
      </c>
      <c r="P349" s="460">
        <v>2102015097414</v>
      </c>
      <c r="Q349" s="461"/>
      <c r="R349" s="462" t="s">
        <v>5267</v>
      </c>
    </row>
    <row r="350" spans="1:18" ht="24">
      <c r="A350" s="444">
        <v>337</v>
      </c>
      <c r="B350" s="508">
        <v>7925</v>
      </c>
      <c r="C350" s="316" t="s">
        <v>8254</v>
      </c>
      <c r="D350" s="316"/>
      <c r="E350" s="456" t="s">
        <v>4995</v>
      </c>
      <c r="F350" s="317" t="s">
        <v>7128</v>
      </c>
      <c r="G350" s="368" t="s">
        <v>7129</v>
      </c>
      <c r="H350" s="457" t="str">
        <f t="shared" si="13"/>
        <v>фото</v>
      </c>
      <c r="I350" s="298" t="s">
        <v>7819</v>
      </c>
      <c r="J350" s="299" t="s">
        <v>5262</v>
      </c>
      <c r="K350" s="216">
        <v>25</v>
      </c>
      <c r="L350" s="916">
        <v>2554.5600000000004</v>
      </c>
      <c r="M350" s="315">
        <v>1</v>
      </c>
      <c r="N350" s="459"/>
      <c r="O350" s="302">
        <f>IF(ISERROR(L350*N350),0,L350*N350)</f>
        <v>0</v>
      </c>
      <c r="P350" s="460">
        <v>2102025079257</v>
      </c>
      <c r="Q350" s="461"/>
      <c r="R350" s="462" t="s">
        <v>5267</v>
      </c>
    </row>
    <row r="351" spans="1:18" ht="24">
      <c r="A351" s="444">
        <v>338</v>
      </c>
      <c r="B351" s="508">
        <v>7908</v>
      </c>
      <c r="C351" s="316" t="s">
        <v>6014</v>
      </c>
      <c r="D351" s="316"/>
      <c r="E351" s="456" t="s">
        <v>4995</v>
      </c>
      <c r="F351" s="317" t="s">
        <v>6068</v>
      </c>
      <c r="G351" s="368" t="s">
        <v>6069</v>
      </c>
      <c r="H351" s="457" t="str">
        <f t="shared" si="13"/>
        <v>фото</v>
      </c>
      <c r="I351" s="298" t="s">
        <v>6157</v>
      </c>
      <c r="J351" s="299" t="s">
        <v>5262</v>
      </c>
      <c r="K351" s="216">
        <v>25</v>
      </c>
      <c r="L351" s="916">
        <v>2993.7599999999998</v>
      </c>
      <c r="M351" s="315">
        <v>1</v>
      </c>
      <c r="N351" s="459"/>
      <c r="O351" s="302">
        <f>IF(ISERROR(L351*N351),0,L351*N351)</f>
        <v>0</v>
      </c>
      <c r="P351" s="460">
        <v>2102025079080</v>
      </c>
      <c r="Q351" s="461"/>
      <c r="R351" s="462" t="s">
        <v>6181</v>
      </c>
    </row>
    <row r="352" spans="1:18" ht="24">
      <c r="A352" s="444">
        <v>339</v>
      </c>
      <c r="B352" s="508">
        <v>7907</v>
      </c>
      <c r="C352" s="316" t="s">
        <v>8255</v>
      </c>
      <c r="D352" s="316"/>
      <c r="E352" s="456" t="s">
        <v>4995</v>
      </c>
      <c r="F352" s="317" t="s">
        <v>7130</v>
      </c>
      <c r="G352" s="368" t="s">
        <v>7131</v>
      </c>
      <c r="H352" s="457" t="str">
        <f t="shared" si="13"/>
        <v>фото</v>
      </c>
      <c r="I352" s="298" t="s">
        <v>7820</v>
      </c>
      <c r="J352" s="299" t="s">
        <v>5262</v>
      </c>
      <c r="K352" s="216">
        <v>25</v>
      </c>
      <c r="L352" s="916">
        <v>5508.96</v>
      </c>
      <c r="M352" s="315">
        <v>1</v>
      </c>
      <c r="N352" s="459"/>
      <c r="O352" s="302">
        <f>IF(ISERROR(L352*N352),0,L352*N352)</f>
        <v>0</v>
      </c>
      <c r="P352" s="460">
        <v>2102025079073</v>
      </c>
      <c r="Q352" s="461"/>
      <c r="R352" s="462" t="s">
        <v>5267</v>
      </c>
    </row>
    <row r="353" spans="1:18" ht="24">
      <c r="A353" s="444">
        <v>340</v>
      </c>
      <c r="B353" s="508">
        <v>7909</v>
      </c>
      <c r="C353" s="316" t="s">
        <v>6015</v>
      </c>
      <c r="D353" s="316"/>
      <c r="E353" s="456" t="s">
        <v>4995</v>
      </c>
      <c r="F353" s="317" t="s">
        <v>6070</v>
      </c>
      <c r="G353" s="368" t="s">
        <v>6071</v>
      </c>
      <c r="H353" s="457" t="str">
        <f t="shared" si="13"/>
        <v>фото</v>
      </c>
      <c r="I353" s="298" t="s">
        <v>6158</v>
      </c>
      <c r="J353" s="299" t="s">
        <v>5262</v>
      </c>
      <c r="K353" s="216">
        <v>25</v>
      </c>
      <c r="L353" s="916">
        <v>7445.76</v>
      </c>
      <c r="M353" s="315">
        <v>1</v>
      </c>
      <c r="N353" s="459"/>
      <c r="O353" s="302">
        <f>IF(ISERROR(L353*N353),0,L353*N353)</f>
        <v>0</v>
      </c>
      <c r="P353" s="460">
        <v>2102015079090</v>
      </c>
      <c r="Q353" s="461"/>
      <c r="R353" s="462" t="s">
        <v>5267</v>
      </c>
    </row>
    <row r="354" spans="1:18" ht="23.4">
      <c r="A354" s="444">
        <v>341</v>
      </c>
      <c r="B354" s="306"/>
      <c r="C354" s="306"/>
      <c r="D354" s="307"/>
      <c r="E354" s="445"/>
      <c r="F354" s="446" t="s">
        <v>1432</v>
      </c>
      <c r="G354" s="310"/>
      <c r="H354" s="311"/>
      <c r="I354" s="312"/>
      <c r="J354" s="313"/>
      <c r="K354" s="313"/>
      <c r="L354" s="447"/>
      <c r="M354" s="311"/>
      <c r="N354" s="311"/>
      <c r="O354" s="311"/>
      <c r="P354" s="311"/>
      <c r="Q354" s="311"/>
      <c r="R354" s="448"/>
    </row>
    <row r="355" spans="1:18" ht="14.4">
      <c r="A355" s="444">
        <v>342</v>
      </c>
      <c r="B355" s="449"/>
      <c r="C355" s="450"/>
      <c r="D355" s="450"/>
      <c r="E355" s="451"/>
      <c r="F355" s="297" t="s">
        <v>6072</v>
      </c>
      <c r="G355" s="297"/>
      <c r="H355" s="449"/>
      <c r="I355" s="452"/>
      <c r="J355" s="450"/>
      <c r="K355" s="453"/>
      <c r="L355" s="454"/>
      <c r="M355" s="455"/>
      <c r="N355" s="450"/>
      <c r="O355" s="450"/>
      <c r="P355" s="450"/>
      <c r="Q355" s="450"/>
      <c r="R355" s="450"/>
    </row>
    <row r="356" spans="1:18" ht="15.6">
      <c r="A356" s="444">
        <v>343</v>
      </c>
      <c r="B356" s="508">
        <v>7958</v>
      </c>
      <c r="C356" s="316" t="s">
        <v>1643</v>
      </c>
      <c r="D356" s="316"/>
      <c r="E356" s="456" t="s">
        <v>1432</v>
      </c>
      <c r="F356" s="317" t="s">
        <v>1866</v>
      </c>
      <c r="G356" s="368" t="s">
        <v>4270</v>
      </c>
      <c r="H356" s="457" t="str">
        <f t="shared" ref="H356:H359" si="14">HYPERLINK("https://www.gardenbulbs.ru/images/vesna_CL/thumbnails/"&amp;C356&amp;".jpg","фото")</f>
        <v>фото</v>
      </c>
      <c r="I356" s="298" t="s">
        <v>1390</v>
      </c>
      <c r="J356" s="299" t="s">
        <v>1458</v>
      </c>
      <c r="K356" s="216">
        <v>25</v>
      </c>
      <c r="L356" s="916">
        <v>7962.72</v>
      </c>
      <c r="M356" s="315">
        <v>1</v>
      </c>
      <c r="N356" s="459"/>
      <c r="O356" s="302">
        <f>IF(ISERROR(L356*N356),0,L356*N356)</f>
        <v>0</v>
      </c>
      <c r="P356" s="460">
        <v>2102025079585</v>
      </c>
      <c r="Q356" s="461"/>
      <c r="R356" s="462" t="s">
        <v>4288</v>
      </c>
    </row>
    <row r="357" spans="1:18" ht="15.6">
      <c r="A357" s="444">
        <v>344</v>
      </c>
      <c r="B357" s="508">
        <v>6421</v>
      </c>
      <c r="C357" s="316" t="s">
        <v>8256</v>
      </c>
      <c r="D357" s="316"/>
      <c r="E357" s="456" t="s">
        <v>1432</v>
      </c>
      <c r="F357" s="317" t="s">
        <v>1866</v>
      </c>
      <c r="G357" s="368" t="s">
        <v>4270</v>
      </c>
      <c r="H357" s="457" t="str">
        <f t="shared" si="14"/>
        <v>фото</v>
      </c>
      <c r="I357" s="298" t="s">
        <v>1390</v>
      </c>
      <c r="J357" s="299" t="s">
        <v>3107</v>
      </c>
      <c r="K357" s="216">
        <v>15</v>
      </c>
      <c r="L357" s="916">
        <v>6846.1200000000008</v>
      </c>
      <c r="M357" s="315">
        <v>1</v>
      </c>
      <c r="N357" s="459"/>
      <c r="O357" s="302">
        <f>IF(ISERROR(L357*N357),0,L357*N357)</f>
        <v>0</v>
      </c>
      <c r="P357" s="460">
        <v>2102010064213</v>
      </c>
      <c r="Q357" s="461"/>
      <c r="R357" s="462" t="s">
        <v>4288</v>
      </c>
    </row>
    <row r="358" spans="1:18" ht="15.6">
      <c r="A358" s="444">
        <v>345</v>
      </c>
      <c r="B358" s="508">
        <v>7957</v>
      </c>
      <c r="C358" s="316" t="s">
        <v>1642</v>
      </c>
      <c r="D358" s="316"/>
      <c r="E358" s="456" t="s">
        <v>1432</v>
      </c>
      <c r="F358" s="317" t="s">
        <v>1865</v>
      </c>
      <c r="G358" s="368" t="s">
        <v>4271</v>
      </c>
      <c r="H358" s="457" t="str">
        <f t="shared" si="14"/>
        <v>фото</v>
      </c>
      <c r="I358" s="298" t="s">
        <v>1389</v>
      </c>
      <c r="J358" s="299" t="s">
        <v>1458</v>
      </c>
      <c r="K358" s="216">
        <v>25</v>
      </c>
      <c r="L358" s="916">
        <v>8106.72</v>
      </c>
      <c r="M358" s="315">
        <v>1</v>
      </c>
      <c r="N358" s="459"/>
      <c r="O358" s="302">
        <f>IF(ISERROR(L358*N358),0,L358*N358)</f>
        <v>0</v>
      </c>
      <c r="P358" s="460">
        <v>2102025079578</v>
      </c>
      <c r="Q358" s="461"/>
      <c r="R358" s="462" t="s">
        <v>4288</v>
      </c>
    </row>
    <row r="359" spans="1:18" ht="15.6">
      <c r="A359" s="444">
        <v>346</v>
      </c>
      <c r="B359" s="508">
        <v>6455</v>
      </c>
      <c r="C359" s="316" t="s">
        <v>8257</v>
      </c>
      <c r="D359" s="316"/>
      <c r="E359" s="456" t="s">
        <v>1432</v>
      </c>
      <c r="F359" s="317" t="s">
        <v>1865</v>
      </c>
      <c r="G359" s="368" t="s">
        <v>4271</v>
      </c>
      <c r="H359" s="457" t="str">
        <f t="shared" si="14"/>
        <v>фото</v>
      </c>
      <c r="I359" s="298" t="s">
        <v>1389</v>
      </c>
      <c r="J359" s="299" t="s">
        <v>3107</v>
      </c>
      <c r="K359" s="216">
        <v>15</v>
      </c>
      <c r="L359" s="916">
        <v>6904.4400000000005</v>
      </c>
      <c r="M359" s="315">
        <v>1</v>
      </c>
      <c r="N359" s="459"/>
      <c r="O359" s="302">
        <f>IF(ISERROR(L359*N359),0,L359*N359)</f>
        <v>0</v>
      </c>
      <c r="P359" s="460">
        <v>2102010064558</v>
      </c>
      <c r="Q359" s="461"/>
      <c r="R359" s="462" t="s">
        <v>4288</v>
      </c>
    </row>
    <row r="360" spans="1:18" ht="14.4">
      <c r="A360" s="444">
        <v>347</v>
      </c>
      <c r="B360" s="449"/>
      <c r="C360" s="450"/>
      <c r="D360" s="450"/>
      <c r="E360" s="451"/>
      <c r="F360" s="297" t="s">
        <v>6072</v>
      </c>
      <c r="G360" s="297"/>
      <c r="H360" s="449"/>
      <c r="I360" s="452"/>
      <c r="J360" s="450"/>
      <c r="K360" s="453"/>
      <c r="L360" s="454"/>
      <c r="M360" s="455"/>
      <c r="N360" s="450"/>
      <c r="O360" s="450"/>
      <c r="P360" s="450"/>
      <c r="Q360" s="450"/>
      <c r="R360" s="450"/>
    </row>
    <row r="361" spans="1:18" ht="15.6">
      <c r="A361" s="444">
        <v>348</v>
      </c>
      <c r="B361" s="508">
        <v>7960</v>
      </c>
      <c r="C361" s="316" t="s">
        <v>8258</v>
      </c>
      <c r="D361" s="316"/>
      <c r="E361" s="456" t="s">
        <v>1432</v>
      </c>
      <c r="F361" s="317" t="s">
        <v>7132</v>
      </c>
      <c r="G361" s="368" t="s">
        <v>7133</v>
      </c>
      <c r="H361" s="457" t="str">
        <f t="shared" ref="H361:H424" si="15">HYPERLINK("https://www.gardenbulbs.ru/images/vesna_CL/thumbnails/"&amp;C361&amp;".jpg","фото")</f>
        <v>фото</v>
      </c>
      <c r="I361" s="298" t="s">
        <v>7821</v>
      </c>
      <c r="J361" s="299" t="s">
        <v>1458</v>
      </c>
      <c r="K361" s="216">
        <v>25</v>
      </c>
      <c r="L361" s="916">
        <v>8944.32</v>
      </c>
      <c r="M361" s="315">
        <v>1</v>
      </c>
      <c r="N361" s="459"/>
      <c r="O361" s="302">
        <f>IF(ISERROR(L361*N361),0,L361*N361)</f>
        <v>0</v>
      </c>
      <c r="P361" s="460">
        <v>2102025079608</v>
      </c>
      <c r="Q361" s="461"/>
      <c r="R361" s="462" t="s">
        <v>4288</v>
      </c>
    </row>
    <row r="362" spans="1:18" ht="48">
      <c r="A362" s="444">
        <v>349</v>
      </c>
      <c r="B362" s="508">
        <v>13450</v>
      </c>
      <c r="C362" s="316" t="s">
        <v>3108</v>
      </c>
      <c r="D362" s="316"/>
      <c r="E362" s="456" t="s">
        <v>1432</v>
      </c>
      <c r="F362" s="317" t="s">
        <v>3109</v>
      </c>
      <c r="G362" s="368" t="s">
        <v>3110</v>
      </c>
      <c r="H362" s="457" t="str">
        <f t="shared" si="15"/>
        <v>фото</v>
      </c>
      <c r="I362" s="298" t="s">
        <v>3111</v>
      </c>
      <c r="J362" s="299" t="s">
        <v>1458</v>
      </c>
      <c r="K362" s="216">
        <v>25</v>
      </c>
      <c r="L362" s="916">
        <v>8645.52</v>
      </c>
      <c r="M362" s="315">
        <v>1</v>
      </c>
      <c r="N362" s="459"/>
      <c r="O362" s="302">
        <f>IF(ISERROR(L362*N362),0,L362*N362)</f>
        <v>0</v>
      </c>
      <c r="P362" s="460">
        <v>2102025134505</v>
      </c>
      <c r="Q362" s="461"/>
      <c r="R362" s="462" t="s">
        <v>4288</v>
      </c>
    </row>
    <row r="363" spans="1:18" ht="15.6">
      <c r="A363" s="444">
        <v>350</v>
      </c>
      <c r="B363" s="508">
        <v>7962</v>
      </c>
      <c r="C363" s="316" t="s">
        <v>8259</v>
      </c>
      <c r="D363" s="316"/>
      <c r="E363" s="456" t="s">
        <v>1432</v>
      </c>
      <c r="F363" s="317" t="s">
        <v>7134</v>
      </c>
      <c r="G363" s="368" t="s">
        <v>7135</v>
      </c>
      <c r="H363" s="457" t="str">
        <f t="shared" si="15"/>
        <v>фото</v>
      </c>
      <c r="I363" s="298" t="s">
        <v>1390</v>
      </c>
      <c r="J363" s="299" t="s">
        <v>1458</v>
      </c>
      <c r="K363" s="216">
        <v>15</v>
      </c>
      <c r="L363" s="916">
        <v>6820.92</v>
      </c>
      <c r="M363" s="315">
        <v>1</v>
      </c>
      <c r="N363" s="459"/>
      <c r="O363" s="302">
        <f>IF(ISERROR(L363*N363),0,L363*N363)</f>
        <v>0</v>
      </c>
      <c r="P363" s="460">
        <v>2102015079625</v>
      </c>
      <c r="Q363" s="461"/>
      <c r="R363" s="462" t="s">
        <v>4288</v>
      </c>
    </row>
    <row r="364" spans="1:18" ht="15.6">
      <c r="A364" s="444">
        <v>351</v>
      </c>
      <c r="B364" s="508">
        <v>7961</v>
      </c>
      <c r="C364" s="316" t="s">
        <v>8260</v>
      </c>
      <c r="D364" s="316"/>
      <c r="E364" s="456" t="s">
        <v>1432</v>
      </c>
      <c r="F364" s="317" t="s">
        <v>7136</v>
      </c>
      <c r="G364" s="368" t="s">
        <v>7137</v>
      </c>
      <c r="H364" s="457" t="str">
        <f t="shared" si="15"/>
        <v>фото</v>
      </c>
      <c r="I364" s="298" t="s">
        <v>7822</v>
      </c>
      <c r="J364" s="299" t="s">
        <v>1458</v>
      </c>
      <c r="K364" s="216">
        <v>15</v>
      </c>
      <c r="L364" s="916">
        <v>8419.32</v>
      </c>
      <c r="M364" s="315">
        <v>1</v>
      </c>
      <c r="N364" s="459"/>
      <c r="O364" s="302">
        <f>IF(ISERROR(L364*N364),0,L364*N364)</f>
        <v>0</v>
      </c>
      <c r="P364" s="460">
        <v>2102025079615</v>
      </c>
      <c r="Q364" s="461"/>
      <c r="R364" s="462" t="s">
        <v>4288</v>
      </c>
    </row>
    <row r="365" spans="1:18" ht="24">
      <c r="A365" s="444">
        <v>352</v>
      </c>
      <c r="B365" s="508">
        <v>7964</v>
      </c>
      <c r="C365" s="316" t="s">
        <v>2297</v>
      </c>
      <c r="D365" s="316"/>
      <c r="E365" s="456" t="s">
        <v>1432</v>
      </c>
      <c r="F365" s="317" t="s">
        <v>2283</v>
      </c>
      <c r="G365" s="368" t="s">
        <v>2284</v>
      </c>
      <c r="H365" s="457" t="str">
        <f t="shared" si="15"/>
        <v>фото</v>
      </c>
      <c r="I365" s="298" t="s">
        <v>2292</v>
      </c>
      <c r="J365" s="299" t="s">
        <v>1458</v>
      </c>
      <c r="K365" s="216">
        <v>15</v>
      </c>
      <c r="L365" s="916">
        <v>6928.92</v>
      </c>
      <c r="M365" s="315">
        <v>1</v>
      </c>
      <c r="N365" s="459"/>
      <c r="O365" s="302">
        <f>IF(ISERROR(L365*N365),0,L365*N365)</f>
        <v>0</v>
      </c>
      <c r="P365" s="460">
        <v>2102015079649</v>
      </c>
      <c r="Q365" s="461"/>
      <c r="R365" s="462" t="s">
        <v>4288</v>
      </c>
    </row>
    <row r="366" spans="1:18" ht="36">
      <c r="A366" s="444">
        <v>353</v>
      </c>
      <c r="B366" s="508">
        <v>10852</v>
      </c>
      <c r="C366" s="316" t="s">
        <v>3112</v>
      </c>
      <c r="D366" s="316"/>
      <c r="E366" s="456" t="s">
        <v>1432</v>
      </c>
      <c r="F366" s="317" t="s">
        <v>3113</v>
      </c>
      <c r="G366" s="368" t="s">
        <v>3114</v>
      </c>
      <c r="H366" s="457" t="str">
        <f t="shared" si="15"/>
        <v>фото</v>
      </c>
      <c r="I366" s="298" t="s">
        <v>3115</v>
      </c>
      <c r="J366" s="299" t="s">
        <v>3107</v>
      </c>
      <c r="K366" s="216">
        <v>15</v>
      </c>
      <c r="L366" s="916">
        <v>10631.160000000002</v>
      </c>
      <c r="M366" s="315">
        <v>1</v>
      </c>
      <c r="N366" s="459"/>
      <c r="O366" s="302">
        <f>IF(ISERROR(L366*N366),0,L366*N366)</f>
        <v>0</v>
      </c>
      <c r="P366" s="460">
        <v>2102015108523</v>
      </c>
      <c r="Q366" s="461"/>
      <c r="R366" s="462" t="s">
        <v>4288</v>
      </c>
    </row>
    <row r="367" spans="1:18" ht="36">
      <c r="A367" s="444">
        <v>354</v>
      </c>
      <c r="B367" s="508">
        <v>10854</v>
      </c>
      <c r="C367" s="316" t="s">
        <v>8261</v>
      </c>
      <c r="D367" s="316"/>
      <c r="E367" s="456" t="s">
        <v>1432</v>
      </c>
      <c r="F367" s="317" t="s">
        <v>7138</v>
      </c>
      <c r="G367" s="368" t="s">
        <v>7139</v>
      </c>
      <c r="H367" s="457" t="str">
        <f t="shared" si="15"/>
        <v>фото</v>
      </c>
      <c r="I367" s="298" t="s">
        <v>7823</v>
      </c>
      <c r="J367" s="299" t="s">
        <v>1458</v>
      </c>
      <c r="K367" s="216">
        <v>15</v>
      </c>
      <c r="L367" s="916">
        <v>8855.6400000000012</v>
      </c>
      <c r="M367" s="315">
        <v>1</v>
      </c>
      <c r="N367" s="459"/>
      <c r="O367" s="302">
        <f>IF(ISERROR(L367*N367),0,L367*N367)</f>
        <v>0</v>
      </c>
      <c r="P367" s="460">
        <v>2102015108547</v>
      </c>
      <c r="Q367" s="461"/>
      <c r="R367" s="462" t="s">
        <v>4289</v>
      </c>
    </row>
    <row r="368" spans="1:18" ht="15.6">
      <c r="A368" s="444">
        <v>355</v>
      </c>
      <c r="B368" s="508">
        <v>7972</v>
      </c>
      <c r="C368" s="316" t="s">
        <v>1476</v>
      </c>
      <c r="D368" s="316"/>
      <c r="E368" s="456" t="s">
        <v>1432</v>
      </c>
      <c r="F368" s="317" t="s">
        <v>1438</v>
      </c>
      <c r="G368" s="368" t="s">
        <v>1650</v>
      </c>
      <c r="H368" s="457" t="str">
        <f t="shared" si="15"/>
        <v>фото</v>
      </c>
      <c r="I368" s="298" t="s">
        <v>1459</v>
      </c>
      <c r="J368" s="299" t="s">
        <v>1458</v>
      </c>
      <c r="K368" s="216">
        <v>15</v>
      </c>
      <c r="L368" s="916">
        <v>9121.32</v>
      </c>
      <c r="M368" s="315">
        <v>1</v>
      </c>
      <c r="N368" s="459"/>
      <c r="O368" s="302">
        <f>IF(ISERROR(L368*N368),0,L368*N368)</f>
        <v>0</v>
      </c>
      <c r="P368" s="460">
        <v>2102015079724</v>
      </c>
      <c r="Q368" s="461"/>
      <c r="R368" s="462" t="s">
        <v>4288</v>
      </c>
    </row>
    <row r="369" spans="1:18" ht="15.6">
      <c r="A369" s="444">
        <v>356</v>
      </c>
      <c r="B369" s="508">
        <v>9800</v>
      </c>
      <c r="C369" s="316" t="s">
        <v>8262</v>
      </c>
      <c r="D369" s="316"/>
      <c r="E369" s="456" t="s">
        <v>1432</v>
      </c>
      <c r="F369" s="317" t="s">
        <v>7140</v>
      </c>
      <c r="G369" s="368" t="s">
        <v>7141</v>
      </c>
      <c r="H369" s="457" t="str">
        <f t="shared" si="15"/>
        <v>фото</v>
      </c>
      <c r="I369" s="298" t="s">
        <v>7824</v>
      </c>
      <c r="J369" s="299" t="s">
        <v>1458</v>
      </c>
      <c r="K369" s="216">
        <v>25</v>
      </c>
      <c r="L369" s="916">
        <v>8411.52</v>
      </c>
      <c r="M369" s="315">
        <v>1</v>
      </c>
      <c r="N369" s="459"/>
      <c r="O369" s="302">
        <f>IF(ISERROR(L369*N369),0,L369*N369)</f>
        <v>0</v>
      </c>
      <c r="P369" s="460">
        <v>2102025098005</v>
      </c>
      <c r="Q369" s="461"/>
      <c r="R369" s="462" t="s">
        <v>4288</v>
      </c>
    </row>
    <row r="370" spans="1:18" ht="15.6">
      <c r="A370" s="444">
        <v>357</v>
      </c>
      <c r="B370" s="508">
        <v>7967</v>
      </c>
      <c r="C370" s="316" t="s">
        <v>8263</v>
      </c>
      <c r="D370" s="316"/>
      <c r="E370" s="456" t="s">
        <v>1432</v>
      </c>
      <c r="F370" s="317" t="s">
        <v>7142</v>
      </c>
      <c r="G370" s="368" t="s">
        <v>7143</v>
      </c>
      <c r="H370" s="457" t="str">
        <f t="shared" si="15"/>
        <v>фото</v>
      </c>
      <c r="I370" s="298" t="s">
        <v>1644</v>
      </c>
      <c r="J370" s="299" t="s">
        <v>1458</v>
      </c>
      <c r="K370" s="216">
        <v>25</v>
      </c>
      <c r="L370" s="916">
        <v>8922.7200000000012</v>
      </c>
      <c r="M370" s="315">
        <v>1</v>
      </c>
      <c r="N370" s="459"/>
      <c r="O370" s="302">
        <f>IF(ISERROR(L370*N370),0,L370*N370)</f>
        <v>0</v>
      </c>
      <c r="P370" s="460">
        <v>2102025079677</v>
      </c>
      <c r="Q370" s="461"/>
      <c r="R370" s="462" t="s">
        <v>4288</v>
      </c>
    </row>
    <row r="371" spans="1:18" ht="15.6">
      <c r="A371" s="444">
        <v>358</v>
      </c>
      <c r="B371" s="508">
        <v>7968</v>
      </c>
      <c r="C371" s="316" t="s">
        <v>5152</v>
      </c>
      <c r="D371" s="316"/>
      <c r="E371" s="456" t="s">
        <v>1432</v>
      </c>
      <c r="F371" s="317" t="s">
        <v>217</v>
      </c>
      <c r="G371" s="368" t="s">
        <v>218</v>
      </c>
      <c r="H371" s="457" t="str">
        <f t="shared" si="15"/>
        <v>фото</v>
      </c>
      <c r="I371" s="298" t="s">
        <v>5229</v>
      </c>
      <c r="J371" s="299" t="s">
        <v>1458</v>
      </c>
      <c r="K371" s="216">
        <v>15</v>
      </c>
      <c r="L371" s="916">
        <v>10352.52</v>
      </c>
      <c r="M371" s="315">
        <v>1</v>
      </c>
      <c r="N371" s="459"/>
      <c r="O371" s="302">
        <f>IF(ISERROR(L371*N371),0,L371*N371)</f>
        <v>0</v>
      </c>
      <c r="P371" s="460">
        <v>2102010079682</v>
      </c>
      <c r="Q371" s="461"/>
      <c r="R371" s="462" t="s">
        <v>4288</v>
      </c>
    </row>
    <row r="372" spans="1:18" ht="15.6">
      <c r="A372" s="444">
        <v>359</v>
      </c>
      <c r="B372" s="508">
        <v>7969</v>
      </c>
      <c r="C372" s="316" t="s">
        <v>1477</v>
      </c>
      <c r="D372" s="316"/>
      <c r="E372" s="456" t="s">
        <v>1432</v>
      </c>
      <c r="F372" s="317" t="s">
        <v>1437</v>
      </c>
      <c r="G372" s="368" t="s">
        <v>1645</v>
      </c>
      <c r="H372" s="457" t="str">
        <f t="shared" si="15"/>
        <v>фото</v>
      </c>
      <c r="I372" s="298" t="s">
        <v>1390</v>
      </c>
      <c r="J372" s="299" t="s">
        <v>1458</v>
      </c>
      <c r="K372" s="216">
        <v>25</v>
      </c>
      <c r="L372" s="916">
        <v>10773.12</v>
      </c>
      <c r="M372" s="315">
        <v>1</v>
      </c>
      <c r="N372" s="459"/>
      <c r="O372" s="302">
        <f>IF(ISERROR(L372*N372),0,L372*N372)</f>
        <v>0</v>
      </c>
      <c r="P372" s="460">
        <v>2102025079691</v>
      </c>
      <c r="Q372" s="461"/>
      <c r="R372" s="462" t="s">
        <v>4288</v>
      </c>
    </row>
    <row r="373" spans="1:18" ht="36">
      <c r="A373" s="444">
        <v>360</v>
      </c>
      <c r="B373" s="508">
        <v>7970</v>
      </c>
      <c r="C373" s="316" t="s">
        <v>1646</v>
      </c>
      <c r="D373" s="316"/>
      <c r="E373" s="456" t="s">
        <v>1432</v>
      </c>
      <c r="F373" s="317" t="s">
        <v>1647</v>
      </c>
      <c r="G373" s="368" t="s">
        <v>1648</v>
      </c>
      <c r="H373" s="457" t="str">
        <f t="shared" si="15"/>
        <v>фото</v>
      </c>
      <c r="I373" s="298" t="s">
        <v>1649</v>
      </c>
      <c r="J373" s="299" t="s">
        <v>1458</v>
      </c>
      <c r="K373" s="216">
        <v>25</v>
      </c>
      <c r="L373" s="916">
        <v>8832.7200000000012</v>
      </c>
      <c r="M373" s="315">
        <v>1</v>
      </c>
      <c r="N373" s="459"/>
      <c r="O373" s="302">
        <f>IF(ISERROR(L373*N373),0,L373*N373)</f>
        <v>0</v>
      </c>
      <c r="P373" s="460">
        <v>2102025079707</v>
      </c>
      <c r="Q373" s="461"/>
      <c r="R373" s="462" t="s">
        <v>4288</v>
      </c>
    </row>
    <row r="374" spans="1:18" ht="24">
      <c r="A374" s="444">
        <v>361</v>
      </c>
      <c r="B374" s="508">
        <v>2812</v>
      </c>
      <c r="C374" s="316" t="s">
        <v>8264</v>
      </c>
      <c r="D374" s="316"/>
      <c r="E374" s="456" t="s">
        <v>1432</v>
      </c>
      <c r="F374" s="317" t="s">
        <v>7144</v>
      </c>
      <c r="G374" s="368" t="s">
        <v>7145</v>
      </c>
      <c r="H374" s="457" t="str">
        <f t="shared" si="15"/>
        <v>фото</v>
      </c>
      <c r="I374" s="298" t="s">
        <v>7825</v>
      </c>
      <c r="J374" s="299" t="s">
        <v>1458</v>
      </c>
      <c r="K374" s="216">
        <v>15</v>
      </c>
      <c r="L374" s="916">
        <v>9399.9600000000009</v>
      </c>
      <c r="M374" s="315">
        <v>1</v>
      </c>
      <c r="N374" s="459"/>
      <c r="O374" s="302">
        <f>IF(ISERROR(L374*N374),0,L374*N374)</f>
        <v>0</v>
      </c>
      <c r="P374" s="460">
        <v>2102010028123</v>
      </c>
      <c r="Q374" s="461"/>
      <c r="R374" s="462" t="s">
        <v>4288</v>
      </c>
    </row>
    <row r="375" spans="1:18" ht="24">
      <c r="A375" s="444">
        <v>362</v>
      </c>
      <c r="B375" s="508">
        <v>5444</v>
      </c>
      <c r="C375" s="316" t="s">
        <v>8265</v>
      </c>
      <c r="D375" s="316"/>
      <c r="E375" s="456" t="s">
        <v>1432</v>
      </c>
      <c r="F375" s="317" t="s">
        <v>7146</v>
      </c>
      <c r="G375" s="368" t="s">
        <v>7147</v>
      </c>
      <c r="H375" s="457" t="str">
        <f t="shared" si="15"/>
        <v>фото</v>
      </c>
      <c r="I375" s="298" t="s">
        <v>7826</v>
      </c>
      <c r="J375" s="299" t="s">
        <v>1458</v>
      </c>
      <c r="K375" s="216">
        <v>25</v>
      </c>
      <c r="L375" s="916">
        <v>8350.32</v>
      </c>
      <c r="M375" s="315">
        <v>1</v>
      </c>
      <c r="N375" s="459"/>
      <c r="O375" s="302">
        <f>IF(ISERROR(L375*N375),0,L375*N375)</f>
        <v>0</v>
      </c>
      <c r="P375" s="460">
        <v>2102025054445</v>
      </c>
      <c r="Q375" s="461"/>
      <c r="R375" s="462" t="s">
        <v>4289</v>
      </c>
    </row>
    <row r="376" spans="1:18" ht="36">
      <c r="A376" s="444">
        <v>363</v>
      </c>
      <c r="B376" s="508">
        <v>13459</v>
      </c>
      <c r="C376" s="316" t="s">
        <v>2771</v>
      </c>
      <c r="D376" s="316"/>
      <c r="E376" s="456" t="s">
        <v>1432</v>
      </c>
      <c r="F376" s="317" t="s">
        <v>2772</v>
      </c>
      <c r="G376" s="368" t="s">
        <v>2773</v>
      </c>
      <c r="H376" s="457" t="str">
        <f t="shared" si="15"/>
        <v>фото</v>
      </c>
      <c r="I376" s="298" t="s">
        <v>2774</v>
      </c>
      <c r="J376" s="299" t="s">
        <v>1458</v>
      </c>
      <c r="K376" s="216">
        <v>10</v>
      </c>
      <c r="L376" s="916">
        <v>4739.6399999999994</v>
      </c>
      <c r="M376" s="315">
        <v>1</v>
      </c>
      <c r="N376" s="459"/>
      <c r="O376" s="302">
        <f>IF(ISERROR(L376*N376),0,L376*N376)</f>
        <v>0</v>
      </c>
      <c r="P376" s="460">
        <v>2102010134596</v>
      </c>
      <c r="Q376" s="461"/>
      <c r="R376" s="462" t="s">
        <v>4288</v>
      </c>
    </row>
    <row r="377" spans="1:18" ht="15.6">
      <c r="A377" s="444">
        <v>364</v>
      </c>
      <c r="B377" s="508">
        <v>9909</v>
      </c>
      <c r="C377" s="316" t="s">
        <v>8266</v>
      </c>
      <c r="D377" s="316"/>
      <c r="E377" s="456" t="s">
        <v>1432</v>
      </c>
      <c r="F377" s="317" t="s">
        <v>7148</v>
      </c>
      <c r="G377" s="368" t="s">
        <v>7149</v>
      </c>
      <c r="H377" s="457" t="str">
        <f t="shared" si="15"/>
        <v>фото</v>
      </c>
      <c r="I377" s="298" t="s">
        <v>7827</v>
      </c>
      <c r="J377" s="299" t="s">
        <v>1458</v>
      </c>
      <c r="K377" s="216">
        <v>15</v>
      </c>
      <c r="L377" s="916">
        <v>7073.6400000000012</v>
      </c>
      <c r="M377" s="315">
        <v>1</v>
      </c>
      <c r="N377" s="459"/>
      <c r="O377" s="302">
        <f>IF(ISERROR(L377*N377),0,L377*N377)</f>
        <v>0</v>
      </c>
      <c r="P377" s="460">
        <v>2102015099098</v>
      </c>
      <c r="Q377" s="461"/>
      <c r="R377" s="462" t="s">
        <v>4288</v>
      </c>
    </row>
    <row r="378" spans="1:18" ht="15.6">
      <c r="A378" s="444">
        <v>365</v>
      </c>
      <c r="B378" s="508">
        <v>7993</v>
      </c>
      <c r="C378" s="316" t="s">
        <v>1878</v>
      </c>
      <c r="D378" s="316"/>
      <c r="E378" s="456" t="s">
        <v>1432</v>
      </c>
      <c r="F378" s="317" t="s">
        <v>1867</v>
      </c>
      <c r="G378" s="368" t="s">
        <v>1871</v>
      </c>
      <c r="H378" s="457" t="str">
        <f t="shared" si="15"/>
        <v>фото</v>
      </c>
      <c r="I378" s="298" t="s">
        <v>1875</v>
      </c>
      <c r="J378" s="299" t="s">
        <v>1458</v>
      </c>
      <c r="K378" s="216">
        <v>10</v>
      </c>
      <c r="L378" s="916">
        <v>3576.12</v>
      </c>
      <c r="M378" s="315">
        <v>1</v>
      </c>
      <c r="N378" s="459"/>
      <c r="O378" s="302">
        <f>IF(ISERROR(L378*N378),0,L378*N378)</f>
        <v>0</v>
      </c>
      <c r="P378" s="460">
        <v>2102015079939</v>
      </c>
      <c r="Q378" s="461"/>
      <c r="R378" s="462" t="s">
        <v>4288</v>
      </c>
    </row>
    <row r="379" spans="1:18" ht="15.6">
      <c r="A379" s="444">
        <v>366</v>
      </c>
      <c r="B379" s="508">
        <v>11437</v>
      </c>
      <c r="C379" s="316" t="s">
        <v>1878</v>
      </c>
      <c r="D379" s="316"/>
      <c r="E379" s="456" t="s">
        <v>1432</v>
      </c>
      <c r="F379" s="317" t="s">
        <v>1867</v>
      </c>
      <c r="G379" s="368" t="s">
        <v>1871</v>
      </c>
      <c r="H379" s="457" t="str">
        <f t="shared" si="15"/>
        <v>фото</v>
      </c>
      <c r="I379" s="298" t="s">
        <v>1875</v>
      </c>
      <c r="J379" s="299" t="s">
        <v>3107</v>
      </c>
      <c r="K379" s="216">
        <v>10</v>
      </c>
      <c r="L379" s="916">
        <v>5368.92</v>
      </c>
      <c r="M379" s="315">
        <v>1</v>
      </c>
      <c r="N379" s="459"/>
      <c r="O379" s="302">
        <f>IF(ISERROR(L379*N379),0,L379*N379)</f>
        <v>0</v>
      </c>
      <c r="P379" s="460">
        <v>2102010114376</v>
      </c>
      <c r="Q379" s="461"/>
      <c r="R379" s="462" t="s">
        <v>4288</v>
      </c>
    </row>
    <row r="380" spans="1:18" ht="28.8">
      <c r="A380" s="444">
        <v>367</v>
      </c>
      <c r="B380" s="508">
        <v>7994</v>
      </c>
      <c r="C380" s="316" t="s">
        <v>1478</v>
      </c>
      <c r="D380" s="316"/>
      <c r="E380" s="456" t="s">
        <v>1432</v>
      </c>
      <c r="F380" s="317" t="s">
        <v>1445</v>
      </c>
      <c r="G380" s="368" t="s">
        <v>1667</v>
      </c>
      <c r="H380" s="457" t="str">
        <f t="shared" si="15"/>
        <v>фото</v>
      </c>
      <c r="I380" s="298" t="s">
        <v>1389</v>
      </c>
      <c r="J380" s="299" t="s">
        <v>1458</v>
      </c>
      <c r="K380" s="216">
        <v>25</v>
      </c>
      <c r="L380" s="916">
        <v>8944.32</v>
      </c>
      <c r="M380" s="315">
        <v>1</v>
      </c>
      <c r="N380" s="459"/>
      <c r="O380" s="302">
        <f>IF(ISERROR(L380*N380),0,L380*N380)</f>
        <v>0</v>
      </c>
      <c r="P380" s="460">
        <v>2102025079943</v>
      </c>
      <c r="Q380" s="461"/>
      <c r="R380" s="462" t="s">
        <v>4288</v>
      </c>
    </row>
    <row r="381" spans="1:18" ht="24">
      <c r="A381" s="444">
        <v>368</v>
      </c>
      <c r="B381" s="508">
        <v>7995</v>
      </c>
      <c r="C381" s="316" t="s">
        <v>1479</v>
      </c>
      <c r="D381" s="316"/>
      <c r="E381" s="456" t="s">
        <v>1432</v>
      </c>
      <c r="F381" s="317" t="s">
        <v>1446</v>
      </c>
      <c r="G381" s="368" t="s">
        <v>1668</v>
      </c>
      <c r="H381" s="457" t="str">
        <f t="shared" si="15"/>
        <v>фото</v>
      </c>
      <c r="I381" s="298" t="s">
        <v>1466</v>
      </c>
      <c r="J381" s="299" t="s">
        <v>1458</v>
      </c>
      <c r="K381" s="216">
        <v>10</v>
      </c>
      <c r="L381" s="916">
        <v>6387</v>
      </c>
      <c r="M381" s="315">
        <v>1</v>
      </c>
      <c r="N381" s="459"/>
      <c r="O381" s="302">
        <f>IF(ISERROR(L381*N381),0,L381*N381)</f>
        <v>0</v>
      </c>
      <c r="P381" s="460">
        <v>2102010079958</v>
      </c>
      <c r="Q381" s="461"/>
      <c r="R381" s="462" t="s">
        <v>4288</v>
      </c>
    </row>
    <row r="382" spans="1:18" ht="24">
      <c r="A382" s="444">
        <v>369</v>
      </c>
      <c r="B382" s="508">
        <v>6149</v>
      </c>
      <c r="C382" s="316" t="s">
        <v>1479</v>
      </c>
      <c r="D382" s="316"/>
      <c r="E382" s="456" t="s">
        <v>1432</v>
      </c>
      <c r="F382" s="317" t="s">
        <v>1446</v>
      </c>
      <c r="G382" s="368" t="s">
        <v>1668</v>
      </c>
      <c r="H382" s="457" t="str">
        <f t="shared" si="15"/>
        <v>фото</v>
      </c>
      <c r="I382" s="298" t="s">
        <v>1466</v>
      </c>
      <c r="J382" s="299" t="s">
        <v>3107</v>
      </c>
      <c r="K382" s="216">
        <v>10</v>
      </c>
      <c r="L382" s="916">
        <v>8372.76</v>
      </c>
      <c r="M382" s="315">
        <v>1</v>
      </c>
      <c r="N382" s="459"/>
      <c r="O382" s="302">
        <f>IF(ISERROR(L382*N382),0,L382*N382)</f>
        <v>0</v>
      </c>
      <c r="P382" s="460">
        <v>2102010061496</v>
      </c>
      <c r="Q382" s="461"/>
      <c r="R382" s="462" t="s">
        <v>4288</v>
      </c>
    </row>
    <row r="383" spans="1:18" ht="36">
      <c r="A383" s="444">
        <v>370</v>
      </c>
      <c r="B383" s="508">
        <v>14421</v>
      </c>
      <c r="C383" s="316" t="s">
        <v>8267</v>
      </c>
      <c r="D383" s="316"/>
      <c r="E383" s="456" t="s">
        <v>1432</v>
      </c>
      <c r="F383" s="317" t="s">
        <v>7150</v>
      </c>
      <c r="G383" s="368" t="s">
        <v>7151</v>
      </c>
      <c r="H383" s="457" t="str">
        <f t="shared" si="15"/>
        <v>фото</v>
      </c>
      <c r="I383" s="298" t="s">
        <v>7828</v>
      </c>
      <c r="J383" s="299" t="s">
        <v>1458</v>
      </c>
      <c r="K383" s="216">
        <v>15</v>
      </c>
      <c r="L383" s="916">
        <v>9615.9600000000009</v>
      </c>
      <c r="M383" s="315">
        <v>1</v>
      </c>
      <c r="N383" s="459"/>
      <c r="O383" s="302">
        <f>IF(ISERROR(L383*N383),0,L383*N383)</f>
        <v>0</v>
      </c>
      <c r="P383" s="460">
        <v>2102015144217</v>
      </c>
      <c r="Q383" s="461" t="s">
        <v>5274</v>
      </c>
      <c r="R383" s="462" t="s">
        <v>4288</v>
      </c>
    </row>
    <row r="384" spans="1:18" ht="15.6">
      <c r="A384" s="444">
        <v>371</v>
      </c>
      <c r="B384" s="508">
        <v>375</v>
      </c>
      <c r="C384" s="316" t="s">
        <v>3683</v>
      </c>
      <c r="D384" s="316"/>
      <c r="E384" s="456" t="s">
        <v>1432</v>
      </c>
      <c r="F384" s="317" t="s">
        <v>3697</v>
      </c>
      <c r="G384" s="368" t="s">
        <v>3698</v>
      </c>
      <c r="H384" s="457" t="str">
        <f t="shared" si="15"/>
        <v>фото</v>
      </c>
      <c r="I384" s="298" t="s">
        <v>3719</v>
      </c>
      <c r="J384" s="299" t="s">
        <v>1458</v>
      </c>
      <c r="K384" s="216">
        <v>15</v>
      </c>
      <c r="L384" s="916">
        <v>5619.96</v>
      </c>
      <c r="M384" s="315">
        <v>1</v>
      </c>
      <c r="N384" s="459"/>
      <c r="O384" s="302">
        <f>IF(ISERROR(L384*N384),0,L384*N384)</f>
        <v>0</v>
      </c>
      <c r="P384" s="460">
        <v>2102015003750</v>
      </c>
      <c r="Q384" s="461"/>
      <c r="R384" s="462" t="s">
        <v>4288</v>
      </c>
    </row>
    <row r="385" spans="1:18" ht="36">
      <c r="A385" s="444">
        <v>372</v>
      </c>
      <c r="B385" s="508">
        <v>6827</v>
      </c>
      <c r="C385" s="316" t="s">
        <v>8268</v>
      </c>
      <c r="D385" s="316"/>
      <c r="E385" s="456" t="s">
        <v>1432</v>
      </c>
      <c r="F385" s="317" t="s">
        <v>7152</v>
      </c>
      <c r="G385" s="368" t="s">
        <v>7153</v>
      </c>
      <c r="H385" s="457" t="str">
        <f t="shared" si="15"/>
        <v>фото</v>
      </c>
      <c r="I385" s="298" t="s">
        <v>7829</v>
      </c>
      <c r="J385" s="299" t="s">
        <v>1458</v>
      </c>
      <c r="K385" s="216">
        <v>15</v>
      </c>
      <c r="L385" s="916">
        <v>6239.880000000001</v>
      </c>
      <c r="M385" s="315">
        <v>1</v>
      </c>
      <c r="N385" s="459"/>
      <c r="O385" s="302">
        <f>IF(ISERROR(L385*N385),0,L385*N385)</f>
        <v>0</v>
      </c>
      <c r="P385" s="460">
        <v>2102015068278</v>
      </c>
      <c r="Q385" s="461"/>
      <c r="R385" s="462" t="s">
        <v>4288</v>
      </c>
    </row>
    <row r="386" spans="1:18" ht="36">
      <c r="A386" s="444">
        <v>373</v>
      </c>
      <c r="B386" s="508">
        <v>11614</v>
      </c>
      <c r="C386" s="316" t="s">
        <v>3684</v>
      </c>
      <c r="D386" s="316"/>
      <c r="E386" s="456" t="s">
        <v>1432</v>
      </c>
      <c r="F386" s="317" t="s">
        <v>3699</v>
      </c>
      <c r="G386" s="368" t="s">
        <v>3700</v>
      </c>
      <c r="H386" s="457" t="str">
        <f t="shared" si="15"/>
        <v>фото</v>
      </c>
      <c r="I386" s="298" t="s">
        <v>3720</v>
      </c>
      <c r="J386" s="299" t="s">
        <v>1458</v>
      </c>
      <c r="K386" s="216">
        <v>10</v>
      </c>
      <c r="L386" s="916">
        <v>6237.2400000000007</v>
      </c>
      <c r="M386" s="315">
        <v>1</v>
      </c>
      <c r="N386" s="459"/>
      <c r="O386" s="302">
        <f>IF(ISERROR(L386*N386),0,L386*N386)</f>
        <v>0</v>
      </c>
      <c r="P386" s="460">
        <v>2102010116141</v>
      </c>
      <c r="Q386" s="461"/>
      <c r="R386" s="462" t="s">
        <v>4289</v>
      </c>
    </row>
    <row r="387" spans="1:18" ht="36">
      <c r="A387" s="444">
        <v>374</v>
      </c>
      <c r="B387" s="508">
        <v>11613</v>
      </c>
      <c r="C387" s="316" t="s">
        <v>8269</v>
      </c>
      <c r="D387" s="316"/>
      <c r="E387" s="456" t="s">
        <v>1432</v>
      </c>
      <c r="F387" s="317" t="s">
        <v>7154</v>
      </c>
      <c r="G387" s="368" t="s">
        <v>7155</v>
      </c>
      <c r="H387" s="457" t="str">
        <f t="shared" si="15"/>
        <v>фото</v>
      </c>
      <c r="I387" s="298" t="s">
        <v>7830</v>
      </c>
      <c r="J387" s="299" t="s">
        <v>1458</v>
      </c>
      <c r="K387" s="216">
        <v>10</v>
      </c>
      <c r="L387" s="916">
        <v>6192.6</v>
      </c>
      <c r="M387" s="315">
        <v>1</v>
      </c>
      <c r="N387" s="459"/>
      <c r="O387" s="302">
        <f>IF(ISERROR(L387*N387),0,L387*N387)</f>
        <v>0</v>
      </c>
      <c r="P387" s="460">
        <v>2102010116134</v>
      </c>
      <c r="Q387" s="461"/>
      <c r="R387" s="462" t="s">
        <v>4288</v>
      </c>
    </row>
    <row r="388" spans="1:18" ht="28.8">
      <c r="A388" s="444">
        <v>375</v>
      </c>
      <c r="B388" s="508">
        <v>7986</v>
      </c>
      <c r="C388" s="316" t="s">
        <v>1480</v>
      </c>
      <c r="D388" s="316"/>
      <c r="E388" s="456" t="s">
        <v>1432</v>
      </c>
      <c r="F388" s="317" t="s">
        <v>1443</v>
      </c>
      <c r="G388" s="368" t="s">
        <v>3701</v>
      </c>
      <c r="H388" s="457" t="str">
        <f t="shared" si="15"/>
        <v>фото</v>
      </c>
      <c r="I388" s="298" t="s">
        <v>1464</v>
      </c>
      <c r="J388" s="299" t="s">
        <v>1458</v>
      </c>
      <c r="K388" s="216">
        <v>25</v>
      </c>
      <c r="L388" s="916">
        <v>7677.1200000000008</v>
      </c>
      <c r="M388" s="315">
        <v>1</v>
      </c>
      <c r="N388" s="459"/>
      <c r="O388" s="302">
        <f>IF(ISERROR(L388*N388),0,L388*N388)</f>
        <v>0</v>
      </c>
      <c r="P388" s="460">
        <v>2102025079868</v>
      </c>
      <c r="Q388" s="461"/>
      <c r="R388" s="462" t="s">
        <v>4288</v>
      </c>
    </row>
    <row r="389" spans="1:18" ht="28.8">
      <c r="A389" s="444">
        <v>376</v>
      </c>
      <c r="B389" s="508">
        <v>6558</v>
      </c>
      <c r="C389" s="316" t="s">
        <v>1480</v>
      </c>
      <c r="D389" s="316"/>
      <c r="E389" s="456" t="s">
        <v>1432</v>
      </c>
      <c r="F389" s="317" t="s">
        <v>1443</v>
      </c>
      <c r="G389" s="368" t="s">
        <v>3701</v>
      </c>
      <c r="H389" s="457" t="str">
        <f t="shared" si="15"/>
        <v>фото</v>
      </c>
      <c r="I389" s="298" t="s">
        <v>1464</v>
      </c>
      <c r="J389" s="299" t="s">
        <v>3107</v>
      </c>
      <c r="K389" s="216">
        <v>15</v>
      </c>
      <c r="L389" s="916">
        <v>6533.6400000000012</v>
      </c>
      <c r="M389" s="315">
        <v>1</v>
      </c>
      <c r="N389" s="459"/>
      <c r="O389" s="302">
        <f>IF(ISERROR(L389*N389),0,L389*N389)</f>
        <v>0</v>
      </c>
      <c r="P389" s="460">
        <v>2102015065581</v>
      </c>
      <c r="Q389" s="461"/>
      <c r="R389" s="462" t="s">
        <v>4288</v>
      </c>
    </row>
    <row r="390" spans="1:18" ht="28.8">
      <c r="A390" s="444">
        <v>377</v>
      </c>
      <c r="B390" s="508">
        <v>7987</v>
      </c>
      <c r="C390" s="316" t="s">
        <v>1481</v>
      </c>
      <c r="D390" s="316"/>
      <c r="E390" s="456" t="s">
        <v>1432</v>
      </c>
      <c r="F390" s="317" t="s">
        <v>1444</v>
      </c>
      <c r="G390" s="368" t="s">
        <v>1662</v>
      </c>
      <c r="H390" s="457" t="str">
        <f t="shared" si="15"/>
        <v>фото</v>
      </c>
      <c r="I390" s="298" t="s">
        <v>1390</v>
      </c>
      <c r="J390" s="299" t="s">
        <v>1458</v>
      </c>
      <c r="K390" s="216">
        <v>25</v>
      </c>
      <c r="L390" s="916">
        <v>8350.32</v>
      </c>
      <c r="M390" s="315">
        <v>1</v>
      </c>
      <c r="N390" s="459"/>
      <c r="O390" s="302">
        <f>IF(ISERROR(L390*N390),0,L390*N390)</f>
        <v>0</v>
      </c>
      <c r="P390" s="460">
        <v>2102025079875</v>
      </c>
      <c r="Q390" s="461"/>
      <c r="R390" s="462" t="s">
        <v>4288</v>
      </c>
    </row>
    <row r="391" spans="1:18" ht="28.8">
      <c r="A391" s="444">
        <v>378</v>
      </c>
      <c r="B391" s="508">
        <v>11449</v>
      </c>
      <c r="C391" s="316" t="s">
        <v>1481</v>
      </c>
      <c r="D391" s="316"/>
      <c r="E391" s="456" t="s">
        <v>1432</v>
      </c>
      <c r="F391" s="317" t="s">
        <v>1444</v>
      </c>
      <c r="G391" s="368" t="s">
        <v>1662</v>
      </c>
      <c r="H391" s="457" t="str">
        <f t="shared" si="15"/>
        <v>фото</v>
      </c>
      <c r="I391" s="298" t="s">
        <v>1390</v>
      </c>
      <c r="J391" s="299" t="s">
        <v>3107</v>
      </c>
      <c r="K391" s="216">
        <v>15</v>
      </c>
      <c r="L391" s="916">
        <v>7289.6400000000012</v>
      </c>
      <c r="M391" s="315">
        <v>1</v>
      </c>
      <c r="N391" s="459"/>
      <c r="O391" s="302">
        <f>IF(ISERROR(L391*N391),0,L391*N391)</f>
        <v>0</v>
      </c>
      <c r="P391" s="460">
        <v>2102015114494</v>
      </c>
      <c r="Q391" s="461"/>
      <c r="R391" s="462" t="s">
        <v>4288</v>
      </c>
    </row>
    <row r="392" spans="1:18" ht="28.8">
      <c r="A392" s="444">
        <v>379</v>
      </c>
      <c r="B392" s="508">
        <v>7996</v>
      </c>
      <c r="C392" s="316" t="s">
        <v>1482</v>
      </c>
      <c r="D392" s="316"/>
      <c r="E392" s="456" t="s">
        <v>1432</v>
      </c>
      <c r="F392" s="317" t="s">
        <v>1447</v>
      </c>
      <c r="G392" s="368" t="s">
        <v>1669</v>
      </c>
      <c r="H392" s="457" t="str">
        <f t="shared" si="15"/>
        <v>фото</v>
      </c>
      <c r="I392" s="298" t="s">
        <v>1465</v>
      </c>
      <c r="J392" s="299" t="s">
        <v>1458</v>
      </c>
      <c r="K392" s="216">
        <v>25</v>
      </c>
      <c r="L392" s="916">
        <v>8350.32</v>
      </c>
      <c r="M392" s="315">
        <v>1</v>
      </c>
      <c r="N392" s="459"/>
      <c r="O392" s="302">
        <f>IF(ISERROR(L392*N392),0,L392*N392)</f>
        <v>0</v>
      </c>
      <c r="P392" s="460">
        <v>2102025079967</v>
      </c>
      <c r="Q392" s="461"/>
      <c r="R392" s="462" t="s">
        <v>4288</v>
      </c>
    </row>
    <row r="393" spans="1:18" ht="15.6">
      <c r="A393" s="444">
        <v>380</v>
      </c>
      <c r="B393" s="508">
        <v>9912</v>
      </c>
      <c r="C393" s="316" t="s">
        <v>1670</v>
      </c>
      <c r="D393" s="316"/>
      <c r="E393" s="456" t="s">
        <v>1432</v>
      </c>
      <c r="F393" s="317" t="s">
        <v>1671</v>
      </c>
      <c r="G393" s="368" t="s">
        <v>1672</v>
      </c>
      <c r="H393" s="457" t="str">
        <f t="shared" si="15"/>
        <v>фото</v>
      </c>
      <c r="I393" s="298" t="s">
        <v>1673</v>
      </c>
      <c r="J393" s="299" t="s">
        <v>1458</v>
      </c>
      <c r="K393" s="216">
        <v>25</v>
      </c>
      <c r="L393" s="916">
        <v>8350.32</v>
      </c>
      <c r="M393" s="315">
        <v>1</v>
      </c>
      <c r="N393" s="459"/>
      <c r="O393" s="302">
        <f>IF(ISERROR(L393*N393),0,L393*N393)</f>
        <v>0</v>
      </c>
      <c r="P393" s="460">
        <v>2102025099125</v>
      </c>
      <c r="Q393" s="461"/>
      <c r="R393" s="462" t="s">
        <v>4288</v>
      </c>
    </row>
    <row r="394" spans="1:18" ht="15.6">
      <c r="A394" s="444">
        <v>381</v>
      </c>
      <c r="B394" s="508">
        <v>9658</v>
      </c>
      <c r="C394" s="316" t="s">
        <v>1670</v>
      </c>
      <c r="D394" s="316"/>
      <c r="E394" s="456" t="s">
        <v>1432</v>
      </c>
      <c r="F394" s="317" t="s">
        <v>1671</v>
      </c>
      <c r="G394" s="368" t="s">
        <v>1672</v>
      </c>
      <c r="H394" s="457" t="str">
        <f t="shared" si="15"/>
        <v>фото</v>
      </c>
      <c r="I394" s="298" t="s">
        <v>1673</v>
      </c>
      <c r="J394" s="299" t="s">
        <v>3107</v>
      </c>
      <c r="K394" s="216">
        <v>15</v>
      </c>
      <c r="L394" s="916">
        <v>7289.6400000000012</v>
      </c>
      <c r="M394" s="315">
        <v>1</v>
      </c>
      <c r="N394" s="459"/>
      <c r="O394" s="302">
        <f>IF(ISERROR(L394*N394),0,L394*N394)</f>
        <v>0</v>
      </c>
      <c r="P394" s="460">
        <v>2102015096585</v>
      </c>
      <c r="Q394" s="461"/>
      <c r="R394" s="462" t="s">
        <v>4288</v>
      </c>
    </row>
    <row r="395" spans="1:18" ht="15.6">
      <c r="A395" s="444">
        <v>382</v>
      </c>
      <c r="B395" s="508">
        <v>7997</v>
      </c>
      <c r="C395" s="316" t="s">
        <v>1483</v>
      </c>
      <c r="D395" s="316"/>
      <c r="E395" s="456" t="s">
        <v>1432</v>
      </c>
      <c r="F395" s="317" t="s">
        <v>1448</v>
      </c>
      <c r="G395" s="368" t="s">
        <v>1674</v>
      </c>
      <c r="H395" s="457" t="str">
        <f t="shared" si="15"/>
        <v>фото</v>
      </c>
      <c r="I395" s="298" t="s">
        <v>1467</v>
      </c>
      <c r="J395" s="299" t="s">
        <v>1458</v>
      </c>
      <c r="K395" s="216">
        <v>25</v>
      </c>
      <c r="L395" s="916">
        <v>7381.92</v>
      </c>
      <c r="M395" s="315">
        <v>1</v>
      </c>
      <c r="N395" s="459"/>
      <c r="O395" s="302">
        <f>IF(ISERROR(L395*N395),0,L395*N395)</f>
        <v>0</v>
      </c>
      <c r="P395" s="460">
        <v>2102025079974</v>
      </c>
      <c r="Q395" s="461"/>
      <c r="R395" s="462" t="s">
        <v>4288</v>
      </c>
    </row>
    <row r="396" spans="1:18" ht="15.6">
      <c r="A396" s="444">
        <v>383</v>
      </c>
      <c r="B396" s="508">
        <v>7974</v>
      </c>
      <c r="C396" s="316" t="s">
        <v>1651</v>
      </c>
      <c r="D396" s="316"/>
      <c r="E396" s="456" t="s">
        <v>1432</v>
      </c>
      <c r="F396" s="317" t="s">
        <v>1652</v>
      </c>
      <c r="G396" s="368" t="s">
        <v>1653</v>
      </c>
      <c r="H396" s="457" t="str">
        <f t="shared" si="15"/>
        <v>фото</v>
      </c>
      <c r="I396" s="298" t="s">
        <v>1470</v>
      </c>
      <c r="J396" s="299" t="s">
        <v>1458</v>
      </c>
      <c r="K396" s="216">
        <v>10</v>
      </c>
      <c r="L396" s="916">
        <v>9583.7999999999993</v>
      </c>
      <c r="M396" s="315">
        <v>1</v>
      </c>
      <c r="N396" s="459"/>
      <c r="O396" s="302">
        <f>IF(ISERROR(L396*N396),0,L396*N396)</f>
        <v>0</v>
      </c>
      <c r="P396" s="460">
        <v>2102010079743</v>
      </c>
      <c r="Q396" s="461"/>
      <c r="R396" s="462" t="s">
        <v>4289</v>
      </c>
    </row>
    <row r="397" spans="1:18" ht="15.6">
      <c r="A397" s="444">
        <v>384</v>
      </c>
      <c r="B397" s="508">
        <v>4697</v>
      </c>
      <c r="C397" s="316" t="s">
        <v>1654</v>
      </c>
      <c r="D397" s="316"/>
      <c r="E397" s="456" t="s">
        <v>1432</v>
      </c>
      <c r="F397" s="317" t="s">
        <v>1655</v>
      </c>
      <c r="G397" s="368" t="s">
        <v>1656</v>
      </c>
      <c r="H397" s="457" t="str">
        <f t="shared" si="15"/>
        <v>фото</v>
      </c>
      <c r="I397" s="298" t="s">
        <v>1657</v>
      </c>
      <c r="J397" s="299" t="s">
        <v>1458</v>
      </c>
      <c r="K397" s="216">
        <v>25</v>
      </c>
      <c r="L397" s="916">
        <v>8821.92</v>
      </c>
      <c r="M397" s="315">
        <v>1</v>
      </c>
      <c r="N397" s="459"/>
      <c r="O397" s="302">
        <f>IF(ISERROR(L397*N397),0,L397*N397)</f>
        <v>0</v>
      </c>
      <c r="P397" s="460">
        <v>2102025046976</v>
      </c>
      <c r="Q397" s="461"/>
      <c r="R397" s="462" t="s">
        <v>4288</v>
      </c>
    </row>
    <row r="398" spans="1:18" ht="15.6">
      <c r="A398" s="444">
        <v>385</v>
      </c>
      <c r="B398" s="508">
        <v>4183</v>
      </c>
      <c r="C398" s="316" t="s">
        <v>3685</v>
      </c>
      <c r="D398" s="316"/>
      <c r="E398" s="456" t="s">
        <v>1432</v>
      </c>
      <c r="F398" s="317" t="s">
        <v>1655</v>
      </c>
      <c r="G398" s="368" t="s">
        <v>1656</v>
      </c>
      <c r="H398" s="457" t="str">
        <f t="shared" si="15"/>
        <v>фото</v>
      </c>
      <c r="I398" s="298" t="s">
        <v>1657</v>
      </c>
      <c r="J398" s="299" t="s">
        <v>3107</v>
      </c>
      <c r="K398" s="216">
        <v>15</v>
      </c>
      <c r="L398" s="916">
        <v>8084.52</v>
      </c>
      <c r="M398" s="315">
        <v>1</v>
      </c>
      <c r="N398" s="459"/>
      <c r="O398" s="302">
        <f>IF(ISERROR(L398*N398),0,L398*N398)</f>
        <v>0</v>
      </c>
      <c r="P398" s="460">
        <v>2102015041837</v>
      </c>
      <c r="Q398" s="461"/>
      <c r="R398" s="462" t="s">
        <v>4288</v>
      </c>
    </row>
    <row r="399" spans="1:18" ht="24">
      <c r="A399" s="444">
        <v>386</v>
      </c>
      <c r="B399" s="508">
        <v>7977</v>
      </c>
      <c r="C399" s="316" t="s">
        <v>8270</v>
      </c>
      <c r="D399" s="316"/>
      <c r="E399" s="456" t="s">
        <v>1432</v>
      </c>
      <c r="F399" s="317" t="s">
        <v>7156</v>
      </c>
      <c r="G399" s="368" t="s">
        <v>7157</v>
      </c>
      <c r="H399" s="457" t="str">
        <f t="shared" si="15"/>
        <v>фото</v>
      </c>
      <c r="I399" s="298" t="s">
        <v>7831</v>
      </c>
      <c r="J399" s="299" t="s">
        <v>1458</v>
      </c>
      <c r="K399" s="216">
        <v>15</v>
      </c>
      <c r="L399" s="916">
        <v>7546.68</v>
      </c>
      <c r="M399" s="315">
        <v>1</v>
      </c>
      <c r="N399" s="459"/>
      <c r="O399" s="302">
        <f>IF(ISERROR(L399*N399),0,L399*N399)</f>
        <v>0</v>
      </c>
      <c r="P399" s="460">
        <v>2102025079776</v>
      </c>
      <c r="Q399" s="461"/>
      <c r="R399" s="462" t="s">
        <v>4288</v>
      </c>
    </row>
    <row r="400" spans="1:18" ht="15.6">
      <c r="A400" s="444">
        <v>387</v>
      </c>
      <c r="B400" s="508">
        <v>7980</v>
      </c>
      <c r="C400" s="316" t="s">
        <v>1484</v>
      </c>
      <c r="D400" s="316"/>
      <c r="E400" s="456" t="s">
        <v>1432</v>
      </c>
      <c r="F400" s="317" t="s">
        <v>1441</v>
      </c>
      <c r="G400" s="368" t="s">
        <v>1660</v>
      </c>
      <c r="H400" s="457" t="str">
        <f t="shared" si="15"/>
        <v>фото</v>
      </c>
      <c r="I400" s="298" t="s">
        <v>1462</v>
      </c>
      <c r="J400" s="299" t="s">
        <v>1458</v>
      </c>
      <c r="K400" s="216">
        <v>25</v>
      </c>
      <c r="L400" s="916">
        <v>10528.32</v>
      </c>
      <c r="M400" s="315">
        <v>1</v>
      </c>
      <c r="N400" s="459"/>
      <c r="O400" s="302">
        <f>IF(ISERROR(L400*N400),0,L400*N400)</f>
        <v>0</v>
      </c>
      <c r="P400" s="460">
        <v>2102025079806</v>
      </c>
      <c r="Q400" s="461"/>
      <c r="R400" s="462" t="s">
        <v>4288</v>
      </c>
    </row>
    <row r="401" spans="1:18" ht="15.6">
      <c r="A401" s="444">
        <v>388</v>
      </c>
      <c r="B401" s="508">
        <v>6211</v>
      </c>
      <c r="C401" s="316" t="s">
        <v>1484</v>
      </c>
      <c r="D401" s="316"/>
      <c r="E401" s="456" t="s">
        <v>1432</v>
      </c>
      <c r="F401" s="317" t="s">
        <v>1441</v>
      </c>
      <c r="G401" s="368" t="s">
        <v>1660</v>
      </c>
      <c r="H401" s="457" t="str">
        <f t="shared" si="15"/>
        <v>фото</v>
      </c>
      <c r="I401" s="298" t="s">
        <v>1462</v>
      </c>
      <c r="J401" s="299" t="s">
        <v>3107</v>
      </c>
      <c r="K401" s="216">
        <v>15</v>
      </c>
      <c r="L401" s="916">
        <v>8743.32</v>
      </c>
      <c r="M401" s="315">
        <v>1</v>
      </c>
      <c r="N401" s="459"/>
      <c r="O401" s="302">
        <f>IF(ISERROR(L401*N401),0,L401*N401)</f>
        <v>0</v>
      </c>
      <c r="P401" s="460">
        <v>2102015062115</v>
      </c>
      <c r="Q401" s="461"/>
      <c r="R401" s="462" t="s">
        <v>4288</v>
      </c>
    </row>
    <row r="402" spans="1:18" ht="24">
      <c r="A402" s="444">
        <v>389</v>
      </c>
      <c r="B402" s="508">
        <v>7981</v>
      </c>
      <c r="C402" s="316" t="s">
        <v>1485</v>
      </c>
      <c r="D402" s="316"/>
      <c r="E402" s="456" t="s">
        <v>1432</v>
      </c>
      <c r="F402" s="317" t="s">
        <v>1442</v>
      </c>
      <c r="G402" s="368" t="s">
        <v>1661</v>
      </c>
      <c r="H402" s="457" t="str">
        <f t="shared" si="15"/>
        <v>фото</v>
      </c>
      <c r="I402" s="298" t="s">
        <v>1463</v>
      </c>
      <c r="J402" s="299" t="s">
        <v>1458</v>
      </c>
      <c r="K402" s="216">
        <v>25</v>
      </c>
      <c r="L402" s="916">
        <v>12951.12</v>
      </c>
      <c r="M402" s="315">
        <v>1</v>
      </c>
      <c r="N402" s="459"/>
      <c r="O402" s="302">
        <f>IF(ISERROR(L402*N402),0,L402*N402)</f>
        <v>0</v>
      </c>
      <c r="P402" s="460">
        <v>2102025079813</v>
      </c>
      <c r="Q402" s="461"/>
      <c r="R402" s="462" t="s">
        <v>4289</v>
      </c>
    </row>
    <row r="403" spans="1:18" ht="24">
      <c r="A403" s="444">
        <v>390</v>
      </c>
      <c r="B403" s="508">
        <v>7168</v>
      </c>
      <c r="C403" s="316" t="s">
        <v>1485</v>
      </c>
      <c r="D403" s="316"/>
      <c r="E403" s="456" t="s">
        <v>1432</v>
      </c>
      <c r="F403" s="317" t="s">
        <v>1442</v>
      </c>
      <c r="G403" s="368" t="s">
        <v>1661</v>
      </c>
      <c r="H403" s="457" t="str">
        <f t="shared" si="15"/>
        <v>фото</v>
      </c>
      <c r="I403" s="298" t="s">
        <v>1463</v>
      </c>
      <c r="J403" s="299" t="s">
        <v>3107</v>
      </c>
      <c r="K403" s="216">
        <v>15</v>
      </c>
      <c r="L403" s="916">
        <v>10922.760000000002</v>
      </c>
      <c r="M403" s="315">
        <v>1</v>
      </c>
      <c r="N403" s="459"/>
      <c r="O403" s="302">
        <f>IF(ISERROR(L403*N403),0,L403*N403)</f>
        <v>0</v>
      </c>
      <c r="P403" s="460">
        <v>2102015071681</v>
      </c>
      <c r="Q403" s="461"/>
      <c r="R403" s="462" t="s">
        <v>4289</v>
      </c>
    </row>
    <row r="404" spans="1:18" ht="24">
      <c r="A404" s="444">
        <v>391</v>
      </c>
      <c r="B404" s="508">
        <v>7979</v>
      </c>
      <c r="C404" s="316" t="s">
        <v>1486</v>
      </c>
      <c r="D404" s="316"/>
      <c r="E404" s="456" t="s">
        <v>1432</v>
      </c>
      <c r="F404" s="317" t="s">
        <v>1440</v>
      </c>
      <c r="G404" s="368" t="s">
        <v>1659</v>
      </c>
      <c r="H404" s="457" t="str">
        <f t="shared" si="15"/>
        <v>фото</v>
      </c>
      <c r="I404" s="298" t="s">
        <v>1461</v>
      </c>
      <c r="J404" s="299" t="s">
        <v>1458</v>
      </c>
      <c r="K404" s="216">
        <v>25</v>
      </c>
      <c r="L404" s="916">
        <v>12951.12</v>
      </c>
      <c r="M404" s="315">
        <v>1</v>
      </c>
      <c r="N404" s="459"/>
      <c r="O404" s="302">
        <f>IF(ISERROR(L404*N404),0,L404*N404)</f>
        <v>0</v>
      </c>
      <c r="P404" s="460">
        <v>2102025079790</v>
      </c>
      <c r="Q404" s="461"/>
      <c r="R404" s="462" t="s">
        <v>4288</v>
      </c>
    </row>
    <row r="405" spans="1:18" ht="24">
      <c r="A405" s="444">
        <v>392</v>
      </c>
      <c r="B405" s="508">
        <v>6520</v>
      </c>
      <c r="C405" s="316" t="s">
        <v>1486</v>
      </c>
      <c r="D405" s="316"/>
      <c r="E405" s="456" t="s">
        <v>1432</v>
      </c>
      <c r="F405" s="317" t="s">
        <v>1440</v>
      </c>
      <c r="G405" s="368" t="s">
        <v>1659</v>
      </c>
      <c r="H405" s="457" t="str">
        <f t="shared" si="15"/>
        <v>фото</v>
      </c>
      <c r="I405" s="298" t="s">
        <v>1461</v>
      </c>
      <c r="J405" s="299" t="s">
        <v>3107</v>
      </c>
      <c r="K405" s="216">
        <v>15</v>
      </c>
      <c r="L405" s="916">
        <v>11505.960000000001</v>
      </c>
      <c r="M405" s="315">
        <v>1</v>
      </c>
      <c r="N405" s="459"/>
      <c r="O405" s="302">
        <f>IF(ISERROR(L405*N405),0,L405*N405)</f>
        <v>0</v>
      </c>
      <c r="P405" s="460">
        <v>2102015065208</v>
      </c>
      <c r="Q405" s="461"/>
      <c r="R405" s="462" t="s">
        <v>4288</v>
      </c>
    </row>
    <row r="406" spans="1:18" ht="48">
      <c r="A406" s="444">
        <v>393</v>
      </c>
      <c r="B406" s="508">
        <v>2533</v>
      </c>
      <c r="C406" s="316" t="s">
        <v>4265</v>
      </c>
      <c r="D406" s="316"/>
      <c r="E406" s="456" t="s">
        <v>1432</v>
      </c>
      <c r="F406" s="317" t="s">
        <v>4272</v>
      </c>
      <c r="G406" s="368" t="s">
        <v>4273</v>
      </c>
      <c r="H406" s="457" t="str">
        <f t="shared" si="15"/>
        <v>фото</v>
      </c>
      <c r="I406" s="298" t="s">
        <v>2293</v>
      </c>
      <c r="J406" s="299" t="s">
        <v>1458</v>
      </c>
      <c r="K406" s="216">
        <v>25</v>
      </c>
      <c r="L406" s="916">
        <v>13984.32</v>
      </c>
      <c r="M406" s="315">
        <v>1</v>
      </c>
      <c r="N406" s="459"/>
      <c r="O406" s="302">
        <f>IF(ISERROR(L406*N406),0,L406*N406)</f>
        <v>0</v>
      </c>
      <c r="P406" s="460">
        <v>2102025025339</v>
      </c>
      <c r="Q406" s="461"/>
      <c r="R406" s="462" t="s">
        <v>4289</v>
      </c>
    </row>
    <row r="407" spans="1:18" ht="36">
      <c r="A407" s="444">
        <v>394</v>
      </c>
      <c r="B407" s="508">
        <v>12830</v>
      </c>
      <c r="C407" s="316" t="s">
        <v>5153</v>
      </c>
      <c r="D407" s="316"/>
      <c r="E407" s="456" t="s">
        <v>1432</v>
      </c>
      <c r="F407" s="317" t="s">
        <v>5040</v>
      </c>
      <c r="G407" s="368" t="s">
        <v>5041</v>
      </c>
      <c r="H407" s="457" t="str">
        <f t="shared" si="15"/>
        <v>фото</v>
      </c>
      <c r="I407" s="298" t="s">
        <v>5230</v>
      </c>
      <c r="J407" s="299" t="s">
        <v>1458</v>
      </c>
      <c r="K407" s="216">
        <v>15</v>
      </c>
      <c r="L407" s="916">
        <v>10341.720000000001</v>
      </c>
      <c r="M407" s="315">
        <v>1</v>
      </c>
      <c r="N407" s="459"/>
      <c r="O407" s="302">
        <f>IF(ISERROR(L407*N407),0,L407*N407)</f>
        <v>0</v>
      </c>
      <c r="P407" s="460">
        <v>2102015128309</v>
      </c>
      <c r="Q407" s="461" t="s">
        <v>5274</v>
      </c>
      <c r="R407" s="462" t="s">
        <v>4288</v>
      </c>
    </row>
    <row r="408" spans="1:18" ht="24">
      <c r="A408" s="444">
        <v>395</v>
      </c>
      <c r="B408" s="508">
        <v>1862</v>
      </c>
      <c r="C408" s="316" t="s">
        <v>8271</v>
      </c>
      <c r="D408" s="316"/>
      <c r="E408" s="456" t="s">
        <v>1432</v>
      </c>
      <c r="F408" s="317" t="s">
        <v>7158</v>
      </c>
      <c r="G408" s="368" t="s">
        <v>7159</v>
      </c>
      <c r="H408" s="457" t="str">
        <f t="shared" si="15"/>
        <v>фото</v>
      </c>
      <c r="I408" s="298" t="s">
        <v>7832</v>
      </c>
      <c r="J408" s="299" t="s">
        <v>1458</v>
      </c>
      <c r="K408" s="216">
        <v>25</v>
      </c>
      <c r="L408" s="916">
        <v>8109.1200000000008</v>
      </c>
      <c r="M408" s="315">
        <v>1</v>
      </c>
      <c r="N408" s="459"/>
      <c r="O408" s="302">
        <f>IF(ISERROR(L408*N408),0,L408*N408)</f>
        <v>0</v>
      </c>
      <c r="P408" s="460">
        <v>2102025018621</v>
      </c>
      <c r="Q408" s="461"/>
      <c r="R408" s="462" t="s">
        <v>4288</v>
      </c>
    </row>
    <row r="409" spans="1:18" ht="36">
      <c r="A409" s="444">
        <v>396</v>
      </c>
      <c r="B409" s="508">
        <v>8239</v>
      </c>
      <c r="C409" s="316" t="s">
        <v>8272</v>
      </c>
      <c r="D409" s="316"/>
      <c r="E409" s="456" t="s">
        <v>1432</v>
      </c>
      <c r="F409" s="317" t="s">
        <v>7160</v>
      </c>
      <c r="G409" s="368" t="s">
        <v>7161</v>
      </c>
      <c r="H409" s="457" t="str">
        <f t="shared" si="15"/>
        <v>фото</v>
      </c>
      <c r="I409" s="298" t="s">
        <v>7833</v>
      </c>
      <c r="J409" s="299" t="s">
        <v>1458</v>
      </c>
      <c r="K409" s="216">
        <v>25</v>
      </c>
      <c r="L409" s="916">
        <v>11561.52</v>
      </c>
      <c r="M409" s="315">
        <v>1</v>
      </c>
      <c r="N409" s="459"/>
      <c r="O409" s="302">
        <f>IF(ISERROR(L409*N409),0,L409*N409)</f>
        <v>0</v>
      </c>
      <c r="P409" s="460">
        <v>2102025082394</v>
      </c>
      <c r="Q409" s="461"/>
      <c r="R409" s="462" t="s">
        <v>4289</v>
      </c>
    </row>
    <row r="410" spans="1:18" ht="15.6">
      <c r="A410" s="444">
        <v>397</v>
      </c>
      <c r="B410" s="508">
        <v>5467</v>
      </c>
      <c r="C410" s="316" t="s">
        <v>2760</v>
      </c>
      <c r="D410" s="316"/>
      <c r="E410" s="456" t="s">
        <v>1432</v>
      </c>
      <c r="F410" s="317" t="s">
        <v>2761</v>
      </c>
      <c r="G410" s="368" t="s">
        <v>2762</v>
      </c>
      <c r="H410" s="457" t="str">
        <f t="shared" si="15"/>
        <v>фото</v>
      </c>
      <c r="I410" s="298" t="s">
        <v>2763</v>
      </c>
      <c r="J410" s="299" t="s">
        <v>1458</v>
      </c>
      <c r="K410" s="216">
        <v>25</v>
      </c>
      <c r="L410" s="916">
        <v>8411.52</v>
      </c>
      <c r="M410" s="315">
        <v>1</v>
      </c>
      <c r="N410" s="459"/>
      <c r="O410" s="302">
        <f>IF(ISERROR(L410*N410),0,L410*N410)</f>
        <v>0</v>
      </c>
      <c r="P410" s="460">
        <v>2102025054674</v>
      </c>
      <c r="Q410" s="461"/>
      <c r="R410" s="462" t="s">
        <v>4288</v>
      </c>
    </row>
    <row r="411" spans="1:18" ht="24">
      <c r="A411" s="444">
        <v>398</v>
      </c>
      <c r="B411" s="508">
        <v>4461</v>
      </c>
      <c r="C411" s="316" t="s">
        <v>3120</v>
      </c>
      <c r="D411" s="316"/>
      <c r="E411" s="456" t="s">
        <v>1432</v>
      </c>
      <c r="F411" s="317" t="s">
        <v>3121</v>
      </c>
      <c r="G411" s="368" t="s">
        <v>3122</v>
      </c>
      <c r="H411" s="457" t="str">
        <f t="shared" si="15"/>
        <v>фото</v>
      </c>
      <c r="I411" s="298" t="s">
        <v>3123</v>
      </c>
      <c r="J411" s="299" t="s">
        <v>1458</v>
      </c>
      <c r="K411" s="216">
        <v>25</v>
      </c>
      <c r="L411" s="916">
        <v>8411.52</v>
      </c>
      <c r="M411" s="315">
        <v>1</v>
      </c>
      <c r="N411" s="459"/>
      <c r="O411" s="302">
        <f>IF(ISERROR(L411*N411),0,L411*N411)</f>
        <v>0</v>
      </c>
      <c r="P411" s="460">
        <v>2102025044613</v>
      </c>
      <c r="Q411" s="461"/>
      <c r="R411" s="462" t="s">
        <v>4288</v>
      </c>
    </row>
    <row r="412" spans="1:18" ht="15.6">
      <c r="A412" s="444">
        <v>399</v>
      </c>
      <c r="B412" s="508">
        <v>8005</v>
      </c>
      <c r="C412" s="316" t="s">
        <v>1879</v>
      </c>
      <c r="D412" s="316"/>
      <c r="E412" s="456" t="s">
        <v>1432</v>
      </c>
      <c r="F412" s="317" t="s">
        <v>1498</v>
      </c>
      <c r="G412" s="368" t="s">
        <v>1872</v>
      </c>
      <c r="H412" s="457" t="str">
        <f t="shared" si="15"/>
        <v>фото</v>
      </c>
      <c r="I412" s="298" t="s">
        <v>1390</v>
      </c>
      <c r="J412" s="299" t="s">
        <v>1458</v>
      </c>
      <c r="K412" s="216">
        <v>25</v>
      </c>
      <c r="L412" s="916">
        <v>12951.12</v>
      </c>
      <c r="M412" s="315">
        <v>1</v>
      </c>
      <c r="N412" s="459"/>
      <c r="O412" s="302">
        <f>IF(ISERROR(L412*N412),0,L412*N412)</f>
        <v>0</v>
      </c>
      <c r="P412" s="460">
        <v>2102025080055</v>
      </c>
      <c r="Q412" s="461"/>
      <c r="R412" s="462" t="s">
        <v>4288</v>
      </c>
    </row>
    <row r="413" spans="1:18" ht="28.8">
      <c r="A413" s="444">
        <v>400</v>
      </c>
      <c r="B413" s="508">
        <v>9310</v>
      </c>
      <c r="C413" s="316" t="s">
        <v>8273</v>
      </c>
      <c r="D413" s="316"/>
      <c r="E413" s="456" t="s">
        <v>1432</v>
      </c>
      <c r="F413" s="317" t="s">
        <v>7162</v>
      </c>
      <c r="G413" s="368" t="s">
        <v>7163</v>
      </c>
      <c r="H413" s="457" t="str">
        <f t="shared" si="15"/>
        <v>фото</v>
      </c>
      <c r="I413" s="298" t="s">
        <v>7834</v>
      </c>
      <c r="J413" s="299" t="s">
        <v>1458</v>
      </c>
      <c r="K413" s="216">
        <v>15</v>
      </c>
      <c r="L413" s="916">
        <v>5328.3600000000006</v>
      </c>
      <c r="M413" s="315">
        <v>1</v>
      </c>
      <c r="N413" s="459"/>
      <c r="O413" s="302">
        <f>IF(ISERROR(L413*N413),0,L413*N413)</f>
        <v>0</v>
      </c>
      <c r="P413" s="460">
        <v>2102015093102</v>
      </c>
      <c r="Q413" s="461"/>
      <c r="R413" s="462" t="s">
        <v>4288</v>
      </c>
    </row>
    <row r="414" spans="1:18" ht="24">
      <c r="A414" s="444">
        <v>401</v>
      </c>
      <c r="B414" s="508">
        <v>8006</v>
      </c>
      <c r="C414" s="316" t="s">
        <v>4266</v>
      </c>
      <c r="D414" s="316"/>
      <c r="E414" s="456" t="s">
        <v>1432</v>
      </c>
      <c r="F414" s="317" t="s">
        <v>1449</v>
      </c>
      <c r="G414" s="368" t="s">
        <v>3124</v>
      </c>
      <c r="H414" s="457" t="str">
        <f t="shared" si="15"/>
        <v>фото</v>
      </c>
      <c r="I414" s="298" t="s">
        <v>1468</v>
      </c>
      <c r="J414" s="299" t="s">
        <v>1458</v>
      </c>
      <c r="K414" s="216">
        <v>25</v>
      </c>
      <c r="L414" s="916">
        <v>10161.120000000001</v>
      </c>
      <c r="M414" s="315">
        <v>1</v>
      </c>
      <c r="N414" s="459"/>
      <c r="O414" s="302">
        <f>IF(ISERROR(L414*N414),0,L414*N414)</f>
        <v>0</v>
      </c>
      <c r="P414" s="460">
        <v>2102025080062</v>
      </c>
      <c r="Q414" s="461"/>
      <c r="R414" s="462" t="s">
        <v>4288</v>
      </c>
    </row>
    <row r="415" spans="1:18" ht="24">
      <c r="A415" s="444">
        <v>402</v>
      </c>
      <c r="B415" s="508">
        <v>6852</v>
      </c>
      <c r="C415" s="316" t="s">
        <v>4266</v>
      </c>
      <c r="D415" s="316"/>
      <c r="E415" s="456" t="s">
        <v>1432</v>
      </c>
      <c r="F415" s="317" t="s">
        <v>1449</v>
      </c>
      <c r="G415" s="368" t="s">
        <v>3124</v>
      </c>
      <c r="H415" s="457" t="str">
        <f t="shared" si="15"/>
        <v>фото</v>
      </c>
      <c r="I415" s="298" t="s">
        <v>1468</v>
      </c>
      <c r="J415" s="299" t="s">
        <v>3107</v>
      </c>
      <c r="K415" s="216">
        <v>15</v>
      </c>
      <c r="L415" s="916">
        <v>8637.4800000000014</v>
      </c>
      <c r="M415" s="315">
        <v>1</v>
      </c>
      <c r="N415" s="459"/>
      <c r="O415" s="302">
        <f>IF(ISERROR(L415*N415),0,L415*N415)</f>
        <v>0</v>
      </c>
      <c r="P415" s="460">
        <v>2102015068520</v>
      </c>
      <c r="Q415" s="461"/>
      <c r="R415" s="462" t="s">
        <v>4288</v>
      </c>
    </row>
    <row r="416" spans="1:18" ht="48">
      <c r="A416" s="444">
        <v>403</v>
      </c>
      <c r="B416" s="508">
        <v>3809</v>
      </c>
      <c r="C416" s="316" t="s">
        <v>8274</v>
      </c>
      <c r="D416" s="316"/>
      <c r="E416" s="456" t="s">
        <v>1432</v>
      </c>
      <c r="F416" s="317" t="s">
        <v>7164</v>
      </c>
      <c r="G416" s="368" t="s">
        <v>7165</v>
      </c>
      <c r="H416" s="457" t="str">
        <f t="shared" si="15"/>
        <v>фото</v>
      </c>
      <c r="I416" s="298" t="s">
        <v>7835</v>
      </c>
      <c r="J416" s="299" t="s">
        <v>1458</v>
      </c>
      <c r="K416" s="216">
        <v>25</v>
      </c>
      <c r="L416" s="916">
        <v>9235.92</v>
      </c>
      <c r="M416" s="315">
        <v>1</v>
      </c>
      <c r="N416" s="459"/>
      <c r="O416" s="302">
        <f>IF(ISERROR(L416*N416),0,L416*N416)</f>
        <v>0</v>
      </c>
      <c r="P416" s="460">
        <v>2102025038094</v>
      </c>
      <c r="Q416" s="461"/>
      <c r="R416" s="462" t="s">
        <v>4288</v>
      </c>
    </row>
    <row r="417" spans="1:18" ht="36">
      <c r="A417" s="444">
        <v>404</v>
      </c>
      <c r="B417" s="508">
        <v>13455</v>
      </c>
      <c r="C417" s="316" t="s">
        <v>2764</v>
      </c>
      <c r="D417" s="316"/>
      <c r="E417" s="456" t="s">
        <v>1432</v>
      </c>
      <c r="F417" s="317" t="s">
        <v>2765</v>
      </c>
      <c r="G417" s="368" t="s">
        <v>2766</v>
      </c>
      <c r="H417" s="457" t="str">
        <f t="shared" si="15"/>
        <v>фото</v>
      </c>
      <c r="I417" s="298" t="s">
        <v>2767</v>
      </c>
      <c r="J417" s="299" t="s">
        <v>1458</v>
      </c>
      <c r="K417" s="216">
        <v>25</v>
      </c>
      <c r="L417" s="916">
        <v>8411.52</v>
      </c>
      <c r="M417" s="315">
        <v>1</v>
      </c>
      <c r="N417" s="459"/>
      <c r="O417" s="302">
        <f>IF(ISERROR(L417*N417),0,L417*N417)</f>
        <v>0</v>
      </c>
      <c r="P417" s="460">
        <v>2102025134550</v>
      </c>
      <c r="Q417" s="461"/>
      <c r="R417" s="462" t="s">
        <v>4289</v>
      </c>
    </row>
    <row r="418" spans="1:18" ht="72">
      <c r="A418" s="444">
        <v>405</v>
      </c>
      <c r="B418" s="508">
        <v>9927</v>
      </c>
      <c r="C418" s="316" t="s">
        <v>3686</v>
      </c>
      <c r="D418" s="316"/>
      <c r="E418" s="456" t="s">
        <v>1432</v>
      </c>
      <c r="F418" s="317" t="s">
        <v>3702</v>
      </c>
      <c r="G418" s="368" t="s">
        <v>3703</v>
      </c>
      <c r="H418" s="457" t="str">
        <f t="shared" si="15"/>
        <v>фото</v>
      </c>
      <c r="I418" s="298" t="s">
        <v>3721</v>
      </c>
      <c r="J418" s="299" t="s">
        <v>1458</v>
      </c>
      <c r="K418" s="216">
        <v>10</v>
      </c>
      <c r="L418" s="916">
        <v>5733.2400000000007</v>
      </c>
      <c r="M418" s="315">
        <v>1</v>
      </c>
      <c r="N418" s="459"/>
      <c r="O418" s="302">
        <f>IF(ISERROR(L418*N418),0,L418*N418)</f>
        <v>0</v>
      </c>
      <c r="P418" s="460">
        <v>2102010099277</v>
      </c>
      <c r="Q418" s="461"/>
      <c r="R418" s="462" t="s">
        <v>4288</v>
      </c>
    </row>
    <row r="419" spans="1:18" ht="15.6">
      <c r="A419" s="444">
        <v>406</v>
      </c>
      <c r="B419" s="508">
        <v>9809</v>
      </c>
      <c r="C419" s="316" t="s">
        <v>8275</v>
      </c>
      <c r="D419" s="316"/>
      <c r="E419" s="456" t="s">
        <v>1432</v>
      </c>
      <c r="F419" s="317" t="s">
        <v>6335</v>
      </c>
      <c r="G419" s="368" t="s">
        <v>7166</v>
      </c>
      <c r="H419" s="457" t="str">
        <f t="shared" si="15"/>
        <v>фото</v>
      </c>
      <c r="I419" s="298" t="s">
        <v>7836</v>
      </c>
      <c r="J419" s="299" t="s">
        <v>1458</v>
      </c>
      <c r="K419" s="216">
        <v>25</v>
      </c>
      <c r="L419" s="916">
        <v>9077.52</v>
      </c>
      <c r="M419" s="315">
        <v>1</v>
      </c>
      <c r="N419" s="459"/>
      <c r="O419" s="302">
        <f>IF(ISERROR(L419*N419),0,L419*N419)</f>
        <v>0</v>
      </c>
      <c r="P419" s="460">
        <v>2102025098098</v>
      </c>
      <c r="Q419" s="461"/>
      <c r="R419" s="462" t="s">
        <v>4288</v>
      </c>
    </row>
    <row r="420" spans="1:18" ht="24">
      <c r="A420" s="444">
        <v>407</v>
      </c>
      <c r="B420" s="508">
        <v>8010</v>
      </c>
      <c r="C420" s="316" t="s">
        <v>8276</v>
      </c>
      <c r="D420" s="316"/>
      <c r="E420" s="456" t="s">
        <v>1432</v>
      </c>
      <c r="F420" s="317" t="s">
        <v>7167</v>
      </c>
      <c r="G420" s="368" t="s">
        <v>7168</v>
      </c>
      <c r="H420" s="457" t="str">
        <f t="shared" si="15"/>
        <v>фото</v>
      </c>
      <c r="I420" s="298" t="s">
        <v>7837</v>
      </c>
      <c r="J420" s="299" t="s">
        <v>1458</v>
      </c>
      <c r="K420" s="216">
        <v>25</v>
      </c>
      <c r="L420" s="916">
        <v>9077.52</v>
      </c>
      <c r="M420" s="315">
        <v>1</v>
      </c>
      <c r="N420" s="459"/>
      <c r="O420" s="302">
        <f>IF(ISERROR(L420*N420),0,L420*N420)</f>
        <v>0</v>
      </c>
      <c r="P420" s="460">
        <v>2102025080109</v>
      </c>
      <c r="Q420" s="461"/>
      <c r="R420" s="462" t="s">
        <v>4289</v>
      </c>
    </row>
    <row r="421" spans="1:18" ht="36">
      <c r="A421" s="444">
        <v>408</v>
      </c>
      <c r="B421" s="508">
        <v>12519</v>
      </c>
      <c r="C421" s="316" t="s">
        <v>3687</v>
      </c>
      <c r="D421" s="316"/>
      <c r="E421" s="456" t="s">
        <v>1432</v>
      </c>
      <c r="F421" s="317" t="s">
        <v>3704</v>
      </c>
      <c r="G421" s="368" t="s">
        <v>3705</v>
      </c>
      <c r="H421" s="457" t="str">
        <f t="shared" si="15"/>
        <v>фото</v>
      </c>
      <c r="I421" s="298" t="s">
        <v>3722</v>
      </c>
      <c r="J421" s="299" t="s">
        <v>1458</v>
      </c>
      <c r="K421" s="216">
        <v>25</v>
      </c>
      <c r="L421" s="916">
        <v>8350.32</v>
      </c>
      <c r="M421" s="315">
        <v>1</v>
      </c>
      <c r="N421" s="459"/>
      <c r="O421" s="302">
        <f>IF(ISERROR(L421*N421),0,L421*N421)</f>
        <v>0</v>
      </c>
      <c r="P421" s="460">
        <v>2102025125190</v>
      </c>
      <c r="Q421" s="461"/>
      <c r="R421" s="462" t="s">
        <v>4288</v>
      </c>
    </row>
    <row r="422" spans="1:18" ht="15.6">
      <c r="A422" s="444">
        <v>409</v>
      </c>
      <c r="B422" s="508">
        <v>8011</v>
      </c>
      <c r="C422" s="316" t="s">
        <v>8277</v>
      </c>
      <c r="D422" s="316"/>
      <c r="E422" s="456" t="s">
        <v>1432</v>
      </c>
      <c r="F422" s="317" t="s">
        <v>7169</v>
      </c>
      <c r="G422" s="368" t="s">
        <v>7170</v>
      </c>
      <c r="H422" s="457" t="str">
        <f t="shared" si="15"/>
        <v>фото</v>
      </c>
      <c r="I422" s="298" t="s">
        <v>7838</v>
      </c>
      <c r="J422" s="299" t="s">
        <v>1458</v>
      </c>
      <c r="K422" s="216">
        <v>25</v>
      </c>
      <c r="L422" s="916">
        <v>9318.7200000000012</v>
      </c>
      <c r="M422" s="315">
        <v>1</v>
      </c>
      <c r="N422" s="459"/>
      <c r="O422" s="302">
        <f>IF(ISERROR(L422*N422),0,L422*N422)</f>
        <v>0</v>
      </c>
      <c r="P422" s="460">
        <v>2102025080116</v>
      </c>
      <c r="Q422" s="461"/>
      <c r="R422" s="462" t="s">
        <v>4288</v>
      </c>
    </row>
    <row r="423" spans="1:18" ht="28.8">
      <c r="A423" s="444">
        <v>410</v>
      </c>
      <c r="B423" s="508">
        <v>8014</v>
      </c>
      <c r="C423" s="316" t="s">
        <v>1675</v>
      </c>
      <c r="D423" s="316"/>
      <c r="E423" s="456" t="s">
        <v>1432</v>
      </c>
      <c r="F423" s="317" t="s">
        <v>1676</v>
      </c>
      <c r="G423" s="368" t="s">
        <v>1677</v>
      </c>
      <c r="H423" s="457" t="str">
        <f t="shared" si="15"/>
        <v>фото</v>
      </c>
      <c r="I423" s="298" t="s">
        <v>1678</v>
      </c>
      <c r="J423" s="299" t="s">
        <v>1458</v>
      </c>
      <c r="K423" s="216">
        <v>25</v>
      </c>
      <c r="L423" s="916">
        <v>9613.92</v>
      </c>
      <c r="M423" s="315">
        <v>1</v>
      </c>
      <c r="N423" s="459"/>
      <c r="O423" s="302">
        <f>IF(ISERROR(L423*N423),0,L423*N423)</f>
        <v>0</v>
      </c>
      <c r="P423" s="460">
        <v>2102025080147</v>
      </c>
      <c r="Q423" s="461"/>
      <c r="R423" s="462" t="s">
        <v>4288</v>
      </c>
    </row>
    <row r="424" spans="1:18" ht="28.8">
      <c r="A424" s="444">
        <v>411</v>
      </c>
      <c r="B424" s="508">
        <v>8527</v>
      </c>
      <c r="C424" s="316" t="s">
        <v>1675</v>
      </c>
      <c r="D424" s="316"/>
      <c r="E424" s="456" t="s">
        <v>1432</v>
      </c>
      <c r="F424" s="317" t="s">
        <v>1676</v>
      </c>
      <c r="G424" s="368" t="s">
        <v>1677</v>
      </c>
      <c r="H424" s="457" t="str">
        <f t="shared" si="15"/>
        <v>фото</v>
      </c>
      <c r="I424" s="298" t="s">
        <v>1678</v>
      </c>
      <c r="J424" s="299" t="s">
        <v>3107</v>
      </c>
      <c r="K424" s="216">
        <v>10</v>
      </c>
      <c r="L424" s="916">
        <v>5736.1200000000008</v>
      </c>
      <c r="M424" s="315">
        <v>1</v>
      </c>
      <c r="N424" s="459"/>
      <c r="O424" s="302">
        <f>IF(ISERROR(L424*N424),0,L424*N424)</f>
        <v>0</v>
      </c>
      <c r="P424" s="460">
        <v>2102015085275</v>
      </c>
      <c r="Q424" s="461"/>
      <c r="R424" s="462" t="s">
        <v>4288</v>
      </c>
    </row>
    <row r="425" spans="1:18" ht="36">
      <c r="A425" s="444">
        <v>412</v>
      </c>
      <c r="B425" s="508">
        <v>13457</v>
      </c>
      <c r="C425" s="316" t="s">
        <v>8278</v>
      </c>
      <c r="D425" s="316"/>
      <c r="E425" s="456" t="s">
        <v>1432</v>
      </c>
      <c r="F425" s="317" t="s">
        <v>1435</v>
      </c>
      <c r="G425" s="368" t="s">
        <v>1639</v>
      </c>
      <c r="H425" s="457" t="str">
        <f t="shared" ref="H425:H467" si="16">HYPERLINK("https://www.gardenbulbs.ru/images/vesna_CL/thumbnails/"&amp;C425&amp;".jpg","фото")</f>
        <v>фото</v>
      </c>
      <c r="I425" s="298" t="s">
        <v>7839</v>
      </c>
      <c r="J425" s="299" t="s">
        <v>1458</v>
      </c>
      <c r="K425" s="216">
        <v>15</v>
      </c>
      <c r="L425" s="916">
        <v>7693.56</v>
      </c>
      <c r="M425" s="315">
        <v>1</v>
      </c>
      <c r="N425" s="459"/>
      <c r="O425" s="302">
        <f>IF(ISERROR(L425*N425),0,L425*N425)</f>
        <v>0</v>
      </c>
      <c r="P425" s="460">
        <v>2102015134577</v>
      </c>
      <c r="Q425" s="461"/>
      <c r="R425" s="462" t="s">
        <v>4288</v>
      </c>
    </row>
    <row r="426" spans="1:18" ht="36">
      <c r="A426" s="444">
        <v>413</v>
      </c>
      <c r="B426" s="508">
        <v>7103</v>
      </c>
      <c r="C426" s="316" t="s">
        <v>8278</v>
      </c>
      <c r="D426" s="316"/>
      <c r="E426" s="456" t="s">
        <v>1432</v>
      </c>
      <c r="F426" s="317" t="s">
        <v>1435</v>
      </c>
      <c r="G426" s="368" t="s">
        <v>1639</v>
      </c>
      <c r="H426" s="457" t="str">
        <f t="shared" si="16"/>
        <v>фото</v>
      </c>
      <c r="I426" s="298" t="s">
        <v>7839</v>
      </c>
      <c r="J426" s="299" t="s">
        <v>3107</v>
      </c>
      <c r="K426" s="216">
        <v>10</v>
      </c>
      <c r="L426" s="916">
        <v>6673.56</v>
      </c>
      <c r="M426" s="315">
        <v>1</v>
      </c>
      <c r="N426" s="459"/>
      <c r="O426" s="302">
        <f>IF(ISERROR(L426*N426),0,L426*N426)</f>
        <v>0</v>
      </c>
      <c r="P426" s="460">
        <v>2102010071037</v>
      </c>
      <c r="Q426" s="461"/>
      <c r="R426" s="462" t="s">
        <v>4288</v>
      </c>
    </row>
    <row r="427" spans="1:18" ht="15.6">
      <c r="A427" s="444">
        <v>414</v>
      </c>
      <c r="B427" s="508">
        <v>8012</v>
      </c>
      <c r="C427" s="316" t="s">
        <v>1880</v>
      </c>
      <c r="D427" s="316"/>
      <c r="E427" s="456" t="s">
        <v>1432</v>
      </c>
      <c r="F427" s="317" t="s">
        <v>1868</v>
      </c>
      <c r="G427" s="368" t="s">
        <v>1873</v>
      </c>
      <c r="H427" s="457" t="str">
        <f t="shared" si="16"/>
        <v>фото</v>
      </c>
      <c r="I427" s="298" t="s">
        <v>1876</v>
      </c>
      <c r="J427" s="299" t="s">
        <v>1458</v>
      </c>
      <c r="K427" s="216">
        <v>15</v>
      </c>
      <c r="L427" s="916">
        <v>7654.68</v>
      </c>
      <c r="M427" s="315">
        <v>1</v>
      </c>
      <c r="N427" s="459"/>
      <c r="O427" s="302">
        <f>IF(ISERROR(L427*N427),0,L427*N427)</f>
        <v>0</v>
      </c>
      <c r="P427" s="460">
        <v>2102015080126</v>
      </c>
      <c r="Q427" s="461"/>
      <c r="R427" s="462" t="s">
        <v>4288</v>
      </c>
    </row>
    <row r="428" spans="1:18" ht="36">
      <c r="A428" s="444">
        <v>415</v>
      </c>
      <c r="B428" s="508">
        <v>9968</v>
      </c>
      <c r="C428" s="316" t="s">
        <v>3688</v>
      </c>
      <c r="D428" s="316"/>
      <c r="E428" s="456" t="s">
        <v>1432</v>
      </c>
      <c r="F428" s="317" t="s">
        <v>3706</v>
      </c>
      <c r="G428" s="368" t="s">
        <v>3707</v>
      </c>
      <c r="H428" s="457" t="str">
        <f t="shared" si="16"/>
        <v>фото</v>
      </c>
      <c r="I428" s="298" t="s">
        <v>3723</v>
      </c>
      <c r="J428" s="299" t="s">
        <v>1458</v>
      </c>
      <c r="K428" s="216">
        <v>25</v>
      </c>
      <c r="L428" s="916">
        <v>8832.7200000000012</v>
      </c>
      <c r="M428" s="315">
        <v>1</v>
      </c>
      <c r="N428" s="459"/>
      <c r="O428" s="302">
        <f>IF(ISERROR(L428*N428),0,L428*N428)</f>
        <v>0</v>
      </c>
      <c r="P428" s="460">
        <v>2102025099682</v>
      </c>
      <c r="Q428" s="461"/>
      <c r="R428" s="462" t="s">
        <v>4288</v>
      </c>
    </row>
    <row r="429" spans="1:18" ht="36">
      <c r="A429" s="444">
        <v>416</v>
      </c>
      <c r="B429" s="508">
        <v>8647</v>
      </c>
      <c r="C429" s="316" t="s">
        <v>3688</v>
      </c>
      <c r="D429" s="316"/>
      <c r="E429" s="456" t="s">
        <v>1432</v>
      </c>
      <c r="F429" s="317" t="s">
        <v>3706</v>
      </c>
      <c r="G429" s="368" t="s">
        <v>3707</v>
      </c>
      <c r="H429" s="457" t="str">
        <f t="shared" si="16"/>
        <v>фото</v>
      </c>
      <c r="I429" s="298" t="s">
        <v>3723</v>
      </c>
      <c r="J429" s="299" t="s">
        <v>3107</v>
      </c>
      <c r="K429" s="216">
        <v>15</v>
      </c>
      <c r="L429" s="916">
        <v>8307</v>
      </c>
      <c r="M429" s="315">
        <v>1</v>
      </c>
      <c r="N429" s="459"/>
      <c r="O429" s="302">
        <f>IF(ISERROR(L429*N429),0,L429*N429)</f>
        <v>0</v>
      </c>
      <c r="P429" s="460">
        <v>2102015086470</v>
      </c>
      <c r="Q429" s="461"/>
      <c r="R429" s="462" t="s">
        <v>4288</v>
      </c>
    </row>
    <row r="430" spans="1:18" ht="15.6">
      <c r="A430" s="444">
        <v>417</v>
      </c>
      <c r="B430" s="508">
        <v>8015</v>
      </c>
      <c r="C430" s="316" t="s">
        <v>1487</v>
      </c>
      <c r="D430" s="316"/>
      <c r="E430" s="456" t="s">
        <v>1432</v>
      </c>
      <c r="F430" s="317" t="s">
        <v>1450</v>
      </c>
      <c r="G430" s="368" t="s">
        <v>1679</v>
      </c>
      <c r="H430" s="457" t="str">
        <f t="shared" si="16"/>
        <v>фото</v>
      </c>
      <c r="I430" s="298" t="s">
        <v>1469</v>
      </c>
      <c r="J430" s="299" t="s">
        <v>1458</v>
      </c>
      <c r="K430" s="216">
        <v>25</v>
      </c>
      <c r="L430" s="916">
        <v>10528.32</v>
      </c>
      <c r="M430" s="315">
        <v>1</v>
      </c>
      <c r="N430" s="459"/>
      <c r="O430" s="302">
        <f>IF(ISERROR(L430*N430),0,L430*N430)</f>
        <v>0</v>
      </c>
      <c r="P430" s="460">
        <v>2102025080154</v>
      </c>
      <c r="Q430" s="461"/>
      <c r="R430" s="462" t="s">
        <v>4288</v>
      </c>
    </row>
    <row r="431" spans="1:18" ht="15.6">
      <c r="A431" s="444">
        <v>418</v>
      </c>
      <c r="B431" s="508">
        <v>11157</v>
      </c>
      <c r="C431" s="316" t="s">
        <v>1487</v>
      </c>
      <c r="D431" s="316"/>
      <c r="E431" s="456" t="s">
        <v>1432</v>
      </c>
      <c r="F431" s="317" t="s">
        <v>1450</v>
      </c>
      <c r="G431" s="368" t="s">
        <v>1679</v>
      </c>
      <c r="H431" s="457" t="str">
        <f t="shared" si="16"/>
        <v>фото</v>
      </c>
      <c r="I431" s="298" t="s">
        <v>1469</v>
      </c>
      <c r="J431" s="299" t="s">
        <v>3107</v>
      </c>
      <c r="K431" s="216">
        <v>15</v>
      </c>
      <c r="L431" s="916">
        <v>9469.0800000000017</v>
      </c>
      <c r="M431" s="315">
        <v>1</v>
      </c>
      <c r="N431" s="459"/>
      <c r="O431" s="302">
        <f>IF(ISERROR(L431*N431),0,L431*N431)</f>
        <v>0</v>
      </c>
      <c r="P431" s="460">
        <v>2102015111578</v>
      </c>
      <c r="Q431" s="461"/>
      <c r="R431" s="462" t="s">
        <v>4288</v>
      </c>
    </row>
    <row r="432" spans="1:18" ht="15.6">
      <c r="A432" s="444">
        <v>419</v>
      </c>
      <c r="B432" s="508">
        <v>8018</v>
      </c>
      <c r="C432" s="316" t="s">
        <v>8279</v>
      </c>
      <c r="D432" s="316"/>
      <c r="E432" s="456" t="s">
        <v>1432</v>
      </c>
      <c r="F432" s="317" t="s">
        <v>7171</v>
      </c>
      <c r="G432" s="368" t="s">
        <v>7172</v>
      </c>
      <c r="H432" s="457" t="str">
        <f t="shared" si="16"/>
        <v>фото</v>
      </c>
      <c r="I432" s="298" t="s">
        <v>1470</v>
      </c>
      <c r="J432" s="299" t="s">
        <v>1458</v>
      </c>
      <c r="K432" s="216">
        <v>25</v>
      </c>
      <c r="L432" s="916">
        <v>8335.92</v>
      </c>
      <c r="M432" s="315">
        <v>1</v>
      </c>
      <c r="N432" s="459"/>
      <c r="O432" s="302">
        <f>IF(ISERROR(L432*N432),0,L432*N432)</f>
        <v>0</v>
      </c>
      <c r="P432" s="460">
        <v>2102025080185</v>
      </c>
      <c r="Q432" s="461"/>
      <c r="R432" s="462" t="s">
        <v>4288</v>
      </c>
    </row>
    <row r="433" spans="1:18" ht="15.6">
      <c r="A433" s="444">
        <v>420</v>
      </c>
      <c r="B433" s="508">
        <v>8019</v>
      </c>
      <c r="C433" s="316" t="s">
        <v>2298</v>
      </c>
      <c r="D433" s="316"/>
      <c r="E433" s="456" t="s">
        <v>1432</v>
      </c>
      <c r="F433" s="317" t="s">
        <v>2285</v>
      </c>
      <c r="G433" s="368" t="s">
        <v>2286</v>
      </c>
      <c r="H433" s="457" t="str">
        <f t="shared" si="16"/>
        <v>фото</v>
      </c>
      <c r="I433" s="298" t="s">
        <v>2294</v>
      </c>
      <c r="J433" s="299" t="s">
        <v>1458</v>
      </c>
      <c r="K433" s="216">
        <v>25</v>
      </c>
      <c r="L433" s="916">
        <v>9318.7200000000012</v>
      </c>
      <c r="M433" s="315">
        <v>1</v>
      </c>
      <c r="N433" s="459"/>
      <c r="O433" s="302">
        <f>IF(ISERROR(L433*N433),0,L433*N433)</f>
        <v>0</v>
      </c>
      <c r="P433" s="460">
        <v>2102025080192</v>
      </c>
      <c r="Q433" s="461"/>
      <c r="R433" s="462" t="s">
        <v>4288</v>
      </c>
    </row>
    <row r="434" spans="1:18" ht="15.6">
      <c r="A434" s="444">
        <v>421</v>
      </c>
      <c r="B434" s="508">
        <v>8020</v>
      </c>
      <c r="C434" s="316" t="s">
        <v>8280</v>
      </c>
      <c r="D434" s="316"/>
      <c r="E434" s="456" t="s">
        <v>1432</v>
      </c>
      <c r="F434" s="317" t="s">
        <v>7173</v>
      </c>
      <c r="G434" s="368" t="s">
        <v>7174</v>
      </c>
      <c r="H434" s="457" t="str">
        <f t="shared" si="16"/>
        <v>фото</v>
      </c>
      <c r="I434" s="298" t="s">
        <v>1389</v>
      </c>
      <c r="J434" s="299" t="s">
        <v>1458</v>
      </c>
      <c r="K434" s="216">
        <v>25</v>
      </c>
      <c r="L434" s="916">
        <v>9624.7200000000012</v>
      </c>
      <c r="M434" s="315">
        <v>1</v>
      </c>
      <c r="N434" s="459"/>
      <c r="O434" s="302">
        <f>IF(ISERROR(L434*N434),0,L434*N434)</f>
        <v>0</v>
      </c>
      <c r="P434" s="460">
        <v>2102025080208</v>
      </c>
      <c r="Q434" s="461"/>
      <c r="R434" s="462" t="s">
        <v>4288</v>
      </c>
    </row>
    <row r="435" spans="1:18" ht="15.6">
      <c r="A435" s="444">
        <v>422</v>
      </c>
      <c r="B435" s="508">
        <v>8017</v>
      </c>
      <c r="C435" s="316" t="s">
        <v>1680</v>
      </c>
      <c r="D435" s="316"/>
      <c r="E435" s="456" t="s">
        <v>1432</v>
      </c>
      <c r="F435" s="317" t="s">
        <v>1681</v>
      </c>
      <c r="G435" s="368" t="s">
        <v>1682</v>
      </c>
      <c r="H435" s="457" t="str">
        <f t="shared" si="16"/>
        <v>фото</v>
      </c>
      <c r="I435" s="298" t="s">
        <v>1683</v>
      </c>
      <c r="J435" s="299" t="s">
        <v>1458</v>
      </c>
      <c r="K435" s="216">
        <v>15</v>
      </c>
      <c r="L435" s="916">
        <v>8382.6</v>
      </c>
      <c r="M435" s="315">
        <v>1</v>
      </c>
      <c r="N435" s="459"/>
      <c r="O435" s="302">
        <f>IF(ISERROR(L435*N435),0,L435*N435)</f>
        <v>0</v>
      </c>
      <c r="P435" s="460">
        <v>2102015080171</v>
      </c>
      <c r="Q435" s="461"/>
      <c r="R435" s="462" t="s">
        <v>4289</v>
      </c>
    </row>
    <row r="436" spans="1:18" ht="15.6">
      <c r="A436" s="444">
        <v>423</v>
      </c>
      <c r="B436" s="508">
        <v>11076</v>
      </c>
      <c r="C436" s="316" t="s">
        <v>1680</v>
      </c>
      <c r="D436" s="316"/>
      <c r="E436" s="456" t="s">
        <v>1432</v>
      </c>
      <c r="F436" s="317" t="s">
        <v>1681</v>
      </c>
      <c r="G436" s="368" t="s">
        <v>1682</v>
      </c>
      <c r="H436" s="457" t="str">
        <f t="shared" si="16"/>
        <v>фото</v>
      </c>
      <c r="I436" s="298" t="s">
        <v>1683</v>
      </c>
      <c r="J436" s="299" t="s">
        <v>3107</v>
      </c>
      <c r="K436" s="216">
        <v>10</v>
      </c>
      <c r="L436" s="916">
        <v>7403.6400000000012</v>
      </c>
      <c r="M436" s="315">
        <v>1</v>
      </c>
      <c r="N436" s="459"/>
      <c r="O436" s="302">
        <f>IF(ISERROR(L436*N436),0,L436*N436)</f>
        <v>0</v>
      </c>
      <c r="P436" s="460">
        <v>2102010110767</v>
      </c>
      <c r="Q436" s="461"/>
      <c r="R436" s="462" t="s">
        <v>4289</v>
      </c>
    </row>
    <row r="437" spans="1:18" ht="15.6">
      <c r="A437" s="444">
        <v>424</v>
      </c>
      <c r="B437" s="508">
        <v>8384</v>
      </c>
      <c r="C437" s="316" t="s">
        <v>2299</v>
      </c>
      <c r="D437" s="316"/>
      <c r="E437" s="456" t="s">
        <v>1432</v>
      </c>
      <c r="F437" s="317" t="s">
        <v>2287</v>
      </c>
      <c r="G437" s="368" t="s">
        <v>2288</v>
      </c>
      <c r="H437" s="457" t="str">
        <f t="shared" si="16"/>
        <v>фото</v>
      </c>
      <c r="I437" s="298" t="s">
        <v>1644</v>
      </c>
      <c r="J437" s="299" t="s">
        <v>1458</v>
      </c>
      <c r="K437" s="216">
        <v>25</v>
      </c>
      <c r="L437" s="916">
        <v>9624.7200000000012</v>
      </c>
      <c r="M437" s="315">
        <v>1</v>
      </c>
      <c r="N437" s="459"/>
      <c r="O437" s="302">
        <f>IF(ISERROR(L437*N437),0,L437*N437)</f>
        <v>0</v>
      </c>
      <c r="P437" s="460">
        <v>2102025083841</v>
      </c>
      <c r="Q437" s="461"/>
      <c r="R437" s="462" t="s">
        <v>4288</v>
      </c>
    </row>
    <row r="438" spans="1:18" ht="15.6">
      <c r="A438" s="444">
        <v>425</v>
      </c>
      <c r="B438" s="508">
        <v>8016</v>
      </c>
      <c r="C438" s="316" t="s">
        <v>8281</v>
      </c>
      <c r="D438" s="316"/>
      <c r="E438" s="456" t="s">
        <v>1432</v>
      </c>
      <c r="F438" s="317" t="s">
        <v>7088</v>
      </c>
      <c r="G438" s="368" t="s">
        <v>7089</v>
      </c>
      <c r="H438" s="457" t="str">
        <f t="shared" si="16"/>
        <v>фото</v>
      </c>
      <c r="I438" s="298" t="s">
        <v>7840</v>
      </c>
      <c r="J438" s="299" t="s">
        <v>1458</v>
      </c>
      <c r="K438" s="216">
        <v>15</v>
      </c>
      <c r="L438" s="916">
        <v>7356.6</v>
      </c>
      <c r="M438" s="315">
        <v>1</v>
      </c>
      <c r="N438" s="459"/>
      <c r="O438" s="302">
        <f>IF(ISERROR(L438*N438),0,L438*N438)</f>
        <v>0</v>
      </c>
      <c r="P438" s="460">
        <v>2102015080164</v>
      </c>
      <c r="Q438" s="461"/>
      <c r="R438" s="462" t="s">
        <v>4288</v>
      </c>
    </row>
    <row r="439" spans="1:18" ht="15.6">
      <c r="A439" s="444">
        <v>426</v>
      </c>
      <c r="B439" s="508">
        <v>9308</v>
      </c>
      <c r="C439" s="316" t="s">
        <v>8281</v>
      </c>
      <c r="D439" s="316"/>
      <c r="E439" s="456" t="s">
        <v>1432</v>
      </c>
      <c r="F439" s="317" t="s">
        <v>7088</v>
      </c>
      <c r="G439" s="368" t="s">
        <v>7089</v>
      </c>
      <c r="H439" s="457" t="str">
        <f t="shared" si="16"/>
        <v>фото</v>
      </c>
      <c r="I439" s="298" t="s">
        <v>7840</v>
      </c>
      <c r="J439" s="299" t="s">
        <v>3107</v>
      </c>
      <c r="K439" s="216">
        <v>10</v>
      </c>
      <c r="L439" s="916">
        <v>6811.8</v>
      </c>
      <c r="M439" s="315">
        <v>1</v>
      </c>
      <c r="N439" s="459"/>
      <c r="O439" s="302">
        <f>IF(ISERROR(L439*N439),0,L439*N439)</f>
        <v>0</v>
      </c>
      <c r="P439" s="460">
        <v>2102010093084</v>
      </c>
      <c r="Q439" s="461"/>
      <c r="R439" s="462" t="s">
        <v>4288</v>
      </c>
    </row>
    <row r="440" spans="1:18" ht="48">
      <c r="A440" s="444">
        <v>427</v>
      </c>
      <c r="B440" s="508">
        <v>15</v>
      </c>
      <c r="C440" s="316" t="s">
        <v>8282</v>
      </c>
      <c r="D440" s="316"/>
      <c r="E440" s="456" t="s">
        <v>1432</v>
      </c>
      <c r="F440" s="317" t="s">
        <v>7175</v>
      </c>
      <c r="G440" s="368" t="s">
        <v>7176</v>
      </c>
      <c r="H440" s="457" t="str">
        <f t="shared" si="16"/>
        <v>фото</v>
      </c>
      <c r="I440" s="298" t="s">
        <v>7841</v>
      </c>
      <c r="J440" s="299" t="s">
        <v>3107</v>
      </c>
      <c r="K440" s="216">
        <v>15</v>
      </c>
      <c r="L440" s="916">
        <v>8564.0400000000009</v>
      </c>
      <c r="M440" s="315">
        <v>1</v>
      </c>
      <c r="N440" s="459"/>
      <c r="O440" s="302">
        <f>IF(ISERROR(L440*N440),0,L440*N440)</f>
        <v>0</v>
      </c>
      <c r="P440" s="460">
        <v>2102015000155</v>
      </c>
      <c r="Q440" s="461" t="s">
        <v>5274</v>
      </c>
      <c r="R440" s="462" t="s">
        <v>4289</v>
      </c>
    </row>
    <row r="441" spans="1:18" ht="15.6">
      <c r="A441" s="444">
        <v>428</v>
      </c>
      <c r="B441" s="508">
        <v>8025</v>
      </c>
      <c r="C441" s="316" t="s">
        <v>1488</v>
      </c>
      <c r="D441" s="316"/>
      <c r="E441" s="456" t="s">
        <v>1432</v>
      </c>
      <c r="F441" s="317" t="s">
        <v>1451</v>
      </c>
      <c r="G441" s="368" t="s">
        <v>1684</v>
      </c>
      <c r="H441" s="457" t="str">
        <f t="shared" si="16"/>
        <v>фото</v>
      </c>
      <c r="I441" s="298" t="s">
        <v>1471</v>
      </c>
      <c r="J441" s="299" t="s">
        <v>1458</v>
      </c>
      <c r="K441" s="216">
        <v>25</v>
      </c>
      <c r="L441" s="916">
        <v>7864.3200000000006</v>
      </c>
      <c r="M441" s="315">
        <v>1</v>
      </c>
      <c r="N441" s="459"/>
      <c r="O441" s="302">
        <f>IF(ISERROR(L441*N441),0,L441*N441)</f>
        <v>0</v>
      </c>
      <c r="P441" s="460">
        <v>2102025080253</v>
      </c>
      <c r="Q441" s="461"/>
      <c r="R441" s="462" t="s">
        <v>4288</v>
      </c>
    </row>
    <row r="442" spans="1:18" ht="15.6">
      <c r="A442" s="444">
        <v>429</v>
      </c>
      <c r="B442" s="508">
        <v>11200</v>
      </c>
      <c r="C442" s="316" t="s">
        <v>1488</v>
      </c>
      <c r="D442" s="316"/>
      <c r="E442" s="456" t="s">
        <v>1432</v>
      </c>
      <c r="F442" s="317" t="s">
        <v>1451</v>
      </c>
      <c r="G442" s="368" t="s">
        <v>1684</v>
      </c>
      <c r="H442" s="457" t="str">
        <f t="shared" si="16"/>
        <v>фото</v>
      </c>
      <c r="I442" s="298" t="s">
        <v>1471</v>
      </c>
      <c r="J442" s="299" t="s">
        <v>3107</v>
      </c>
      <c r="K442" s="216">
        <v>15</v>
      </c>
      <c r="L442" s="916">
        <v>7289.6400000000012</v>
      </c>
      <c r="M442" s="315">
        <v>1</v>
      </c>
      <c r="N442" s="459"/>
      <c r="O442" s="302">
        <f>IF(ISERROR(L442*N442),0,L442*N442)</f>
        <v>0</v>
      </c>
      <c r="P442" s="460">
        <v>2102015112001</v>
      </c>
      <c r="Q442" s="461"/>
      <c r="R442" s="462" t="s">
        <v>4288</v>
      </c>
    </row>
    <row r="443" spans="1:18" ht="15.6">
      <c r="A443" s="444">
        <v>430</v>
      </c>
      <c r="B443" s="508">
        <v>4488</v>
      </c>
      <c r="C443" s="316" t="s">
        <v>1488</v>
      </c>
      <c r="D443" s="316"/>
      <c r="E443" s="456" t="s">
        <v>1432</v>
      </c>
      <c r="F443" s="317" t="s">
        <v>1451</v>
      </c>
      <c r="G443" s="368" t="s">
        <v>1684</v>
      </c>
      <c r="H443" s="457" t="str">
        <f t="shared" si="16"/>
        <v>фото</v>
      </c>
      <c r="I443" s="298" t="s">
        <v>1471</v>
      </c>
      <c r="J443" s="299" t="s">
        <v>3724</v>
      </c>
      <c r="K443" s="216">
        <v>10</v>
      </c>
      <c r="L443" s="916">
        <v>6821.880000000001</v>
      </c>
      <c r="M443" s="315">
        <v>1</v>
      </c>
      <c r="N443" s="459"/>
      <c r="O443" s="302">
        <f>IF(ISERROR(L443*N443),0,L443*N443)</f>
        <v>0</v>
      </c>
      <c r="P443" s="460">
        <v>2102010044888</v>
      </c>
      <c r="Q443" s="461"/>
      <c r="R443" s="462" t="s">
        <v>4288</v>
      </c>
    </row>
    <row r="444" spans="1:18" ht="24">
      <c r="A444" s="444">
        <v>431</v>
      </c>
      <c r="B444" s="508">
        <v>8031</v>
      </c>
      <c r="C444" s="316" t="s">
        <v>1489</v>
      </c>
      <c r="D444" s="316"/>
      <c r="E444" s="456" t="s">
        <v>1432</v>
      </c>
      <c r="F444" s="317" t="s">
        <v>1454</v>
      </c>
      <c r="G444" s="368" t="s">
        <v>1687</v>
      </c>
      <c r="H444" s="457" t="str">
        <f t="shared" si="16"/>
        <v>фото</v>
      </c>
      <c r="I444" s="298" t="s">
        <v>1474</v>
      </c>
      <c r="J444" s="299" t="s">
        <v>1458</v>
      </c>
      <c r="K444" s="216">
        <v>25</v>
      </c>
      <c r="L444" s="916">
        <v>8605.92</v>
      </c>
      <c r="M444" s="315">
        <v>1</v>
      </c>
      <c r="N444" s="459"/>
      <c r="O444" s="302">
        <f>IF(ISERROR(L444*N444),0,L444*N444)</f>
        <v>0</v>
      </c>
      <c r="P444" s="460">
        <v>2102025080314</v>
      </c>
      <c r="Q444" s="461"/>
      <c r="R444" s="462" t="s">
        <v>4288</v>
      </c>
    </row>
    <row r="445" spans="1:18" ht="15.6">
      <c r="A445" s="444">
        <v>432</v>
      </c>
      <c r="B445" s="508">
        <v>9812</v>
      </c>
      <c r="C445" s="316" t="s">
        <v>8283</v>
      </c>
      <c r="D445" s="316"/>
      <c r="E445" s="456" t="s">
        <v>1432</v>
      </c>
      <c r="F445" s="317" t="s">
        <v>7177</v>
      </c>
      <c r="G445" s="368" t="s">
        <v>7178</v>
      </c>
      <c r="H445" s="457" t="str">
        <f t="shared" si="16"/>
        <v>фото</v>
      </c>
      <c r="I445" s="298" t="s">
        <v>7821</v>
      </c>
      <c r="J445" s="299" t="s">
        <v>1458</v>
      </c>
      <c r="K445" s="216">
        <v>25</v>
      </c>
      <c r="L445" s="916">
        <v>8350.32</v>
      </c>
      <c r="M445" s="315">
        <v>1</v>
      </c>
      <c r="N445" s="459"/>
      <c r="O445" s="302">
        <f>IF(ISERROR(L445*N445),0,L445*N445)</f>
        <v>0</v>
      </c>
      <c r="P445" s="460">
        <v>2102025098128</v>
      </c>
      <c r="Q445" s="461"/>
      <c r="R445" s="462" t="s">
        <v>4288</v>
      </c>
    </row>
    <row r="446" spans="1:18" ht="15.6">
      <c r="A446" s="444">
        <v>433</v>
      </c>
      <c r="B446" s="508">
        <v>8027</v>
      </c>
      <c r="C446" s="316" t="s">
        <v>2768</v>
      </c>
      <c r="D446" s="316"/>
      <c r="E446" s="456" t="s">
        <v>1432</v>
      </c>
      <c r="F446" s="317" t="s">
        <v>2769</v>
      </c>
      <c r="G446" s="368" t="s">
        <v>2770</v>
      </c>
      <c r="H446" s="457" t="str">
        <f t="shared" si="16"/>
        <v>фото</v>
      </c>
      <c r="I446" s="298" t="s">
        <v>1390</v>
      </c>
      <c r="J446" s="299" t="s">
        <v>1458</v>
      </c>
      <c r="K446" s="216">
        <v>25</v>
      </c>
      <c r="L446" s="916">
        <v>9624.7200000000012</v>
      </c>
      <c r="M446" s="315">
        <v>1</v>
      </c>
      <c r="N446" s="459"/>
      <c r="O446" s="302">
        <f>IF(ISERROR(L446*N446),0,L446*N446)</f>
        <v>0</v>
      </c>
      <c r="P446" s="460">
        <v>2102025080277</v>
      </c>
      <c r="Q446" s="461"/>
      <c r="R446" s="462" t="s">
        <v>4288</v>
      </c>
    </row>
    <row r="447" spans="1:18" ht="15.6">
      <c r="A447" s="444">
        <v>434</v>
      </c>
      <c r="B447" s="508">
        <v>8028</v>
      </c>
      <c r="C447" s="316" t="s">
        <v>8284</v>
      </c>
      <c r="D447" s="316"/>
      <c r="E447" s="456" t="s">
        <v>1432</v>
      </c>
      <c r="F447" s="317" t="s">
        <v>7179</v>
      </c>
      <c r="G447" s="368" t="s">
        <v>7180</v>
      </c>
      <c r="H447" s="457" t="str">
        <f t="shared" si="16"/>
        <v>фото</v>
      </c>
      <c r="I447" s="298" t="s">
        <v>7842</v>
      </c>
      <c r="J447" s="299" t="s">
        <v>1458</v>
      </c>
      <c r="K447" s="216">
        <v>25</v>
      </c>
      <c r="L447" s="916">
        <v>9304.32</v>
      </c>
      <c r="M447" s="315">
        <v>1</v>
      </c>
      <c r="N447" s="459"/>
      <c r="O447" s="302">
        <f>IF(ISERROR(L447*N447),0,L447*N447)</f>
        <v>0</v>
      </c>
      <c r="P447" s="460">
        <v>2102025080284</v>
      </c>
      <c r="Q447" s="461"/>
      <c r="R447" s="462" t="s">
        <v>4288</v>
      </c>
    </row>
    <row r="448" spans="1:18" ht="15.6">
      <c r="A448" s="444">
        <v>435</v>
      </c>
      <c r="B448" s="508">
        <v>10059</v>
      </c>
      <c r="C448" s="316" t="s">
        <v>8284</v>
      </c>
      <c r="D448" s="316"/>
      <c r="E448" s="456" t="s">
        <v>1432</v>
      </c>
      <c r="F448" s="317" t="s">
        <v>7179</v>
      </c>
      <c r="G448" s="368" t="s">
        <v>7180</v>
      </c>
      <c r="H448" s="457" t="str">
        <f t="shared" si="16"/>
        <v>фото</v>
      </c>
      <c r="I448" s="298" t="s">
        <v>7842</v>
      </c>
      <c r="J448" s="299" t="s">
        <v>3107</v>
      </c>
      <c r="K448" s="216">
        <v>15</v>
      </c>
      <c r="L448" s="916">
        <v>7129.8</v>
      </c>
      <c r="M448" s="315">
        <v>1</v>
      </c>
      <c r="N448" s="459"/>
      <c r="O448" s="302">
        <f>IF(ISERROR(L448*N448),0,L448*N448)</f>
        <v>0</v>
      </c>
      <c r="P448" s="460">
        <v>2102015100596</v>
      </c>
      <c r="Q448" s="461"/>
      <c r="R448" s="462" t="s">
        <v>4288</v>
      </c>
    </row>
    <row r="449" spans="1:18" ht="24">
      <c r="A449" s="444">
        <v>436</v>
      </c>
      <c r="B449" s="508">
        <v>8029</v>
      </c>
      <c r="C449" s="316" t="s">
        <v>1490</v>
      </c>
      <c r="D449" s="316"/>
      <c r="E449" s="456" t="s">
        <v>1432</v>
      </c>
      <c r="F449" s="317" t="s">
        <v>1453</v>
      </c>
      <c r="G449" s="368" t="s">
        <v>1686</v>
      </c>
      <c r="H449" s="457" t="str">
        <f t="shared" si="16"/>
        <v>фото</v>
      </c>
      <c r="I449" s="298" t="s">
        <v>1473</v>
      </c>
      <c r="J449" s="299" t="s">
        <v>1458</v>
      </c>
      <c r="K449" s="216">
        <v>25</v>
      </c>
      <c r="L449" s="916">
        <v>8591.52</v>
      </c>
      <c r="M449" s="315">
        <v>1</v>
      </c>
      <c r="N449" s="459"/>
      <c r="O449" s="302">
        <f>IF(ISERROR(L449*N449),0,L449*N449)</f>
        <v>0</v>
      </c>
      <c r="P449" s="460">
        <v>2102025080291</v>
      </c>
      <c r="Q449" s="461"/>
      <c r="R449" s="462" t="s">
        <v>4288</v>
      </c>
    </row>
    <row r="450" spans="1:18" ht="24">
      <c r="A450" s="444">
        <v>437</v>
      </c>
      <c r="B450" s="508">
        <v>11201</v>
      </c>
      <c r="C450" s="316" t="s">
        <v>1490</v>
      </c>
      <c r="D450" s="316"/>
      <c r="E450" s="456" t="s">
        <v>1432</v>
      </c>
      <c r="F450" s="317" t="s">
        <v>1453</v>
      </c>
      <c r="G450" s="368" t="s">
        <v>1686</v>
      </c>
      <c r="H450" s="457" t="str">
        <f t="shared" si="16"/>
        <v>фото</v>
      </c>
      <c r="I450" s="298" t="s">
        <v>1473</v>
      </c>
      <c r="J450" s="299" t="s">
        <v>3107</v>
      </c>
      <c r="K450" s="216">
        <v>15</v>
      </c>
      <c r="L450" s="916">
        <v>8162.2800000000007</v>
      </c>
      <c r="M450" s="315">
        <v>1</v>
      </c>
      <c r="N450" s="459"/>
      <c r="O450" s="302">
        <f>IF(ISERROR(L450*N450),0,L450*N450)</f>
        <v>0</v>
      </c>
      <c r="P450" s="460">
        <v>2102015112018</v>
      </c>
      <c r="Q450" s="461"/>
      <c r="R450" s="462" t="s">
        <v>4288</v>
      </c>
    </row>
    <row r="451" spans="1:18" ht="24">
      <c r="A451" s="444">
        <v>438</v>
      </c>
      <c r="B451" s="508">
        <v>8032</v>
      </c>
      <c r="C451" s="316" t="s">
        <v>8285</v>
      </c>
      <c r="D451" s="316"/>
      <c r="E451" s="456" t="s">
        <v>1432</v>
      </c>
      <c r="F451" s="317" t="s">
        <v>7181</v>
      </c>
      <c r="G451" s="368" t="s">
        <v>7182</v>
      </c>
      <c r="H451" s="457" t="str">
        <f t="shared" si="16"/>
        <v>фото</v>
      </c>
      <c r="I451" s="298" t="s">
        <v>7843</v>
      </c>
      <c r="J451" s="299" t="s">
        <v>1458</v>
      </c>
      <c r="K451" s="216">
        <v>25</v>
      </c>
      <c r="L451" s="916">
        <v>10287.120000000001</v>
      </c>
      <c r="M451" s="315">
        <v>1</v>
      </c>
      <c r="N451" s="459"/>
      <c r="O451" s="302">
        <f>IF(ISERROR(L451*N451),0,L451*N451)</f>
        <v>0</v>
      </c>
      <c r="P451" s="460">
        <v>2102025080321</v>
      </c>
      <c r="Q451" s="461"/>
      <c r="R451" s="462" t="s">
        <v>4288</v>
      </c>
    </row>
    <row r="452" spans="1:18" ht="36">
      <c r="A452" s="444">
        <v>439</v>
      </c>
      <c r="B452" s="508">
        <v>8036</v>
      </c>
      <c r="C452" s="316" t="s">
        <v>1688</v>
      </c>
      <c r="D452" s="316"/>
      <c r="E452" s="456" t="s">
        <v>1432</v>
      </c>
      <c r="F452" s="317" t="s">
        <v>1689</v>
      </c>
      <c r="G452" s="368" t="s">
        <v>1690</v>
      </c>
      <c r="H452" s="457" t="str">
        <f t="shared" si="16"/>
        <v>фото</v>
      </c>
      <c r="I452" s="298" t="s">
        <v>1691</v>
      </c>
      <c r="J452" s="299" t="s">
        <v>1458</v>
      </c>
      <c r="K452" s="216">
        <v>25</v>
      </c>
      <c r="L452" s="916">
        <v>8109.1200000000008</v>
      </c>
      <c r="M452" s="315">
        <v>1</v>
      </c>
      <c r="N452" s="459"/>
      <c r="O452" s="302">
        <f>IF(ISERROR(L452*N452),0,L452*N452)</f>
        <v>0</v>
      </c>
      <c r="P452" s="460">
        <v>2102025080369</v>
      </c>
      <c r="Q452" s="461"/>
      <c r="R452" s="462" t="s">
        <v>4288</v>
      </c>
    </row>
    <row r="453" spans="1:18" ht="36">
      <c r="A453" s="444">
        <v>440</v>
      </c>
      <c r="B453" s="508">
        <v>8034</v>
      </c>
      <c r="C453" s="316" t="s">
        <v>8286</v>
      </c>
      <c r="D453" s="316"/>
      <c r="E453" s="456" t="s">
        <v>1432</v>
      </c>
      <c r="F453" s="317" t="s">
        <v>7183</v>
      </c>
      <c r="G453" s="368" t="s">
        <v>7184</v>
      </c>
      <c r="H453" s="457" t="str">
        <f t="shared" si="16"/>
        <v>фото</v>
      </c>
      <c r="I453" s="298" t="s">
        <v>7844</v>
      </c>
      <c r="J453" s="299" t="s">
        <v>1458</v>
      </c>
      <c r="K453" s="216">
        <v>10</v>
      </c>
      <c r="L453" s="916">
        <v>7259.6400000000012</v>
      </c>
      <c r="M453" s="315">
        <v>1</v>
      </c>
      <c r="N453" s="459"/>
      <c r="O453" s="302">
        <f>IF(ISERROR(L453*N453),0,L453*N453)</f>
        <v>0</v>
      </c>
      <c r="P453" s="460">
        <v>2102010080343</v>
      </c>
      <c r="Q453" s="461"/>
      <c r="R453" s="462" t="s">
        <v>4289</v>
      </c>
    </row>
    <row r="454" spans="1:18" ht="15.6">
      <c r="A454" s="444">
        <v>441</v>
      </c>
      <c r="B454" s="508">
        <v>8035</v>
      </c>
      <c r="C454" s="316" t="s">
        <v>8287</v>
      </c>
      <c r="D454" s="316"/>
      <c r="E454" s="456" t="s">
        <v>1432</v>
      </c>
      <c r="F454" s="317" t="s">
        <v>7185</v>
      </c>
      <c r="G454" s="368" t="s">
        <v>7186</v>
      </c>
      <c r="H454" s="457" t="str">
        <f t="shared" si="16"/>
        <v>фото</v>
      </c>
      <c r="I454" s="298" t="s">
        <v>1390</v>
      </c>
      <c r="J454" s="299" t="s">
        <v>1458</v>
      </c>
      <c r="K454" s="216">
        <v>10</v>
      </c>
      <c r="L454" s="916">
        <v>7767.96</v>
      </c>
      <c r="M454" s="315">
        <v>1</v>
      </c>
      <c r="N454" s="459"/>
      <c r="O454" s="302">
        <f>IF(ISERROR(L454*N454),0,L454*N454)</f>
        <v>0</v>
      </c>
      <c r="P454" s="460">
        <v>2102010080350</v>
      </c>
      <c r="Q454" s="461"/>
      <c r="R454" s="462" t="s">
        <v>4288</v>
      </c>
    </row>
    <row r="455" spans="1:18" ht="15.6">
      <c r="A455" s="444">
        <v>442</v>
      </c>
      <c r="B455" s="508">
        <v>7989</v>
      </c>
      <c r="C455" s="316" t="s">
        <v>8288</v>
      </c>
      <c r="D455" s="316"/>
      <c r="E455" s="456" t="s">
        <v>1432</v>
      </c>
      <c r="F455" s="317" t="s">
        <v>7187</v>
      </c>
      <c r="G455" s="368" t="s">
        <v>7188</v>
      </c>
      <c r="H455" s="457" t="str">
        <f t="shared" si="16"/>
        <v>фото</v>
      </c>
      <c r="I455" s="298" t="s">
        <v>1465</v>
      </c>
      <c r="J455" s="299" t="s">
        <v>1458</v>
      </c>
      <c r="K455" s="216">
        <v>25</v>
      </c>
      <c r="L455" s="916">
        <v>7648.3200000000006</v>
      </c>
      <c r="M455" s="315">
        <v>1</v>
      </c>
      <c r="N455" s="459"/>
      <c r="O455" s="302">
        <f>IF(ISERROR(L455*N455),0,L455*N455)</f>
        <v>0</v>
      </c>
      <c r="P455" s="460">
        <v>2102025079899</v>
      </c>
      <c r="Q455" s="461"/>
      <c r="R455" s="462" t="s">
        <v>4288</v>
      </c>
    </row>
    <row r="456" spans="1:18" ht="15.6">
      <c r="A456" s="444">
        <v>443</v>
      </c>
      <c r="B456" s="508">
        <v>7990</v>
      </c>
      <c r="C456" s="316" t="s">
        <v>8289</v>
      </c>
      <c r="D456" s="316"/>
      <c r="E456" s="456" t="s">
        <v>1432</v>
      </c>
      <c r="F456" s="317" t="s">
        <v>7189</v>
      </c>
      <c r="G456" s="368" t="s">
        <v>7190</v>
      </c>
      <c r="H456" s="457" t="str">
        <f t="shared" si="16"/>
        <v>фото</v>
      </c>
      <c r="I456" s="298" t="s">
        <v>7845</v>
      </c>
      <c r="J456" s="299" t="s">
        <v>1458</v>
      </c>
      <c r="K456" s="216">
        <v>25</v>
      </c>
      <c r="L456" s="916">
        <v>9829.92</v>
      </c>
      <c r="M456" s="315">
        <v>1</v>
      </c>
      <c r="N456" s="459"/>
      <c r="O456" s="302">
        <f>IF(ISERROR(L456*N456),0,L456*N456)</f>
        <v>0</v>
      </c>
      <c r="P456" s="460">
        <v>2102025079905</v>
      </c>
      <c r="Q456" s="461"/>
      <c r="R456" s="462" t="s">
        <v>4288</v>
      </c>
    </row>
    <row r="457" spans="1:18" ht="36">
      <c r="A457" s="444">
        <v>444</v>
      </c>
      <c r="B457" s="508">
        <v>13454</v>
      </c>
      <c r="C457" s="316" t="s">
        <v>3116</v>
      </c>
      <c r="D457" s="316"/>
      <c r="E457" s="456" t="s">
        <v>1432</v>
      </c>
      <c r="F457" s="317" t="s">
        <v>3117</v>
      </c>
      <c r="G457" s="368" t="s">
        <v>3118</v>
      </c>
      <c r="H457" s="457" t="str">
        <f t="shared" si="16"/>
        <v>фото</v>
      </c>
      <c r="I457" s="298" t="s">
        <v>3119</v>
      </c>
      <c r="J457" s="299" t="s">
        <v>1458</v>
      </c>
      <c r="K457" s="216">
        <v>25</v>
      </c>
      <c r="L457" s="916">
        <v>8350.32</v>
      </c>
      <c r="M457" s="315">
        <v>1</v>
      </c>
      <c r="N457" s="459"/>
      <c r="O457" s="302">
        <f>IF(ISERROR(L457*N457),0,L457*N457)</f>
        <v>0</v>
      </c>
      <c r="P457" s="460">
        <v>2102025134543</v>
      </c>
      <c r="Q457" s="461"/>
      <c r="R457" s="462" t="s">
        <v>4289</v>
      </c>
    </row>
    <row r="458" spans="1:18" ht="24">
      <c r="A458" s="444">
        <v>445</v>
      </c>
      <c r="B458" s="508">
        <v>9910</v>
      </c>
      <c r="C458" s="316" t="s">
        <v>8290</v>
      </c>
      <c r="D458" s="316"/>
      <c r="E458" s="456" t="s">
        <v>1432</v>
      </c>
      <c r="F458" s="317" t="s">
        <v>7191</v>
      </c>
      <c r="G458" s="368" t="s">
        <v>7192</v>
      </c>
      <c r="H458" s="457" t="str">
        <f t="shared" si="16"/>
        <v>фото</v>
      </c>
      <c r="I458" s="298" t="s">
        <v>7846</v>
      </c>
      <c r="J458" s="299" t="s">
        <v>1458</v>
      </c>
      <c r="K458" s="216">
        <v>15</v>
      </c>
      <c r="L458" s="916">
        <v>7838.2800000000007</v>
      </c>
      <c r="M458" s="315">
        <v>1</v>
      </c>
      <c r="N458" s="459"/>
      <c r="O458" s="302">
        <f>IF(ISERROR(L458*N458),0,L458*N458)</f>
        <v>0</v>
      </c>
      <c r="P458" s="460">
        <v>2102015099104</v>
      </c>
      <c r="Q458" s="461"/>
      <c r="R458" s="462" t="s">
        <v>4288</v>
      </c>
    </row>
    <row r="459" spans="1:18" ht="24">
      <c r="A459" s="444">
        <v>446</v>
      </c>
      <c r="B459" s="508">
        <v>7982</v>
      </c>
      <c r="C459" s="316" t="s">
        <v>2034</v>
      </c>
      <c r="D459" s="316"/>
      <c r="E459" s="456" t="s">
        <v>1432</v>
      </c>
      <c r="F459" s="317" t="s">
        <v>2035</v>
      </c>
      <c r="G459" s="368" t="s">
        <v>2036</v>
      </c>
      <c r="H459" s="457" t="str">
        <f t="shared" si="16"/>
        <v>фото</v>
      </c>
      <c r="I459" s="298" t="s">
        <v>2037</v>
      </c>
      <c r="J459" s="299" t="s">
        <v>1458</v>
      </c>
      <c r="K459" s="216">
        <v>25</v>
      </c>
      <c r="L459" s="916">
        <v>9804.7200000000012</v>
      </c>
      <c r="M459" s="315">
        <v>1</v>
      </c>
      <c r="N459" s="459"/>
      <c r="O459" s="302">
        <f>IF(ISERROR(L459*N459),0,L459*N459)</f>
        <v>0</v>
      </c>
      <c r="P459" s="460">
        <v>2102025079820</v>
      </c>
      <c r="Q459" s="461"/>
      <c r="R459" s="462" t="s">
        <v>4289</v>
      </c>
    </row>
    <row r="460" spans="1:18" ht="24">
      <c r="A460" s="444">
        <v>447</v>
      </c>
      <c r="B460" s="508">
        <v>8285</v>
      </c>
      <c r="C460" s="316" t="s">
        <v>2034</v>
      </c>
      <c r="D460" s="316"/>
      <c r="E460" s="456" t="s">
        <v>1432</v>
      </c>
      <c r="F460" s="317" t="s">
        <v>2035</v>
      </c>
      <c r="G460" s="368" t="s">
        <v>2036</v>
      </c>
      <c r="H460" s="457" t="str">
        <f t="shared" si="16"/>
        <v>фото</v>
      </c>
      <c r="I460" s="298" t="s">
        <v>2037</v>
      </c>
      <c r="J460" s="299" t="s">
        <v>3107</v>
      </c>
      <c r="K460" s="216">
        <v>15</v>
      </c>
      <c r="L460" s="916">
        <v>8888.0400000000009</v>
      </c>
      <c r="M460" s="315">
        <v>1</v>
      </c>
      <c r="N460" s="459"/>
      <c r="O460" s="302">
        <f>IF(ISERROR(L460*N460),0,L460*N460)</f>
        <v>0</v>
      </c>
      <c r="P460" s="460">
        <v>2102015082854</v>
      </c>
      <c r="Q460" s="461"/>
      <c r="R460" s="462" t="s">
        <v>4289</v>
      </c>
    </row>
    <row r="461" spans="1:18" ht="15.6">
      <c r="A461" s="444">
        <v>448</v>
      </c>
      <c r="B461" s="508">
        <v>7976</v>
      </c>
      <c r="C461" s="316" t="s">
        <v>1491</v>
      </c>
      <c r="D461" s="316"/>
      <c r="E461" s="456" t="s">
        <v>1432</v>
      </c>
      <c r="F461" s="317" t="s">
        <v>1439</v>
      </c>
      <c r="G461" s="368" t="s">
        <v>1658</v>
      </c>
      <c r="H461" s="457" t="str">
        <f t="shared" si="16"/>
        <v>фото</v>
      </c>
      <c r="I461" s="298" t="s">
        <v>1460</v>
      </c>
      <c r="J461" s="299" t="s">
        <v>1458</v>
      </c>
      <c r="K461" s="216">
        <v>25</v>
      </c>
      <c r="L461" s="916">
        <v>9379.92</v>
      </c>
      <c r="M461" s="315">
        <v>1</v>
      </c>
      <c r="N461" s="459"/>
      <c r="O461" s="302">
        <f>IF(ISERROR(L461*N461),0,L461*N461)</f>
        <v>0</v>
      </c>
      <c r="P461" s="460">
        <v>2102025079769</v>
      </c>
      <c r="Q461" s="461"/>
      <c r="R461" s="462" t="s">
        <v>4288</v>
      </c>
    </row>
    <row r="462" spans="1:18" ht="60">
      <c r="A462" s="444">
        <v>449</v>
      </c>
      <c r="B462" s="508">
        <v>16240</v>
      </c>
      <c r="C462" s="316" t="s">
        <v>8291</v>
      </c>
      <c r="D462" s="316"/>
      <c r="E462" s="456" t="s">
        <v>1432</v>
      </c>
      <c r="F462" s="317" t="s">
        <v>7193</v>
      </c>
      <c r="G462" s="368" t="s">
        <v>7194</v>
      </c>
      <c r="H462" s="457" t="str">
        <f t="shared" si="16"/>
        <v>фото</v>
      </c>
      <c r="I462" s="298" t="s">
        <v>7847</v>
      </c>
      <c r="J462" s="299" t="s">
        <v>1458</v>
      </c>
      <c r="K462" s="216">
        <v>15</v>
      </c>
      <c r="L462" s="916">
        <v>7693.56</v>
      </c>
      <c r="M462" s="315">
        <v>1</v>
      </c>
      <c r="N462" s="459"/>
      <c r="O462" s="302">
        <f>IF(ISERROR(L462*N462),0,L462*N462)</f>
        <v>0</v>
      </c>
      <c r="P462" s="460">
        <v>2102015162402</v>
      </c>
      <c r="Q462" s="461" t="s">
        <v>5274</v>
      </c>
      <c r="R462" s="462" t="s">
        <v>4288</v>
      </c>
    </row>
    <row r="463" spans="1:18" ht="15.6">
      <c r="A463" s="444">
        <v>450</v>
      </c>
      <c r="B463" s="508">
        <v>8026</v>
      </c>
      <c r="C463" s="316" t="s">
        <v>1492</v>
      </c>
      <c r="D463" s="316"/>
      <c r="E463" s="456" t="s">
        <v>1432</v>
      </c>
      <c r="F463" s="317" t="s">
        <v>1452</v>
      </c>
      <c r="G463" s="368" t="s">
        <v>1685</v>
      </c>
      <c r="H463" s="457" t="str">
        <f t="shared" si="16"/>
        <v>фото</v>
      </c>
      <c r="I463" s="298" t="s">
        <v>1472</v>
      </c>
      <c r="J463" s="299" t="s">
        <v>1458</v>
      </c>
      <c r="K463" s="216">
        <v>25</v>
      </c>
      <c r="L463" s="916">
        <v>8109.1200000000008</v>
      </c>
      <c r="M463" s="315">
        <v>1</v>
      </c>
      <c r="N463" s="459"/>
      <c r="O463" s="302">
        <f>IF(ISERROR(L463*N463),0,L463*N463)</f>
        <v>0</v>
      </c>
      <c r="P463" s="460">
        <v>2102025080260</v>
      </c>
      <c r="Q463" s="461"/>
      <c r="R463" s="462" t="s">
        <v>4288</v>
      </c>
    </row>
    <row r="464" spans="1:18" ht="15.6">
      <c r="A464" s="444">
        <v>451</v>
      </c>
      <c r="B464" s="508">
        <v>9967</v>
      </c>
      <c r="C464" s="316" t="s">
        <v>1492</v>
      </c>
      <c r="D464" s="316"/>
      <c r="E464" s="456" t="s">
        <v>1432</v>
      </c>
      <c r="F464" s="317" t="s">
        <v>1452</v>
      </c>
      <c r="G464" s="368" t="s">
        <v>1685</v>
      </c>
      <c r="H464" s="457" t="str">
        <f t="shared" si="16"/>
        <v>фото</v>
      </c>
      <c r="I464" s="298" t="s">
        <v>1472</v>
      </c>
      <c r="J464" s="299" t="s">
        <v>3107</v>
      </c>
      <c r="K464" s="216">
        <v>15</v>
      </c>
      <c r="L464" s="916">
        <v>7289.6400000000012</v>
      </c>
      <c r="M464" s="315">
        <v>1</v>
      </c>
      <c r="N464" s="459"/>
      <c r="O464" s="302">
        <f>IF(ISERROR(L464*N464),0,L464*N464)</f>
        <v>0</v>
      </c>
      <c r="P464" s="460">
        <v>2102015099678</v>
      </c>
      <c r="Q464" s="461"/>
      <c r="R464" s="462" t="s">
        <v>4288</v>
      </c>
    </row>
    <row r="465" spans="1:18" ht="24">
      <c r="A465" s="444">
        <v>452</v>
      </c>
      <c r="B465" s="508">
        <v>7988</v>
      </c>
      <c r="C465" s="316" t="s">
        <v>1663</v>
      </c>
      <c r="D465" s="316"/>
      <c r="E465" s="456" t="s">
        <v>1432</v>
      </c>
      <c r="F465" s="317" t="s">
        <v>1664</v>
      </c>
      <c r="G465" s="368" t="s">
        <v>1665</v>
      </c>
      <c r="H465" s="457" t="str">
        <f t="shared" si="16"/>
        <v>фото</v>
      </c>
      <c r="I465" s="298" t="s">
        <v>1666</v>
      </c>
      <c r="J465" s="299" t="s">
        <v>1458</v>
      </c>
      <c r="K465" s="216">
        <v>25</v>
      </c>
      <c r="L465" s="916">
        <v>10618.32</v>
      </c>
      <c r="M465" s="315">
        <v>1</v>
      </c>
      <c r="N465" s="459"/>
      <c r="O465" s="302">
        <f>IF(ISERROR(L465*N465),0,L465*N465)</f>
        <v>0</v>
      </c>
      <c r="P465" s="460">
        <v>2102025079882</v>
      </c>
      <c r="Q465" s="461"/>
      <c r="R465" s="462" t="s">
        <v>4288</v>
      </c>
    </row>
    <row r="466" spans="1:18" ht="15.6">
      <c r="A466" s="444">
        <v>453</v>
      </c>
      <c r="B466" s="508">
        <v>9803</v>
      </c>
      <c r="C466" s="316" t="s">
        <v>8292</v>
      </c>
      <c r="D466" s="316"/>
      <c r="E466" s="456" t="s">
        <v>1432</v>
      </c>
      <c r="F466" s="317" t="s">
        <v>7195</v>
      </c>
      <c r="G466" s="368" t="s">
        <v>7196</v>
      </c>
      <c r="H466" s="457" t="str">
        <f t="shared" si="16"/>
        <v>фото</v>
      </c>
      <c r="I466" s="298" t="s">
        <v>7848</v>
      </c>
      <c r="J466" s="299" t="s">
        <v>1458</v>
      </c>
      <c r="K466" s="216">
        <v>25</v>
      </c>
      <c r="L466" s="916">
        <v>8350.32</v>
      </c>
      <c r="M466" s="315">
        <v>1</v>
      </c>
      <c r="N466" s="459"/>
      <c r="O466" s="302">
        <f>IF(ISERROR(L466*N466),0,L466*N466)</f>
        <v>0</v>
      </c>
      <c r="P466" s="460">
        <v>2102025098036</v>
      </c>
      <c r="Q466" s="461"/>
      <c r="R466" s="462" t="s">
        <v>4288</v>
      </c>
    </row>
    <row r="467" spans="1:18" ht="36">
      <c r="A467" s="444">
        <v>454</v>
      </c>
      <c r="B467" s="508">
        <v>11615</v>
      </c>
      <c r="C467" s="316" t="s">
        <v>8293</v>
      </c>
      <c r="D467" s="316"/>
      <c r="E467" s="456" t="s">
        <v>1432</v>
      </c>
      <c r="F467" s="317" t="s">
        <v>7197</v>
      </c>
      <c r="G467" s="368" t="s">
        <v>7198</v>
      </c>
      <c r="H467" s="457" t="str">
        <f t="shared" si="16"/>
        <v>фото</v>
      </c>
      <c r="I467" s="298" t="s">
        <v>7849</v>
      </c>
      <c r="J467" s="299" t="s">
        <v>1458</v>
      </c>
      <c r="K467" s="216">
        <v>10</v>
      </c>
      <c r="L467" s="916">
        <v>6192.6</v>
      </c>
      <c r="M467" s="315">
        <v>1</v>
      </c>
      <c r="N467" s="459"/>
      <c r="O467" s="302">
        <f>IF(ISERROR(L467*N467),0,L467*N467)</f>
        <v>0</v>
      </c>
      <c r="P467" s="460">
        <v>2102010116158</v>
      </c>
      <c r="Q467" s="461"/>
      <c r="R467" s="462" t="s">
        <v>4288</v>
      </c>
    </row>
    <row r="468" spans="1:18" ht="14.4">
      <c r="A468" s="444">
        <v>455</v>
      </c>
      <c r="B468" s="449"/>
      <c r="C468" s="450"/>
      <c r="D468" s="450"/>
      <c r="E468" s="451"/>
      <c r="F468" s="297" t="s">
        <v>8530</v>
      </c>
      <c r="G468" s="297"/>
      <c r="H468" s="449"/>
      <c r="I468" s="452"/>
      <c r="J468" s="450"/>
      <c r="K468" s="453"/>
      <c r="L468" s="454"/>
      <c r="M468" s="455"/>
      <c r="N468" s="450"/>
      <c r="O468" s="450"/>
      <c r="P468" s="450"/>
      <c r="Q468" s="450"/>
      <c r="R468" s="450"/>
    </row>
    <row r="469" spans="1:18" ht="36">
      <c r="A469" s="444">
        <v>456</v>
      </c>
      <c r="B469" s="587">
        <v>2909</v>
      </c>
      <c r="C469" s="588" t="s">
        <v>4267</v>
      </c>
      <c r="D469" s="588"/>
      <c r="E469" s="589" t="s">
        <v>4274</v>
      </c>
      <c r="F469" s="464" t="s">
        <v>4275</v>
      </c>
      <c r="G469" s="368" t="s">
        <v>4276</v>
      </c>
      <c r="H469" s="457" t="str">
        <f t="shared" ref="H469:H503" si="17">HYPERLINK("https://www.gardenbulbs.ru/images/vesna_CL/thumbnails/"&amp;C469&amp;".jpg","фото")</f>
        <v>фото</v>
      </c>
      <c r="I469" s="298" t="s">
        <v>4281</v>
      </c>
      <c r="J469" s="572" t="s">
        <v>1458</v>
      </c>
      <c r="K469" s="573">
        <v>10</v>
      </c>
      <c r="L469" s="916">
        <v>7773.72</v>
      </c>
      <c r="M469" s="575">
        <v>1</v>
      </c>
      <c r="N469" s="590"/>
      <c r="O469" s="550">
        <f>IF(ISERROR(L469*N469),0,L469*N469)</f>
        <v>0</v>
      </c>
      <c r="P469" s="460">
        <v>2102010029090</v>
      </c>
      <c r="Q469" s="461"/>
      <c r="R469" s="462" t="s">
        <v>4288</v>
      </c>
    </row>
    <row r="470" spans="1:18" ht="48">
      <c r="A470" s="444">
        <v>457</v>
      </c>
      <c r="B470" s="508">
        <v>16371</v>
      </c>
      <c r="C470" s="316" t="s">
        <v>3125</v>
      </c>
      <c r="D470" s="316"/>
      <c r="E470" s="456" t="s">
        <v>4274</v>
      </c>
      <c r="F470" s="317" t="s">
        <v>2974</v>
      </c>
      <c r="G470" s="368" t="s">
        <v>2973</v>
      </c>
      <c r="H470" s="457" t="str">
        <f t="shared" si="17"/>
        <v>фото</v>
      </c>
      <c r="I470" s="298" t="s">
        <v>3126</v>
      </c>
      <c r="J470" s="299" t="s">
        <v>1458</v>
      </c>
      <c r="K470" s="216">
        <v>10</v>
      </c>
      <c r="L470" s="916">
        <v>6978.8400000000011</v>
      </c>
      <c r="M470" s="315">
        <v>1</v>
      </c>
      <c r="N470" s="459"/>
      <c r="O470" s="302">
        <f>IF(ISERROR(L470*N470),0,L470*N470)</f>
        <v>0</v>
      </c>
      <c r="P470" s="460">
        <v>2102010163718</v>
      </c>
      <c r="Q470" s="461"/>
      <c r="R470" s="462" t="s">
        <v>4289</v>
      </c>
    </row>
    <row r="471" spans="1:18" ht="48">
      <c r="A471" s="444">
        <v>458</v>
      </c>
      <c r="B471" s="508">
        <v>9849</v>
      </c>
      <c r="C471" s="316" t="s">
        <v>8294</v>
      </c>
      <c r="D471" s="316"/>
      <c r="E471" s="456" t="s">
        <v>4274</v>
      </c>
      <c r="F471" s="317" t="s">
        <v>7199</v>
      </c>
      <c r="G471" s="368" t="s">
        <v>7200</v>
      </c>
      <c r="H471" s="457" t="str">
        <f t="shared" si="17"/>
        <v>фото</v>
      </c>
      <c r="I471" s="298" t="s">
        <v>7850</v>
      </c>
      <c r="J471" s="299" t="s">
        <v>1458</v>
      </c>
      <c r="K471" s="216">
        <v>10</v>
      </c>
      <c r="L471" s="916">
        <v>8446.2000000000007</v>
      </c>
      <c r="M471" s="315">
        <v>1</v>
      </c>
      <c r="N471" s="459"/>
      <c r="O471" s="302">
        <f>IF(ISERROR(L471*N471),0,L471*N471)</f>
        <v>0</v>
      </c>
      <c r="P471" s="460">
        <v>2102010098492</v>
      </c>
      <c r="Q471" s="461"/>
      <c r="R471" s="462" t="s">
        <v>4288</v>
      </c>
    </row>
    <row r="472" spans="1:18" ht="27.6">
      <c r="A472" s="444">
        <v>459</v>
      </c>
      <c r="B472" s="508">
        <v>9813</v>
      </c>
      <c r="C472" s="316" t="s">
        <v>2038</v>
      </c>
      <c r="D472" s="316"/>
      <c r="E472" s="456" t="s">
        <v>4274</v>
      </c>
      <c r="F472" s="317" t="s">
        <v>2039</v>
      </c>
      <c r="G472" s="368" t="s">
        <v>2040</v>
      </c>
      <c r="H472" s="457" t="str">
        <f t="shared" si="17"/>
        <v>фото</v>
      </c>
      <c r="I472" s="298" t="s">
        <v>2041</v>
      </c>
      <c r="J472" s="299" t="s">
        <v>1458</v>
      </c>
      <c r="K472" s="216">
        <v>15</v>
      </c>
      <c r="L472" s="916">
        <v>10270.44</v>
      </c>
      <c r="M472" s="315">
        <v>1</v>
      </c>
      <c r="N472" s="459"/>
      <c r="O472" s="302">
        <f>IF(ISERROR(L472*N472),0,L472*N472)</f>
        <v>0</v>
      </c>
      <c r="P472" s="460">
        <v>2102010098133</v>
      </c>
      <c r="Q472" s="461"/>
      <c r="R472" s="462" t="s">
        <v>4288</v>
      </c>
    </row>
    <row r="473" spans="1:18" ht="36">
      <c r="A473" s="444">
        <v>460</v>
      </c>
      <c r="B473" s="508">
        <v>9916</v>
      </c>
      <c r="C473" s="316" t="s">
        <v>3689</v>
      </c>
      <c r="D473" s="316"/>
      <c r="E473" s="456" t="s">
        <v>4274</v>
      </c>
      <c r="F473" s="317" t="s">
        <v>3708</v>
      </c>
      <c r="G473" s="368" t="s">
        <v>3709</v>
      </c>
      <c r="H473" s="457" t="str">
        <f t="shared" si="17"/>
        <v>фото</v>
      </c>
      <c r="I473" s="298" t="s">
        <v>3725</v>
      </c>
      <c r="J473" s="299" t="s">
        <v>1458</v>
      </c>
      <c r="K473" s="216">
        <v>10</v>
      </c>
      <c r="L473" s="916">
        <v>8166.8400000000011</v>
      </c>
      <c r="M473" s="315">
        <v>1</v>
      </c>
      <c r="N473" s="459"/>
      <c r="O473" s="302">
        <f>IF(ISERROR(L473*N473),0,L473*N473)</f>
        <v>0</v>
      </c>
      <c r="P473" s="460">
        <v>2102005099169</v>
      </c>
      <c r="Q473" s="461"/>
      <c r="R473" s="462" t="s">
        <v>4288</v>
      </c>
    </row>
    <row r="474" spans="1:18" ht="27.6">
      <c r="A474" s="444">
        <v>461</v>
      </c>
      <c r="B474" s="508">
        <v>9917</v>
      </c>
      <c r="C474" s="316" t="s">
        <v>8295</v>
      </c>
      <c r="D474" s="316"/>
      <c r="E474" s="456" t="s">
        <v>4274</v>
      </c>
      <c r="F474" s="317" t="s">
        <v>7201</v>
      </c>
      <c r="G474" s="368" t="s">
        <v>7202</v>
      </c>
      <c r="H474" s="457" t="str">
        <f t="shared" si="17"/>
        <v>фото</v>
      </c>
      <c r="I474" s="298" t="s">
        <v>7851</v>
      </c>
      <c r="J474" s="299" t="s">
        <v>1458</v>
      </c>
      <c r="K474" s="216">
        <v>5</v>
      </c>
      <c r="L474" s="916">
        <v>8038.3200000000006</v>
      </c>
      <c r="M474" s="315">
        <v>1</v>
      </c>
      <c r="N474" s="459"/>
      <c r="O474" s="302">
        <f>IF(ISERROR(L474*N474),0,L474*N474)</f>
        <v>0</v>
      </c>
      <c r="P474" s="460">
        <v>2102005099176</v>
      </c>
      <c r="Q474" s="461"/>
      <c r="R474" s="462" t="s">
        <v>4289</v>
      </c>
    </row>
    <row r="475" spans="1:18" ht="36">
      <c r="A475" s="444">
        <v>462</v>
      </c>
      <c r="B475" s="508">
        <v>9918</v>
      </c>
      <c r="C475" s="316" t="s">
        <v>4268</v>
      </c>
      <c r="D475" s="316"/>
      <c r="E475" s="456" t="s">
        <v>4274</v>
      </c>
      <c r="F475" s="317" t="s">
        <v>4277</v>
      </c>
      <c r="G475" s="368" t="s">
        <v>4278</v>
      </c>
      <c r="H475" s="457" t="str">
        <f t="shared" si="17"/>
        <v>фото</v>
      </c>
      <c r="I475" s="298" t="s">
        <v>4282</v>
      </c>
      <c r="J475" s="299" t="s">
        <v>1458</v>
      </c>
      <c r="K475" s="216">
        <v>5</v>
      </c>
      <c r="L475" s="916">
        <v>10170.240000000002</v>
      </c>
      <c r="M475" s="315">
        <v>1</v>
      </c>
      <c r="N475" s="459"/>
      <c r="O475" s="302">
        <f>IF(ISERROR(L475*N475),0,L475*N475)</f>
        <v>0</v>
      </c>
      <c r="P475" s="460">
        <v>2102005099183</v>
      </c>
      <c r="Q475" s="461"/>
      <c r="R475" s="462" t="s">
        <v>4289</v>
      </c>
    </row>
    <row r="476" spans="1:18" ht="27.6">
      <c r="A476" s="444">
        <v>463</v>
      </c>
      <c r="B476" s="508">
        <v>9814</v>
      </c>
      <c r="C476" s="316" t="s">
        <v>2775</v>
      </c>
      <c r="D476" s="316"/>
      <c r="E476" s="456" t="s">
        <v>4274</v>
      </c>
      <c r="F476" s="317" t="s">
        <v>2776</v>
      </c>
      <c r="G476" s="368" t="s">
        <v>2777</v>
      </c>
      <c r="H476" s="457" t="str">
        <f t="shared" si="17"/>
        <v>фото</v>
      </c>
      <c r="I476" s="298" t="s">
        <v>2778</v>
      </c>
      <c r="J476" s="299" t="s">
        <v>1458</v>
      </c>
      <c r="K476" s="216">
        <v>10</v>
      </c>
      <c r="L476" s="916">
        <v>8166.8400000000011</v>
      </c>
      <c r="M476" s="315">
        <v>1</v>
      </c>
      <c r="N476" s="459"/>
      <c r="O476" s="302">
        <f>IF(ISERROR(L476*N476),0,L476*N476)</f>
        <v>0</v>
      </c>
      <c r="P476" s="460">
        <v>2102010098140</v>
      </c>
      <c r="Q476" s="461"/>
      <c r="R476" s="462" t="s">
        <v>4289</v>
      </c>
    </row>
    <row r="477" spans="1:18" ht="36">
      <c r="A477" s="444">
        <v>464</v>
      </c>
      <c r="B477" s="508">
        <v>9919</v>
      </c>
      <c r="C477" s="316" t="s">
        <v>1692</v>
      </c>
      <c r="D477" s="316"/>
      <c r="E477" s="456" t="s">
        <v>4274</v>
      </c>
      <c r="F477" s="317" t="s">
        <v>1693</v>
      </c>
      <c r="G477" s="368" t="s">
        <v>1694</v>
      </c>
      <c r="H477" s="457" t="str">
        <f t="shared" si="17"/>
        <v>фото</v>
      </c>
      <c r="I477" s="298" t="s">
        <v>1695</v>
      </c>
      <c r="J477" s="299" t="s">
        <v>1458</v>
      </c>
      <c r="K477" s="216">
        <v>15</v>
      </c>
      <c r="L477" s="916">
        <v>7509.96</v>
      </c>
      <c r="M477" s="315">
        <v>1</v>
      </c>
      <c r="N477" s="459"/>
      <c r="O477" s="302">
        <f>IF(ISERROR(L477*N477),0,L477*N477)</f>
        <v>0</v>
      </c>
      <c r="P477" s="460">
        <v>2102015099197</v>
      </c>
      <c r="Q477" s="461"/>
      <c r="R477" s="462" t="s">
        <v>4289</v>
      </c>
    </row>
    <row r="478" spans="1:18" ht="36">
      <c r="A478" s="444">
        <v>465</v>
      </c>
      <c r="B478" s="508">
        <v>10358</v>
      </c>
      <c r="C478" s="316" t="s">
        <v>1692</v>
      </c>
      <c r="D478" s="316"/>
      <c r="E478" s="456" t="s">
        <v>4274</v>
      </c>
      <c r="F478" s="317" t="s">
        <v>1693</v>
      </c>
      <c r="G478" s="368" t="s">
        <v>1694</v>
      </c>
      <c r="H478" s="457" t="str">
        <f t="shared" si="17"/>
        <v>фото</v>
      </c>
      <c r="I478" s="298" t="s">
        <v>1695</v>
      </c>
      <c r="J478" s="299" t="s">
        <v>3107</v>
      </c>
      <c r="K478" s="216">
        <v>10</v>
      </c>
      <c r="L478" s="916">
        <v>6821.880000000001</v>
      </c>
      <c r="M478" s="315">
        <v>1</v>
      </c>
      <c r="N478" s="459"/>
      <c r="O478" s="302">
        <f>IF(ISERROR(L478*N478),0,L478*N478)</f>
        <v>0</v>
      </c>
      <c r="P478" s="460">
        <v>2102010103585</v>
      </c>
      <c r="Q478" s="461"/>
      <c r="R478" s="462" t="s">
        <v>4289</v>
      </c>
    </row>
    <row r="479" spans="1:18" ht="60">
      <c r="A479" s="444">
        <v>466</v>
      </c>
      <c r="B479" s="508">
        <v>619</v>
      </c>
      <c r="C479" s="316" t="s">
        <v>8296</v>
      </c>
      <c r="D479" s="316"/>
      <c r="E479" s="456" t="s">
        <v>4274</v>
      </c>
      <c r="F479" s="317" t="s">
        <v>7203</v>
      </c>
      <c r="G479" s="368" t="s">
        <v>7204</v>
      </c>
      <c r="H479" s="457" t="str">
        <f t="shared" si="17"/>
        <v>фото</v>
      </c>
      <c r="I479" s="298" t="s">
        <v>7852</v>
      </c>
      <c r="J479" s="299" t="s">
        <v>1458</v>
      </c>
      <c r="K479" s="216">
        <v>15</v>
      </c>
      <c r="L479" s="916">
        <v>12199.32</v>
      </c>
      <c r="M479" s="315">
        <v>1</v>
      </c>
      <c r="N479" s="459"/>
      <c r="O479" s="302">
        <f>IF(ISERROR(L479*N479),0,L479*N479)</f>
        <v>0</v>
      </c>
      <c r="P479" s="460">
        <v>2102015006195</v>
      </c>
      <c r="Q479" s="461" t="s">
        <v>5274</v>
      </c>
      <c r="R479" s="462" t="s">
        <v>4289</v>
      </c>
    </row>
    <row r="480" spans="1:18" ht="27.6">
      <c r="A480" s="444">
        <v>467</v>
      </c>
      <c r="B480" s="508">
        <v>3758</v>
      </c>
      <c r="C480" s="316" t="s">
        <v>8297</v>
      </c>
      <c r="D480" s="316"/>
      <c r="E480" s="456" t="s">
        <v>4274</v>
      </c>
      <c r="F480" s="317" t="s">
        <v>7205</v>
      </c>
      <c r="G480" s="368" t="s">
        <v>7206</v>
      </c>
      <c r="H480" s="457" t="str">
        <f t="shared" si="17"/>
        <v>фото</v>
      </c>
      <c r="I480" s="298" t="s">
        <v>7853</v>
      </c>
      <c r="J480" s="299" t="s">
        <v>1458</v>
      </c>
      <c r="K480" s="216">
        <v>10</v>
      </c>
      <c r="L480" s="916">
        <v>6702.3600000000006</v>
      </c>
      <c r="M480" s="315">
        <v>1</v>
      </c>
      <c r="N480" s="459"/>
      <c r="O480" s="302">
        <f>IF(ISERROR(L480*N480),0,L480*N480)</f>
        <v>0</v>
      </c>
      <c r="P480" s="460">
        <v>2102010037583</v>
      </c>
      <c r="Q480" s="461"/>
      <c r="R480" s="462" t="s">
        <v>4289</v>
      </c>
    </row>
    <row r="481" spans="1:18" ht="27.6">
      <c r="A481" s="444">
        <v>468</v>
      </c>
      <c r="B481" s="508">
        <v>9815</v>
      </c>
      <c r="C481" s="316" t="s">
        <v>8298</v>
      </c>
      <c r="D481" s="316"/>
      <c r="E481" s="456" t="s">
        <v>4274</v>
      </c>
      <c r="F481" s="317" t="s">
        <v>7207</v>
      </c>
      <c r="G481" s="368" t="s">
        <v>7208</v>
      </c>
      <c r="H481" s="457" t="str">
        <f t="shared" si="17"/>
        <v>фото</v>
      </c>
      <c r="I481" s="298" t="s">
        <v>7854</v>
      </c>
      <c r="J481" s="299" t="s">
        <v>1458</v>
      </c>
      <c r="K481" s="216">
        <v>5</v>
      </c>
      <c r="L481" s="916">
        <v>13549.2</v>
      </c>
      <c r="M481" s="315">
        <v>1</v>
      </c>
      <c r="N481" s="459"/>
      <c r="O481" s="302">
        <f>IF(ISERROR(L481*N481),0,L481*N481)</f>
        <v>0</v>
      </c>
      <c r="P481" s="460">
        <v>2102005098155</v>
      </c>
      <c r="Q481" s="461"/>
      <c r="R481" s="462" t="s">
        <v>4289</v>
      </c>
    </row>
    <row r="482" spans="1:18" ht="27.6">
      <c r="A482" s="444">
        <v>469</v>
      </c>
      <c r="B482" s="508">
        <v>9921</v>
      </c>
      <c r="C482" s="316" t="s">
        <v>1881</v>
      </c>
      <c r="D482" s="316"/>
      <c r="E482" s="456" t="s">
        <v>4274</v>
      </c>
      <c r="F482" s="317" t="s">
        <v>1869</v>
      </c>
      <c r="G482" s="368" t="s">
        <v>1874</v>
      </c>
      <c r="H482" s="457" t="str">
        <f t="shared" si="17"/>
        <v>фото</v>
      </c>
      <c r="I482" s="298" t="s">
        <v>1877</v>
      </c>
      <c r="J482" s="299" t="s">
        <v>1458</v>
      </c>
      <c r="K482" s="216">
        <v>5</v>
      </c>
      <c r="L482" s="916">
        <v>7995.1200000000008</v>
      </c>
      <c r="M482" s="315">
        <v>1</v>
      </c>
      <c r="N482" s="459"/>
      <c r="O482" s="302">
        <f>IF(ISERROR(L482*N482),0,L482*N482)</f>
        <v>0</v>
      </c>
      <c r="P482" s="460">
        <v>2102005099213</v>
      </c>
      <c r="Q482" s="461"/>
      <c r="R482" s="462" t="s">
        <v>4289</v>
      </c>
    </row>
    <row r="483" spans="1:18" ht="48">
      <c r="A483" s="444">
        <v>470</v>
      </c>
      <c r="B483" s="508">
        <v>9816</v>
      </c>
      <c r="C483" s="316" t="s">
        <v>1696</v>
      </c>
      <c r="D483" s="316"/>
      <c r="E483" s="456" t="s">
        <v>4274</v>
      </c>
      <c r="F483" s="317" t="s">
        <v>1697</v>
      </c>
      <c r="G483" s="368" t="s">
        <v>1698</v>
      </c>
      <c r="H483" s="457" t="str">
        <f t="shared" si="17"/>
        <v>фото</v>
      </c>
      <c r="I483" s="298" t="s">
        <v>1699</v>
      </c>
      <c r="J483" s="299" t="s">
        <v>1458</v>
      </c>
      <c r="K483" s="216">
        <v>15</v>
      </c>
      <c r="L483" s="916">
        <v>8127.72</v>
      </c>
      <c r="M483" s="315">
        <v>1</v>
      </c>
      <c r="N483" s="459"/>
      <c r="O483" s="302">
        <f>IF(ISERROR(L483*N483),0,L483*N483)</f>
        <v>0</v>
      </c>
      <c r="P483" s="460">
        <v>2102015098169</v>
      </c>
      <c r="Q483" s="461"/>
      <c r="R483" s="462" t="s">
        <v>4289</v>
      </c>
    </row>
    <row r="484" spans="1:18" ht="36">
      <c r="A484" s="444">
        <v>471</v>
      </c>
      <c r="B484" s="508">
        <v>9818</v>
      </c>
      <c r="C484" s="316" t="s">
        <v>2779</v>
      </c>
      <c r="D484" s="316"/>
      <c r="E484" s="456" t="s">
        <v>4274</v>
      </c>
      <c r="F484" s="317" t="s">
        <v>2780</v>
      </c>
      <c r="G484" s="368" t="s">
        <v>2781</v>
      </c>
      <c r="H484" s="457" t="str">
        <f t="shared" si="17"/>
        <v>фото</v>
      </c>
      <c r="I484" s="298" t="s">
        <v>2782</v>
      </c>
      <c r="J484" s="299" t="s">
        <v>1458</v>
      </c>
      <c r="K484" s="216">
        <v>10</v>
      </c>
      <c r="L484" s="916">
        <v>5442.3600000000006</v>
      </c>
      <c r="M484" s="315">
        <v>1</v>
      </c>
      <c r="N484" s="459"/>
      <c r="O484" s="302">
        <f>IF(ISERROR(L484*N484),0,L484*N484)</f>
        <v>0</v>
      </c>
      <c r="P484" s="460">
        <v>2102010098188</v>
      </c>
      <c r="Q484" s="461"/>
      <c r="R484" s="462" t="s">
        <v>4290</v>
      </c>
    </row>
    <row r="485" spans="1:18" ht="36">
      <c r="A485" s="444">
        <v>472</v>
      </c>
      <c r="B485" s="508">
        <v>10360</v>
      </c>
      <c r="C485" s="316" t="s">
        <v>2779</v>
      </c>
      <c r="D485" s="316"/>
      <c r="E485" s="456" t="s">
        <v>4274</v>
      </c>
      <c r="F485" s="317" t="s">
        <v>2780</v>
      </c>
      <c r="G485" s="368" t="s">
        <v>2781</v>
      </c>
      <c r="H485" s="457" t="str">
        <f t="shared" si="17"/>
        <v>фото</v>
      </c>
      <c r="I485" s="298" t="s">
        <v>2782</v>
      </c>
      <c r="J485" s="299" t="s">
        <v>3107</v>
      </c>
      <c r="K485" s="216">
        <v>10</v>
      </c>
      <c r="L485" s="916">
        <v>7933.56</v>
      </c>
      <c r="M485" s="315">
        <v>1</v>
      </c>
      <c r="N485" s="459"/>
      <c r="O485" s="302">
        <f>IF(ISERROR(L485*N485),0,L485*N485)</f>
        <v>0</v>
      </c>
      <c r="P485" s="460">
        <v>2102010103608</v>
      </c>
      <c r="Q485" s="461"/>
      <c r="R485" s="462" t="s">
        <v>4290</v>
      </c>
    </row>
    <row r="486" spans="1:18" ht="27.6">
      <c r="A486" s="444">
        <v>473</v>
      </c>
      <c r="B486" s="508">
        <v>9819</v>
      </c>
      <c r="C486" s="316" t="s">
        <v>2783</v>
      </c>
      <c r="D486" s="316"/>
      <c r="E486" s="456" t="s">
        <v>4274</v>
      </c>
      <c r="F486" s="317" t="s">
        <v>2784</v>
      </c>
      <c r="G486" s="368" t="s">
        <v>2785</v>
      </c>
      <c r="H486" s="457" t="str">
        <f t="shared" si="17"/>
        <v>фото</v>
      </c>
      <c r="I486" s="298" t="s">
        <v>2786</v>
      </c>
      <c r="J486" s="299" t="s">
        <v>1458</v>
      </c>
      <c r="K486" s="216">
        <v>10</v>
      </c>
      <c r="L486" s="916">
        <v>8640.6</v>
      </c>
      <c r="M486" s="315">
        <v>1</v>
      </c>
      <c r="N486" s="459"/>
      <c r="O486" s="302">
        <f>IF(ISERROR(L486*N486),0,L486*N486)</f>
        <v>0</v>
      </c>
      <c r="P486" s="460">
        <v>2102010098195</v>
      </c>
      <c r="Q486" s="461"/>
      <c r="R486" s="462" t="s">
        <v>4289</v>
      </c>
    </row>
    <row r="487" spans="1:18" ht="27.6">
      <c r="A487" s="444">
        <v>474</v>
      </c>
      <c r="B487" s="508">
        <v>9925</v>
      </c>
      <c r="C487" s="316" t="s">
        <v>3127</v>
      </c>
      <c r="D487" s="316"/>
      <c r="E487" s="456" t="s">
        <v>4274</v>
      </c>
      <c r="F487" s="317" t="s">
        <v>3128</v>
      </c>
      <c r="G487" s="368" t="s">
        <v>3129</v>
      </c>
      <c r="H487" s="457" t="str">
        <f t="shared" si="17"/>
        <v>фото</v>
      </c>
      <c r="I487" s="298" t="s">
        <v>3130</v>
      </c>
      <c r="J487" s="299" t="s">
        <v>1458</v>
      </c>
      <c r="K487" s="216">
        <v>5</v>
      </c>
      <c r="L487" s="916">
        <v>6100.0800000000008</v>
      </c>
      <c r="M487" s="315">
        <v>1</v>
      </c>
      <c r="N487" s="459"/>
      <c r="O487" s="302">
        <f>IF(ISERROR(L487*N487),0,L487*N487)</f>
        <v>0</v>
      </c>
      <c r="P487" s="460">
        <v>2102005099251</v>
      </c>
      <c r="Q487" s="461"/>
      <c r="R487" s="462" t="s">
        <v>4289</v>
      </c>
    </row>
    <row r="488" spans="1:18" ht="60">
      <c r="A488" s="444">
        <v>475</v>
      </c>
      <c r="B488" s="508">
        <v>2173</v>
      </c>
      <c r="C488" s="316" t="s">
        <v>3690</v>
      </c>
      <c r="D488" s="316"/>
      <c r="E488" s="456" t="s">
        <v>4274</v>
      </c>
      <c r="F488" s="317" t="s">
        <v>2787</v>
      </c>
      <c r="G488" s="368" t="s">
        <v>2788</v>
      </c>
      <c r="H488" s="457" t="str">
        <f t="shared" si="17"/>
        <v>фото</v>
      </c>
      <c r="I488" s="298" t="s">
        <v>2789</v>
      </c>
      <c r="J488" s="299" t="s">
        <v>1458</v>
      </c>
      <c r="K488" s="216">
        <v>10</v>
      </c>
      <c r="L488" s="916">
        <v>7065.2400000000007</v>
      </c>
      <c r="M488" s="315">
        <v>1</v>
      </c>
      <c r="N488" s="459"/>
      <c r="O488" s="302">
        <f>IF(ISERROR(L488*N488),0,L488*N488)</f>
        <v>0</v>
      </c>
      <c r="P488" s="460">
        <v>2102010021735</v>
      </c>
      <c r="Q488" s="461"/>
      <c r="R488" s="462" t="s">
        <v>4288</v>
      </c>
    </row>
    <row r="489" spans="1:18" ht="60">
      <c r="A489" s="444">
        <v>476</v>
      </c>
      <c r="B489" s="508">
        <v>1671</v>
      </c>
      <c r="C489" s="316" t="s">
        <v>8299</v>
      </c>
      <c r="D489" s="316"/>
      <c r="E489" s="456" t="s">
        <v>4274</v>
      </c>
      <c r="F489" s="317" t="s">
        <v>7209</v>
      </c>
      <c r="G489" s="368" t="s">
        <v>7210</v>
      </c>
      <c r="H489" s="457" t="str">
        <f t="shared" si="17"/>
        <v>фото</v>
      </c>
      <c r="I489" s="298" t="s">
        <v>7855</v>
      </c>
      <c r="J489" s="299" t="s">
        <v>1458</v>
      </c>
      <c r="K489" s="216">
        <v>5</v>
      </c>
      <c r="L489" s="916">
        <v>53774.880000000005</v>
      </c>
      <c r="M489" s="315">
        <v>1</v>
      </c>
      <c r="N489" s="459"/>
      <c r="O489" s="302">
        <f>IF(ISERROR(L489*N489),0,L489*N489)</f>
        <v>0</v>
      </c>
      <c r="P489" s="460">
        <v>2102005016715</v>
      </c>
      <c r="Q489" s="461" t="s">
        <v>5274</v>
      </c>
      <c r="R489" s="462" t="s">
        <v>4289</v>
      </c>
    </row>
    <row r="490" spans="1:18" ht="36">
      <c r="A490" s="444">
        <v>477</v>
      </c>
      <c r="B490" s="508">
        <v>13456</v>
      </c>
      <c r="C490" s="316" t="s">
        <v>3691</v>
      </c>
      <c r="D490" s="316"/>
      <c r="E490" s="456" t="s">
        <v>4274</v>
      </c>
      <c r="F490" s="317" t="s">
        <v>3710</v>
      </c>
      <c r="G490" s="368" t="s">
        <v>3711</v>
      </c>
      <c r="H490" s="457" t="str">
        <f t="shared" si="17"/>
        <v>фото</v>
      </c>
      <c r="I490" s="298" t="s">
        <v>3726</v>
      </c>
      <c r="J490" s="299" t="s">
        <v>1458</v>
      </c>
      <c r="K490" s="216">
        <v>10</v>
      </c>
      <c r="L490" s="916">
        <v>8156.76</v>
      </c>
      <c r="M490" s="315">
        <v>1</v>
      </c>
      <c r="N490" s="459"/>
      <c r="O490" s="302">
        <f>IF(ISERROR(L490*N490),0,L490*N490)</f>
        <v>0</v>
      </c>
      <c r="P490" s="460">
        <v>2102010134565</v>
      </c>
      <c r="Q490" s="461"/>
      <c r="R490" s="462" t="s">
        <v>4288</v>
      </c>
    </row>
    <row r="491" spans="1:18" ht="60">
      <c r="A491" s="444">
        <v>478</v>
      </c>
      <c r="B491" s="508">
        <v>1802</v>
      </c>
      <c r="C491" s="316" t="s">
        <v>8300</v>
      </c>
      <c r="D491" s="316"/>
      <c r="E491" s="456" t="s">
        <v>4274</v>
      </c>
      <c r="F491" s="317" t="s">
        <v>7211</v>
      </c>
      <c r="G491" s="368" t="s">
        <v>7212</v>
      </c>
      <c r="H491" s="457" t="str">
        <f t="shared" si="17"/>
        <v>фото</v>
      </c>
      <c r="I491" s="298" t="s">
        <v>7856</v>
      </c>
      <c r="J491" s="299" t="s">
        <v>1458</v>
      </c>
      <c r="K491" s="216">
        <v>10</v>
      </c>
      <c r="L491" s="916">
        <v>10578.84</v>
      </c>
      <c r="M491" s="315">
        <v>1</v>
      </c>
      <c r="N491" s="459"/>
      <c r="O491" s="302">
        <f>IF(ISERROR(L491*N491),0,L491*N491)</f>
        <v>0</v>
      </c>
      <c r="P491" s="460">
        <v>2102010018025</v>
      </c>
      <c r="Q491" s="461" t="s">
        <v>5274</v>
      </c>
      <c r="R491" s="462" t="s">
        <v>4289</v>
      </c>
    </row>
    <row r="492" spans="1:18" ht="27.6">
      <c r="A492" s="444">
        <v>479</v>
      </c>
      <c r="B492" s="508">
        <v>9820</v>
      </c>
      <c r="C492" s="316" t="s">
        <v>8301</v>
      </c>
      <c r="D492" s="316"/>
      <c r="E492" s="456" t="s">
        <v>4274</v>
      </c>
      <c r="F492" s="317" t="s">
        <v>7213</v>
      </c>
      <c r="G492" s="368" t="s">
        <v>7214</v>
      </c>
      <c r="H492" s="457" t="str">
        <f t="shared" si="17"/>
        <v>фото</v>
      </c>
      <c r="I492" s="298" t="s">
        <v>7857</v>
      </c>
      <c r="J492" s="299" t="s">
        <v>1458</v>
      </c>
      <c r="K492" s="216">
        <v>25</v>
      </c>
      <c r="L492" s="916">
        <v>8832.7200000000012</v>
      </c>
      <c r="M492" s="315">
        <v>1</v>
      </c>
      <c r="N492" s="459"/>
      <c r="O492" s="302">
        <f>IF(ISERROR(L492*N492),0,L492*N492)</f>
        <v>0</v>
      </c>
      <c r="P492" s="460">
        <v>2102025098203</v>
      </c>
      <c r="Q492" s="461"/>
      <c r="R492" s="462" t="s">
        <v>4288</v>
      </c>
    </row>
    <row r="493" spans="1:18" ht="72">
      <c r="A493" s="444">
        <v>480</v>
      </c>
      <c r="B493" s="508">
        <v>9926</v>
      </c>
      <c r="C493" s="316" t="s">
        <v>2300</v>
      </c>
      <c r="D493" s="316"/>
      <c r="E493" s="456" t="s">
        <v>4274</v>
      </c>
      <c r="F493" s="317" t="s">
        <v>2289</v>
      </c>
      <c r="G493" s="368" t="s">
        <v>2290</v>
      </c>
      <c r="H493" s="457" t="str">
        <f t="shared" si="17"/>
        <v>фото</v>
      </c>
      <c r="I493" s="298" t="s">
        <v>2295</v>
      </c>
      <c r="J493" s="299" t="s">
        <v>1458</v>
      </c>
      <c r="K493" s="216">
        <v>10</v>
      </c>
      <c r="L493" s="916">
        <v>7887.4800000000005</v>
      </c>
      <c r="M493" s="315">
        <v>1</v>
      </c>
      <c r="N493" s="459"/>
      <c r="O493" s="302">
        <f>IF(ISERROR(L493*N493),0,L493*N493)</f>
        <v>0</v>
      </c>
      <c r="P493" s="460">
        <v>2102010099260</v>
      </c>
      <c r="Q493" s="461"/>
      <c r="R493" s="462" t="s">
        <v>4290</v>
      </c>
    </row>
    <row r="494" spans="1:18" ht="48">
      <c r="A494" s="444">
        <v>481</v>
      </c>
      <c r="B494" s="508">
        <v>16373</v>
      </c>
      <c r="C494" s="316" t="s">
        <v>3131</v>
      </c>
      <c r="D494" s="316"/>
      <c r="E494" s="456" t="s">
        <v>4274</v>
      </c>
      <c r="F494" s="317" t="s">
        <v>3132</v>
      </c>
      <c r="G494" s="368" t="s">
        <v>3133</v>
      </c>
      <c r="H494" s="457" t="str">
        <f t="shared" si="17"/>
        <v>фото</v>
      </c>
      <c r="I494" s="298" t="s">
        <v>3134</v>
      </c>
      <c r="J494" s="299" t="s">
        <v>1458</v>
      </c>
      <c r="K494" s="216">
        <v>10</v>
      </c>
      <c r="L494" s="916">
        <v>6896.76</v>
      </c>
      <c r="M494" s="315">
        <v>1</v>
      </c>
      <c r="N494" s="459"/>
      <c r="O494" s="302">
        <f>IF(ISERROR(L494*N494),0,L494*N494)</f>
        <v>0</v>
      </c>
      <c r="P494" s="460">
        <v>2102010163732</v>
      </c>
      <c r="Q494" s="461"/>
      <c r="R494" s="462" t="s">
        <v>4288</v>
      </c>
    </row>
    <row r="495" spans="1:18" ht="27.6">
      <c r="A495" s="444">
        <v>482</v>
      </c>
      <c r="B495" s="508">
        <v>9928</v>
      </c>
      <c r="C495" s="316" t="s">
        <v>3692</v>
      </c>
      <c r="D495" s="316"/>
      <c r="E495" s="456" t="s">
        <v>4274</v>
      </c>
      <c r="F495" s="317" t="s">
        <v>3712</v>
      </c>
      <c r="G495" s="368" t="s">
        <v>3713</v>
      </c>
      <c r="H495" s="457" t="str">
        <f t="shared" si="17"/>
        <v>фото</v>
      </c>
      <c r="I495" s="298" t="s">
        <v>1700</v>
      </c>
      <c r="J495" s="299" t="s">
        <v>1458</v>
      </c>
      <c r="K495" s="216">
        <v>10</v>
      </c>
      <c r="L495" s="916">
        <v>8905.5600000000013</v>
      </c>
      <c r="M495" s="315">
        <v>1</v>
      </c>
      <c r="N495" s="459"/>
      <c r="O495" s="302">
        <f>IF(ISERROR(L495*N495),0,L495*N495)</f>
        <v>0</v>
      </c>
      <c r="P495" s="460">
        <v>2102010099284</v>
      </c>
      <c r="Q495" s="461"/>
      <c r="R495" s="462" t="s">
        <v>4289</v>
      </c>
    </row>
    <row r="496" spans="1:18" ht="27.6">
      <c r="A496" s="444">
        <v>483</v>
      </c>
      <c r="B496" s="508">
        <v>5987</v>
      </c>
      <c r="C496" s="316" t="s">
        <v>3692</v>
      </c>
      <c r="D496" s="316"/>
      <c r="E496" s="456" t="s">
        <v>4274</v>
      </c>
      <c r="F496" s="317" t="s">
        <v>3712</v>
      </c>
      <c r="G496" s="368" t="s">
        <v>3713</v>
      </c>
      <c r="H496" s="457" t="str">
        <f t="shared" si="17"/>
        <v>фото</v>
      </c>
      <c r="I496" s="298" t="s">
        <v>1700</v>
      </c>
      <c r="J496" s="299" t="s">
        <v>3107</v>
      </c>
      <c r="K496" s="216">
        <v>10</v>
      </c>
      <c r="L496" s="916">
        <v>11182.2</v>
      </c>
      <c r="M496" s="315">
        <v>1</v>
      </c>
      <c r="N496" s="459"/>
      <c r="O496" s="302">
        <f>IF(ISERROR(L496*N496),0,L496*N496)</f>
        <v>0</v>
      </c>
      <c r="P496" s="460">
        <v>2102010059875</v>
      </c>
      <c r="Q496" s="461" t="s">
        <v>5274</v>
      </c>
      <c r="R496" s="462" t="s">
        <v>4289</v>
      </c>
    </row>
    <row r="497" spans="1:18" ht="72">
      <c r="A497" s="444">
        <v>484</v>
      </c>
      <c r="B497" s="508">
        <v>9929</v>
      </c>
      <c r="C497" s="316" t="s">
        <v>4269</v>
      </c>
      <c r="D497" s="316"/>
      <c r="E497" s="456" t="s">
        <v>4274</v>
      </c>
      <c r="F497" s="317" t="s">
        <v>4279</v>
      </c>
      <c r="G497" s="368" t="s">
        <v>4280</v>
      </c>
      <c r="H497" s="457" t="str">
        <f t="shared" si="17"/>
        <v>фото</v>
      </c>
      <c r="I497" s="298" t="s">
        <v>4283</v>
      </c>
      <c r="J497" s="299" t="s">
        <v>1458</v>
      </c>
      <c r="K497" s="216">
        <v>15</v>
      </c>
      <c r="L497" s="916">
        <v>6676.2</v>
      </c>
      <c r="M497" s="315">
        <v>1</v>
      </c>
      <c r="N497" s="459"/>
      <c r="O497" s="302">
        <f>IF(ISERROR(L497*N497),0,L497*N497)</f>
        <v>0</v>
      </c>
      <c r="P497" s="460">
        <v>2102010099291</v>
      </c>
      <c r="Q497" s="461"/>
      <c r="R497" s="462" t="s">
        <v>4288</v>
      </c>
    </row>
    <row r="498" spans="1:18" ht="27.6">
      <c r="A498" s="444">
        <v>485</v>
      </c>
      <c r="B498" s="508">
        <v>9823</v>
      </c>
      <c r="C498" s="316" t="s">
        <v>2790</v>
      </c>
      <c r="D498" s="316"/>
      <c r="E498" s="456" t="s">
        <v>4274</v>
      </c>
      <c r="F498" s="317" t="s">
        <v>2791</v>
      </c>
      <c r="G498" s="368" t="s">
        <v>2792</v>
      </c>
      <c r="H498" s="457" t="str">
        <f t="shared" si="17"/>
        <v>фото</v>
      </c>
      <c r="I498" s="298" t="s">
        <v>2793</v>
      </c>
      <c r="J498" s="299" t="s">
        <v>1458</v>
      </c>
      <c r="K498" s="216">
        <v>10</v>
      </c>
      <c r="L498" s="916">
        <v>6120.6</v>
      </c>
      <c r="M498" s="315">
        <v>1</v>
      </c>
      <c r="N498" s="459"/>
      <c r="O498" s="302">
        <f>IF(ISERROR(L498*N498),0,L498*N498)</f>
        <v>0</v>
      </c>
      <c r="P498" s="460">
        <v>2102010098232</v>
      </c>
      <c r="Q498" s="461"/>
      <c r="R498" s="462" t="s">
        <v>4289</v>
      </c>
    </row>
    <row r="499" spans="1:18" ht="27.6">
      <c r="A499" s="444">
        <v>486</v>
      </c>
      <c r="B499" s="508">
        <v>9665</v>
      </c>
      <c r="C499" s="316" t="s">
        <v>2790</v>
      </c>
      <c r="D499" s="316"/>
      <c r="E499" s="456" t="s">
        <v>4274</v>
      </c>
      <c r="F499" s="317" t="s">
        <v>2791</v>
      </c>
      <c r="G499" s="368" t="s">
        <v>2792</v>
      </c>
      <c r="H499" s="457" t="str">
        <f t="shared" si="17"/>
        <v>фото</v>
      </c>
      <c r="I499" s="298" t="s">
        <v>2793</v>
      </c>
      <c r="J499" s="299" t="s">
        <v>3107</v>
      </c>
      <c r="K499" s="216">
        <v>10</v>
      </c>
      <c r="L499" s="916">
        <v>9192.1200000000008</v>
      </c>
      <c r="M499" s="315">
        <v>1</v>
      </c>
      <c r="N499" s="459"/>
      <c r="O499" s="302">
        <f>IF(ISERROR(L499*N499),0,L499*N499)</f>
        <v>0</v>
      </c>
      <c r="P499" s="460">
        <v>2102010096658</v>
      </c>
      <c r="Q499" s="461"/>
      <c r="R499" s="462" t="s">
        <v>4289</v>
      </c>
    </row>
    <row r="500" spans="1:18" ht="27.6">
      <c r="A500" s="444">
        <v>487</v>
      </c>
      <c r="B500" s="508">
        <v>2503</v>
      </c>
      <c r="C500" s="316" t="s">
        <v>3693</v>
      </c>
      <c r="D500" s="316"/>
      <c r="E500" s="456" t="s">
        <v>4274</v>
      </c>
      <c r="F500" s="317" t="s">
        <v>3714</v>
      </c>
      <c r="G500" s="368" t="s">
        <v>3715</v>
      </c>
      <c r="H500" s="457" t="str">
        <f t="shared" si="17"/>
        <v>фото</v>
      </c>
      <c r="I500" s="298" t="s">
        <v>4284</v>
      </c>
      <c r="J500" s="299" t="s">
        <v>1458</v>
      </c>
      <c r="K500" s="216">
        <v>10</v>
      </c>
      <c r="L500" s="916">
        <v>5152.92</v>
      </c>
      <c r="M500" s="315">
        <v>1</v>
      </c>
      <c r="N500" s="459"/>
      <c r="O500" s="302">
        <f>IF(ISERROR(L500*N500),0,L500*N500)</f>
        <v>0</v>
      </c>
      <c r="P500" s="460">
        <v>2102010025030</v>
      </c>
      <c r="Q500" s="461"/>
      <c r="R500" s="462" t="s">
        <v>4289</v>
      </c>
    </row>
    <row r="501" spans="1:18" ht="36">
      <c r="A501" s="444">
        <v>488</v>
      </c>
      <c r="B501" s="508">
        <v>12646</v>
      </c>
      <c r="C501" s="316" t="s">
        <v>3694</v>
      </c>
      <c r="D501" s="316"/>
      <c r="E501" s="456" t="s">
        <v>4274</v>
      </c>
      <c r="F501" s="317" t="s">
        <v>3716</v>
      </c>
      <c r="G501" s="368" t="s">
        <v>3717</v>
      </c>
      <c r="H501" s="457" t="str">
        <f t="shared" si="17"/>
        <v>фото</v>
      </c>
      <c r="I501" s="298" t="s">
        <v>3727</v>
      </c>
      <c r="J501" s="299" t="s">
        <v>1458</v>
      </c>
      <c r="K501" s="216">
        <v>10</v>
      </c>
      <c r="L501" s="916">
        <v>6104.76</v>
      </c>
      <c r="M501" s="315">
        <v>1</v>
      </c>
      <c r="N501" s="459"/>
      <c r="O501" s="302">
        <f>IF(ISERROR(L501*N501),0,L501*N501)</f>
        <v>0</v>
      </c>
      <c r="P501" s="460">
        <v>2102005126469</v>
      </c>
      <c r="Q501" s="461"/>
      <c r="R501" s="462" t="s">
        <v>4289</v>
      </c>
    </row>
    <row r="502" spans="1:18" ht="36">
      <c r="A502" s="444">
        <v>489</v>
      </c>
      <c r="B502" s="508">
        <v>13458</v>
      </c>
      <c r="C502" s="316" t="s">
        <v>8302</v>
      </c>
      <c r="D502" s="316"/>
      <c r="E502" s="456" t="s">
        <v>4274</v>
      </c>
      <c r="F502" s="317" t="s">
        <v>7215</v>
      </c>
      <c r="G502" s="368" t="s">
        <v>7216</v>
      </c>
      <c r="H502" s="457" t="str">
        <f t="shared" si="17"/>
        <v>фото</v>
      </c>
      <c r="I502" s="298" t="s">
        <v>7858</v>
      </c>
      <c r="J502" s="299" t="s">
        <v>1458</v>
      </c>
      <c r="K502" s="216">
        <v>15</v>
      </c>
      <c r="L502" s="916">
        <v>7838.2800000000007</v>
      </c>
      <c r="M502" s="315">
        <v>1</v>
      </c>
      <c r="N502" s="459"/>
      <c r="O502" s="302">
        <f>IF(ISERROR(L502*N502),0,L502*N502)</f>
        <v>0</v>
      </c>
      <c r="P502" s="460">
        <v>2102015134584</v>
      </c>
      <c r="Q502" s="461"/>
      <c r="R502" s="462" t="s">
        <v>4288</v>
      </c>
    </row>
    <row r="503" spans="1:18" ht="27.6">
      <c r="A503" s="444">
        <v>490</v>
      </c>
      <c r="B503" s="508">
        <v>9931</v>
      </c>
      <c r="C503" s="316" t="s">
        <v>8303</v>
      </c>
      <c r="D503" s="316"/>
      <c r="E503" s="456" t="s">
        <v>4274</v>
      </c>
      <c r="F503" s="317" t="s">
        <v>7217</v>
      </c>
      <c r="G503" s="368" t="s">
        <v>7218</v>
      </c>
      <c r="H503" s="457" t="str">
        <f t="shared" si="17"/>
        <v>фото</v>
      </c>
      <c r="I503" s="298" t="s">
        <v>7859</v>
      </c>
      <c r="J503" s="299" t="s">
        <v>1458</v>
      </c>
      <c r="K503" s="216">
        <v>15</v>
      </c>
      <c r="L503" s="916">
        <v>6345.72</v>
      </c>
      <c r="M503" s="315">
        <v>1</v>
      </c>
      <c r="N503" s="459"/>
      <c r="O503" s="302">
        <f>IF(ISERROR(L503*N503),0,L503*N503)</f>
        <v>0</v>
      </c>
      <c r="P503" s="460">
        <v>2102015099319</v>
      </c>
      <c r="Q503" s="461"/>
      <c r="R503" s="462" t="s">
        <v>4288</v>
      </c>
    </row>
    <row r="504" spans="1:18" ht="14.4">
      <c r="A504" s="444">
        <v>491</v>
      </c>
      <c r="B504" s="449"/>
      <c r="C504" s="450"/>
      <c r="D504" s="450"/>
      <c r="E504" s="451"/>
      <c r="F504" s="297" t="s">
        <v>6073</v>
      </c>
      <c r="G504" s="297"/>
      <c r="H504" s="449"/>
      <c r="I504" s="452"/>
      <c r="J504" s="450"/>
      <c r="K504" s="453"/>
      <c r="L504" s="454"/>
      <c r="M504" s="455"/>
      <c r="N504" s="450"/>
      <c r="O504" s="450"/>
      <c r="P504" s="450"/>
      <c r="Q504" s="450"/>
      <c r="R504" s="450"/>
    </row>
    <row r="505" spans="1:18" ht="36">
      <c r="A505" s="444">
        <v>492</v>
      </c>
      <c r="B505" s="508">
        <v>13239</v>
      </c>
      <c r="C505" s="316" t="s">
        <v>8304</v>
      </c>
      <c r="D505" s="316"/>
      <c r="E505" s="591" t="s">
        <v>5042</v>
      </c>
      <c r="F505" s="501" t="s">
        <v>7219</v>
      </c>
      <c r="G505" s="592" t="s">
        <v>7220</v>
      </c>
      <c r="H505" s="457" t="str">
        <f t="shared" ref="H505:H538" si="18">HYPERLINK("https://www.gardenbulbs.ru/images/vesna_CL/thumbnails/"&amp;C505&amp;".jpg","фото")</f>
        <v>фото</v>
      </c>
      <c r="I505" s="298" t="s">
        <v>7860</v>
      </c>
      <c r="J505" s="299" t="s">
        <v>1458</v>
      </c>
      <c r="K505" s="216">
        <v>5</v>
      </c>
      <c r="L505" s="916">
        <v>10972.560000000001</v>
      </c>
      <c r="M505" s="315">
        <v>1</v>
      </c>
      <c r="N505" s="459"/>
      <c r="O505" s="302">
        <f>IF(ISERROR(L505*N505),0,L505*N505)</f>
        <v>0</v>
      </c>
      <c r="P505" s="460">
        <v>2102005132392</v>
      </c>
      <c r="Q505" s="507" t="s">
        <v>6474</v>
      </c>
      <c r="R505" s="462" t="s">
        <v>5269</v>
      </c>
    </row>
    <row r="506" spans="1:18" ht="36">
      <c r="A506" s="444">
        <v>493</v>
      </c>
      <c r="B506" s="508">
        <v>10773</v>
      </c>
      <c r="C506" s="316" t="s">
        <v>8305</v>
      </c>
      <c r="D506" s="316"/>
      <c r="E506" s="591" t="s">
        <v>5042</v>
      </c>
      <c r="F506" s="501" t="s">
        <v>7221</v>
      </c>
      <c r="G506" s="592" t="s">
        <v>7222</v>
      </c>
      <c r="H506" s="457" t="str">
        <f t="shared" si="18"/>
        <v>фото</v>
      </c>
      <c r="I506" s="298" t="s">
        <v>7861</v>
      </c>
      <c r="J506" s="299" t="s">
        <v>1458</v>
      </c>
      <c r="K506" s="216">
        <v>5</v>
      </c>
      <c r="L506" s="916">
        <v>10972.560000000001</v>
      </c>
      <c r="M506" s="315">
        <v>1</v>
      </c>
      <c r="N506" s="459"/>
      <c r="O506" s="302">
        <f>IF(ISERROR(L506*N506),0,L506*N506)</f>
        <v>0</v>
      </c>
      <c r="P506" s="460">
        <v>2102005107734</v>
      </c>
      <c r="Q506" s="507" t="s">
        <v>6474</v>
      </c>
      <c r="R506" s="462" t="s">
        <v>5269</v>
      </c>
    </row>
    <row r="507" spans="1:18" ht="36">
      <c r="A507" s="444">
        <v>494</v>
      </c>
      <c r="B507" s="508">
        <v>1844</v>
      </c>
      <c r="C507" s="316" t="s">
        <v>8306</v>
      </c>
      <c r="D507" s="316"/>
      <c r="E507" s="591" t="s">
        <v>5042</v>
      </c>
      <c r="F507" s="501" t="s">
        <v>7223</v>
      </c>
      <c r="G507" s="592" t="s">
        <v>7224</v>
      </c>
      <c r="H507" s="457" t="str">
        <f t="shared" si="18"/>
        <v>фото</v>
      </c>
      <c r="I507" s="298" t="s">
        <v>7862</v>
      </c>
      <c r="J507" s="299" t="s">
        <v>1458</v>
      </c>
      <c r="K507" s="216">
        <v>5</v>
      </c>
      <c r="L507" s="916">
        <v>10972.560000000001</v>
      </c>
      <c r="M507" s="315">
        <v>1</v>
      </c>
      <c r="N507" s="459"/>
      <c r="O507" s="302">
        <f>IF(ISERROR(L507*N507),0,L507*N507)</f>
        <v>0</v>
      </c>
      <c r="P507" s="460">
        <v>2102005018443</v>
      </c>
      <c r="Q507" s="507" t="s">
        <v>6474</v>
      </c>
      <c r="R507" s="462" t="s">
        <v>5269</v>
      </c>
    </row>
    <row r="508" spans="1:18" ht="36">
      <c r="A508" s="444">
        <v>495</v>
      </c>
      <c r="B508" s="508">
        <v>13240</v>
      </c>
      <c r="C508" s="316" t="s">
        <v>8307</v>
      </c>
      <c r="D508" s="316"/>
      <c r="E508" s="591" t="s">
        <v>5042</v>
      </c>
      <c r="F508" s="501" t="s">
        <v>7225</v>
      </c>
      <c r="G508" s="592" t="s">
        <v>7226</v>
      </c>
      <c r="H508" s="457" t="str">
        <f t="shared" si="18"/>
        <v>фото</v>
      </c>
      <c r="I508" s="298" t="s">
        <v>7863</v>
      </c>
      <c r="J508" s="299" t="s">
        <v>1458</v>
      </c>
      <c r="K508" s="216">
        <v>5</v>
      </c>
      <c r="L508" s="916">
        <v>10972.560000000001</v>
      </c>
      <c r="M508" s="315">
        <v>1</v>
      </c>
      <c r="N508" s="459"/>
      <c r="O508" s="302">
        <f>IF(ISERROR(L508*N508),0,L508*N508)</f>
        <v>0</v>
      </c>
      <c r="P508" s="460">
        <v>2102005132408</v>
      </c>
      <c r="Q508" s="507" t="s">
        <v>6474</v>
      </c>
      <c r="R508" s="462" t="s">
        <v>5269</v>
      </c>
    </row>
    <row r="509" spans="1:18" ht="36">
      <c r="A509" s="444">
        <v>496</v>
      </c>
      <c r="B509" s="508">
        <v>5675</v>
      </c>
      <c r="C509" s="316" t="s">
        <v>8308</v>
      </c>
      <c r="D509" s="316"/>
      <c r="E509" s="591" t="s">
        <v>5042</v>
      </c>
      <c r="F509" s="501" t="s">
        <v>7227</v>
      </c>
      <c r="G509" s="592" t="s">
        <v>7228</v>
      </c>
      <c r="H509" s="457" t="str">
        <f t="shared" si="18"/>
        <v>фото</v>
      </c>
      <c r="I509" s="298" t="s">
        <v>7864</v>
      </c>
      <c r="J509" s="299" t="s">
        <v>1458</v>
      </c>
      <c r="K509" s="216">
        <v>5</v>
      </c>
      <c r="L509" s="916">
        <v>10972.560000000001</v>
      </c>
      <c r="M509" s="315">
        <v>1</v>
      </c>
      <c r="N509" s="459"/>
      <c r="O509" s="302">
        <f>IF(ISERROR(L509*N509),0,L509*N509)</f>
        <v>0</v>
      </c>
      <c r="P509" s="460">
        <v>2102005056759</v>
      </c>
      <c r="Q509" s="507" t="s">
        <v>6474</v>
      </c>
      <c r="R509" s="462" t="s">
        <v>5269</v>
      </c>
    </row>
    <row r="510" spans="1:18" ht="43.2">
      <c r="A510" s="444">
        <v>497</v>
      </c>
      <c r="B510" s="508">
        <v>10793</v>
      </c>
      <c r="C510" s="316" t="s">
        <v>8309</v>
      </c>
      <c r="D510" s="316"/>
      <c r="E510" s="591" t="s">
        <v>5042</v>
      </c>
      <c r="F510" s="501" t="s">
        <v>7229</v>
      </c>
      <c r="G510" s="592" t="s">
        <v>7230</v>
      </c>
      <c r="H510" s="457" t="str">
        <f t="shared" si="18"/>
        <v>фото</v>
      </c>
      <c r="I510" s="298" t="s">
        <v>7865</v>
      </c>
      <c r="J510" s="299" t="s">
        <v>1458</v>
      </c>
      <c r="K510" s="216">
        <v>5</v>
      </c>
      <c r="L510" s="916">
        <v>10972.560000000001</v>
      </c>
      <c r="M510" s="315">
        <v>1</v>
      </c>
      <c r="N510" s="459"/>
      <c r="O510" s="302">
        <f>IF(ISERROR(L510*N510),0,L510*N510)</f>
        <v>0</v>
      </c>
      <c r="P510" s="460">
        <v>2102005107932</v>
      </c>
      <c r="Q510" s="507" t="s">
        <v>6474</v>
      </c>
      <c r="R510" s="462" t="s">
        <v>5269</v>
      </c>
    </row>
    <row r="511" spans="1:18" ht="36">
      <c r="A511" s="444">
        <v>498</v>
      </c>
      <c r="B511" s="508">
        <v>5650</v>
      </c>
      <c r="C511" s="316" t="s">
        <v>8310</v>
      </c>
      <c r="D511" s="316"/>
      <c r="E511" s="591" t="s">
        <v>5042</v>
      </c>
      <c r="F511" s="501" t="s">
        <v>7231</v>
      </c>
      <c r="G511" s="592" t="s">
        <v>7232</v>
      </c>
      <c r="H511" s="457" t="str">
        <f t="shared" si="18"/>
        <v>фото</v>
      </c>
      <c r="I511" s="298" t="s">
        <v>7866</v>
      </c>
      <c r="J511" s="299" t="s">
        <v>1458</v>
      </c>
      <c r="K511" s="216">
        <v>5</v>
      </c>
      <c r="L511" s="916">
        <v>10972.560000000001</v>
      </c>
      <c r="M511" s="315">
        <v>1</v>
      </c>
      <c r="N511" s="459"/>
      <c r="O511" s="302">
        <f>IF(ISERROR(L511*N511),0,L511*N511)</f>
        <v>0</v>
      </c>
      <c r="P511" s="460">
        <v>2102005056506</v>
      </c>
      <c r="Q511" s="507" t="s">
        <v>6474</v>
      </c>
      <c r="R511" s="462" t="s">
        <v>5269</v>
      </c>
    </row>
    <row r="512" spans="1:18" ht="48">
      <c r="A512" s="444">
        <v>499</v>
      </c>
      <c r="B512" s="508">
        <v>5432</v>
      </c>
      <c r="C512" s="316" t="s">
        <v>8311</v>
      </c>
      <c r="D512" s="316"/>
      <c r="E512" s="591" t="s">
        <v>5042</v>
      </c>
      <c r="F512" s="501" t="s">
        <v>7233</v>
      </c>
      <c r="G512" s="592" t="s">
        <v>7234</v>
      </c>
      <c r="H512" s="457" t="str">
        <f t="shared" si="18"/>
        <v>фото</v>
      </c>
      <c r="I512" s="298" t="s">
        <v>7867</v>
      </c>
      <c r="J512" s="299" t="s">
        <v>1458</v>
      </c>
      <c r="K512" s="216">
        <v>5</v>
      </c>
      <c r="L512" s="916">
        <v>10972.560000000001</v>
      </c>
      <c r="M512" s="315">
        <v>1</v>
      </c>
      <c r="N512" s="459"/>
      <c r="O512" s="302">
        <f>IF(ISERROR(L512*N512),0,L512*N512)</f>
        <v>0</v>
      </c>
      <c r="P512" s="460">
        <v>2102005054328</v>
      </c>
      <c r="Q512" s="507" t="s">
        <v>6474</v>
      </c>
      <c r="R512" s="462" t="s">
        <v>5269</v>
      </c>
    </row>
    <row r="513" spans="1:18" ht="15.6">
      <c r="A513" s="444">
        <v>500</v>
      </c>
      <c r="B513" s="508">
        <v>8037</v>
      </c>
      <c r="C513" s="316" t="s">
        <v>5154</v>
      </c>
      <c r="D513" s="316"/>
      <c r="E513" s="456" t="s">
        <v>5042</v>
      </c>
      <c r="F513" s="317" t="s">
        <v>5043</v>
      </c>
      <c r="G513" s="368" t="s">
        <v>5044</v>
      </c>
      <c r="H513" s="457" t="str">
        <f t="shared" si="18"/>
        <v>фото</v>
      </c>
      <c r="I513" s="298" t="s">
        <v>5231</v>
      </c>
      <c r="J513" s="299" t="s">
        <v>1458</v>
      </c>
      <c r="K513" s="216">
        <v>10</v>
      </c>
      <c r="L513" s="916">
        <v>9824.4</v>
      </c>
      <c r="M513" s="315">
        <v>1</v>
      </c>
      <c r="N513" s="459"/>
      <c r="O513" s="302">
        <f>IF(ISERROR(L513*N513),0,L513*N513)</f>
        <v>0</v>
      </c>
      <c r="P513" s="460">
        <v>2102010080374</v>
      </c>
      <c r="Q513" s="461"/>
      <c r="R513" s="462" t="s">
        <v>5269</v>
      </c>
    </row>
    <row r="514" spans="1:18" ht="15.6">
      <c r="A514" s="444">
        <v>501</v>
      </c>
      <c r="B514" s="508">
        <v>16378</v>
      </c>
      <c r="C514" s="316" t="s">
        <v>5154</v>
      </c>
      <c r="D514" s="316"/>
      <c r="E514" s="456" t="s">
        <v>5042</v>
      </c>
      <c r="F514" s="317" t="s">
        <v>5043</v>
      </c>
      <c r="G514" s="368" t="s">
        <v>5044</v>
      </c>
      <c r="H514" s="457" t="str">
        <f t="shared" si="18"/>
        <v>фото</v>
      </c>
      <c r="I514" s="298" t="s">
        <v>5231</v>
      </c>
      <c r="J514" s="299" t="s">
        <v>3107</v>
      </c>
      <c r="K514" s="216">
        <v>10</v>
      </c>
      <c r="L514" s="916">
        <v>12052.08</v>
      </c>
      <c r="M514" s="315">
        <v>1</v>
      </c>
      <c r="N514" s="459"/>
      <c r="O514" s="302">
        <f>IF(ISERROR(L514*N514),0,L514*N514)</f>
        <v>0</v>
      </c>
      <c r="P514" s="460">
        <v>2102010163787</v>
      </c>
      <c r="Q514" s="461"/>
      <c r="R514" s="462" t="s">
        <v>5269</v>
      </c>
    </row>
    <row r="515" spans="1:18" ht="84">
      <c r="A515" s="444">
        <v>502</v>
      </c>
      <c r="B515" s="508">
        <v>16379</v>
      </c>
      <c r="C515" s="316" t="s">
        <v>8312</v>
      </c>
      <c r="D515" s="316"/>
      <c r="E515" s="456" t="s">
        <v>5042</v>
      </c>
      <c r="F515" s="317" t="s">
        <v>7235</v>
      </c>
      <c r="G515" s="368" t="s">
        <v>7236</v>
      </c>
      <c r="H515" s="457" t="str">
        <f t="shared" si="18"/>
        <v>фото</v>
      </c>
      <c r="I515" s="298" t="s">
        <v>7868</v>
      </c>
      <c r="J515" s="299" t="s">
        <v>1458</v>
      </c>
      <c r="K515" s="216">
        <v>5</v>
      </c>
      <c r="L515" s="916">
        <v>9834.2400000000016</v>
      </c>
      <c r="M515" s="315">
        <v>1</v>
      </c>
      <c r="N515" s="459"/>
      <c r="O515" s="302">
        <f>IF(ISERROR(L515*N515),0,L515*N515)</f>
        <v>0</v>
      </c>
      <c r="P515" s="460">
        <v>2102005163792</v>
      </c>
      <c r="Q515" s="461"/>
      <c r="R515" s="462" t="s">
        <v>5269</v>
      </c>
    </row>
    <row r="516" spans="1:18" ht="24">
      <c r="A516" s="444">
        <v>503</v>
      </c>
      <c r="B516" s="508">
        <v>9825</v>
      </c>
      <c r="C516" s="316" t="s">
        <v>8313</v>
      </c>
      <c r="D516" s="316"/>
      <c r="E516" s="456" t="s">
        <v>5042</v>
      </c>
      <c r="F516" s="317" t="s">
        <v>7237</v>
      </c>
      <c r="G516" s="368" t="s">
        <v>7238</v>
      </c>
      <c r="H516" s="457" t="str">
        <f t="shared" si="18"/>
        <v>фото</v>
      </c>
      <c r="I516" s="298" t="s">
        <v>7869</v>
      </c>
      <c r="J516" s="299" t="s">
        <v>1458</v>
      </c>
      <c r="K516" s="216">
        <v>10</v>
      </c>
      <c r="L516" s="916">
        <v>13067.279999999999</v>
      </c>
      <c r="M516" s="315">
        <v>1</v>
      </c>
      <c r="N516" s="459"/>
      <c r="O516" s="302">
        <f>IF(ISERROR(L516*N516),0,L516*N516)</f>
        <v>0</v>
      </c>
      <c r="P516" s="460">
        <v>2102010098256</v>
      </c>
      <c r="Q516" s="461"/>
      <c r="R516" s="462" t="s">
        <v>5269</v>
      </c>
    </row>
    <row r="517" spans="1:18" ht="15.6">
      <c r="A517" s="444">
        <v>504</v>
      </c>
      <c r="B517" s="508">
        <v>4204</v>
      </c>
      <c r="C517" s="316" t="s">
        <v>5155</v>
      </c>
      <c r="D517" s="316"/>
      <c r="E517" s="456" t="s">
        <v>5042</v>
      </c>
      <c r="F517" s="317" t="s">
        <v>5045</v>
      </c>
      <c r="G517" s="368" t="s">
        <v>5046</v>
      </c>
      <c r="H517" s="457" t="str">
        <f t="shared" si="18"/>
        <v>фото</v>
      </c>
      <c r="I517" s="298" t="s">
        <v>5232</v>
      </c>
      <c r="J517" s="299" t="s">
        <v>1458</v>
      </c>
      <c r="K517" s="216">
        <v>5</v>
      </c>
      <c r="L517" s="916">
        <v>6613.68</v>
      </c>
      <c r="M517" s="315">
        <v>1</v>
      </c>
      <c r="N517" s="459"/>
      <c r="O517" s="302">
        <f>IF(ISERROR(L517*N517),0,L517*N517)</f>
        <v>0</v>
      </c>
      <c r="P517" s="460">
        <v>2102010042044</v>
      </c>
      <c r="Q517" s="461"/>
      <c r="R517" s="462" t="s">
        <v>5269</v>
      </c>
    </row>
    <row r="518" spans="1:18" ht="15.6">
      <c r="A518" s="444">
        <v>505</v>
      </c>
      <c r="B518" s="508">
        <v>16381</v>
      </c>
      <c r="C518" s="316" t="s">
        <v>5155</v>
      </c>
      <c r="D518" s="316"/>
      <c r="E518" s="456" t="s">
        <v>5042</v>
      </c>
      <c r="F518" s="317" t="s">
        <v>5045</v>
      </c>
      <c r="G518" s="368" t="s">
        <v>5046</v>
      </c>
      <c r="H518" s="457" t="str">
        <f t="shared" si="18"/>
        <v>фото</v>
      </c>
      <c r="I518" s="298" t="s">
        <v>5232</v>
      </c>
      <c r="J518" s="299" t="s">
        <v>3107</v>
      </c>
      <c r="K518" s="216">
        <v>10</v>
      </c>
      <c r="L518" s="916">
        <v>14106.960000000001</v>
      </c>
      <c r="M518" s="315">
        <v>1</v>
      </c>
      <c r="N518" s="459"/>
      <c r="O518" s="302">
        <f>IF(ISERROR(L518*N518),0,L518*N518)</f>
        <v>0</v>
      </c>
      <c r="P518" s="460">
        <v>2102010163817</v>
      </c>
      <c r="Q518" s="461"/>
      <c r="R518" s="462" t="s">
        <v>5269</v>
      </c>
    </row>
    <row r="519" spans="1:18" ht="15.6">
      <c r="A519" s="444">
        <v>506</v>
      </c>
      <c r="B519" s="508">
        <v>9936</v>
      </c>
      <c r="C519" s="316" t="s">
        <v>5156</v>
      </c>
      <c r="D519" s="316"/>
      <c r="E519" s="456" t="s">
        <v>5042</v>
      </c>
      <c r="F519" s="317" t="s">
        <v>5047</v>
      </c>
      <c r="G519" s="368" t="s">
        <v>5048</v>
      </c>
      <c r="H519" s="457" t="str">
        <f t="shared" si="18"/>
        <v>фото</v>
      </c>
      <c r="I519" s="298" t="s">
        <v>5233</v>
      </c>
      <c r="J519" s="299" t="s">
        <v>1458</v>
      </c>
      <c r="K519" s="216">
        <v>5</v>
      </c>
      <c r="L519" s="916">
        <v>6323.52</v>
      </c>
      <c r="M519" s="315">
        <v>1</v>
      </c>
      <c r="N519" s="459"/>
      <c r="O519" s="302">
        <f>IF(ISERROR(L519*N519),0,L519*N519)</f>
        <v>0</v>
      </c>
      <c r="P519" s="460">
        <v>2102010099369</v>
      </c>
      <c r="Q519" s="461"/>
      <c r="R519" s="462" t="s">
        <v>5269</v>
      </c>
    </row>
    <row r="520" spans="1:18" ht="15.6">
      <c r="A520" s="444">
        <v>507</v>
      </c>
      <c r="B520" s="508">
        <v>16384</v>
      </c>
      <c r="C520" s="316" t="s">
        <v>5156</v>
      </c>
      <c r="D520" s="316"/>
      <c r="E520" s="456" t="s">
        <v>5042</v>
      </c>
      <c r="F520" s="317" t="s">
        <v>5047</v>
      </c>
      <c r="G520" s="368" t="s">
        <v>5048</v>
      </c>
      <c r="H520" s="457" t="str">
        <f t="shared" si="18"/>
        <v>фото</v>
      </c>
      <c r="I520" s="298" t="s">
        <v>5233</v>
      </c>
      <c r="J520" s="299" t="s">
        <v>3107</v>
      </c>
      <c r="K520" s="216">
        <v>5</v>
      </c>
      <c r="L520" s="916">
        <v>7776.4800000000005</v>
      </c>
      <c r="M520" s="315">
        <v>1</v>
      </c>
      <c r="N520" s="459"/>
      <c r="O520" s="302">
        <f>IF(ISERROR(L520*N520),0,L520*N520)</f>
        <v>0</v>
      </c>
      <c r="P520" s="460">
        <v>2102010163848</v>
      </c>
      <c r="Q520" s="461"/>
      <c r="R520" s="462" t="s">
        <v>5269</v>
      </c>
    </row>
    <row r="521" spans="1:18" ht="24">
      <c r="A521" s="444">
        <v>508</v>
      </c>
      <c r="B521" s="508">
        <v>8038</v>
      </c>
      <c r="C521" s="316" t="s">
        <v>5157</v>
      </c>
      <c r="D521" s="316"/>
      <c r="E521" s="456" t="s">
        <v>5042</v>
      </c>
      <c r="F521" s="317" t="s">
        <v>5049</v>
      </c>
      <c r="G521" s="368" t="s">
        <v>5050</v>
      </c>
      <c r="H521" s="457" t="str">
        <f t="shared" si="18"/>
        <v>фото</v>
      </c>
      <c r="I521" s="298" t="s">
        <v>5234</v>
      </c>
      <c r="J521" s="299" t="s">
        <v>1458</v>
      </c>
      <c r="K521" s="216">
        <v>10</v>
      </c>
      <c r="L521" s="916">
        <v>13012.560000000001</v>
      </c>
      <c r="M521" s="315">
        <v>1</v>
      </c>
      <c r="N521" s="459"/>
      <c r="O521" s="302">
        <f>IF(ISERROR(L521*N521),0,L521*N521)</f>
        <v>0</v>
      </c>
      <c r="P521" s="460">
        <v>2102010080381</v>
      </c>
      <c r="Q521" s="461"/>
      <c r="R521" s="462" t="s">
        <v>5269</v>
      </c>
    </row>
    <row r="522" spans="1:18" ht="24">
      <c r="A522" s="444">
        <v>509</v>
      </c>
      <c r="B522" s="508">
        <v>16392</v>
      </c>
      <c r="C522" s="316" t="s">
        <v>5157</v>
      </c>
      <c r="D522" s="316"/>
      <c r="E522" s="456" t="s">
        <v>5042</v>
      </c>
      <c r="F522" s="317" t="s">
        <v>5049</v>
      </c>
      <c r="G522" s="368" t="s">
        <v>5050</v>
      </c>
      <c r="H522" s="457" t="str">
        <f t="shared" si="18"/>
        <v>фото</v>
      </c>
      <c r="I522" s="298" t="s">
        <v>5234</v>
      </c>
      <c r="J522" s="299" t="s">
        <v>3107</v>
      </c>
      <c r="K522" s="216">
        <v>5</v>
      </c>
      <c r="L522" s="916">
        <v>8493.6</v>
      </c>
      <c r="M522" s="315">
        <v>1</v>
      </c>
      <c r="N522" s="459"/>
      <c r="O522" s="302">
        <f>IF(ISERROR(L522*N522),0,L522*N522)</f>
        <v>0</v>
      </c>
      <c r="P522" s="460">
        <v>2102005163921</v>
      </c>
      <c r="Q522" s="461"/>
      <c r="R522" s="462" t="s">
        <v>5269</v>
      </c>
    </row>
    <row r="523" spans="1:18" ht="28.8">
      <c r="A523" s="444">
        <v>510</v>
      </c>
      <c r="B523" s="508">
        <v>9826</v>
      </c>
      <c r="C523" s="316" t="s">
        <v>5158</v>
      </c>
      <c r="D523" s="316"/>
      <c r="E523" s="456" t="s">
        <v>5042</v>
      </c>
      <c r="F523" s="317" t="s">
        <v>5051</v>
      </c>
      <c r="G523" s="368" t="s">
        <v>5052</v>
      </c>
      <c r="H523" s="457" t="str">
        <f t="shared" si="18"/>
        <v>фото</v>
      </c>
      <c r="I523" s="298" t="s">
        <v>5235</v>
      </c>
      <c r="J523" s="299" t="s">
        <v>1458</v>
      </c>
      <c r="K523" s="216">
        <v>10</v>
      </c>
      <c r="L523" s="916">
        <v>10890</v>
      </c>
      <c r="M523" s="315">
        <v>1</v>
      </c>
      <c r="N523" s="459"/>
      <c r="O523" s="302">
        <f>IF(ISERROR(L523*N523),0,L523*N523)</f>
        <v>0</v>
      </c>
      <c r="P523" s="460">
        <v>2102010098263</v>
      </c>
      <c r="Q523" s="461"/>
      <c r="R523" s="462" t="s">
        <v>5269</v>
      </c>
    </row>
    <row r="524" spans="1:18" ht="28.8">
      <c r="A524" s="444">
        <v>511</v>
      </c>
      <c r="B524" s="508">
        <v>16380</v>
      </c>
      <c r="C524" s="316" t="s">
        <v>5158</v>
      </c>
      <c r="D524" s="316"/>
      <c r="E524" s="456" t="s">
        <v>5042</v>
      </c>
      <c r="F524" s="317" t="s">
        <v>5051</v>
      </c>
      <c r="G524" s="368" t="s">
        <v>5052</v>
      </c>
      <c r="H524" s="457" t="str">
        <f t="shared" si="18"/>
        <v>фото</v>
      </c>
      <c r="I524" s="298" t="s">
        <v>5235</v>
      </c>
      <c r="J524" s="299" t="s">
        <v>3107</v>
      </c>
      <c r="K524" s="216">
        <v>10</v>
      </c>
      <c r="L524" s="916">
        <v>13332.240000000002</v>
      </c>
      <c r="M524" s="315">
        <v>1</v>
      </c>
      <c r="N524" s="459"/>
      <c r="O524" s="302">
        <f>IF(ISERROR(L524*N524),0,L524*N524)</f>
        <v>0</v>
      </c>
      <c r="P524" s="460">
        <v>2102010163800</v>
      </c>
      <c r="Q524" s="461"/>
      <c r="R524" s="462" t="s">
        <v>5269</v>
      </c>
    </row>
    <row r="525" spans="1:18" ht="48">
      <c r="A525" s="444">
        <v>512</v>
      </c>
      <c r="B525" s="508">
        <v>10272</v>
      </c>
      <c r="C525" s="316" t="s">
        <v>8314</v>
      </c>
      <c r="D525" s="316"/>
      <c r="E525" s="456" t="s">
        <v>5042</v>
      </c>
      <c r="F525" s="317" t="s">
        <v>7239</v>
      </c>
      <c r="G525" s="368" t="s">
        <v>7240</v>
      </c>
      <c r="H525" s="457" t="str">
        <f t="shared" si="18"/>
        <v>фото</v>
      </c>
      <c r="I525" s="298" t="s">
        <v>5239</v>
      </c>
      <c r="J525" s="299" t="s">
        <v>1458</v>
      </c>
      <c r="K525" s="216">
        <v>10</v>
      </c>
      <c r="L525" s="916">
        <v>15508.08</v>
      </c>
      <c r="M525" s="315">
        <v>1</v>
      </c>
      <c r="N525" s="459"/>
      <c r="O525" s="302">
        <f>IF(ISERROR(L525*N525),0,L525*N525)</f>
        <v>0</v>
      </c>
      <c r="P525" s="460">
        <v>2102010102724</v>
      </c>
      <c r="Q525" s="461"/>
      <c r="R525" s="462" t="s">
        <v>5269</v>
      </c>
    </row>
    <row r="526" spans="1:18" ht="24">
      <c r="A526" s="444">
        <v>513</v>
      </c>
      <c r="B526" s="508">
        <v>9932</v>
      </c>
      <c r="C526" s="316" t="s">
        <v>5159</v>
      </c>
      <c r="D526" s="316"/>
      <c r="E526" s="456" t="s">
        <v>5042</v>
      </c>
      <c r="F526" s="317" t="s">
        <v>5053</v>
      </c>
      <c r="G526" s="368" t="s">
        <v>5054</v>
      </c>
      <c r="H526" s="457" t="str">
        <f t="shared" si="18"/>
        <v>фото</v>
      </c>
      <c r="I526" s="298" t="s">
        <v>5236</v>
      </c>
      <c r="J526" s="299" t="s">
        <v>1458</v>
      </c>
      <c r="K526" s="216">
        <v>5</v>
      </c>
      <c r="L526" s="916">
        <v>7001.76</v>
      </c>
      <c r="M526" s="315">
        <v>1</v>
      </c>
      <c r="N526" s="459"/>
      <c r="O526" s="302">
        <f>IF(ISERROR(L526*N526),0,L526*N526)</f>
        <v>0</v>
      </c>
      <c r="P526" s="460">
        <v>2102010099321</v>
      </c>
      <c r="Q526" s="461"/>
      <c r="R526" s="462" t="s">
        <v>5269</v>
      </c>
    </row>
    <row r="527" spans="1:18" ht="24">
      <c r="A527" s="444">
        <v>514</v>
      </c>
      <c r="B527" s="508">
        <v>9933</v>
      </c>
      <c r="C527" s="316" t="s">
        <v>5160</v>
      </c>
      <c r="D527" s="316"/>
      <c r="E527" s="456" t="s">
        <v>5042</v>
      </c>
      <c r="F527" s="317" t="s">
        <v>5055</v>
      </c>
      <c r="G527" s="368" t="s">
        <v>5056</v>
      </c>
      <c r="H527" s="457" t="str">
        <f t="shared" si="18"/>
        <v>фото</v>
      </c>
      <c r="I527" s="298" t="s">
        <v>5237</v>
      </c>
      <c r="J527" s="299" t="s">
        <v>1458</v>
      </c>
      <c r="K527" s="216">
        <v>10</v>
      </c>
      <c r="L527" s="916">
        <v>12440.88</v>
      </c>
      <c r="M527" s="315">
        <v>1</v>
      </c>
      <c r="N527" s="459"/>
      <c r="O527" s="302">
        <f>IF(ISERROR(L527*N527),0,L527*N527)</f>
        <v>0</v>
      </c>
      <c r="P527" s="460">
        <v>2102010099338</v>
      </c>
      <c r="Q527" s="461"/>
      <c r="R527" s="462" t="s">
        <v>5269</v>
      </c>
    </row>
    <row r="528" spans="1:18" ht="24">
      <c r="A528" s="444">
        <v>515</v>
      </c>
      <c r="B528" s="508">
        <v>8317</v>
      </c>
      <c r="C528" s="316" t="s">
        <v>5160</v>
      </c>
      <c r="D528" s="316"/>
      <c r="E528" s="456" t="s">
        <v>5042</v>
      </c>
      <c r="F528" s="317" t="s">
        <v>5055</v>
      </c>
      <c r="G528" s="368" t="s">
        <v>5056</v>
      </c>
      <c r="H528" s="457" t="str">
        <f t="shared" si="18"/>
        <v>фото</v>
      </c>
      <c r="I528" s="298" t="s">
        <v>5237</v>
      </c>
      <c r="J528" s="299" t="s">
        <v>3107</v>
      </c>
      <c r="K528" s="216">
        <v>5</v>
      </c>
      <c r="L528" s="916">
        <v>8261.0400000000009</v>
      </c>
      <c r="M528" s="315">
        <v>1</v>
      </c>
      <c r="N528" s="459"/>
      <c r="O528" s="302">
        <f>IF(ISERROR(L528*N528),0,L528*N528)</f>
        <v>0</v>
      </c>
      <c r="P528" s="460">
        <v>2102010083177</v>
      </c>
      <c r="Q528" s="461"/>
      <c r="R528" s="462" t="s">
        <v>5269</v>
      </c>
    </row>
    <row r="529" spans="1:18" ht="24">
      <c r="A529" s="444">
        <v>516</v>
      </c>
      <c r="B529" s="508">
        <v>9938</v>
      </c>
      <c r="C529" s="316" t="s">
        <v>5161</v>
      </c>
      <c r="D529" s="316"/>
      <c r="E529" s="456" t="s">
        <v>5042</v>
      </c>
      <c r="F529" s="317" t="s">
        <v>4795</v>
      </c>
      <c r="G529" s="368" t="s">
        <v>5057</v>
      </c>
      <c r="H529" s="457" t="str">
        <f t="shared" si="18"/>
        <v>фото</v>
      </c>
      <c r="I529" s="298" t="s">
        <v>5238</v>
      </c>
      <c r="J529" s="299" t="s">
        <v>1458</v>
      </c>
      <c r="K529" s="216">
        <v>5</v>
      </c>
      <c r="L529" s="916">
        <v>9617.52</v>
      </c>
      <c r="M529" s="315">
        <v>1</v>
      </c>
      <c r="N529" s="459"/>
      <c r="O529" s="302">
        <f>IF(ISERROR(L529*N529),0,L529*N529)</f>
        <v>0</v>
      </c>
      <c r="P529" s="460">
        <v>2102005099381</v>
      </c>
      <c r="Q529" s="461"/>
      <c r="R529" s="462" t="s">
        <v>5269</v>
      </c>
    </row>
    <row r="530" spans="1:18" ht="28.8">
      <c r="A530" s="444">
        <v>517</v>
      </c>
      <c r="B530" s="508">
        <v>13465</v>
      </c>
      <c r="C530" s="316" t="s">
        <v>8315</v>
      </c>
      <c r="D530" s="316"/>
      <c r="E530" s="456" t="s">
        <v>5042</v>
      </c>
      <c r="F530" s="317" t="s">
        <v>7241</v>
      </c>
      <c r="G530" s="368" t="s">
        <v>7242</v>
      </c>
      <c r="H530" s="457" t="str">
        <f t="shared" si="18"/>
        <v>фото</v>
      </c>
      <c r="I530" s="298" t="s">
        <v>7870</v>
      </c>
      <c r="J530" s="299" t="s">
        <v>1458</v>
      </c>
      <c r="K530" s="216">
        <v>5</v>
      </c>
      <c r="L530" s="916">
        <v>6952.8</v>
      </c>
      <c r="M530" s="315">
        <v>1</v>
      </c>
      <c r="N530" s="459"/>
      <c r="O530" s="302">
        <f>IF(ISERROR(L530*N530),0,L530*N530)</f>
        <v>0</v>
      </c>
      <c r="P530" s="460">
        <v>2102005134655</v>
      </c>
      <c r="Q530" s="461"/>
      <c r="R530" s="462" t="s">
        <v>5269</v>
      </c>
    </row>
    <row r="531" spans="1:18" ht="15.6">
      <c r="A531" s="444">
        <v>518</v>
      </c>
      <c r="B531" s="508">
        <v>9940</v>
      </c>
      <c r="C531" s="316" t="s">
        <v>8316</v>
      </c>
      <c r="D531" s="316"/>
      <c r="E531" s="456" t="s">
        <v>5042</v>
      </c>
      <c r="F531" s="317" t="s">
        <v>7243</v>
      </c>
      <c r="G531" s="368" t="s">
        <v>7244</v>
      </c>
      <c r="H531" s="457" t="str">
        <f t="shared" si="18"/>
        <v>фото</v>
      </c>
      <c r="I531" s="298" t="s">
        <v>7871</v>
      </c>
      <c r="J531" s="299" t="s">
        <v>1458</v>
      </c>
      <c r="K531" s="216">
        <v>10</v>
      </c>
      <c r="L531" s="916">
        <v>11633.04</v>
      </c>
      <c r="M531" s="315">
        <v>1</v>
      </c>
      <c r="N531" s="459"/>
      <c r="O531" s="302">
        <f>IF(ISERROR(L531*N531),0,L531*N531)</f>
        <v>0</v>
      </c>
      <c r="P531" s="460">
        <v>2102010099406</v>
      </c>
      <c r="Q531" s="461"/>
      <c r="R531" s="462" t="s">
        <v>5269</v>
      </c>
    </row>
    <row r="532" spans="1:18" ht="36">
      <c r="A532" s="444">
        <v>519</v>
      </c>
      <c r="B532" s="508">
        <v>9736</v>
      </c>
      <c r="C532" s="316" t="s">
        <v>8317</v>
      </c>
      <c r="D532" s="316"/>
      <c r="E532" s="456" t="s">
        <v>5042</v>
      </c>
      <c r="F532" s="317" t="s">
        <v>7245</v>
      </c>
      <c r="G532" s="368" t="s">
        <v>7246</v>
      </c>
      <c r="H532" s="457" t="str">
        <f t="shared" si="18"/>
        <v>фото</v>
      </c>
      <c r="I532" s="298" t="s">
        <v>7872</v>
      </c>
      <c r="J532" s="299" t="s">
        <v>1458</v>
      </c>
      <c r="K532" s="216">
        <v>10</v>
      </c>
      <c r="L532" s="916">
        <v>16671.599999999999</v>
      </c>
      <c r="M532" s="315">
        <v>1</v>
      </c>
      <c r="N532" s="459"/>
      <c r="O532" s="302">
        <f>IF(ISERROR(L532*N532),0,L532*N532)</f>
        <v>0</v>
      </c>
      <c r="P532" s="460">
        <v>2102010097365</v>
      </c>
      <c r="Q532" s="461"/>
      <c r="R532" s="462" t="s">
        <v>5269</v>
      </c>
    </row>
    <row r="533" spans="1:18" ht="28.8">
      <c r="A533" s="444">
        <v>520</v>
      </c>
      <c r="B533" s="508">
        <v>5734</v>
      </c>
      <c r="C533" s="316" t="s">
        <v>5162</v>
      </c>
      <c r="D533" s="316"/>
      <c r="E533" s="456" t="s">
        <v>5042</v>
      </c>
      <c r="F533" s="317" t="s">
        <v>5058</v>
      </c>
      <c r="G533" s="368" t="s">
        <v>5059</v>
      </c>
      <c r="H533" s="457" t="str">
        <f t="shared" si="18"/>
        <v>фото</v>
      </c>
      <c r="I533" s="298" t="s">
        <v>5240</v>
      </c>
      <c r="J533" s="299" t="s">
        <v>1458</v>
      </c>
      <c r="K533" s="216">
        <v>10</v>
      </c>
      <c r="L533" s="916">
        <v>11297.52</v>
      </c>
      <c r="M533" s="315">
        <v>1</v>
      </c>
      <c r="N533" s="459"/>
      <c r="O533" s="302">
        <f>IF(ISERROR(L533*N533),0,L533*N533)</f>
        <v>0</v>
      </c>
      <c r="P533" s="460">
        <v>2102010057345</v>
      </c>
      <c r="Q533" s="461"/>
      <c r="R533" s="462" t="s">
        <v>5269</v>
      </c>
    </row>
    <row r="534" spans="1:18" ht="24">
      <c r="A534" s="444">
        <v>521</v>
      </c>
      <c r="B534" s="508">
        <v>9735</v>
      </c>
      <c r="C534" s="316" t="s">
        <v>8318</v>
      </c>
      <c r="D534" s="316"/>
      <c r="E534" s="456" t="s">
        <v>5042</v>
      </c>
      <c r="F534" s="317" t="s">
        <v>7247</v>
      </c>
      <c r="G534" s="368" t="s">
        <v>7248</v>
      </c>
      <c r="H534" s="457" t="str">
        <f t="shared" si="18"/>
        <v>фото</v>
      </c>
      <c r="I534" s="298" t="s">
        <v>7873</v>
      </c>
      <c r="J534" s="299" t="s">
        <v>1458</v>
      </c>
      <c r="K534" s="216">
        <v>5</v>
      </c>
      <c r="L534" s="916">
        <v>8310</v>
      </c>
      <c r="M534" s="315">
        <v>1</v>
      </c>
      <c r="N534" s="459"/>
      <c r="O534" s="302">
        <f>IF(ISERROR(L534*N534),0,L534*N534)</f>
        <v>0</v>
      </c>
      <c r="P534" s="460">
        <v>2102010097358</v>
      </c>
      <c r="Q534" s="461"/>
      <c r="R534" s="462" t="s">
        <v>5269</v>
      </c>
    </row>
    <row r="535" spans="1:18" ht="48">
      <c r="A535" s="444">
        <v>522</v>
      </c>
      <c r="B535" s="508">
        <v>13466</v>
      </c>
      <c r="C535" s="316" t="s">
        <v>5163</v>
      </c>
      <c r="D535" s="316"/>
      <c r="E535" s="456" t="s">
        <v>5042</v>
      </c>
      <c r="F535" s="317" t="s">
        <v>5060</v>
      </c>
      <c r="G535" s="368" t="s">
        <v>5061</v>
      </c>
      <c r="H535" s="457" t="str">
        <f t="shared" si="18"/>
        <v>фото</v>
      </c>
      <c r="I535" s="298" t="s">
        <v>5241</v>
      </c>
      <c r="J535" s="299" t="s">
        <v>1458</v>
      </c>
      <c r="K535" s="216">
        <v>5</v>
      </c>
      <c r="L535" s="916">
        <v>10415.280000000002</v>
      </c>
      <c r="M535" s="315">
        <v>1</v>
      </c>
      <c r="N535" s="459"/>
      <c r="O535" s="302">
        <f>IF(ISERROR(L535*N535),0,L535*N535)</f>
        <v>0</v>
      </c>
      <c r="P535" s="460">
        <v>2102010134664</v>
      </c>
      <c r="Q535" s="461"/>
      <c r="R535" s="462" t="s">
        <v>5269</v>
      </c>
    </row>
    <row r="536" spans="1:18" ht="72">
      <c r="A536" s="444">
        <v>523</v>
      </c>
      <c r="B536" s="508">
        <v>16389</v>
      </c>
      <c r="C536" s="316" t="s">
        <v>5164</v>
      </c>
      <c r="D536" s="316"/>
      <c r="E536" s="456" t="s">
        <v>5042</v>
      </c>
      <c r="F536" s="317" t="s">
        <v>5062</v>
      </c>
      <c r="G536" s="368" t="s">
        <v>5063</v>
      </c>
      <c r="H536" s="457" t="str">
        <f t="shared" si="18"/>
        <v>фото</v>
      </c>
      <c r="I536" s="298" t="s">
        <v>5242</v>
      </c>
      <c r="J536" s="299" t="s">
        <v>1458</v>
      </c>
      <c r="K536" s="216">
        <v>5</v>
      </c>
      <c r="L536" s="916">
        <v>10948.8</v>
      </c>
      <c r="M536" s="315">
        <v>1</v>
      </c>
      <c r="N536" s="459"/>
      <c r="O536" s="302">
        <f>IF(ISERROR(L536*N536),0,L536*N536)</f>
        <v>0</v>
      </c>
      <c r="P536" s="460">
        <v>2102010163893</v>
      </c>
      <c r="Q536" s="461"/>
      <c r="R536" s="462" t="s">
        <v>5269</v>
      </c>
    </row>
    <row r="537" spans="1:18" ht="15.6">
      <c r="A537" s="444">
        <v>524</v>
      </c>
      <c r="B537" s="508">
        <v>9935</v>
      </c>
      <c r="C537" s="316" t="s">
        <v>5165</v>
      </c>
      <c r="D537" s="316"/>
      <c r="E537" s="456" t="s">
        <v>5042</v>
      </c>
      <c r="F537" s="317" t="s">
        <v>5064</v>
      </c>
      <c r="G537" s="368" t="s">
        <v>5065</v>
      </c>
      <c r="H537" s="457" t="str">
        <f t="shared" si="18"/>
        <v>фото</v>
      </c>
      <c r="I537" s="298" t="s">
        <v>5243</v>
      </c>
      <c r="J537" s="299" t="s">
        <v>1458</v>
      </c>
      <c r="K537" s="216">
        <v>10</v>
      </c>
      <c r="L537" s="916">
        <v>13719.6</v>
      </c>
      <c r="M537" s="315">
        <v>1</v>
      </c>
      <c r="N537" s="459"/>
      <c r="O537" s="302">
        <f>IF(ISERROR(L537*N537),0,L537*N537)</f>
        <v>0</v>
      </c>
      <c r="P537" s="460">
        <v>2102010099352</v>
      </c>
      <c r="Q537" s="461"/>
      <c r="R537" s="462" t="s">
        <v>5269</v>
      </c>
    </row>
    <row r="538" spans="1:18" ht="60">
      <c r="A538" s="444">
        <v>525</v>
      </c>
      <c r="B538" s="508">
        <v>3076</v>
      </c>
      <c r="C538" s="316" t="s">
        <v>5166</v>
      </c>
      <c r="D538" s="316"/>
      <c r="E538" s="456" t="s">
        <v>5042</v>
      </c>
      <c r="F538" s="317" t="s">
        <v>5066</v>
      </c>
      <c r="G538" s="368" t="s">
        <v>5067</v>
      </c>
      <c r="H538" s="457" t="str">
        <f t="shared" si="18"/>
        <v>фото</v>
      </c>
      <c r="I538" s="298" t="s">
        <v>5244</v>
      </c>
      <c r="J538" s="299" t="s">
        <v>1458</v>
      </c>
      <c r="K538" s="216">
        <v>5</v>
      </c>
      <c r="L538" s="916">
        <v>8671.44</v>
      </c>
      <c r="M538" s="315">
        <v>1</v>
      </c>
      <c r="N538" s="459"/>
      <c r="O538" s="302">
        <f>IF(ISERROR(L538*N538),0,L538*N538)</f>
        <v>0</v>
      </c>
      <c r="P538" s="460">
        <v>2102005030766</v>
      </c>
      <c r="Q538" s="461"/>
      <c r="R538" s="462" t="s">
        <v>5269</v>
      </c>
    </row>
    <row r="539" spans="1:18" ht="23.4">
      <c r="A539" s="444">
        <v>526</v>
      </c>
      <c r="B539" s="306"/>
      <c r="C539" s="306"/>
      <c r="D539" s="307"/>
      <c r="E539" s="445"/>
      <c r="F539" s="446" t="s">
        <v>5068</v>
      </c>
      <c r="G539" s="310"/>
      <c r="H539" s="311"/>
      <c r="I539" s="312"/>
      <c r="J539" s="313"/>
      <c r="K539" s="313"/>
      <c r="L539" s="447"/>
      <c r="M539" s="311"/>
      <c r="N539" s="311"/>
      <c r="O539" s="311"/>
      <c r="P539" s="311"/>
      <c r="Q539" s="311"/>
      <c r="R539" s="448"/>
    </row>
    <row r="540" spans="1:18" ht="14.4">
      <c r="A540" s="444">
        <v>527</v>
      </c>
      <c r="B540" s="449"/>
      <c r="C540" s="450"/>
      <c r="D540" s="450"/>
      <c r="E540" s="451"/>
      <c r="F540" s="297" t="s">
        <v>6074</v>
      </c>
      <c r="G540" s="297"/>
      <c r="H540" s="449"/>
      <c r="I540" s="452"/>
      <c r="J540" s="450"/>
      <c r="K540" s="453"/>
      <c r="L540" s="454"/>
      <c r="M540" s="455"/>
      <c r="N540" s="450"/>
      <c r="O540" s="450"/>
      <c r="P540" s="450"/>
      <c r="Q540" s="450"/>
      <c r="R540" s="450"/>
    </row>
    <row r="541" spans="1:18" ht="15.6">
      <c r="A541" s="444">
        <v>528</v>
      </c>
      <c r="B541" s="508">
        <v>8039</v>
      </c>
      <c r="C541" s="316" t="s">
        <v>8319</v>
      </c>
      <c r="D541" s="316"/>
      <c r="E541" s="456" t="s">
        <v>5068</v>
      </c>
      <c r="F541" s="317" t="s">
        <v>7249</v>
      </c>
      <c r="G541" s="368" t="s">
        <v>7250</v>
      </c>
      <c r="H541" s="457" t="str">
        <f t="shared" ref="H541:H604" si="19">HYPERLINK("https://www.gardenbulbs.ru/images/vesna_CL/thumbnails/"&amp;C541&amp;".jpg","фото")</f>
        <v>фото</v>
      </c>
      <c r="I541" s="298" t="s">
        <v>7874</v>
      </c>
      <c r="J541" s="299" t="s">
        <v>259</v>
      </c>
      <c r="K541" s="216">
        <v>25</v>
      </c>
      <c r="L541" s="916">
        <v>4275.3599999999997</v>
      </c>
      <c r="M541" s="315">
        <v>1</v>
      </c>
      <c r="N541" s="459"/>
      <c r="O541" s="302">
        <f>IF(ISERROR(L541*N541),0,L541*N541)</f>
        <v>0</v>
      </c>
      <c r="P541" s="460">
        <v>2102025080390</v>
      </c>
      <c r="Q541" s="461"/>
      <c r="R541" s="462" t="s">
        <v>8489</v>
      </c>
    </row>
    <row r="542" spans="1:18" ht="15.6">
      <c r="A542" s="444">
        <v>529</v>
      </c>
      <c r="B542" s="508">
        <v>8040</v>
      </c>
      <c r="C542" s="316" t="s">
        <v>8320</v>
      </c>
      <c r="D542" s="316"/>
      <c r="E542" s="456" t="s">
        <v>5068</v>
      </c>
      <c r="F542" s="317" t="s">
        <v>7251</v>
      </c>
      <c r="G542" s="368" t="s">
        <v>7252</v>
      </c>
      <c r="H542" s="457" t="str">
        <f t="shared" si="19"/>
        <v>фото</v>
      </c>
      <c r="I542" s="298" t="s">
        <v>7875</v>
      </c>
      <c r="J542" s="299" t="s">
        <v>259</v>
      </c>
      <c r="K542" s="216">
        <v>25</v>
      </c>
      <c r="L542" s="916">
        <v>4275.3599999999997</v>
      </c>
      <c r="M542" s="315">
        <v>1</v>
      </c>
      <c r="N542" s="459"/>
      <c r="O542" s="302">
        <f>IF(ISERROR(L542*N542),0,L542*N542)</f>
        <v>0</v>
      </c>
      <c r="P542" s="460">
        <v>2102025080406</v>
      </c>
      <c r="Q542" s="461"/>
      <c r="R542" s="462" t="s">
        <v>8489</v>
      </c>
    </row>
    <row r="543" spans="1:18" ht="15.6">
      <c r="A543" s="444">
        <v>530</v>
      </c>
      <c r="B543" s="508">
        <v>9718</v>
      </c>
      <c r="C543" s="316" t="s">
        <v>8321</v>
      </c>
      <c r="D543" s="316"/>
      <c r="E543" s="456" t="s">
        <v>5068</v>
      </c>
      <c r="F543" s="317" t="s">
        <v>7253</v>
      </c>
      <c r="G543" s="368" t="s">
        <v>7254</v>
      </c>
      <c r="H543" s="457" t="str">
        <f t="shared" si="19"/>
        <v>фото</v>
      </c>
      <c r="I543" s="298" t="s">
        <v>7876</v>
      </c>
      <c r="J543" s="299" t="s">
        <v>259</v>
      </c>
      <c r="K543" s="216">
        <v>25</v>
      </c>
      <c r="L543" s="916">
        <v>2626.5599999999995</v>
      </c>
      <c r="M543" s="315">
        <v>1</v>
      </c>
      <c r="N543" s="459"/>
      <c r="O543" s="302">
        <f>IF(ISERROR(L543*N543),0,L543*N543)</f>
        <v>0</v>
      </c>
      <c r="P543" s="460">
        <v>2102050097189</v>
      </c>
      <c r="Q543" s="461"/>
      <c r="R543" s="462" t="s">
        <v>5270</v>
      </c>
    </row>
    <row r="544" spans="1:18" ht="15.6">
      <c r="A544" s="444">
        <v>531</v>
      </c>
      <c r="B544" s="508">
        <v>8044</v>
      </c>
      <c r="C544" s="316" t="s">
        <v>8322</v>
      </c>
      <c r="D544" s="316"/>
      <c r="E544" s="456" t="s">
        <v>5068</v>
      </c>
      <c r="F544" s="317" t="s">
        <v>7255</v>
      </c>
      <c r="G544" s="368" t="s">
        <v>7256</v>
      </c>
      <c r="H544" s="457" t="str">
        <f t="shared" si="19"/>
        <v>фото</v>
      </c>
      <c r="I544" s="298" t="s">
        <v>7877</v>
      </c>
      <c r="J544" s="299" t="s">
        <v>259</v>
      </c>
      <c r="K544" s="216">
        <v>25</v>
      </c>
      <c r="L544" s="916">
        <v>3209.7599999999998</v>
      </c>
      <c r="M544" s="315">
        <v>1</v>
      </c>
      <c r="N544" s="459"/>
      <c r="O544" s="302">
        <f>IF(ISERROR(L544*N544),0,L544*N544)</f>
        <v>0</v>
      </c>
      <c r="P544" s="460">
        <v>2102025080444</v>
      </c>
      <c r="Q544" s="461"/>
      <c r="R544" s="462" t="s">
        <v>5270</v>
      </c>
    </row>
    <row r="545" spans="1:18" ht="15.6">
      <c r="A545" s="444">
        <v>532</v>
      </c>
      <c r="B545" s="508">
        <v>8045</v>
      </c>
      <c r="C545" s="316" t="s">
        <v>5167</v>
      </c>
      <c r="D545" s="316"/>
      <c r="E545" s="456" t="s">
        <v>5068</v>
      </c>
      <c r="F545" s="317" t="s">
        <v>4963</v>
      </c>
      <c r="G545" s="368" t="s">
        <v>4964</v>
      </c>
      <c r="H545" s="457" t="str">
        <f t="shared" si="19"/>
        <v>фото</v>
      </c>
      <c r="I545" s="298" t="s">
        <v>279</v>
      </c>
      <c r="J545" s="299" t="s">
        <v>259</v>
      </c>
      <c r="K545" s="216">
        <v>50</v>
      </c>
      <c r="L545" s="916">
        <v>4175.6399999999994</v>
      </c>
      <c r="M545" s="315">
        <v>1</v>
      </c>
      <c r="N545" s="459"/>
      <c r="O545" s="302">
        <f>IF(ISERROR(L545*N545),0,L545*N545)</f>
        <v>0</v>
      </c>
      <c r="P545" s="460">
        <v>2102050080457</v>
      </c>
      <c r="Q545" s="461"/>
      <c r="R545" s="462" t="s">
        <v>5270</v>
      </c>
    </row>
    <row r="546" spans="1:18" ht="15.6">
      <c r="A546" s="444">
        <v>533</v>
      </c>
      <c r="B546" s="508">
        <v>8048</v>
      </c>
      <c r="C546" s="316" t="s">
        <v>5168</v>
      </c>
      <c r="D546" s="316"/>
      <c r="E546" s="456" t="s">
        <v>5068</v>
      </c>
      <c r="F546" s="317" t="s">
        <v>5069</v>
      </c>
      <c r="G546" s="368" t="s">
        <v>5070</v>
      </c>
      <c r="H546" s="457" t="str">
        <f t="shared" si="19"/>
        <v>фото</v>
      </c>
      <c r="I546" s="298" t="s">
        <v>5245</v>
      </c>
      <c r="J546" s="299" t="s">
        <v>259</v>
      </c>
      <c r="K546" s="216">
        <v>25</v>
      </c>
      <c r="L546" s="916">
        <v>5729.76</v>
      </c>
      <c r="M546" s="315">
        <v>1</v>
      </c>
      <c r="N546" s="459"/>
      <c r="O546" s="302">
        <f>IF(ISERROR(L546*N546),0,L546*N546)</f>
        <v>0</v>
      </c>
      <c r="P546" s="460">
        <v>2102025080482</v>
      </c>
      <c r="Q546" s="461"/>
      <c r="R546" s="462" t="s">
        <v>5270</v>
      </c>
    </row>
    <row r="547" spans="1:18" ht="48">
      <c r="A547" s="444">
        <v>534</v>
      </c>
      <c r="B547" s="508">
        <v>3067</v>
      </c>
      <c r="C547" s="316" t="s">
        <v>8323</v>
      </c>
      <c r="D547" s="316"/>
      <c r="E547" s="456" t="s">
        <v>5068</v>
      </c>
      <c r="F547" s="317" t="s">
        <v>7257</v>
      </c>
      <c r="G547" s="368" t="s">
        <v>7258</v>
      </c>
      <c r="H547" s="457" t="str">
        <f t="shared" si="19"/>
        <v>фото</v>
      </c>
      <c r="I547" s="298" t="s">
        <v>7878</v>
      </c>
      <c r="J547" s="299" t="s">
        <v>259</v>
      </c>
      <c r="K547" s="216">
        <v>25</v>
      </c>
      <c r="L547" s="916">
        <v>3450.9599999999996</v>
      </c>
      <c r="M547" s="315">
        <v>1</v>
      </c>
      <c r="N547" s="459"/>
      <c r="O547" s="302">
        <f>IF(ISERROR(L547*N547),0,L547*N547)</f>
        <v>0</v>
      </c>
      <c r="P547" s="460">
        <v>2102025030678</v>
      </c>
      <c r="Q547" s="461"/>
      <c r="R547" s="462" t="s">
        <v>5270</v>
      </c>
    </row>
    <row r="548" spans="1:18" ht="24">
      <c r="A548" s="444">
        <v>535</v>
      </c>
      <c r="B548" s="508">
        <v>8050</v>
      </c>
      <c r="C548" s="316" t="s">
        <v>5169</v>
      </c>
      <c r="D548" s="316"/>
      <c r="E548" s="456" t="s">
        <v>5068</v>
      </c>
      <c r="F548" s="317" t="s">
        <v>5071</v>
      </c>
      <c r="G548" s="368" t="s">
        <v>5072</v>
      </c>
      <c r="H548" s="457" t="str">
        <f t="shared" si="19"/>
        <v>фото</v>
      </c>
      <c r="I548" s="298" t="s">
        <v>5246</v>
      </c>
      <c r="J548" s="299" t="s">
        <v>259</v>
      </c>
      <c r="K548" s="216">
        <v>25</v>
      </c>
      <c r="L548" s="916">
        <v>3839.7599999999998</v>
      </c>
      <c r="M548" s="315">
        <v>1</v>
      </c>
      <c r="N548" s="459"/>
      <c r="O548" s="302">
        <f>IF(ISERROR(L548*N548),0,L548*N548)</f>
        <v>0</v>
      </c>
      <c r="P548" s="460">
        <v>2102025080505</v>
      </c>
      <c r="Q548" s="461"/>
      <c r="R548" s="462" t="s">
        <v>5270</v>
      </c>
    </row>
    <row r="549" spans="1:18" ht="28.8">
      <c r="A549" s="444">
        <v>536</v>
      </c>
      <c r="B549" s="508">
        <v>5920</v>
      </c>
      <c r="C549" s="316" t="s">
        <v>5170</v>
      </c>
      <c r="D549" s="316"/>
      <c r="E549" s="456" t="s">
        <v>5068</v>
      </c>
      <c r="F549" s="317" t="s">
        <v>5073</v>
      </c>
      <c r="G549" s="368" t="s">
        <v>5074</v>
      </c>
      <c r="H549" s="457" t="str">
        <f t="shared" si="19"/>
        <v>фото</v>
      </c>
      <c r="I549" s="298" t="s">
        <v>5247</v>
      </c>
      <c r="J549" s="299" t="s">
        <v>259</v>
      </c>
      <c r="K549" s="216">
        <v>25</v>
      </c>
      <c r="L549" s="916">
        <v>4710.96</v>
      </c>
      <c r="M549" s="315">
        <v>1</v>
      </c>
      <c r="N549" s="459"/>
      <c r="O549" s="302">
        <f>IF(ISERROR(L549*N549),0,L549*N549)</f>
        <v>0</v>
      </c>
      <c r="P549" s="460">
        <v>2102025059204</v>
      </c>
      <c r="Q549" s="461"/>
      <c r="R549" s="462" t="s">
        <v>5270</v>
      </c>
    </row>
    <row r="550" spans="1:18" ht="28.8">
      <c r="A550" s="444">
        <v>537</v>
      </c>
      <c r="B550" s="508">
        <v>9830</v>
      </c>
      <c r="C550" s="316" t="s">
        <v>8324</v>
      </c>
      <c r="D550" s="316"/>
      <c r="E550" s="456" t="s">
        <v>5068</v>
      </c>
      <c r="F550" s="317" t="s">
        <v>7259</v>
      </c>
      <c r="G550" s="368" t="s">
        <v>7260</v>
      </c>
      <c r="H550" s="457" t="str">
        <f t="shared" si="19"/>
        <v>фото</v>
      </c>
      <c r="I550" s="298" t="s">
        <v>7879</v>
      </c>
      <c r="J550" s="299" t="s">
        <v>259</v>
      </c>
      <c r="K550" s="216">
        <v>25</v>
      </c>
      <c r="L550" s="916">
        <v>3839.7599999999998</v>
      </c>
      <c r="M550" s="315">
        <v>1</v>
      </c>
      <c r="N550" s="459"/>
      <c r="O550" s="302">
        <f>IF(ISERROR(L550*N550),0,L550*N550)</f>
        <v>0</v>
      </c>
      <c r="P550" s="460">
        <v>2102025098302</v>
      </c>
      <c r="Q550" s="461"/>
      <c r="R550" s="462" t="s">
        <v>5270</v>
      </c>
    </row>
    <row r="551" spans="1:18" ht="28.8">
      <c r="A551" s="444">
        <v>538</v>
      </c>
      <c r="B551" s="508">
        <v>13468</v>
      </c>
      <c r="C551" s="316" t="s">
        <v>5171</v>
      </c>
      <c r="D551" s="316"/>
      <c r="E551" s="456" t="s">
        <v>5068</v>
      </c>
      <c r="F551" s="317" t="s">
        <v>5075</v>
      </c>
      <c r="G551" s="368" t="s">
        <v>5076</v>
      </c>
      <c r="H551" s="457" t="str">
        <f t="shared" si="19"/>
        <v>фото</v>
      </c>
      <c r="I551" s="298" t="s">
        <v>5248</v>
      </c>
      <c r="J551" s="299" t="s">
        <v>259</v>
      </c>
      <c r="K551" s="216">
        <v>25</v>
      </c>
      <c r="L551" s="916">
        <v>3839.7599999999998</v>
      </c>
      <c r="M551" s="315">
        <v>1</v>
      </c>
      <c r="N551" s="459"/>
      <c r="O551" s="302">
        <f>IF(ISERROR(L551*N551),0,L551*N551)</f>
        <v>0</v>
      </c>
      <c r="P551" s="460">
        <v>2102025134680</v>
      </c>
      <c r="Q551" s="461"/>
      <c r="R551" s="462" t="s">
        <v>5270</v>
      </c>
    </row>
    <row r="552" spans="1:18" ht="28.8">
      <c r="A552" s="444">
        <v>539</v>
      </c>
      <c r="B552" s="508">
        <v>9717</v>
      </c>
      <c r="C552" s="316" t="s">
        <v>5172</v>
      </c>
      <c r="D552" s="316"/>
      <c r="E552" s="456" t="s">
        <v>5068</v>
      </c>
      <c r="F552" s="317" t="s">
        <v>5077</v>
      </c>
      <c r="G552" s="368" t="s">
        <v>5078</v>
      </c>
      <c r="H552" s="457" t="str">
        <f t="shared" si="19"/>
        <v>фото</v>
      </c>
      <c r="I552" s="298" t="s">
        <v>5249</v>
      </c>
      <c r="J552" s="299" t="s">
        <v>259</v>
      </c>
      <c r="K552" s="216">
        <v>25</v>
      </c>
      <c r="L552" s="916">
        <v>3839.7599999999998</v>
      </c>
      <c r="M552" s="315">
        <v>1</v>
      </c>
      <c r="N552" s="459"/>
      <c r="O552" s="302">
        <f>IF(ISERROR(L552*N552),0,L552*N552)</f>
        <v>0</v>
      </c>
      <c r="P552" s="460">
        <v>2102025097176</v>
      </c>
      <c r="Q552" s="461"/>
      <c r="R552" s="462" t="s">
        <v>5270</v>
      </c>
    </row>
    <row r="553" spans="1:18" ht="15.6">
      <c r="A553" s="444">
        <v>540</v>
      </c>
      <c r="B553" s="508">
        <v>1123</v>
      </c>
      <c r="C553" s="316" t="s">
        <v>5173</v>
      </c>
      <c r="D553" s="316"/>
      <c r="E553" s="456" t="s">
        <v>5068</v>
      </c>
      <c r="F553" s="317" t="s">
        <v>5079</v>
      </c>
      <c r="G553" s="368" t="s">
        <v>5080</v>
      </c>
      <c r="H553" s="457" t="str">
        <f t="shared" si="19"/>
        <v>фото</v>
      </c>
      <c r="I553" s="298" t="s">
        <v>5250</v>
      </c>
      <c r="J553" s="299" t="s">
        <v>259</v>
      </c>
      <c r="K553" s="216">
        <v>25</v>
      </c>
      <c r="L553" s="916">
        <v>2144.16</v>
      </c>
      <c r="M553" s="315">
        <v>1</v>
      </c>
      <c r="N553" s="459"/>
      <c r="O553" s="302">
        <f>IF(ISERROR(L553*N553),0,L553*N553)</f>
        <v>0</v>
      </c>
      <c r="P553" s="460">
        <v>2102050011239</v>
      </c>
      <c r="Q553" s="461"/>
      <c r="R553" s="462" t="s">
        <v>5270</v>
      </c>
    </row>
    <row r="554" spans="1:18" ht="36">
      <c r="A554" s="444">
        <v>541</v>
      </c>
      <c r="B554" s="508">
        <v>13421</v>
      </c>
      <c r="C554" s="316" t="s">
        <v>5174</v>
      </c>
      <c r="D554" s="316"/>
      <c r="E554" s="456" t="s">
        <v>5068</v>
      </c>
      <c r="F554" s="317" t="s">
        <v>5081</v>
      </c>
      <c r="G554" s="368" t="s">
        <v>5082</v>
      </c>
      <c r="H554" s="457" t="str">
        <f t="shared" si="19"/>
        <v>фото</v>
      </c>
      <c r="I554" s="298" t="s">
        <v>5251</v>
      </c>
      <c r="J554" s="299" t="s">
        <v>259</v>
      </c>
      <c r="K554" s="216">
        <v>25</v>
      </c>
      <c r="L554" s="916">
        <v>2338.56</v>
      </c>
      <c r="M554" s="315">
        <v>1</v>
      </c>
      <c r="N554" s="459"/>
      <c r="O554" s="302">
        <f>IF(ISERROR(L554*N554),0,L554*N554)</f>
        <v>0</v>
      </c>
      <c r="P554" s="460">
        <v>2102050134211</v>
      </c>
      <c r="Q554" s="461"/>
      <c r="R554" s="462" t="s">
        <v>5270</v>
      </c>
    </row>
    <row r="555" spans="1:18" ht="15.6">
      <c r="A555" s="444">
        <v>542</v>
      </c>
      <c r="B555" s="508">
        <v>8051</v>
      </c>
      <c r="C555" s="316" t="s">
        <v>8325</v>
      </c>
      <c r="D555" s="316"/>
      <c r="E555" s="456" t="s">
        <v>5068</v>
      </c>
      <c r="F555" s="317" t="s">
        <v>7261</v>
      </c>
      <c r="G555" s="368" t="s">
        <v>7262</v>
      </c>
      <c r="H555" s="457" t="str">
        <f t="shared" si="19"/>
        <v>фото</v>
      </c>
      <c r="I555" s="298" t="s">
        <v>7880</v>
      </c>
      <c r="J555" s="299" t="s">
        <v>259</v>
      </c>
      <c r="K555" s="216">
        <v>25</v>
      </c>
      <c r="L555" s="916">
        <v>2144.16</v>
      </c>
      <c r="M555" s="315">
        <v>1</v>
      </c>
      <c r="N555" s="459"/>
      <c r="O555" s="302">
        <f>IF(ISERROR(L555*N555),0,L555*N555)</f>
        <v>0</v>
      </c>
      <c r="P555" s="460">
        <v>2102050080518</v>
      </c>
      <c r="Q555" s="461"/>
      <c r="R555" s="462" t="s">
        <v>5270</v>
      </c>
    </row>
    <row r="556" spans="1:18" ht="15.6">
      <c r="A556" s="444">
        <v>543</v>
      </c>
      <c r="B556" s="508">
        <v>8052</v>
      </c>
      <c r="C556" s="316" t="s">
        <v>6017</v>
      </c>
      <c r="D556" s="316"/>
      <c r="E556" s="456" t="s">
        <v>5068</v>
      </c>
      <c r="F556" s="317" t="s">
        <v>6077</v>
      </c>
      <c r="G556" s="368" t="s">
        <v>6078</v>
      </c>
      <c r="H556" s="457" t="str">
        <f t="shared" si="19"/>
        <v>фото</v>
      </c>
      <c r="I556" s="298" t="s">
        <v>6160</v>
      </c>
      <c r="J556" s="299" t="s">
        <v>259</v>
      </c>
      <c r="K556" s="216">
        <v>25</v>
      </c>
      <c r="L556" s="916">
        <v>2144.16</v>
      </c>
      <c r="M556" s="315">
        <v>1</v>
      </c>
      <c r="N556" s="459"/>
      <c r="O556" s="302">
        <f>IF(ISERROR(L556*N556),0,L556*N556)</f>
        <v>0</v>
      </c>
      <c r="P556" s="460">
        <v>2102050080525</v>
      </c>
      <c r="Q556" s="461"/>
      <c r="R556" s="462" t="s">
        <v>5270</v>
      </c>
    </row>
    <row r="557" spans="1:18" ht="15.6">
      <c r="A557" s="444">
        <v>544</v>
      </c>
      <c r="B557" s="508">
        <v>8136</v>
      </c>
      <c r="C557" s="316" t="s">
        <v>6018</v>
      </c>
      <c r="D557" s="316"/>
      <c r="E557" s="456" t="s">
        <v>5068</v>
      </c>
      <c r="F557" s="317" t="s">
        <v>6079</v>
      </c>
      <c r="G557" s="368" t="s">
        <v>6080</v>
      </c>
      <c r="H557" s="457" t="str">
        <f t="shared" si="19"/>
        <v>фото</v>
      </c>
      <c r="I557" s="298" t="s">
        <v>6161</v>
      </c>
      <c r="J557" s="299" t="s">
        <v>259</v>
      </c>
      <c r="K557" s="216">
        <v>50</v>
      </c>
      <c r="L557" s="916">
        <v>4276.4399999999996</v>
      </c>
      <c r="M557" s="315">
        <v>1</v>
      </c>
      <c r="N557" s="459"/>
      <c r="O557" s="302">
        <f>IF(ISERROR(L557*N557),0,L557*N557)</f>
        <v>0</v>
      </c>
      <c r="P557" s="460">
        <v>2102050081362</v>
      </c>
      <c r="Q557" s="461"/>
      <c r="R557" s="462" t="s">
        <v>5270</v>
      </c>
    </row>
    <row r="558" spans="1:18" ht="24">
      <c r="A558" s="444">
        <v>545</v>
      </c>
      <c r="B558" s="508">
        <v>9834</v>
      </c>
      <c r="C558" s="316" t="s">
        <v>8326</v>
      </c>
      <c r="D558" s="316"/>
      <c r="E558" s="456" t="s">
        <v>5068</v>
      </c>
      <c r="F558" s="317" t="s">
        <v>6720</v>
      </c>
      <c r="G558" s="368" t="s">
        <v>6721</v>
      </c>
      <c r="H558" s="457" t="str">
        <f t="shared" si="19"/>
        <v>фото</v>
      </c>
      <c r="I558" s="298" t="s">
        <v>7881</v>
      </c>
      <c r="J558" s="299" t="s">
        <v>259</v>
      </c>
      <c r="K558" s="216">
        <v>25</v>
      </c>
      <c r="L558" s="916">
        <v>3209.7599999999998</v>
      </c>
      <c r="M558" s="315">
        <v>1</v>
      </c>
      <c r="N558" s="459"/>
      <c r="O558" s="302">
        <f>IF(ISERROR(L558*N558),0,L558*N558)</f>
        <v>0</v>
      </c>
      <c r="P558" s="460">
        <v>2102050098346</v>
      </c>
      <c r="Q558" s="461"/>
      <c r="R558" s="462" t="s">
        <v>8490</v>
      </c>
    </row>
    <row r="559" spans="1:18" ht="15.6">
      <c r="A559" s="444">
        <v>546</v>
      </c>
      <c r="B559" s="508">
        <v>9833</v>
      </c>
      <c r="C559" s="316" t="s">
        <v>8327</v>
      </c>
      <c r="D559" s="316"/>
      <c r="E559" s="456" t="s">
        <v>5068</v>
      </c>
      <c r="F559" s="317" t="s">
        <v>7263</v>
      </c>
      <c r="G559" s="368" t="s">
        <v>7264</v>
      </c>
      <c r="H559" s="457" t="str">
        <f t="shared" si="19"/>
        <v>фото</v>
      </c>
      <c r="I559" s="298" t="s">
        <v>7882</v>
      </c>
      <c r="J559" s="299" t="s">
        <v>259</v>
      </c>
      <c r="K559" s="216">
        <v>25</v>
      </c>
      <c r="L559" s="916">
        <v>3209.7599999999998</v>
      </c>
      <c r="M559" s="315">
        <v>1</v>
      </c>
      <c r="N559" s="459"/>
      <c r="O559" s="302">
        <f>IF(ISERROR(L559*N559),0,L559*N559)</f>
        <v>0</v>
      </c>
      <c r="P559" s="460">
        <v>2102050098339</v>
      </c>
      <c r="Q559" s="461"/>
      <c r="R559" s="462" t="s">
        <v>8490</v>
      </c>
    </row>
    <row r="560" spans="1:18" ht="15.6">
      <c r="A560" s="444">
        <v>547</v>
      </c>
      <c r="B560" s="508">
        <v>8084</v>
      </c>
      <c r="C560" s="316" t="s">
        <v>8328</v>
      </c>
      <c r="D560" s="316"/>
      <c r="E560" s="456" t="s">
        <v>5068</v>
      </c>
      <c r="F560" s="317" t="s">
        <v>7265</v>
      </c>
      <c r="G560" s="368" t="s">
        <v>7266</v>
      </c>
      <c r="H560" s="457" t="str">
        <f t="shared" si="19"/>
        <v>фото</v>
      </c>
      <c r="I560" s="298" t="s">
        <v>7883</v>
      </c>
      <c r="J560" s="299" t="s">
        <v>259</v>
      </c>
      <c r="K560" s="216">
        <v>25</v>
      </c>
      <c r="L560" s="916">
        <v>2579.7599999999998</v>
      </c>
      <c r="M560" s="315">
        <v>1</v>
      </c>
      <c r="N560" s="459"/>
      <c r="O560" s="302">
        <f>IF(ISERROR(L560*N560),0,L560*N560)</f>
        <v>0</v>
      </c>
      <c r="P560" s="460">
        <v>2102050080846</v>
      </c>
      <c r="Q560" s="461"/>
      <c r="R560" s="462" t="s">
        <v>5270</v>
      </c>
    </row>
    <row r="561" spans="1:18" ht="24">
      <c r="A561" s="444">
        <v>548</v>
      </c>
      <c r="B561" s="508">
        <v>8085</v>
      </c>
      <c r="C561" s="316" t="s">
        <v>5175</v>
      </c>
      <c r="D561" s="316"/>
      <c r="E561" s="456" t="s">
        <v>5068</v>
      </c>
      <c r="F561" s="317" t="s">
        <v>5083</v>
      </c>
      <c r="G561" s="368" t="s">
        <v>5084</v>
      </c>
      <c r="H561" s="457" t="str">
        <f t="shared" si="19"/>
        <v>фото</v>
      </c>
      <c r="I561" s="298" t="s">
        <v>5252</v>
      </c>
      <c r="J561" s="299" t="s">
        <v>259</v>
      </c>
      <c r="K561" s="216">
        <v>50</v>
      </c>
      <c r="L561" s="916">
        <v>4665.24</v>
      </c>
      <c r="M561" s="315">
        <v>1</v>
      </c>
      <c r="N561" s="459"/>
      <c r="O561" s="302">
        <f>IF(ISERROR(L561*N561),0,L561*N561)</f>
        <v>0</v>
      </c>
      <c r="P561" s="460">
        <v>2102050080853</v>
      </c>
      <c r="Q561" s="461"/>
      <c r="R561" s="462" t="s">
        <v>5270</v>
      </c>
    </row>
    <row r="562" spans="1:18" ht="15.6">
      <c r="A562" s="444">
        <v>549</v>
      </c>
      <c r="B562" s="508">
        <v>8064</v>
      </c>
      <c r="C562" s="316" t="s">
        <v>5176</v>
      </c>
      <c r="D562" s="316"/>
      <c r="E562" s="456" t="s">
        <v>5068</v>
      </c>
      <c r="F562" s="317" t="s">
        <v>5085</v>
      </c>
      <c r="G562" s="368" t="s">
        <v>5086</v>
      </c>
      <c r="H562" s="457" t="str">
        <f t="shared" si="19"/>
        <v>фото</v>
      </c>
      <c r="I562" s="298" t="s">
        <v>152</v>
      </c>
      <c r="J562" s="299" t="s">
        <v>259</v>
      </c>
      <c r="K562" s="216">
        <v>25</v>
      </c>
      <c r="L562" s="916">
        <v>2190.96</v>
      </c>
      <c r="M562" s="315">
        <v>1</v>
      </c>
      <c r="N562" s="459"/>
      <c r="O562" s="302">
        <f>IF(ISERROR(L562*N562),0,L562*N562)</f>
        <v>0</v>
      </c>
      <c r="P562" s="460">
        <v>2102050080648</v>
      </c>
      <c r="Q562" s="461"/>
      <c r="R562" s="462" t="s">
        <v>5270</v>
      </c>
    </row>
    <row r="563" spans="1:18" ht="15.6">
      <c r="A563" s="444">
        <v>550</v>
      </c>
      <c r="B563" s="508">
        <v>8067</v>
      </c>
      <c r="C563" s="316" t="s">
        <v>8329</v>
      </c>
      <c r="D563" s="316"/>
      <c r="E563" s="456" t="s">
        <v>5068</v>
      </c>
      <c r="F563" s="317" t="s">
        <v>7267</v>
      </c>
      <c r="G563" s="368" t="s">
        <v>7268</v>
      </c>
      <c r="H563" s="457" t="str">
        <f t="shared" si="19"/>
        <v>фото</v>
      </c>
      <c r="I563" s="298" t="s">
        <v>7884</v>
      </c>
      <c r="J563" s="299" t="s">
        <v>259</v>
      </c>
      <c r="K563" s="216">
        <v>25</v>
      </c>
      <c r="L563" s="916">
        <v>2626.5599999999995</v>
      </c>
      <c r="M563" s="315">
        <v>1</v>
      </c>
      <c r="N563" s="459"/>
      <c r="O563" s="302">
        <f>IF(ISERROR(L563*N563),0,L563*N563)</f>
        <v>0</v>
      </c>
      <c r="P563" s="460">
        <v>2102050080679</v>
      </c>
      <c r="Q563" s="461"/>
      <c r="R563" s="462" t="s">
        <v>5270</v>
      </c>
    </row>
    <row r="564" spans="1:18" ht="24">
      <c r="A564" s="444">
        <v>551</v>
      </c>
      <c r="B564" s="508">
        <v>16330</v>
      </c>
      <c r="C564" s="316" t="s">
        <v>8330</v>
      </c>
      <c r="D564" s="316"/>
      <c r="E564" s="456" t="s">
        <v>5068</v>
      </c>
      <c r="F564" s="317" t="s">
        <v>7269</v>
      </c>
      <c r="G564" s="368" t="s">
        <v>7270</v>
      </c>
      <c r="H564" s="457" t="str">
        <f t="shared" si="19"/>
        <v>фото</v>
      </c>
      <c r="I564" s="298" t="s">
        <v>7885</v>
      </c>
      <c r="J564" s="299" t="s">
        <v>259</v>
      </c>
      <c r="K564" s="216">
        <v>25</v>
      </c>
      <c r="L564" s="916">
        <v>3209.7599999999998</v>
      </c>
      <c r="M564" s="315">
        <v>1</v>
      </c>
      <c r="N564" s="459"/>
      <c r="O564" s="302">
        <f>IF(ISERROR(L564*N564),0,L564*N564)</f>
        <v>0</v>
      </c>
      <c r="P564" s="460">
        <v>2102025163307</v>
      </c>
      <c r="Q564" s="461"/>
      <c r="R564" s="462" t="s">
        <v>8490</v>
      </c>
    </row>
    <row r="565" spans="1:18" ht="15.6">
      <c r="A565" s="444">
        <v>552</v>
      </c>
      <c r="B565" s="508">
        <v>8132</v>
      </c>
      <c r="C565" s="316" t="s">
        <v>5177</v>
      </c>
      <c r="D565" s="316"/>
      <c r="E565" s="456" t="s">
        <v>5068</v>
      </c>
      <c r="F565" s="317" t="s">
        <v>5087</v>
      </c>
      <c r="G565" s="368" t="s">
        <v>5088</v>
      </c>
      <c r="H565" s="457" t="str">
        <f t="shared" si="19"/>
        <v>фото</v>
      </c>
      <c r="I565" s="298" t="s">
        <v>5253</v>
      </c>
      <c r="J565" s="299" t="s">
        <v>259</v>
      </c>
      <c r="K565" s="216">
        <v>50</v>
      </c>
      <c r="L565" s="916">
        <v>4470.84</v>
      </c>
      <c r="M565" s="315">
        <v>1</v>
      </c>
      <c r="N565" s="459"/>
      <c r="O565" s="302">
        <f>IF(ISERROR(L565*N565),0,L565*N565)</f>
        <v>0</v>
      </c>
      <c r="P565" s="460">
        <v>2102050081324</v>
      </c>
      <c r="Q565" s="461"/>
      <c r="R565" s="462" t="s">
        <v>5270</v>
      </c>
    </row>
    <row r="566" spans="1:18" ht="36">
      <c r="A566" s="444">
        <v>553</v>
      </c>
      <c r="B566" s="508">
        <v>8057</v>
      </c>
      <c r="C566" s="316" t="s">
        <v>5178</v>
      </c>
      <c r="D566" s="316"/>
      <c r="E566" s="456" t="s">
        <v>5068</v>
      </c>
      <c r="F566" s="317" t="s">
        <v>5089</v>
      </c>
      <c r="G566" s="368" t="s">
        <v>5090</v>
      </c>
      <c r="H566" s="457" t="str">
        <f t="shared" si="19"/>
        <v>фото</v>
      </c>
      <c r="I566" s="298" t="s">
        <v>5254</v>
      </c>
      <c r="J566" s="299" t="s">
        <v>259</v>
      </c>
      <c r="K566" s="216">
        <v>50</v>
      </c>
      <c r="L566" s="916">
        <v>6870.8400000000011</v>
      </c>
      <c r="M566" s="315">
        <v>1</v>
      </c>
      <c r="N566" s="459"/>
      <c r="O566" s="302">
        <f>IF(ISERROR(L566*N566),0,L566*N566)</f>
        <v>0</v>
      </c>
      <c r="P566" s="460">
        <v>2102050080570</v>
      </c>
      <c r="Q566" s="461"/>
      <c r="R566" s="462" t="s">
        <v>5270</v>
      </c>
    </row>
    <row r="567" spans="1:18" ht="24">
      <c r="A567" s="444">
        <v>554</v>
      </c>
      <c r="B567" s="508">
        <v>8061</v>
      </c>
      <c r="C567" s="316" t="s">
        <v>8331</v>
      </c>
      <c r="D567" s="316"/>
      <c r="E567" s="456" t="s">
        <v>5068</v>
      </c>
      <c r="F567" s="317" t="s">
        <v>7271</v>
      </c>
      <c r="G567" s="368" t="s">
        <v>7272</v>
      </c>
      <c r="H567" s="457" t="str">
        <f t="shared" si="19"/>
        <v>фото</v>
      </c>
      <c r="I567" s="298" t="s">
        <v>7886</v>
      </c>
      <c r="J567" s="299" t="s">
        <v>259</v>
      </c>
      <c r="K567" s="216">
        <v>25</v>
      </c>
      <c r="L567" s="916">
        <v>4469.76</v>
      </c>
      <c r="M567" s="315">
        <v>1</v>
      </c>
      <c r="N567" s="459"/>
      <c r="O567" s="302">
        <f>IF(ISERROR(L567*N567),0,L567*N567)</f>
        <v>0</v>
      </c>
      <c r="P567" s="460">
        <v>2102025080611</v>
      </c>
      <c r="Q567" s="461"/>
      <c r="R567" s="462" t="s">
        <v>5270</v>
      </c>
    </row>
    <row r="568" spans="1:18" ht="15.6">
      <c r="A568" s="444">
        <v>555</v>
      </c>
      <c r="B568" s="508">
        <v>8059</v>
      </c>
      <c r="C568" s="316" t="s">
        <v>8332</v>
      </c>
      <c r="D568" s="316"/>
      <c r="E568" s="456" t="s">
        <v>5068</v>
      </c>
      <c r="F568" s="317" t="s">
        <v>7273</v>
      </c>
      <c r="G568" s="368" t="s">
        <v>7274</v>
      </c>
      <c r="H568" s="457" t="str">
        <f t="shared" si="19"/>
        <v>фото</v>
      </c>
      <c r="I568" s="298" t="s">
        <v>7887</v>
      </c>
      <c r="J568" s="299" t="s">
        <v>259</v>
      </c>
      <c r="K568" s="216">
        <v>25</v>
      </c>
      <c r="L568" s="916">
        <v>3209.7599999999998</v>
      </c>
      <c r="M568" s="315">
        <v>1</v>
      </c>
      <c r="N568" s="459"/>
      <c r="O568" s="302">
        <f>IF(ISERROR(L568*N568),0,L568*N568)</f>
        <v>0</v>
      </c>
      <c r="P568" s="460">
        <v>2102050080594</v>
      </c>
      <c r="Q568" s="461"/>
      <c r="R568" s="462" t="s">
        <v>5270</v>
      </c>
    </row>
    <row r="569" spans="1:18" ht="24">
      <c r="A569" s="444">
        <v>556</v>
      </c>
      <c r="B569" s="508">
        <v>8090</v>
      </c>
      <c r="C569" s="316" t="s">
        <v>8333</v>
      </c>
      <c r="D569" s="316"/>
      <c r="E569" s="456" t="s">
        <v>5068</v>
      </c>
      <c r="F569" s="317" t="s">
        <v>7275</v>
      </c>
      <c r="G569" s="368" t="s">
        <v>7276</v>
      </c>
      <c r="H569" s="457" t="str">
        <f t="shared" si="19"/>
        <v>фото</v>
      </c>
      <c r="I569" s="298" t="s">
        <v>7888</v>
      </c>
      <c r="J569" s="299" t="s">
        <v>259</v>
      </c>
      <c r="K569" s="216">
        <v>50</v>
      </c>
      <c r="L569" s="916">
        <v>6287.6400000000012</v>
      </c>
      <c r="M569" s="315">
        <v>1</v>
      </c>
      <c r="N569" s="459"/>
      <c r="O569" s="302">
        <f>IF(ISERROR(L569*N569),0,L569*N569)</f>
        <v>0</v>
      </c>
      <c r="P569" s="460">
        <v>2102050080907</v>
      </c>
      <c r="Q569" s="461"/>
      <c r="R569" s="462" t="s">
        <v>5270</v>
      </c>
    </row>
    <row r="570" spans="1:18" ht="15.6">
      <c r="A570" s="444">
        <v>557</v>
      </c>
      <c r="B570" s="508">
        <v>8098</v>
      </c>
      <c r="C570" s="316" t="s">
        <v>8334</v>
      </c>
      <c r="D570" s="316"/>
      <c r="E570" s="456" t="s">
        <v>5068</v>
      </c>
      <c r="F570" s="317" t="s">
        <v>7277</v>
      </c>
      <c r="G570" s="368" t="s">
        <v>7278</v>
      </c>
      <c r="H570" s="457" t="str">
        <f t="shared" si="19"/>
        <v>фото</v>
      </c>
      <c r="I570" s="298" t="s">
        <v>21</v>
      </c>
      <c r="J570" s="299" t="s">
        <v>259</v>
      </c>
      <c r="K570" s="216">
        <v>50</v>
      </c>
      <c r="L570" s="916">
        <v>4665.24</v>
      </c>
      <c r="M570" s="315">
        <v>1</v>
      </c>
      <c r="N570" s="459"/>
      <c r="O570" s="302">
        <f>IF(ISERROR(L570*N570),0,L570*N570)</f>
        <v>0</v>
      </c>
      <c r="P570" s="460">
        <v>2102050080983</v>
      </c>
      <c r="Q570" s="461"/>
      <c r="R570" s="462" t="s">
        <v>5270</v>
      </c>
    </row>
    <row r="571" spans="1:18" ht="36">
      <c r="A571" s="444">
        <v>558</v>
      </c>
      <c r="B571" s="508">
        <v>9984</v>
      </c>
      <c r="C571" s="316" t="s">
        <v>8335</v>
      </c>
      <c r="D571" s="316"/>
      <c r="E571" s="456" t="s">
        <v>5068</v>
      </c>
      <c r="F571" s="317" t="s">
        <v>7279</v>
      </c>
      <c r="G571" s="368" t="s">
        <v>7280</v>
      </c>
      <c r="H571" s="457" t="str">
        <f t="shared" si="19"/>
        <v>фото</v>
      </c>
      <c r="I571" s="298" t="s">
        <v>7889</v>
      </c>
      <c r="J571" s="299" t="s">
        <v>259</v>
      </c>
      <c r="K571" s="216">
        <v>25</v>
      </c>
      <c r="L571" s="916">
        <v>2385.36</v>
      </c>
      <c r="M571" s="315">
        <v>1</v>
      </c>
      <c r="N571" s="459"/>
      <c r="O571" s="302">
        <f>IF(ISERROR(L571*N571),0,L571*N571)</f>
        <v>0</v>
      </c>
      <c r="P571" s="460">
        <v>2102025099842</v>
      </c>
      <c r="Q571" s="461"/>
      <c r="R571" s="462" t="s">
        <v>5270</v>
      </c>
    </row>
    <row r="572" spans="1:18" ht="24">
      <c r="A572" s="444">
        <v>559</v>
      </c>
      <c r="B572" s="508">
        <v>8095</v>
      </c>
      <c r="C572" s="316" t="s">
        <v>8336</v>
      </c>
      <c r="D572" s="316"/>
      <c r="E572" s="456" t="s">
        <v>5068</v>
      </c>
      <c r="F572" s="317" t="s">
        <v>7281</v>
      </c>
      <c r="G572" s="368" t="s">
        <v>7282</v>
      </c>
      <c r="H572" s="457" t="str">
        <f t="shared" si="19"/>
        <v>фото</v>
      </c>
      <c r="I572" s="298" t="s">
        <v>7890</v>
      </c>
      <c r="J572" s="299" t="s">
        <v>259</v>
      </c>
      <c r="K572" s="216">
        <v>25</v>
      </c>
      <c r="L572" s="916">
        <v>3112.5599999999995</v>
      </c>
      <c r="M572" s="315">
        <v>1</v>
      </c>
      <c r="N572" s="459"/>
      <c r="O572" s="302">
        <f>IF(ISERROR(L572*N572),0,L572*N572)</f>
        <v>0</v>
      </c>
      <c r="P572" s="460">
        <v>2102050080952</v>
      </c>
      <c r="Q572" s="461"/>
      <c r="R572" s="462" t="s">
        <v>5270</v>
      </c>
    </row>
    <row r="573" spans="1:18" ht="15.6">
      <c r="A573" s="444">
        <v>560</v>
      </c>
      <c r="B573" s="508">
        <v>8101</v>
      </c>
      <c r="C573" s="316" t="s">
        <v>8337</v>
      </c>
      <c r="D573" s="316"/>
      <c r="E573" s="456" t="s">
        <v>5068</v>
      </c>
      <c r="F573" s="317" t="s">
        <v>7283</v>
      </c>
      <c r="G573" s="368" t="s">
        <v>7284</v>
      </c>
      <c r="H573" s="457" t="str">
        <f t="shared" si="19"/>
        <v>фото</v>
      </c>
      <c r="I573" s="298" t="s">
        <v>4531</v>
      </c>
      <c r="J573" s="299" t="s">
        <v>259</v>
      </c>
      <c r="K573" s="216">
        <v>25</v>
      </c>
      <c r="L573" s="916">
        <v>3112.5599999999995</v>
      </c>
      <c r="M573" s="315">
        <v>1</v>
      </c>
      <c r="N573" s="459"/>
      <c r="O573" s="302">
        <f>IF(ISERROR(L573*N573),0,L573*N573)</f>
        <v>0</v>
      </c>
      <c r="P573" s="460">
        <v>2102050081010</v>
      </c>
      <c r="Q573" s="461"/>
      <c r="R573" s="462" t="s">
        <v>5270</v>
      </c>
    </row>
    <row r="574" spans="1:18" ht="15.6">
      <c r="A574" s="444">
        <v>561</v>
      </c>
      <c r="B574" s="508">
        <v>8102</v>
      </c>
      <c r="C574" s="316" t="s">
        <v>8338</v>
      </c>
      <c r="D574" s="316"/>
      <c r="E574" s="456" t="s">
        <v>5068</v>
      </c>
      <c r="F574" s="317" t="s">
        <v>7285</v>
      </c>
      <c r="G574" s="368" t="s">
        <v>7286</v>
      </c>
      <c r="H574" s="457" t="str">
        <f t="shared" si="19"/>
        <v>фото</v>
      </c>
      <c r="I574" s="298" t="s">
        <v>7891</v>
      </c>
      <c r="J574" s="299" t="s">
        <v>259</v>
      </c>
      <c r="K574" s="216">
        <v>25</v>
      </c>
      <c r="L574" s="916">
        <v>5243.76</v>
      </c>
      <c r="M574" s="315">
        <v>1</v>
      </c>
      <c r="N574" s="459"/>
      <c r="O574" s="302">
        <f>IF(ISERROR(L574*N574),0,L574*N574)</f>
        <v>0</v>
      </c>
      <c r="P574" s="460">
        <v>2102050081027</v>
      </c>
      <c r="Q574" s="461"/>
      <c r="R574" s="462" t="s">
        <v>8491</v>
      </c>
    </row>
    <row r="575" spans="1:18" ht="24">
      <c r="A575" s="444">
        <v>562</v>
      </c>
      <c r="B575" s="508">
        <v>8105</v>
      </c>
      <c r="C575" s="316" t="s">
        <v>8339</v>
      </c>
      <c r="D575" s="316"/>
      <c r="E575" s="456" t="s">
        <v>5068</v>
      </c>
      <c r="F575" s="317" t="s">
        <v>7287</v>
      </c>
      <c r="G575" s="368" t="s">
        <v>7288</v>
      </c>
      <c r="H575" s="457" t="str">
        <f t="shared" si="19"/>
        <v>фото</v>
      </c>
      <c r="I575" s="298" t="s">
        <v>7892</v>
      </c>
      <c r="J575" s="299" t="s">
        <v>259</v>
      </c>
      <c r="K575" s="216">
        <v>25</v>
      </c>
      <c r="L575" s="916">
        <v>3839.7599999999998</v>
      </c>
      <c r="M575" s="315">
        <v>1</v>
      </c>
      <c r="N575" s="459"/>
      <c r="O575" s="302">
        <f>IF(ISERROR(L575*N575),0,L575*N575)</f>
        <v>0</v>
      </c>
      <c r="P575" s="460">
        <v>2102050081058</v>
      </c>
      <c r="Q575" s="461"/>
      <c r="R575" s="462" t="s">
        <v>5270</v>
      </c>
    </row>
    <row r="576" spans="1:18" ht="28.8">
      <c r="A576" s="444">
        <v>563</v>
      </c>
      <c r="B576" s="508">
        <v>9944</v>
      </c>
      <c r="C576" s="316" t="s">
        <v>8340</v>
      </c>
      <c r="D576" s="316"/>
      <c r="E576" s="456" t="s">
        <v>5068</v>
      </c>
      <c r="F576" s="317" t="s">
        <v>7289</v>
      </c>
      <c r="G576" s="368" t="s">
        <v>7290</v>
      </c>
      <c r="H576" s="457" t="str">
        <f t="shared" si="19"/>
        <v>фото</v>
      </c>
      <c r="I576" s="298" t="s">
        <v>7893</v>
      </c>
      <c r="J576" s="299" t="s">
        <v>259</v>
      </c>
      <c r="K576" s="216">
        <v>25</v>
      </c>
      <c r="L576" s="916">
        <v>2723.7599999999998</v>
      </c>
      <c r="M576" s="315">
        <v>1</v>
      </c>
      <c r="N576" s="459"/>
      <c r="O576" s="302">
        <f>IF(ISERROR(L576*N576),0,L576*N576)</f>
        <v>0</v>
      </c>
      <c r="P576" s="460">
        <v>2102050099442</v>
      </c>
      <c r="Q576" s="461"/>
      <c r="R576" s="462" t="s">
        <v>5270</v>
      </c>
    </row>
    <row r="577" spans="1:18" ht="24">
      <c r="A577" s="444">
        <v>564</v>
      </c>
      <c r="B577" s="508">
        <v>8106</v>
      </c>
      <c r="C577" s="316" t="s">
        <v>8341</v>
      </c>
      <c r="D577" s="316"/>
      <c r="E577" s="456" t="s">
        <v>5068</v>
      </c>
      <c r="F577" s="317" t="s">
        <v>7291</v>
      </c>
      <c r="G577" s="368" t="s">
        <v>7292</v>
      </c>
      <c r="H577" s="457" t="str">
        <f t="shared" si="19"/>
        <v>фото</v>
      </c>
      <c r="I577" s="298" t="s">
        <v>7894</v>
      </c>
      <c r="J577" s="299" t="s">
        <v>259</v>
      </c>
      <c r="K577" s="216">
        <v>25</v>
      </c>
      <c r="L577" s="916">
        <v>4664.16</v>
      </c>
      <c r="M577" s="315">
        <v>1</v>
      </c>
      <c r="N577" s="459"/>
      <c r="O577" s="302">
        <f>IF(ISERROR(L577*N577),0,L577*N577)</f>
        <v>0</v>
      </c>
      <c r="P577" s="460">
        <v>2102050081065</v>
      </c>
      <c r="Q577" s="461"/>
      <c r="R577" s="462" t="s">
        <v>5270</v>
      </c>
    </row>
    <row r="578" spans="1:18" ht="28.8">
      <c r="A578" s="444">
        <v>565</v>
      </c>
      <c r="B578" s="508">
        <v>8107</v>
      </c>
      <c r="C578" s="316" t="s">
        <v>8342</v>
      </c>
      <c r="D578" s="316"/>
      <c r="E578" s="456" t="s">
        <v>5068</v>
      </c>
      <c r="F578" s="317" t="s">
        <v>7293</v>
      </c>
      <c r="G578" s="368" t="s">
        <v>7294</v>
      </c>
      <c r="H578" s="457" t="str">
        <f t="shared" si="19"/>
        <v>фото</v>
      </c>
      <c r="I578" s="298" t="s">
        <v>7895</v>
      </c>
      <c r="J578" s="299" t="s">
        <v>259</v>
      </c>
      <c r="K578" s="216">
        <v>25</v>
      </c>
      <c r="L578" s="916">
        <v>3839.7599999999998</v>
      </c>
      <c r="M578" s="315">
        <v>1</v>
      </c>
      <c r="N578" s="459"/>
      <c r="O578" s="302">
        <f>IF(ISERROR(L578*N578),0,L578*N578)</f>
        <v>0</v>
      </c>
      <c r="P578" s="460">
        <v>2102050081072</v>
      </c>
      <c r="Q578" s="461"/>
      <c r="R578" s="462" t="s">
        <v>5270</v>
      </c>
    </row>
    <row r="579" spans="1:18" ht="24">
      <c r="A579" s="444">
        <v>566</v>
      </c>
      <c r="B579" s="508">
        <v>8103</v>
      </c>
      <c r="C579" s="316" t="s">
        <v>8343</v>
      </c>
      <c r="D579" s="316"/>
      <c r="E579" s="456" t="s">
        <v>5068</v>
      </c>
      <c r="F579" s="317" t="s">
        <v>7295</v>
      </c>
      <c r="G579" s="368" t="s">
        <v>7296</v>
      </c>
      <c r="H579" s="457" t="str">
        <f t="shared" si="19"/>
        <v>фото</v>
      </c>
      <c r="I579" s="298" t="s">
        <v>7896</v>
      </c>
      <c r="J579" s="299" t="s">
        <v>259</v>
      </c>
      <c r="K579" s="216">
        <v>25</v>
      </c>
      <c r="L579" s="916">
        <v>3839.7599999999998</v>
      </c>
      <c r="M579" s="315">
        <v>1</v>
      </c>
      <c r="N579" s="459"/>
      <c r="O579" s="302">
        <f>IF(ISERROR(L579*N579),0,L579*N579)</f>
        <v>0</v>
      </c>
      <c r="P579" s="460">
        <v>2102050081034</v>
      </c>
      <c r="Q579" s="461"/>
      <c r="R579" s="462" t="s">
        <v>5270</v>
      </c>
    </row>
    <row r="580" spans="1:18" ht="28.8">
      <c r="A580" s="444">
        <v>567</v>
      </c>
      <c r="B580" s="508">
        <v>8110</v>
      </c>
      <c r="C580" s="316" t="s">
        <v>6016</v>
      </c>
      <c r="D580" s="316"/>
      <c r="E580" s="456" t="s">
        <v>5068</v>
      </c>
      <c r="F580" s="317" t="s">
        <v>6075</v>
      </c>
      <c r="G580" s="368" t="s">
        <v>6076</v>
      </c>
      <c r="H580" s="457" t="str">
        <f t="shared" si="19"/>
        <v>фото</v>
      </c>
      <c r="I580" s="298" t="s">
        <v>6159</v>
      </c>
      <c r="J580" s="299" t="s">
        <v>259</v>
      </c>
      <c r="K580" s="216">
        <v>25</v>
      </c>
      <c r="L580" s="916">
        <v>3209.7599999999998</v>
      </c>
      <c r="M580" s="315">
        <v>1</v>
      </c>
      <c r="N580" s="459"/>
      <c r="O580" s="302">
        <f>IF(ISERROR(L580*N580),0,L580*N580)</f>
        <v>0</v>
      </c>
      <c r="P580" s="460">
        <v>2102050081102</v>
      </c>
      <c r="Q580" s="461"/>
      <c r="R580" s="462" t="s">
        <v>5270</v>
      </c>
    </row>
    <row r="581" spans="1:18" ht="15.6">
      <c r="A581" s="444">
        <v>568</v>
      </c>
      <c r="B581" s="508">
        <v>8111</v>
      </c>
      <c r="C581" s="316" t="s">
        <v>5179</v>
      </c>
      <c r="D581" s="316"/>
      <c r="E581" s="456" t="s">
        <v>5068</v>
      </c>
      <c r="F581" s="317" t="s">
        <v>5091</v>
      </c>
      <c r="G581" s="368" t="s">
        <v>5092</v>
      </c>
      <c r="H581" s="457" t="str">
        <f t="shared" si="19"/>
        <v>фото</v>
      </c>
      <c r="I581" s="298" t="s">
        <v>641</v>
      </c>
      <c r="J581" s="299" t="s">
        <v>259</v>
      </c>
      <c r="K581" s="216">
        <v>25</v>
      </c>
      <c r="L581" s="916">
        <v>2338.56</v>
      </c>
      <c r="M581" s="315">
        <v>1</v>
      </c>
      <c r="N581" s="459"/>
      <c r="O581" s="302">
        <f>IF(ISERROR(L581*N581),0,L581*N581)</f>
        <v>0</v>
      </c>
      <c r="P581" s="460">
        <v>2102050081119</v>
      </c>
      <c r="Q581" s="461"/>
      <c r="R581" s="462" t="s">
        <v>5270</v>
      </c>
    </row>
    <row r="582" spans="1:18" ht="36">
      <c r="A582" s="444">
        <v>569</v>
      </c>
      <c r="B582" s="508">
        <v>9687</v>
      </c>
      <c r="C582" s="316" t="s">
        <v>8344</v>
      </c>
      <c r="D582" s="316"/>
      <c r="E582" s="456" t="s">
        <v>5068</v>
      </c>
      <c r="F582" s="317" t="s">
        <v>7297</v>
      </c>
      <c r="G582" s="368" t="s">
        <v>7298</v>
      </c>
      <c r="H582" s="457" t="str">
        <f t="shared" si="19"/>
        <v>фото</v>
      </c>
      <c r="I582" s="298" t="s">
        <v>7897</v>
      </c>
      <c r="J582" s="299" t="s">
        <v>259</v>
      </c>
      <c r="K582" s="216">
        <v>25</v>
      </c>
      <c r="L582" s="916">
        <v>6359.76</v>
      </c>
      <c r="M582" s="315">
        <v>1</v>
      </c>
      <c r="N582" s="459"/>
      <c r="O582" s="302">
        <f>IF(ISERROR(L582*N582),0,L582*N582)</f>
        <v>0</v>
      </c>
      <c r="P582" s="460">
        <v>2102025096872</v>
      </c>
      <c r="Q582" s="461"/>
      <c r="R582" s="462" t="s">
        <v>5270</v>
      </c>
    </row>
    <row r="583" spans="1:18" ht="28.8">
      <c r="A583" s="444">
        <v>570</v>
      </c>
      <c r="B583" s="508">
        <v>8112</v>
      </c>
      <c r="C583" s="316" t="s">
        <v>5180</v>
      </c>
      <c r="D583" s="316"/>
      <c r="E583" s="456" t="s">
        <v>5068</v>
      </c>
      <c r="F583" s="317" t="s">
        <v>5093</v>
      </c>
      <c r="G583" s="368" t="s">
        <v>5094</v>
      </c>
      <c r="H583" s="457" t="str">
        <f t="shared" si="19"/>
        <v>фото</v>
      </c>
      <c r="I583" s="298" t="s">
        <v>5255</v>
      </c>
      <c r="J583" s="299" t="s">
        <v>259</v>
      </c>
      <c r="K583" s="216">
        <v>50</v>
      </c>
      <c r="L583" s="916">
        <v>4665.24</v>
      </c>
      <c r="M583" s="315">
        <v>1</v>
      </c>
      <c r="N583" s="459"/>
      <c r="O583" s="302">
        <f>IF(ISERROR(L583*N583),0,L583*N583)</f>
        <v>0</v>
      </c>
      <c r="P583" s="460">
        <v>2102050081126</v>
      </c>
      <c r="Q583" s="461"/>
      <c r="R583" s="462" t="s">
        <v>5270</v>
      </c>
    </row>
    <row r="584" spans="1:18" ht="24">
      <c r="A584" s="444">
        <v>571</v>
      </c>
      <c r="B584" s="508">
        <v>4451</v>
      </c>
      <c r="C584" s="316" t="s">
        <v>8345</v>
      </c>
      <c r="D584" s="316"/>
      <c r="E584" s="456" t="s">
        <v>5068</v>
      </c>
      <c r="F584" s="317" t="s">
        <v>7299</v>
      </c>
      <c r="G584" s="368" t="s">
        <v>7300</v>
      </c>
      <c r="H584" s="457" t="str">
        <f t="shared" si="19"/>
        <v>фото</v>
      </c>
      <c r="I584" s="298" t="s">
        <v>7898</v>
      </c>
      <c r="J584" s="299" t="s">
        <v>259</v>
      </c>
      <c r="K584" s="216">
        <v>25</v>
      </c>
      <c r="L584" s="916">
        <v>3256.5599999999995</v>
      </c>
      <c r="M584" s="315">
        <v>1</v>
      </c>
      <c r="N584" s="459"/>
      <c r="O584" s="302">
        <f>IF(ISERROR(L584*N584),0,L584*N584)</f>
        <v>0</v>
      </c>
      <c r="P584" s="460">
        <v>2102025044514</v>
      </c>
      <c r="Q584" s="461"/>
      <c r="R584" s="462" t="s">
        <v>5271</v>
      </c>
    </row>
    <row r="585" spans="1:18" ht="24">
      <c r="A585" s="444">
        <v>572</v>
      </c>
      <c r="B585" s="508">
        <v>9334</v>
      </c>
      <c r="C585" s="316" t="s">
        <v>5181</v>
      </c>
      <c r="D585" s="316"/>
      <c r="E585" s="456" t="s">
        <v>5068</v>
      </c>
      <c r="F585" s="317" t="s">
        <v>5095</v>
      </c>
      <c r="G585" s="368" t="s">
        <v>5096</v>
      </c>
      <c r="H585" s="457" t="str">
        <f t="shared" si="19"/>
        <v>фото</v>
      </c>
      <c r="I585" s="298" t="s">
        <v>5256</v>
      </c>
      <c r="J585" s="299" t="s">
        <v>259</v>
      </c>
      <c r="K585" s="216">
        <v>25</v>
      </c>
      <c r="L585" s="916">
        <v>3256.5599999999995</v>
      </c>
      <c r="M585" s="315">
        <v>1</v>
      </c>
      <c r="N585" s="459"/>
      <c r="O585" s="302">
        <f>IF(ISERROR(L585*N585),0,L585*N585)</f>
        <v>0</v>
      </c>
      <c r="P585" s="460">
        <v>2102025093345</v>
      </c>
      <c r="Q585" s="461"/>
      <c r="R585" s="462" t="s">
        <v>5271</v>
      </c>
    </row>
    <row r="586" spans="1:18" ht="36">
      <c r="A586" s="444">
        <v>573</v>
      </c>
      <c r="B586" s="508">
        <v>13415</v>
      </c>
      <c r="C586" s="316" t="s">
        <v>5182</v>
      </c>
      <c r="D586" s="316"/>
      <c r="E586" s="456" t="s">
        <v>5068</v>
      </c>
      <c r="F586" s="317" t="s">
        <v>5097</v>
      </c>
      <c r="G586" s="368" t="s">
        <v>5098</v>
      </c>
      <c r="H586" s="457" t="str">
        <f t="shared" si="19"/>
        <v>фото</v>
      </c>
      <c r="I586" s="298" t="s">
        <v>5257</v>
      </c>
      <c r="J586" s="299" t="s">
        <v>259</v>
      </c>
      <c r="K586" s="216">
        <v>25</v>
      </c>
      <c r="L586" s="916">
        <v>4178.16</v>
      </c>
      <c r="M586" s="315">
        <v>1</v>
      </c>
      <c r="N586" s="459"/>
      <c r="O586" s="302">
        <f>IF(ISERROR(L586*N586),0,L586*N586)</f>
        <v>0</v>
      </c>
      <c r="P586" s="460">
        <v>2102025134154</v>
      </c>
      <c r="Q586" s="461"/>
      <c r="R586" s="462" t="s">
        <v>5270</v>
      </c>
    </row>
    <row r="587" spans="1:18" ht="15.6">
      <c r="A587" s="444">
        <v>574</v>
      </c>
      <c r="B587" s="508">
        <v>8113</v>
      </c>
      <c r="C587" s="316" t="s">
        <v>8346</v>
      </c>
      <c r="D587" s="316"/>
      <c r="E587" s="456" t="s">
        <v>5068</v>
      </c>
      <c r="F587" s="317" t="s">
        <v>7301</v>
      </c>
      <c r="G587" s="368" t="s">
        <v>7302</v>
      </c>
      <c r="H587" s="457" t="str">
        <f t="shared" si="19"/>
        <v>фото</v>
      </c>
      <c r="I587" s="298" t="s">
        <v>7899</v>
      </c>
      <c r="J587" s="299" t="s">
        <v>259</v>
      </c>
      <c r="K587" s="216">
        <v>50</v>
      </c>
      <c r="L587" s="916">
        <v>9390.84</v>
      </c>
      <c r="M587" s="315">
        <v>1</v>
      </c>
      <c r="N587" s="459"/>
      <c r="O587" s="302">
        <f>IF(ISERROR(L587*N587),0,L587*N587)</f>
        <v>0</v>
      </c>
      <c r="P587" s="460">
        <v>2102050081133</v>
      </c>
      <c r="Q587" s="461"/>
      <c r="R587" s="462" t="s">
        <v>5270</v>
      </c>
    </row>
    <row r="588" spans="1:18" ht="15.6">
      <c r="A588" s="444">
        <v>575</v>
      </c>
      <c r="B588" s="508">
        <v>8114</v>
      </c>
      <c r="C588" s="316" t="s">
        <v>8347</v>
      </c>
      <c r="D588" s="316"/>
      <c r="E588" s="456" t="s">
        <v>5068</v>
      </c>
      <c r="F588" s="317" t="s">
        <v>7303</v>
      </c>
      <c r="G588" s="368" t="s">
        <v>7304</v>
      </c>
      <c r="H588" s="457" t="str">
        <f t="shared" si="19"/>
        <v>фото</v>
      </c>
      <c r="I588" s="298" t="s">
        <v>7900</v>
      </c>
      <c r="J588" s="299" t="s">
        <v>259</v>
      </c>
      <c r="K588" s="216">
        <v>25</v>
      </c>
      <c r="L588" s="916">
        <v>3209.7599999999998</v>
      </c>
      <c r="M588" s="315">
        <v>1</v>
      </c>
      <c r="N588" s="459"/>
      <c r="O588" s="302">
        <f>IF(ISERROR(L588*N588),0,L588*N588)</f>
        <v>0</v>
      </c>
      <c r="P588" s="460">
        <v>2102050081140</v>
      </c>
      <c r="Q588" s="461"/>
      <c r="R588" s="462" t="s">
        <v>5270</v>
      </c>
    </row>
    <row r="589" spans="1:18" ht="15.6">
      <c r="A589" s="444">
        <v>576</v>
      </c>
      <c r="B589" s="508">
        <v>8121</v>
      </c>
      <c r="C589" s="316" t="s">
        <v>8348</v>
      </c>
      <c r="D589" s="316"/>
      <c r="E589" s="456" t="s">
        <v>5068</v>
      </c>
      <c r="F589" s="317" t="s">
        <v>7305</v>
      </c>
      <c r="G589" s="368" t="s">
        <v>7306</v>
      </c>
      <c r="H589" s="457" t="str">
        <f t="shared" si="19"/>
        <v>фото</v>
      </c>
      <c r="I589" s="298" t="s">
        <v>21</v>
      </c>
      <c r="J589" s="299" t="s">
        <v>259</v>
      </c>
      <c r="K589" s="216">
        <v>50</v>
      </c>
      <c r="L589" s="916">
        <v>4665.24</v>
      </c>
      <c r="M589" s="315">
        <v>1</v>
      </c>
      <c r="N589" s="459"/>
      <c r="O589" s="302">
        <f>IF(ISERROR(L589*N589),0,L589*N589)</f>
        <v>0</v>
      </c>
      <c r="P589" s="460">
        <v>2102050081218</v>
      </c>
      <c r="Q589" s="461"/>
      <c r="R589" s="462" t="s">
        <v>5270</v>
      </c>
    </row>
    <row r="590" spans="1:18" ht="24">
      <c r="A590" s="444">
        <v>577</v>
      </c>
      <c r="B590" s="508">
        <v>8118</v>
      </c>
      <c r="C590" s="316" t="s">
        <v>8349</v>
      </c>
      <c r="D590" s="316"/>
      <c r="E590" s="456" t="s">
        <v>5068</v>
      </c>
      <c r="F590" s="317" t="s">
        <v>7307</v>
      </c>
      <c r="G590" s="368" t="s">
        <v>7308</v>
      </c>
      <c r="H590" s="457" t="str">
        <f t="shared" si="19"/>
        <v>фото</v>
      </c>
      <c r="I590" s="298" t="s">
        <v>7901</v>
      </c>
      <c r="J590" s="299" t="s">
        <v>259</v>
      </c>
      <c r="K590" s="216">
        <v>25</v>
      </c>
      <c r="L590" s="916">
        <v>3209.7599999999998</v>
      </c>
      <c r="M590" s="315">
        <v>1</v>
      </c>
      <c r="N590" s="459"/>
      <c r="O590" s="302">
        <f>IF(ISERROR(L590*N590),0,L590*N590)</f>
        <v>0</v>
      </c>
      <c r="P590" s="460">
        <v>2102050081188</v>
      </c>
      <c r="Q590" s="461"/>
      <c r="R590" s="462" t="s">
        <v>5270</v>
      </c>
    </row>
    <row r="591" spans="1:18" ht="84">
      <c r="A591" s="444">
        <v>578</v>
      </c>
      <c r="B591" s="508">
        <v>8123</v>
      </c>
      <c r="C591" s="316" t="s">
        <v>5183</v>
      </c>
      <c r="D591" s="316"/>
      <c r="E591" s="456" t="s">
        <v>5068</v>
      </c>
      <c r="F591" s="317" t="s">
        <v>5099</v>
      </c>
      <c r="G591" s="368" t="s">
        <v>5100</v>
      </c>
      <c r="H591" s="457" t="str">
        <f t="shared" si="19"/>
        <v>фото</v>
      </c>
      <c r="I591" s="298" t="s">
        <v>5258</v>
      </c>
      <c r="J591" s="299" t="s">
        <v>259</v>
      </c>
      <c r="K591" s="216">
        <v>50</v>
      </c>
      <c r="L591" s="916">
        <v>4470.84</v>
      </c>
      <c r="M591" s="315">
        <v>1</v>
      </c>
      <c r="N591" s="459"/>
      <c r="O591" s="302">
        <f>IF(ISERROR(L591*N591),0,L591*N591)</f>
        <v>0</v>
      </c>
      <c r="P591" s="460">
        <v>2102050081232</v>
      </c>
      <c r="Q591" s="461"/>
      <c r="R591" s="462" t="s">
        <v>5270</v>
      </c>
    </row>
    <row r="592" spans="1:18" ht="24">
      <c r="A592" s="444">
        <v>579</v>
      </c>
      <c r="B592" s="508">
        <v>16505</v>
      </c>
      <c r="C592" s="316" t="s">
        <v>5184</v>
      </c>
      <c r="D592" s="316"/>
      <c r="E592" s="456" t="s">
        <v>5068</v>
      </c>
      <c r="F592" s="317" t="s">
        <v>5101</v>
      </c>
      <c r="G592" s="368" t="s">
        <v>5102</v>
      </c>
      <c r="H592" s="457" t="str">
        <f t="shared" si="19"/>
        <v>фото</v>
      </c>
      <c r="I592" s="298" t="s">
        <v>5259</v>
      </c>
      <c r="J592" s="299" t="s">
        <v>259</v>
      </c>
      <c r="K592" s="216">
        <v>25</v>
      </c>
      <c r="L592" s="916">
        <v>3681.3599999999997</v>
      </c>
      <c r="M592" s="315">
        <v>1</v>
      </c>
      <c r="N592" s="459"/>
      <c r="O592" s="302">
        <f>IF(ISERROR(L592*N592),0,L592*N592)</f>
        <v>0</v>
      </c>
      <c r="P592" s="460">
        <v>2102025165059</v>
      </c>
      <c r="Q592" s="461" t="s">
        <v>5274</v>
      </c>
      <c r="R592" s="462" t="s">
        <v>5270</v>
      </c>
    </row>
    <row r="593" spans="1:18" ht="15.6">
      <c r="A593" s="444">
        <v>580</v>
      </c>
      <c r="B593" s="508">
        <v>8125</v>
      </c>
      <c r="C593" s="316" t="s">
        <v>8350</v>
      </c>
      <c r="D593" s="316"/>
      <c r="E593" s="456" t="s">
        <v>5068</v>
      </c>
      <c r="F593" s="317" t="s">
        <v>7309</v>
      </c>
      <c r="G593" s="368" t="s">
        <v>7310</v>
      </c>
      <c r="H593" s="457" t="str">
        <f t="shared" si="19"/>
        <v>фото</v>
      </c>
      <c r="I593" s="298" t="s">
        <v>7902</v>
      </c>
      <c r="J593" s="299" t="s">
        <v>259</v>
      </c>
      <c r="K593" s="216">
        <v>25</v>
      </c>
      <c r="L593" s="916">
        <v>2338.56</v>
      </c>
      <c r="M593" s="315">
        <v>1</v>
      </c>
      <c r="N593" s="459"/>
      <c r="O593" s="302">
        <f>IF(ISERROR(L593*N593),0,L593*N593)</f>
        <v>0</v>
      </c>
      <c r="P593" s="460">
        <v>2102050081256</v>
      </c>
      <c r="Q593" s="461"/>
      <c r="R593" s="462" t="s">
        <v>5270</v>
      </c>
    </row>
    <row r="594" spans="1:18" ht="24">
      <c r="A594" s="444">
        <v>581</v>
      </c>
      <c r="B594" s="508">
        <v>8127</v>
      </c>
      <c r="C594" s="316" t="s">
        <v>8351</v>
      </c>
      <c r="D594" s="316"/>
      <c r="E594" s="456" t="s">
        <v>5068</v>
      </c>
      <c r="F594" s="317" t="s">
        <v>7311</v>
      </c>
      <c r="G594" s="368" t="s">
        <v>7312</v>
      </c>
      <c r="H594" s="457" t="str">
        <f t="shared" si="19"/>
        <v>фото</v>
      </c>
      <c r="I594" s="298" t="s">
        <v>7903</v>
      </c>
      <c r="J594" s="299" t="s">
        <v>259</v>
      </c>
      <c r="K594" s="216">
        <v>25</v>
      </c>
      <c r="L594" s="916">
        <v>2579.7599999999998</v>
      </c>
      <c r="M594" s="315">
        <v>1</v>
      </c>
      <c r="N594" s="459"/>
      <c r="O594" s="302">
        <f>IF(ISERROR(L594*N594),0,L594*N594)</f>
        <v>0</v>
      </c>
      <c r="P594" s="460">
        <v>2102050081270</v>
      </c>
      <c r="Q594" s="461"/>
      <c r="R594" s="462" t="s">
        <v>5270</v>
      </c>
    </row>
    <row r="595" spans="1:18" ht="24">
      <c r="A595" s="444">
        <v>582</v>
      </c>
      <c r="B595" s="508">
        <v>8126</v>
      </c>
      <c r="C595" s="316" t="s">
        <v>8352</v>
      </c>
      <c r="D595" s="316"/>
      <c r="E595" s="456" t="s">
        <v>5068</v>
      </c>
      <c r="F595" s="317" t="s">
        <v>7313</v>
      </c>
      <c r="G595" s="368" t="s">
        <v>7314</v>
      </c>
      <c r="H595" s="457" t="str">
        <f t="shared" si="19"/>
        <v>фото</v>
      </c>
      <c r="I595" s="298" t="s">
        <v>7904</v>
      </c>
      <c r="J595" s="299" t="s">
        <v>259</v>
      </c>
      <c r="K595" s="216">
        <v>25</v>
      </c>
      <c r="L595" s="916">
        <v>2338.56</v>
      </c>
      <c r="M595" s="315">
        <v>1</v>
      </c>
      <c r="N595" s="459"/>
      <c r="O595" s="302">
        <f>IF(ISERROR(L595*N595),0,L595*N595)</f>
        <v>0</v>
      </c>
      <c r="P595" s="460">
        <v>2102050081263</v>
      </c>
      <c r="Q595" s="461"/>
      <c r="R595" s="462" t="s">
        <v>5270</v>
      </c>
    </row>
    <row r="596" spans="1:18" ht="15.6">
      <c r="A596" s="444">
        <v>583</v>
      </c>
      <c r="B596" s="508">
        <v>8134</v>
      </c>
      <c r="C596" s="316" t="s">
        <v>5185</v>
      </c>
      <c r="D596" s="316"/>
      <c r="E596" s="456" t="s">
        <v>5068</v>
      </c>
      <c r="F596" s="317" t="s">
        <v>5103</v>
      </c>
      <c r="G596" s="368" t="s">
        <v>5104</v>
      </c>
      <c r="H596" s="457" t="str">
        <f t="shared" si="19"/>
        <v>фото</v>
      </c>
      <c r="I596" s="298" t="s">
        <v>692</v>
      </c>
      <c r="J596" s="299" t="s">
        <v>259</v>
      </c>
      <c r="K596" s="216">
        <v>50</v>
      </c>
      <c r="L596" s="916">
        <v>9390.84</v>
      </c>
      <c r="M596" s="315">
        <v>1</v>
      </c>
      <c r="N596" s="459"/>
      <c r="O596" s="302">
        <f>IF(ISERROR(L596*N596),0,L596*N596)</f>
        <v>0</v>
      </c>
      <c r="P596" s="460">
        <v>2102050081348</v>
      </c>
      <c r="Q596" s="461"/>
      <c r="R596" s="462" t="s">
        <v>5270</v>
      </c>
    </row>
    <row r="597" spans="1:18" ht="15.6">
      <c r="A597" s="444">
        <v>584</v>
      </c>
      <c r="B597" s="508">
        <v>8130</v>
      </c>
      <c r="C597" s="316" t="s">
        <v>5186</v>
      </c>
      <c r="D597" s="316"/>
      <c r="E597" s="456" t="s">
        <v>5068</v>
      </c>
      <c r="F597" s="317" t="s">
        <v>5105</v>
      </c>
      <c r="G597" s="368" t="s">
        <v>5106</v>
      </c>
      <c r="H597" s="457" t="str">
        <f t="shared" si="19"/>
        <v>фото</v>
      </c>
      <c r="I597" s="298" t="s">
        <v>5260</v>
      </c>
      <c r="J597" s="299" t="s">
        <v>259</v>
      </c>
      <c r="K597" s="216">
        <v>25</v>
      </c>
      <c r="L597" s="916">
        <v>2093.7600000000002</v>
      </c>
      <c r="M597" s="315">
        <v>1</v>
      </c>
      <c r="N597" s="459"/>
      <c r="O597" s="302">
        <f>IF(ISERROR(L597*N597),0,L597*N597)</f>
        <v>0</v>
      </c>
      <c r="P597" s="460">
        <v>2102050081300</v>
      </c>
      <c r="Q597" s="461"/>
      <c r="R597" s="462" t="s">
        <v>5270</v>
      </c>
    </row>
    <row r="598" spans="1:18" ht="36">
      <c r="A598" s="444">
        <v>585</v>
      </c>
      <c r="B598" s="508">
        <v>8069</v>
      </c>
      <c r="C598" s="316" t="s">
        <v>8353</v>
      </c>
      <c r="D598" s="316"/>
      <c r="E598" s="456" t="s">
        <v>5068</v>
      </c>
      <c r="F598" s="317" t="s">
        <v>7315</v>
      </c>
      <c r="G598" s="368" t="s">
        <v>7316</v>
      </c>
      <c r="H598" s="457" t="str">
        <f t="shared" si="19"/>
        <v>фото</v>
      </c>
      <c r="I598" s="298" t="s">
        <v>7905</v>
      </c>
      <c r="J598" s="299" t="s">
        <v>259</v>
      </c>
      <c r="K598" s="216">
        <v>25</v>
      </c>
      <c r="L598" s="916">
        <v>2626.5599999999995</v>
      </c>
      <c r="M598" s="315">
        <v>1</v>
      </c>
      <c r="N598" s="459"/>
      <c r="O598" s="302">
        <f>IF(ISERROR(L598*N598),0,L598*N598)</f>
        <v>0</v>
      </c>
      <c r="P598" s="460">
        <v>2102050080693</v>
      </c>
      <c r="Q598" s="461"/>
      <c r="R598" s="462" t="s">
        <v>5270</v>
      </c>
    </row>
    <row r="599" spans="1:18" ht="15.6">
      <c r="A599" s="444">
        <v>586</v>
      </c>
      <c r="B599" s="508">
        <v>8135</v>
      </c>
      <c r="C599" s="316" t="s">
        <v>5187</v>
      </c>
      <c r="D599" s="316"/>
      <c r="E599" s="456" t="s">
        <v>5068</v>
      </c>
      <c r="F599" s="317" t="s">
        <v>5107</v>
      </c>
      <c r="G599" s="368" t="s">
        <v>5108</v>
      </c>
      <c r="H599" s="457" t="str">
        <f t="shared" si="19"/>
        <v>фото</v>
      </c>
      <c r="I599" s="298" t="s">
        <v>5261</v>
      </c>
      <c r="J599" s="299" t="s">
        <v>259</v>
      </c>
      <c r="K599" s="216">
        <v>50</v>
      </c>
      <c r="L599" s="916">
        <v>4470.84</v>
      </c>
      <c r="M599" s="315">
        <v>1</v>
      </c>
      <c r="N599" s="459"/>
      <c r="O599" s="302">
        <f>IF(ISERROR(L599*N599),0,L599*N599)</f>
        <v>0</v>
      </c>
      <c r="P599" s="460">
        <v>2102050081355</v>
      </c>
      <c r="Q599" s="461"/>
      <c r="R599" s="462" t="s">
        <v>5270</v>
      </c>
    </row>
    <row r="600" spans="1:18" ht="28.8">
      <c r="A600" s="444">
        <v>587</v>
      </c>
      <c r="B600" s="508">
        <v>8074</v>
      </c>
      <c r="C600" s="316" t="s">
        <v>8354</v>
      </c>
      <c r="D600" s="316"/>
      <c r="E600" s="456" t="s">
        <v>5068</v>
      </c>
      <c r="F600" s="317" t="s">
        <v>7317</v>
      </c>
      <c r="G600" s="368" t="s">
        <v>7318</v>
      </c>
      <c r="H600" s="457" t="str">
        <f t="shared" si="19"/>
        <v>фото</v>
      </c>
      <c r="I600" s="298" t="s">
        <v>7906</v>
      </c>
      <c r="J600" s="299" t="s">
        <v>259</v>
      </c>
      <c r="K600" s="216">
        <v>25</v>
      </c>
      <c r="L600" s="916">
        <v>4469.76</v>
      </c>
      <c r="M600" s="315">
        <v>1</v>
      </c>
      <c r="N600" s="459"/>
      <c r="O600" s="302">
        <f>IF(ISERROR(L600*N600),0,L600*N600)</f>
        <v>0</v>
      </c>
      <c r="P600" s="460">
        <v>2102025080741</v>
      </c>
      <c r="Q600" s="461"/>
      <c r="R600" s="462" t="s">
        <v>5270</v>
      </c>
    </row>
    <row r="601" spans="1:18" ht="28.8">
      <c r="A601" s="444">
        <v>588</v>
      </c>
      <c r="B601" s="508">
        <v>8075</v>
      </c>
      <c r="C601" s="316" t="s">
        <v>8355</v>
      </c>
      <c r="D601" s="316"/>
      <c r="E601" s="456" t="s">
        <v>5068</v>
      </c>
      <c r="F601" s="317" t="s">
        <v>7319</v>
      </c>
      <c r="G601" s="368" t="s">
        <v>7320</v>
      </c>
      <c r="H601" s="457" t="str">
        <f t="shared" si="19"/>
        <v>фото</v>
      </c>
      <c r="I601" s="298" t="s">
        <v>7907</v>
      </c>
      <c r="J601" s="299" t="s">
        <v>259</v>
      </c>
      <c r="K601" s="216">
        <v>25</v>
      </c>
      <c r="L601" s="916">
        <v>4469.76</v>
      </c>
      <c r="M601" s="315">
        <v>1</v>
      </c>
      <c r="N601" s="459"/>
      <c r="O601" s="302">
        <f>IF(ISERROR(L601*N601),0,L601*N601)</f>
        <v>0</v>
      </c>
      <c r="P601" s="460">
        <v>2102025080758</v>
      </c>
      <c r="Q601" s="461"/>
      <c r="R601" s="462" t="s">
        <v>5270</v>
      </c>
    </row>
    <row r="602" spans="1:18" ht="15.6">
      <c r="A602" s="444">
        <v>589</v>
      </c>
      <c r="B602" s="508">
        <v>8076</v>
      </c>
      <c r="C602" s="316" t="s">
        <v>8356</v>
      </c>
      <c r="D602" s="316"/>
      <c r="E602" s="456" t="s">
        <v>5068</v>
      </c>
      <c r="F602" s="317" t="s">
        <v>7321</v>
      </c>
      <c r="G602" s="368" t="s">
        <v>7322</v>
      </c>
      <c r="H602" s="457" t="str">
        <f t="shared" si="19"/>
        <v>фото</v>
      </c>
      <c r="I602" s="298" t="s">
        <v>152</v>
      </c>
      <c r="J602" s="299" t="s">
        <v>259</v>
      </c>
      <c r="K602" s="216">
        <v>25</v>
      </c>
      <c r="L602" s="916">
        <v>2144.16</v>
      </c>
      <c r="M602" s="315">
        <v>1</v>
      </c>
      <c r="N602" s="459"/>
      <c r="O602" s="302">
        <f>IF(ISERROR(L602*N602),0,L602*N602)</f>
        <v>0</v>
      </c>
      <c r="P602" s="460">
        <v>2102050080761</v>
      </c>
      <c r="Q602" s="461"/>
      <c r="R602" s="462" t="s">
        <v>5270</v>
      </c>
    </row>
    <row r="603" spans="1:18" ht="24">
      <c r="A603" s="444">
        <v>590</v>
      </c>
      <c r="B603" s="508">
        <v>8138</v>
      </c>
      <c r="C603" s="316" t="s">
        <v>8357</v>
      </c>
      <c r="D603" s="316"/>
      <c r="E603" s="456" t="s">
        <v>5068</v>
      </c>
      <c r="F603" s="317" t="s">
        <v>7323</v>
      </c>
      <c r="G603" s="368" t="s">
        <v>7324</v>
      </c>
      <c r="H603" s="457" t="str">
        <f t="shared" si="19"/>
        <v>фото</v>
      </c>
      <c r="I603" s="298" t="s">
        <v>7908</v>
      </c>
      <c r="J603" s="299" t="s">
        <v>259</v>
      </c>
      <c r="K603" s="216">
        <v>25</v>
      </c>
      <c r="L603" s="916">
        <v>3501.3599999999997</v>
      </c>
      <c r="M603" s="315">
        <v>1</v>
      </c>
      <c r="N603" s="459"/>
      <c r="O603" s="302">
        <f>IF(ISERROR(L603*N603),0,L603*N603)</f>
        <v>0</v>
      </c>
      <c r="P603" s="460">
        <v>2102050081386</v>
      </c>
      <c r="Q603" s="461"/>
      <c r="R603" s="462" t="s">
        <v>5270</v>
      </c>
    </row>
    <row r="604" spans="1:18" ht="28.8">
      <c r="A604" s="444">
        <v>591</v>
      </c>
      <c r="B604" s="508">
        <v>5999</v>
      </c>
      <c r="C604" s="316" t="s">
        <v>8358</v>
      </c>
      <c r="D604" s="316"/>
      <c r="E604" s="456" t="s">
        <v>5068</v>
      </c>
      <c r="F604" s="317" t="s">
        <v>7325</v>
      </c>
      <c r="G604" s="368" t="s">
        <v>7326</v>
      </c>
      <c r="H604" s="457" t="str">
        <f t="shared" si="19"/>
        <v>фото</v>
      </c>
      <c r="I604" s="298" t="s">
        <v>7909</v>
      </c>
      <c r="J604" s="299" t="s">
        <v>259</v>
      </c>
      <c r="K604" s="216">
        <v>25</v>
      </c>
      <c r="L604" s="916">
        <v>3501.3599999999997</v>
      </c>
      <c r="M604" s="315">
        <v>1</v>
      </c>
      <c r="N604" s="459"/>
      <c r="O604" s="302">
        <f>IF(ISERROR(L604*N604),0,L604*N604)</f>
        <v>0</v>
      </c>
      <c r="P604" s="460">
        <v>2102050059996</v>
      </c>
      <c r="Q604" s="461"/>
      <c r="R604" s="462" t="s">
        <v>5270</v>
      </c>
    </row>
    <row r="605" spans="1:18" ht="24">
      <c r="A605" s="444">
        <v>592</v>
      </c>
      <c r="B605" s="508">
        <v>9846</v>
      </c>
      <c r="C605" s="316" t="s">
        <v>8359</v>
      </c>
      <c r="D605" s="316"/>
      <c r="E605" s="456" t="s">
        <v>5068</v>
      </c>
      <c r="F605" s="317" t="s">
        <v>7327</v>
      </c>
      <c r="G605" s="368" t="s">
        <v>7328</v>
      </c>
      <c r="H605" s="457" t="str">
        <f t="shared" ref="H605:H608" si="20">HYPERLINK("https://www.gardenbulbs.ru/images/vesna_CL/thumbnails/"&amp;C605&amp;".jpg","фото")</f>
        <v>фото</v>
      </c>
      <c r="I605" s="298" t="s">
        <v>7910</v>
      </c>
      <c r="J605" s="299" t="s">
        <v>259</v>
      </c>
      <c r="K605" s="216">
        <v>50</v>
      </c>
      <c r="L605" s="916">
        <v>6870.8400000000011</v>
      </c>
      <c r="M605" s="315">
        <v>1</v>
      </c>
      <c r="N605" s="459"/>
      <c r="O605" s="302">
        <f>IF(ISERROR(L605*N605),0,L605*N605)</f>
        <v>0</v>
      </c>
      <c r="P605" s="460">
        <v>2102050098469</v>
      </c>
      <c r="Q605" s="461"/>
      <c r="R605" s="462" t="s">
        <v>5270</v>
      </c>
    </row>
    <row r="606" spans="1:18" ht="48">
      <c r="A606" s="444">
        <v>593</v>
      </c>
      <c r="B606" s="508">
        <v>8137</v>
      </c>
      <c r="C606" s="316" t="s">
        <v>8360</v>
      </c>
      <c r="D606" s="316"/>
      <c r="E606" s="456" t="s">
        <v>5068</v>
      </c>
      <c r="F606" s="317" t="s">
        <v>7329</v>
      </c>
      <c r="G606" s="368" t="s">
        <v>7330</v>
      </c>
      <c r="H606" s="457" t="str">
        <f t="shared" si="20"/>
        <v>фото</v>
      </c>
      <c r="I606" s="298" t="s">
        <v>7911</v>
      </c>
      <c r="J606" s="299" t="s">
        <v>259</v>
      </c>
      <c r="K606" s="216">
        <v>50</v>
      </c>
      <c r="L606" s="916">
        <v>6870.8400000000011</v>
      </c>
      <c r="M606" s="315">
        <v>1</v>
      </c>
      <c r="N606" s="459"/>
      <c r="O606" s="302">
        <f>IF(ISERROR(L606*N606),0,L606*N606)</f>
        <v>0</v>
      </c>
      <c r="P606" s="460">
        <v>2102050081379</v>
      </c>
      <c r="Q606" s="461"/>
      <c r="R606" s="462" t="s">
        <v>5270</v>
      </c>
    </row>
    <row r="607" spans="1:18" ht="24">
      <c r="A607" s="444">
        <v>594</v>
      </c>
      <c r="B607" s="508">
        <v>13469</v>
      </c>
      <c r="C607" s="316" t="s">
        <v>8361</v>
      </c>
      <c r="D607" s="316"/>
      <c r="E607" s="456" t="s">
        <v>5068</v>
      </c>
      <c r="F607" s="317" t="s">
        <v>7331</v>
      </c>
      <c r="G607" s="368" t="s">
        <v>7332</v>
      </c>
      <c r="H607" s="457" t="str">
        <f t="shared" si="20"/>
        <v>фото</v>
      </c>
      <c r="I607" s="298" t="s">
        <v>7912</v>
      </c>
      <c r="J607" s="299" t="s">
        <v>259</v>
      </c>
      <c r="K607" s="216">
        <v>25</v>
      </c>
      <c r="L607" s="916">
        <v>3501.3599999999997</v>
      </c>
      <c r="M607" s="315">
        <v>1</v>
      </c>
      <c r="N607" s="459"/>
      <c r="O607" s="302">
        <f>IF(ISERROR(L607*N607),0,L607*N607)</f>
        <v>0</v>
      </c>
      <c r="P607" s="460">
        <v>2102050134693</v>
      </c>
      <c r="Q607" s="461"/>
      <c r="R607" s="462" t="s">
        <v>5270</v>
      </c>
    </row>
    <row r="608" spans="1:18" ht="15.6">
      <c r="A608" s="444">
        <v>595</v>
      </c>
      <c r="B608" s="508">
        <v>9948</v>
      </c>
      <c r="C608" s="316" t="s">
        <v>8362</v>
      </c>
      <c r="D608" s="316"/>
      <c r="E608" s="456" t="s">
        <v>5068</v>
      </c>
      <c r="F608" s="317" t="s">
        <v>7333</v>
      </c>
      <c r="G608" s="368" t="s">
        <v>7334</v>
      </c>
      <c r="H608" s="457" t="str">
        <f t="shared" si="20"/>
        <v>фото</v>
      </c>
      <c r="I608" s="298" t="s">
        <v>7913</v>
      </c>
      <c r="J608" s="299" t="s">
        <v>259</v>
      </c>
      <c r="K608" s="216">
        <v>25</v>
      </c>
      <c r="L608" s="916">
        <v>3501.3599999999997</v>
      </c>
      <c r="M608" s="315">
        <v>1</v>
      </c>
      <c r="N608" s="459"/>
      <c r="O608" s="302">
        <f>IF(ISERROR(L608*N608),0,L608*N608)</f>
        <v>0</v>
      </c>
      <c r="P608" s="460">
        <v>2102050099480</v>
      </c>
      <c r="Q608" s="461"/>
      <c r="R608" s="462" t="s">
        <v>5270</v>
      </c>
    </row>
    <row r="609" spans="1:18" ht="23.4">
      <c r="A609" s="444">
        <v>596</v>
      </c>
      <c r="B609" s="306"/>
      <c r="C609" s="306"/>
      <c r="D609" s="307"/>
      <c r="E609" s="445"/>
      <c r="F609" s="446" t="s">
        <v>6081</v>
      </c>
      <c r="G609" s="310"/>
      <c r="H609" s="311"/>
      <c r="I609" s="312"/>
      <c r="J609" s="313"/>
      <c r="K609" s="313"/>
      <c r="L609" s="447"/>
      <c r="M609" s="311"/>
      <c r="N609" s="311"/>
      <c r="O609" s="311"/>
      <c r="P609" s="311"/>
      <c r="Q609" s="311"/>
      <c r="R609" s="448"/>
    </row>
    <row r="610" spans="1:18" ht="14.4">
      <c r="A610" s="444">
        <v>597</v>
      </c>
      <c r="B610" s="449"/>
      <c r="C610" s="450"/>
      <c r="D610" s="450"/>
      <c r="E610" s="451"/>
      <c r="F610" s="297" t="s">
        <v>6082</v>
      </c>
      <c r="G610" s="297"/>
      <c r="H610" s="449"/>
      <c r="I610" s="452"/>
      <c r="J610" s="450"/>
      <c r="K610" s="453"/>
      <c r="L610" s="454"/>
      <c r="M610" s="455"/>
      <c r="N610" s="450"/>
      <c r="O610" s="450"/>
      <c r="P610" s="450"/>
      <c r="Q610" s="450"/>
      <c r="R610" s="450"/>
    </row>
    <row r="611" spans="1:18" ht="28.8">
      <c r="A611" s="444">
        <v>598</v>
      </c>
      <c r="B611" s="508">
        <v>13470</v>
      </c>
      <c r="C611" s="316" t="s">
        <v>8363</v>
      </c>
      <c r="D611" s="316"/>
      <c r="E611" s="456" t="s">
        <v>6081</v>
      </c>
      <c r="F611" s="317" t="s">
        <v>7335</v>
      </c>
      <c r="G611" s="368" t="s">
        <v>7336</v>
      </c>
      <c r="H611" s="457" t="str">
        <f t="shared" ref="H611:H620" si="21">HYPERLINK("https://www.gardenbulbs.ru/images/vesna_CL/thumbnails/"&amp;C611&amp;".jpg","фото")</f>
        <v>фото</v>
      </c>
      <c r="I611" s="298" t="s">
        <v>7912</v>
      </c>
      <c r="J611" s="299" t="s">
        <v>259</v>
      </c>
      <c r="K611" s="216">
        <v>25</v>
      </c>
      <c r="L611" s="916">
        <v>9650.16</v>
      </c>
      <c r="M611" s="315">
        <v>1</v>
      </c>
      <c r="N611" s="459"/>
      <c r="O611" s="302">
        <f>IF(ISERROR(L611*N611),0,L611*N611)</f>
        <v>0</v>
      </c>
      <c r="P611" s="460">
        <v>2102025134703</v>
      </c>
      <c r="Q611" s="461"/>
      <c r="R611" s="462" t="s">
        <v>8492</v>
      </c>
    </row>
    <row r="612" spans="1:18" ht="15.6">
      <c r="A612" s="444">
        <v>599</v>
      </c>
      <c r="B612" s="508">
        <v>8148</v>
      </c>
      <c r="C612" s="316" t="s">
        <v>8364</v>
      </c>
      <c r="D612" s="316"/>
      <c r="E612" s="456" t="s">
        <v>6081</v>
      </c>
      <c r="F612" s="317" t="s">
        <v>7337</v>
      </c>
      <c r="G612" s="368" t="s">
        <v>7338</v>
      </c>
      <c r="H612" s="457" t="str">
        <f t="shared" si="21"/>
        <v>фото</v>
      </c>
      <c r="I612" s="298" t="s">
        <v>7914</v>
      </c>
      <c r="J612" s="299" t="s">
        <v>259</v>
      </c>
      <c r="K612" s="216">
        <v>25</v>
      </c>
      <c r="L612" s="916">
        <v>9650.16</v>
      </c>
      <c r="M612" s="315">
        <v>1</v>
      </c>
      <c r="N612" s="459"/>
      <c r="O612" s="302">
        <f>IF(ISERROR(L612*N612),0,L612*N612)</f>
        <v>0</v>
      </c>
      <c r="P612" s="460">
        <v>2102025081489</v>
      </c>
      <c r="Q612" s="461"/>
      <c r="R612" s="462" t="s">
        <v>8492</v>
      </c>
    </row>
    <row r="613" spans="1:18" ht="28.8">
      <c r="A613" s="444">
        <v>600</v>
      </c>
      <c r="B613" s="508">
        <v>8147</v>
      </c>
      <c r="C613" s="316" t="s">
        <v>8365</v>
      </c>
      <c r="D613" s="316"/>
      <c r="E613" s="456" t="s">
        <v>6081</v>
      </c>
      <c r="F613" s="317" t="s">
        <v>7339</v>
      </c>
      <c r="G613" s="368" t="s">
        <v>7340</v>
      </c>
      <c r="H613" s="457" t="str">
        <f t="shared" si="21"/>
        <v>фото</v>
      </c>
      <c r="I613" s="298" t="s">
        <v>7915</v>
      </c>
      <c r="J613" s="299" t="s">
        <v>259</v>
      </c>
      <c r="K613" s="216">
        <v>25</v>
      </c>
      <c r="L613" s="916">
        <v>9650.16</v>
      </c>
      <c r="M613" s="315">
        <v>1</v>
      </c>
      <c r="N613" s="459"/>
      <c r="O613" s="302">
        <f>IF(ISERROR(L613*N613),0,L613*N613)</f>
        <v>0</v>
      </c>
      <c r="P613" s="460">
        <v>2102025081472</v>
      </c>
      <c r="Q613" s="461"/>
      <c r="R613" s="462" t="s">
        <v>8492</v>
      </c>
    </row>
    <row r="614" spans="1:18" ht="15.6">
      <c r="A614" s="444">
        <v>601</v>
      </c>
      <c r="B614" s="508">
        <v>8149</v>
      </c>
      <c r="C614" s="316" t="s">
        <v>8366</v>
      </c>
      <c r="D614" s="316"/>
      <c r="E614" s="456" t="s">
        <v>6081</v>
      </c>
      <c r="F614" s="317" t="s">
        <v>7341</v>
      </c>
      <c r="G614" s="368" t="s">
        <v>7342</v>
      </c>
      <c r="H614" s="457" t="str">
        <f t="shared" si="21"/>
        <v>фото</v>
      </c>
      <c r="I614" s="298" t="s">
        <v>7916</v>
      </c>
      <c r="J614" s="299" t="s">
        <v>259</v>
      </c>
      <c r="K614" s="216">
        <v>25</v>
      </c>
      <c r="L614" s="916">
        <v>9650.16</v>
      </c>
      <c r="M614" s="315">
        <v>1</v>
      </c>
      <c r="N614" s="459"/>
      <c r="O614" s="302">
        <f>IF(ISERROR(L614*N614),0,L614*N614)</f>
        <v>0</v>
      </c>
      <c r="P614" s="460">
        <v>2102025081496</v>
      </c>
      <c r="Q614" s="461"/>
      <c r="R614" s="462" t="s">
        <v>8492</v>
      </c>
    </row>
    <row r="615" spans="1:18" ht="15.6">
      <c r="A615" s="444">
        <v>602</v>
      </c>
      <c r="B615" s="508">
        <v>8150</v>
      </c>
      <c r="C615" s="316" t="s">
        <v>8367</v>
      </c>
      <c r="D615" s="316"/>
      <c r="E615" s="456" t="s">
        <v>6081</v>
      </c>
      <c r="F615" s="317" t="s">
        <v>7343</v>
      </c>
      <c r="G615" s="368" t="s">
        <v>7344</v>
      </c>
      <c r="H615" s="457" t="str">
        <f t="shared" si="21"/>
        <v>фото</v>
      </c>
      <c r="I615" s="298" t="s">
        <v>1644</v>
      </c>
      <c r="J615" s="299" t="s">
        <v>259</v>
      </c>
      <c r="K615" s="216">
        <v>25</v>
      </c>
      <c r="L615" s="916">
        <v>9650.16</v>
      </c>
      <c r="M615" s="315">
        <v>1</v>
      </c>
      <c r="N615" s="459"/>
      <c r="O615" s="302">
        <f>IF(ISERROR(L615*N615),0,L615*N615)</f>
        <v>0</v>
      </c>
      <c r="P615" s="460">
        <v>2102025081502</v>
      </c>
      <c r="Q615" s="461"/>
      <c r="R615" s="462" t="s">
        <v>8492</v>
      </c>
    </row>
    <row r="616" spans="1:18" ht="15.6">
      <c r="A616" s="444">
        <v>603</v>
      </c>
      <c r="B616" s="508">
        <v>8155</v>
      </c>
      <c r="C616" s="316" t="s">
        <v>6019</v>
      </c>
      <c r="D616" s="316"/>
      <c r="E616" s="456" t="s">
        <v>6081</v>
      </c>
      <c r="F616" s="317" t="s">
        <v>6083</v>
      </c>
      <c r="G616" s="368" t="s">
        <v>6084</v>
      </c>
      <c r="H616" s="457" t="str">
        <f t="shared" si="21"/>
        <v>фото</v>
      </c>
      <c r="I616" s="298" t="s">
        <v>6162</v>
      </c>
      <c r="J616" s="299" t="s">
        <v>259</v>
      </c>
      <c r="K616" s="216">
        <v>25</v>
      </c>
      <c r="L616" s="916">
        <v>4924.5599999999995</v>
      </c>
      <c r="M616" s="315">
        <v>1</v>
      </c>
      <c r="N616" s="459"/>
      <c r="O616" s="302">
        <f>IF(ISERROR(L616*N616),0,L616*N616)</f>
        <v>0</v>
      </c>
      <c r="P616" s="460">
        <v>2102025081557</v>
      </c>
      <c r="Q616" s="461"/>
      <c r="R616" s="462" t="s">
        <v>6182</v>
      </c>
    </row>
    <row r="617" spans="1:18" ht="28.8">
      <c r="A617" s="444">
        <v>604</v>
      </c>
      <c r="B617" s="508">
        <v>8156</v>
      </c>
      <c r="C617" s="316" t="s">
        <v>8368</v>
      </c>
      <c r="D617" s="316"/>
      <c r="E617" s="456" t="s">
        <v>6081</v>
      </c>
      <c r="F617" s="317" t="s">
        <v>7345</v>
      </c>
      <c r="G617" s="368" t="s">
        <v>7346</v>
      </c>
      <c r="H617" s="457" t="str">
        <f t="shared" si="21"/>
        <v>фото</v>
      </c>
      <c r="I617" s="298" t="s">
        <v>7917</v>
      </c>
      <c r="J617" s="299" t="s">
        <v>259</v>
      </c>
      <c r="K617" s="216">
        <v>25</v>
      </c>
      <c r="L617" s="916">
        <v>7130.16</v>
      </c>
      <c r="M617" s="315">
        <v>1</v>
      </c>
      <c r="N617" s="459"/>
      <c r="O617" s="302">
        <f>IF(ISERROR(L617*N617),0,L617*N617)</f>
        <v>0</v>
      </c>
      <c r="P617" s="460">
        <v>2102025081564</v>
      </c>
      <c r="Q617" s="461"/>
      <c r="R617" s="462" t="s">
        <v>8492</v>
      </c>
    </row>
    <row r="618" spans="1:18" ht="48">
      <c r="A618" s="444">
        <v>605</v>
      </c>
      <c r="B618" s="508">
        <v>8158</v>
      </c>
      <c r="C618" s="316" t="s">
        <v>8369</v>
      </c>
      <c r="D618" s="316"/>
      <c r="E618" s="456" t="s">
        <v>6081</v>
      </c>
      <c r="F618" s="317" t="s">
        <v>7347</v>
      </c>
      <c r="G618" s="368" t="s">
        <v>7348</v>
      </c>
      <c r="H618" s="457" t="str">
        <f t="shared" si="21"/>
        <v>фото</v>
      </c>
      <c r="I618" s="298" t="s">
        <v>7918</v>
      </c>
      <c r="J618" s="299" t="s">
        <v>259</v>
      </c>
      <c r="K618" s="216">
        <v>25</v>
      </c>
      <c r="L618" s="916">
        <v>7760.16</v>
      </c>
      <c r="M618" s="315">
        <v>1</v>
      </c>
      <c r="N618" s="459"/>
      <c r="O618" s="302">
        <f>IF(ISERROR(L618*N618),0,L618*N618)</f>
        <v>0</v>
      </c>
      <c r="P618" s="460">
        <v>2102025081588</v>
      </c>
      <c r="Q618" s="461"/>
      <c r="R618" s="462" t="s">
        <v>8492</v>
      </c>
    </row>
    <row r="619" spans="1:18" ht="24">
      <c r="A619" s="444">
        <v>606</v>
      </c>
      <c r="B619" s="508">
        <v>6202</v>
      </c>
      <c r="C619" s="316" t="s">
        <v>8370</v>
      </c>
      <c r="D619" s="316"/>
      <c r="E619" s="456" t="s">
        <v>6081</v>
      </c>
      <c r="F619" s="317" t="s">
        <v>7349</v>
      </c>
      <c r="G619" s="368" t="s">
        <v>7350</v>
      </c>
      <c r="H619" s="457" t="str">
        <f t="shared" si="21"/>
        <v>фото</v>
      </c>
      <c r="I619" s="298" t="s">
        <v>7919</v>
      </c>
      <c r="J619" s="299" t="s">
        <v>259</v>
      </c>
      <c r="K619" s="216">
        <v>25</v>
      </c>
      <c r="L619" s="916">
        <v>13583.760000000002</v>
      </c>
      <c r="M619" s="315">
        <v>1</v>
      </c>
      <c r="N619" s="459"/>
      <c r="O619" s="302">
        <f>IF(ISERROR(L619*N619),0,L619*N619)</f>
        <v>0</v>
      </c>
      <c r="P619" s="460">
        <v>2102025062020</v>
      </c>
      <c r="Q619" s="461" t="s">
        <v>5274</v>
      </c>
      <c r="R619" s="462" t="s">
        <v>8492</v>
      </c>
    </row>
    <row r="620" spans="1:18" ht="28.8">
      <c r="A620" s="444">
        <v>607</v>
      </c>
      <c r="B620" s="508">
        <v>8162</v>
      </c>
      <c r="C620" s="316" t="s">
        <v>8371</v>
      </c>
      <c r="D620" s="316"/>
      <c r="E620" s="456" t="s">
        <v>6081</v>
      </c>
      <c r="F620" s="317" t="s">
        <v>7351</v>
      </c>
      <c r="G620" s="368" t="s">
        <v>7352</v>
      </c>
      <c r="H620" s="457" t="str">
        <f t="shared" si="21"/>
        <v>фото</v>
      </c>
      <c r="I620" s="298" t="s">
        <v>7920</v>
      </c>
      <c r="J620" s="299" t="s">
        <v>259</v>
      </c>
      <c r="K620" s="216">
        <v>25</v>
      </c>
      <c r="L620" s="916">
        <v>7760.16</v>
      </c>
      <c r="M620" s="315">
        <v>1</v>
      </c>
      <c r="N620" s="459"/>
      <c r="O620" s="302">
        <f>IF(ISERROR(L620*N620),0,L620*N620)</f>
        <v>0</v>
      </c>
      <c r="P620" s="460">
        <v>2102025081625</v>
      </c>
      <c r="Q620" s="461"/>
      <c r="R620" s="462" t="s">
        <v>8492</v>
      </c>
    </row>
    <row r="621" spans="1:18" ht="23.4">
      <c r="A621" s="444">
        <v>608</v>
      </c>
      <c r="B621" s="306"/>
      <c r="C621" s="306"/>
      <c r="D621" s="307"/>
      <c r="E621" s="445"/>
      <c r="F621" s="446" t="s">
        <v>6085</v>
      </c>
      <c r="G621" s="310"/>
      <c r="H621" s="311"/>
      <c r="I621" s="312"/>
      <c r="J621" s="313"/>
      <c r="K621" s="313"/>
      <c r="L621" s="447"/>
      <c r="M621" s="311"/>
      <c r="N621" s="311"/>
      <c r="O621" s="311"/>
      <c r="P621" s="311"/>
      <c r="Q621" s="311"/>
      <c r="R621" s="448"/>
    </row>
    <row r="622" spans="1:18" ht="14.4">
      <c r="A622" s="444">
        <v>609</v>
      </c>
      <c r="B622" s="449"/>
      <c r="C622" s="450"/>
      <c r="D622" s="450"/>
      <c r="E622" s="451"/>
      <c r="F622" s="297" t="s">
        <v>6086</v>
      </c>
      <c r="G622" s="297"/>
      <c r="H622" s="449"/>
      <c r="I622" s="452"/>
      <c r="J622" s="450"/>
      <c r="K622" s="453"/>
      <c r="L622" s="454"/>
      <c r="M622" s="455"/>
      <c r="N622" s="450"/>
      <c r="O622" s="450"/>
      <c r="P622" s="450"/>
      <c r="Q622" s="450"/>
      <c r="R622" s="450"/>
    </row>
    <row r="623" spans="1:18" ht="28.8">
      <c r="A623" s="444">
        <v>610</v>
      </c>
      <c r="B623" s="508">
        <v>13471</v>
      </c>
      <c r="C623" s="316" t="s">
        <v>8372</v>
      </c>
      <c r="D623" s="316"/>
      <c r="E623" s="456" t="s">
        <v>6085</v>
      </c>
      <c r="F623" s="317" t="s">
        <v>7353</v>
      </c>
      <c r="G623" s="368" t="s">
        <v>7354</v>
      </c>
      <c r="H623" s="457" t="str">
        <f t="shared" ref="H623:H632" si="22">HYPERLINK("https://www.gardenbulbs.ru/images/vesna_CL/thumbnails/"&amp;C623&amp;".jpg","фото")</f>
        <v>фото</v>
      </c>
      <c r="I623" s="298" t="s">
        <v>7921</v>
      </c>
      <c r="J623" s="299" t="s">
        <v>259</v>
      </c>
      <c r="K623" s="216">
        <v>25</v>
      </c>
      <c r="L623" s="916">
        <v>3376.5599999999995</v>
      </c>
      <c r="M623" s="315">
        <v>1</v>
      </c>
      <c r="N623" s="459"/>
      <c r="O623" s="302">
        <f>IF(ISERROR(L623*N623),0,L623*N623)</f>
        <v>0</v>
      </c>
      <c r="P623" s="460">
        <v>2102025134710</v>
      </c>
      <c r="Q623" s="461"/>
      <c r="R623" s="462" t="s">
        <v>6183</v>
      </c>
    </row>
    <row r="624" spans="1:18" ht="36">
      <c r="A624" s="444">
        <v>611</v>
      </c>
      <c r="B624" s="508">
        <v>9847</v>
      </c>
      <c r="C624" s="316" t="s">
        <v>6020</v>
      </c>
      <c r="D624" s="316"/>
      <c r="E624" s="456" t="s">
        <v>6085</v>
      </c>
      <c r="F624" s="317" t="s">
        <v>6087</v>
      </c>
      <c r="G624" s="368" t="s">
        <v>6088</v>
      </c>
      <c r="H624" s="457" t="str">
        <f t="shared" si="22"/>
        <v>фото</v>
      </c>
      <c r="I624" s="298" t="s">
        <v>6163</v>
      </c>
      <c r="J624" s="299" t="s">
        <v>259</v>
      </c>
      <c r="K624" s="216">
        <v>25</v>
      </c>
      <c r="L624" s="916">
        <v>3250.5599999999995</v>
      </c>
      <c r="M624" s="315">
        <v>1</v>
      </c>
      <c r="N624" s="459"/>
      <c r="O624" s="302">
        <f>IF(ISERROR(L624*N624),0,L624*N624)</f>
        <v>0</v>
      </c>
      <c r="P624" s="460">
        <v>2102025098470</v>
      </c>
      <c r="Q624" s="461"/>
      <c r="R624" s="462" t="s">
        <v>6183</v>
      </c>
    </row>
    <row r="625" spans="1:18" ht="24">
      <c r="A625" s="444">
        <v>612</v>
      </c>
      <c r="B625" s="508">
        <v>8179</v>
      </c>
      <c r="C625" s="316" t="s">
        <v>8373</v>
      </c>
      <c r="D625" s="316"/>
      <c r="E625" s="456" t="s">
        <v>6085</v>
      </c>
      <c r="F625" s="317" t="s">
        <v>7355</v>
      </c>
      <c r="G625" s="368" t="s">
        <v>7356</v>
      </c>
      <c r="H625" s="457" t="str">
        <f t="shared" si="22"/>
        <v>фото</v>
      </c>
      <c r="I625" s="298" t="s">
        <v>7922</v>
      </c>
      <c r="J625" s="299" t="s">
        <v>259</v>
      </c>
      <c r="K625" s="216">
        <v>25</v>
      </c>
      <c r="L625" s="916">
        <v>3959.7599999999998</v>
      </c>
      <c r="M625" s="315">
        <v>1</v>
      </c>
      <c r="N625" s="459"/>
      <c r="O625" s="302">
        <f>IF(ISERROR(L625*N625),0,L625*N625)</f>
        <v>0</v>
      </c>
      <c r="P625" s="460">
        <v>2102025081793</v>
      </c>
      <c r="Q625" s="461"/>
      <c r="R625" s="462" t="s">
        <v>6183</v>
      </c>
    </row>
    <row r="626" spans="1:18" ht="15.6">
      <c r="A626" s="444">
        <v>613</v>
      </c>
      <c r="B626" s="508">
        <v>8183</v>
      </c>
      <c r="C626" s="316" t="s">
        <v>8374</v>
      </c>
      <c r="D626" s="316"/>
      <c r="E626" s="456" t="s">
        <v>6085</v>
      </c>
      <c r="F626" s="317" t="s">
        <v>7357</v>
      </c>
      <c r="G626" s="368" t="s">
        <v>7358</v>
      </c>
      <c r="H626" s="457" t="str">
        <f t="shared" si="22"/>
        <v>фото</v>
      </c>
      <c r="I626" s="298" t="s">
        <v>6177</v>
      </c>
      <c r="J626" s="299" t="s">
        <v>259</v>
      </c>
      <c r="K626" s="216">
        <v>25</v>
      </c>
      <c r="L626" s="916">
        <v>3718.5599999999995</v>
      </c>
      <c r="M626" s="315">
        <v>1</v>
      </c>
      <c r="N626" s="459"/>
      <c r="O626" s="302">
        <f>IF(ISERROR(L626*N626),0,L626*N626)</f>
        <v>0</v>
      </c>
      <c r="P626" s="460">
        <v>2102025081830</v>
      </c>
      <c r="Q626" s="461"/>
      <c r="R626" s="462" t="s">
        <v>6183</v>
      </c>
    </row>
    <row r="627" spans="1:18" ht="28.8">
      <c r="A627" s="444">
        <v>614</v>
      </c>
      <c r="B627" s="508">
        <v>14446</v>
      </c>
      <c r="C627" s="316" t="s">
        <v>8375</v>
      </c>
      <c r="D627" s="316"/>
      <c r="E627" s="456" t="s">
        <v>6085</v>
      </c>
      <c r="F627" s="317" t="s">
        <v>7359</v>
      </c>
      <c r="G627" s="368" t="s">
        <v>7360</v>
      </c>
      <c r="H627" s="457" t="str">
        <f t="shared" si="22"/>
        <v>фото</v>
      </c>
      <c r="I627" s="298" t="s">
        <v>7923</v>
      </c>
      <c r="J627" s="299" t="s">
        <v>259</v>
      </c>
      <c r="K627" s="216">
        <v>25</v>
      </c>
      <c r="L627" s="916">
        <v>12330.960000000001</v>
      </c>
      <c r="M627" s="315">
        <v>1</v>
      </c>
      <c r="N627" s="459"/>
      <c r="O627" s="302">
        <f>IF(ISERROR(L627*N627),0,L627*N627)</f>
        <v>0</v>
      </c>
      <c r="P627" s="460">
        <v>2102025144467</v>
      </c>
      <c r="Q627" s="461" t="s">
        <v>5274</v>
      </c>
      <c r="R627" s="462" t="s">
        <v>6183</v>
      </c>
    </row>
    <row r="628" spans="1:18" ht="36">
      <c r="A628" s="444">
        <v>615</v>
      </c>
      <c r="B628" s="508">
        <v>5656</v>
      </c>
      <c r="C628" s="316" t="s">
        <v>8376</v>
      </c>
      <c r="D628" s="316"/>
      <c r="E628" s="591" t="s">
        <v>6085</v>
      </c>
      <c r="F628" s="501" t="s">
        <v>7361</v>
      </c>
      <c r="G628" s="592" t="s">
        <v>7362</v>
      </c>
      <c r="H628" s="457" t="str">
        <f t="shared" si="22"/>
        <v>фото</v>
      </c>
      <c r="I628" s="298" t="s">
        <v>7924</v>
      </c>
      <c r="J628" s="299" t="s">
        <v>259</v>
      </c>
      <c r="K628" s="216">
        <v>25</v>
      </c>
      <c r="L628" s="916">
        <v>12270.960000000001</v>
      </c>
      <c r="M628" s="315">
        <v>1</v>
      </c>
      <c r="N628" s="459"/>
      <c r="O628" s="302">
        <f>IF(ISERROR(L628*N628),0,L628*N628)</f>
        <v>0</v>
      </c>
      <c r="P628" s="460">
        <v>2102025056562</v>
      </c>
      <c r="Q628" s="507" t="s">
        <v>6474</v>
      </c>
      <c r="R628" s="462" t="s">
        <v>6183</v>
      </c>
    </row>
    <row r="629" spans="1:18" ht="60">
      <c r="A629" s="444">
        <v>616</v>
      </c>
      <c r="B629" s="508">
        <v>12852</v>
      </c>
      <c r="C629" s="316" t="s">
        <v>8377</v>
      </c>
      <c r="D629" s="316"/>
      <c r="E629" s="456" t="s">
        <v>6085</v>
      </c>
      <c r="F629" s="317" t="s">
        <v>7363</v>
      </c>
      <c r="G629" s="368" t="s">
        <v>7364</v>
      </c>
      <c r="H629" s="457" t="str">
        <f t="shared" si="22"/>
        <v>фото</v>
      </c>
      <c r="I629" s="298" t="s">
        <v>7925</v>
      </c>
      <c r="J629" s="299" t="s">
        <v>259</v>
      </c>
      <c r="K629" s="216">
        <v>25</v>
      </c>
      <c r="L629" s="916">
        <v>11700.960000000001</v>
      </c>
      <c r="M629" s="315">
        <v>1</v>
      </c>
      <c r="N629" s="459"/>
      <c r="O629" s="302">
        <f>IF(ISERROR(L629*N629),0,L629*N629)</f>
        <v>0</v>
      </c>
      <c r="P629" s="460">
        <v>2102025128528</v>
      </c>
      <c r="Q629" s="461" t="s">
        <v>5274</v>
      </c>
      <c r="R629" s="462" t="s">
        <v>6183</v>
      </c>
    </row>
    <row r="630" spans="1:18" ht="24">
      <c r="A630" s="444">
        <v>617</v>
      </c>
      <c r="B630" s="508">
        <v>1659</v>
      </c>
      <c r="C630" s="316" t="s">
        <v>8378</v>
      </c>
      <c r="D630" s="316"/>
      <c r="E630" s="591" t="s">
        <v>6085</v>
      </c>
      <c r="F630" s="501" t="s">
        <v>7365</v>
      </c>
      <c r="G630" s="592" t="s">
        <v>7366</v>
      </c>
      <c r="H630" s="457" t="str">
        <f t="shared" si="22"/>
        <v>фото</v>
      </c>
      <c r="I630" s="298" t="s">
        <v>7926</v>
      </c>
      <c r="J630" s="299" t="s">
        <v>259</v>
      </c>
      <c r="K630" s="216">
        <v>25</v>
      </c>
      <c r="L630" s="916">
        <v>11640.960000000001</v>
      </c>
      <c r="M630" s="315">
        <v>1</v>
      </c>
      <c r="N630" s="459"/>
      <c r="O630" s="302">
        <f>IF(ISERROR(L630*N630),0,L630*N630)</f>
        <v>0</v>
      </c>
      <c r="P630" s="460">
        <v>2102025016597</v>
      </c>
      <c r="Q630" s="507" t="s">
        <v>6474</v>
      </c>
      <c r="R630" s="462" t="s">
        <v>6183</v>
      </c>
    </row>
    <row r="631" spans="1:18" ht="28.8">
      <c r="A631" s="444">
        <v>618</v>
      </c>
      <c r="B631" s="508">
        <v>13930</v>
      </c>
      <c r="C631" s="316" t="s">
        <v>8379</v>
      </c>
      <c r="D631" s="316"/>
      <c r="E631" s="591" t="s">
        <v>6085</v>
      </c>
      <c r="F631" s="501" t="s">
        <v>7367</v>
      </c>
      <c r="G631" s="592" t="s">
        <v>7368</v>
      </c>
      <c r="H631" s="457" t="str">
        <f t="shared" si="22"/>
        <v>фото</v>
      </c>
      <c r="I631" s="298" t="s">
        <v>7927</v>
      </c>
      <c r="J631" s="299" t="s">
        <v>259</v>
      </c>
      <c r="K631" s="216">
        <v>25</v>
      </c>
      <c r="L631" s="916">
        <v>9498.9600000000009</v>
      </c>
      <c r="M631" s="315">
        <v>1</v>
      </c>
      <c r="N631" s="459"/>
      <c r="O631" s="302">
        <f>IF(ISERROR(L631*N631),0,L631*N631)</f>
        <v>0</v>
      </c>
      <c r="P631" s="460">
        <v>2102025139302</v>
      </c>
      <c r="Q631" s="507" t="s">
        <v>6474</v>
      </c>
      <c r="R631" s="462" t="s">
        <v>6183</v>
      </c>
    </row>
    <row r="632" spans="1:18" ht="15.6">
      <c r="A632" s="444">
        <v>619</v>
      </c>
      <c r="B632" s="508">
        <v>8197</v>
      </c>
      <c r="C632" s="316" t="s">
        <v>8380</v>
      </c>
      <c r="D632" s="316"/>
      <c r="E632" s="456" t="s">
        <v>6085</v>
      </c>
      <c r="F632" s="317" t="s">
        <v>7369</v>
      </c>
      <c r="G632" s="368" t="s">
        <v>7370</v>
      </c>
      <c r="H632" s="457" t="str">
        <f t="shared" si="22"/>
        <v>фото</v>
      </c>
      <c r="I632" s="298" t="s">
        <v>7928</v>
      </c>
      <c r="J632" s="299" t="s">
        <v>259</v>
      </c>
      <c r="K632" s="216">
        <v>25</v>
      </c>
      <c r="L632" s="916">
        <v>3570.9599999999996</v>
      </c>
      <c r="M632" s="315">
        <v>1</v>
      </c>
      <c r="N632" s="459"/>
      <c r="O632" s="302">
        <f>IF(ISERROR(L632*N632),0,L632*N632)</f>
        <v>0</v>
      </c>
      <c r="P632" s="460">
        <v>2102025081977</v>
      </c>
      <c r="Q632" s="461"/>
      <c r="R632" s="462" t="s">
        <v>6183</v>
      </c>
    </row>
    <row r="633" spans="1:18" ht="23.4">
      <c r="A633" s="444">
        <v>620</v>
      </c>
      <c r="B633" s="306"/>
      <c r="C633" s="306"/>
      <c r="D633" s="307"/>
      <c r="E633" s="445"/>
      <c r="F633" s="446" t="s">
        <v>6089</v>
      </c>
      <c r="G633" s="310"/>
      <c r="H633" s="311"/>
      <c r="I633" s="312"/>
      <c r="J633" s="313"/>
      <c r="K633" s="313"/>
      <c r="L633" s="447"/>
      <c r="M633" s="311"/>
      <c r="N633" s="311"/>
      <c r="O633" s="311"/>
      <c r="P633" s="311"/>
      <c r="Q633" s="311"/>
      <c r="R633" s="448"/>
    </row>
    <row r="634" spans="1:18" ht="14.4">
      <c r="A634" s="444">
        <v>621</v>
      </c>
      <c r="B634" s="449"/>
      <c r="C634" s="450"/>
      <c r="D634" s="450"/>
      <c r="E634" s="451"/>
      <c r="F634" s="297" t="s">
        <v>6090</v>
      </c>
      <c r="G634" s="297"/>
      <c r="H634" s="449"/>
      <c r="I634" s="452"/>
      <c r="J634" s="450"/>
      <c r="K634" s="453"/>
      <c r="L634" s="454"/>
      <c r="M634" s="455"/>
      <c r="N634" s="450"/>
      <c r="O634" s="450"/>
      <c r="P634" s="450"/>
      <c r="Q634" s="450"/>
      <c r="R634" s="450"/>
    </row>
    <row r="635" spans="1:18" ht="15.6">
      <c r="A635" s="444">
        <v>622</v>
      </c>
      <c r="B635" s="508">
        <v>8247</v>
      </c>
      <c r="C635" s="316" t="s">
        <v>8381</v>
      </c>
      <c r="D635" s="316"/>
      <c r="E635" s="456" t="s">
        <v>7371</v>
      </c>
      <c r="F635" s="317" t="s">
        <v>7372</v>
      </c>
      <c r="G635" s="368" t="s">
        <v>7373</v>
      </c>
      <c r="H635" s="457" t="str">
        <f t="shared" ref="H635:H641" si="23">HYPERLINK("https://www.gardenbulbs.ru/images/vesna_CL/thumbnails/"&amp;C635&amp;".jpg","фото")</f>
        <v>фото</v>
      </c>
      <c r="I635" s="298" t="s">
        <v>7929</v>
      </c>
      <c r="J635" s="299" t="s">
        <v>259</v>
      </c>
      <c r="K635" s="216">
        <v>25</v>
      </c>
      <c r="L635" s="916">
        <v>5734.8</v>
      </c>
      <c r="M635" s="315">
        <v>1</v>
      </c>
      <c r="N635" s="459"/>
      <c r="O635" s="302">
        <f>IF(ISERROR(L635*N635),0,L635*N635)</f>
        <v>0</v>
      </c>
      <c r="P635" s="460">
        <v>2102025082479</v>
      </c>
      <c r="Q635" s="461"/>
      <c r="R635" s="462" t="s">
        <v>8493</v>
      </c>
    </row>
    <row r="636" spans="1:18" ht="15.6">
      <c r="A636" s="444">
        <v>623</v>
      </c>
      <c r="B636" s="508">
        <v>8248</v>
      </c>
      <c r="C636" s="316" t="s">
        <v>8382</v>
      </c>
      <c r="D636" s="316"/>
      <c r="E636" s="456" t="s">
        <v>7371</v>
      </c>
      <c r="F636" s="317" t="s">
        <v>7374</v>
      </c>
      <c r="G636" s="368" t="s">
        <v>7375</v>
      </c>
      <c r="H636" s="457" t="str">
        <f t="shared" si="23"/>
        <v>фото</v>
      </c>
      <c r="I636" s="298" t="s">
        <v>7930</v>
      </c>
      <c r="J636" s="299" t="s">
        <v>259</v>
      </c>
      <c r="K636" s="216">
        <v>25</v>
      </c>
      <c r="L636" s="916">
        <v>5734.8</v>
      </c>
      <c r="M636" s="315">
        <v>1</v>
      </c>
      <c r="N636" s="459"/>
      <c r="O636" s="302">
        <f>IF(ISERROR(L636*N636),0,L636*N636)</f>
        <v>0</v>
      </c>
      <c r="P636" s="460">
        <v>2102025082486</v>
      </c>
      <c r="Q636" s="461"/>
      <c r="R636" s="462" t="s">
        <v>8493</v>
      </c>
    </row>
    <row r="637" spans="1:18" ht="24">
      <c r="A637" s="444">
        <v>624</v>
      </c>
      <c r="B637" s="508">
        <v>8249</v>
      </c>
      <c r="C637" s="316" t="s">
        <v>8383</v>
      </c>
      <c r="D637" s="316"/>
      <c r="E637" s="456" t="s">
        <v>7371</v>
      </c>
      <c r="F637" s="317" t="s">
        <v>7376</v>
      </c>
      <c r="G637" s="368" t="s">
        <v>7377</v>
      </c>
      <c r="H637" s="457" t="str">
        <f t="shared" si="23"/>
        <v>фото</v>
      </c>
      <c r="I637" s="298" t="s">
        <v>7931</v>
      </c>
      <c r="J637" s="299" t="s">
        <v>259</v>
      </c>
      <c r="K637" s="216">
        <v>25</v>
      </c>
      <c r="L637" s="916">
        <v>5734.8</v>
      </c>
      <c r="M637" s="315">
        <v>1</v>
      </c>
      <c r="N637" s="459"/>
      <c r="O637" s="302">
        <f>IF(ISERROR(L637*N637),0,L637*N637)</f>
        <v>0</v>
      </c>
      <c r="P637" s="460">
        <v>2102025082493</v>
      </c>
      <c r="Q637" s="461"/>
      <c r="R637" s="462" t="s">
        <v>8493</v>
      </c>
    </row>
    <row r="638" spans="1:18" ht="36">
      <c r="A638" s="444">
        <v>625</v>
      </c>
      <c r="B638" s="508">
        <v>8250</v>
      </c>
      <c r="C638" s="316" t="s">
        <v>8384</v>
      </c>
      <c r="D638" s="316"/>
      <c r="E638" s="456" t="s">
        <v>7371</v>
      </c>
      <c r="F638" s="317" t="s">
        <v>7378</v>
      </c>
      <c r="G638" s="368" t="s">
        <v>7379</v>
      </c>
      <c r="H638" s="457" t="str">
        <f t="shared" si="23"/>
        <v>фото</v>
      </c>
      <c r="I638" s="298" t="s">
        <v>7932</v>
      </c>
      <c r="J638" s="299" t="s">
        <v>259</v>
      </c>
      <c r="K638" s="216">
        <v>25</v>
      </c>
      <c r="L638" s="916">
        <v>5734.8</v>
      </c>
      <c r="M638" s="315">
        <v>1</v>
      </c>
      <c r="N638" s="459"/>
      <c r="O638" s="302">
        <f>IF(ISERROR(L638*N638),0,L638*N638)</f>
        <v>0</v>
      </c>
      <c r="P638" s="460">
        <v>2102025082509</v>
      </c>
      <c r="Q638" s="461"/>
      <c r="R638" s="462" t="s">
        <v>8493</v>
      </c>
    </row>
    <row r="639" spans="1:18" ht="36">
      <c r="A639" s="444">
        <v>626</v>
      </c>
      <c r="B639" s="508">
        <v>8251</v>
      </c>
      <c r="C639" s="316" t="s">
        <v>8385</v>
      </c>
      <c r="D639" s="316"/>
      <c r="E639" s="456" t="s">
        <v>7371</v>
      </c>
      <c r="F639" s="317" t="s">
        <v>7380</v>
      </c>
      <c r="G639" s="368" t="s">
        <v>7381</v>
      </c>
      <c r="H639" s="457" t="str">
        <f t="shared" si="23"/>
        <v>фото</v>
      </c>
      <c r="I639" s="298" t="s">
        <v>7933</v>
      </c>
      <c r="J639" s="299" t="s">
        <v>259</v>
      </c>
      <c r="K639" s="216">
        <v>25</v>
      </c>
      <c r="L639" s="916">
        <v>5734.8</v>
      </c>
      <c r="M639" s="315">
        <v>1</v>
      </c>
      <c r="N639" s="459"/>
      <c r="O639" s="302">
        <f>IF(ISERROR(L639*N639),0,L639*N639)</f>
        <v>0</v>
      </c>
      <c r="P639" s="460">
        <v>2102025082516</v>
      </c>
      <c r="Q639" s="461"/>
      <c r="R639" s="462" t="s">
        <v>8493</v>
      </c>
    </row>
    <row r="640" spans="1:18" ht="48">
      <c r="A640" s="444">
        <v>627</v>
      </c>
      <c r="B640" s="508">
        <v>5659</v>
      </c>
      <c r="C640" s="316" t="s">
        <v>8386</v>
      </c>
      <c r="D640" s="316"/>
      <c r="E640" s="591" t="s">
        <v>7371</v>
      </c>
      <c r="F640" s="501" t="s">
        <v>7382</v>
      </c>
      <c r="G640" s="592" t="s">
        <v>7383</v>
      </c>
      <c r="H640" s="457" t="str">
        <f t="shared" si="23"/>
        <v>фото</v>
      </c>
      <c r="I640" s="298" t="s">
        <v>7934</v>
      </c>
      <c r="J640" s="299" t="s">
        <v>259</v>
      </c>
      <c r="K640" s="216">
        <v>25</v>
      </c>
      <c r="L640" s="916">
        <v>6122.16</v>
      </c>
      <c r="M640" s="315">
        <v>1</v>
      </c>
      <c r="N640" s="459"/>
      <c r="O640" s="302">
        <f>IF(ISERROR(L640*N640),0,L640*N640)</f>
        <v>0</v>
      </c>
      <c r="P640" s="460">
        <v>2102025056593</v>
      </c>
      <c r="Q640" s="507" t="s">
        <v>6474</v>
      </c>
      <c r="R640" s="462" t="s">
        <v>8494</v>
      </c>
    </row>
    <row r="641" spans="1:18" ht="24">
      <c r="A641" s="444">
        <v>628</v>
      </c>
      <c r="B641" s="508">
        <v>8254</v>
      </c>
      <c r="C641" s="316" t="s">
        <v>8387</v>
      </c>
      <c r="D641" s="316"/>
      <c r="E641" s="456" t="s">
        <v>7384</v>
      </c>
      <c r="F641" s="317" t="s">
        <v>7385</v>
      </c>
      <c r="G641" s="368" t="s">
        <v>7386</v>
      </c>
      <c r="H641" s="457" t="str">
        <f t="shared" si="23"/>
        <v>фото</v>
      </c>
      <c r="I641" s="298" t="s">
        <v>7935</v>
      </c>
      <c r="J641" s="299" t="s">
        <v>7936</v>
      </c>
      <c r="K641" s="216">
        <v>25</v>
      </c>
      <c r="L641" s="916">
        <v>4921.2</v>
      </c>
      <c r="M641" s="315">
        <v>1</v>
      </c>
      <c r="N641" s="459"/>
      <c r="O641" s="302">
        <f>IF(ISERROR(L641*N641),0,L641*N641)</f>
        <v>0</v>
      </c>
      <c r="P641" s="460">
        <v>2102025082547</v>
      </c>
      <c r="Q641" s="461"/>
      <c r="R641" s="462" t="s">
        <v>8495</v>
      </c>
    </row>
    <row r="642" spans="1:18" ht="23.4">
      <c r="A642" s="444">
        <v>629</v>
      </c>
      <c r="B642" s="306"/>
      <c r="C642" s="306"/>
      <c r="D642" s="307"/>
      <c r="E642" s="445"/>
      <c r="F642" s="446" t="s">
        <v>5109</v>
      </c>
      <c r="G642" s="310"/>
      <c r="H642" s="311"/>
      <c r="I642" s="312"/>
      <c r="J642" s="313"/>
      <c r="K642" s="313"/>
      <c r="L642" s="447"/>
      <c r="M642" s="311"/>
      <c r="N642" s="311"/>
      <c r="O642" s="311"/>
      <c r="P642" s="311"/>
      <c r="Q642" s="311"/>
      <c r="R642" s="448"/>
    </row>
    <row r="643" spans="1:18" ht="14.4">
      <c r="A643" s="444">
        <v>630</v>
      </c>
      <c r="B643" s="449"/>
      <c r="C643" s="450"/>
      <c r="D643" s="450"/>
      <c r="E643" s="451"/>
      <c r="F643" s="297" t="s">
        <v>6091</v>
      </c>
      <c r="G643" s="297"/>
      <c r="H643" s="449"/>
      <c r="I643" s="452"/>
      <c r="J643" s="450"/>
      <c r="K643" s="453"/>
      <c r="L643" s="454"/>
      <c r="M643" s="455"/>
      <c r="N643" s="450"/>
      <c r="O643" s="450"/>
      <c r="P643" s="450"/>
      <c r="Q643" s="450"/>
      <c r="R643" s="450"/>
    </row>
    <row r="644" spans="1:18" ht="15.6">
      <c r="A644" s="444">
        <v>631</v>
      </c>
      <c r="B644" s="508">
        <v>8277</v>
      </c>
      <c r="C644" s="316" t="s">
        <v>6021</v>
      </c>
      <c r="D644" s="316"/>
      <c r="E644" s="456" t="s">
        <v>5110</v>
      </c>
      <c r="F644" s="317" t="s">
        <v>6092</v>
      </c>
      <c r="G644" s="368" t="s">
        <v>6093</v>
      </c>
      <c r="H644" s="457" t="str">
        <f t="shared" ref="H644:H707" si="24">HYPERLINK("https://www.gardenbulbs.ru/images/vesna_CL/thumbnails/"&amp;C644&amp;".jpg","фото")</f>
        <v>фото</v>
      </c>
      <c r="I644" s="298" t="s">
        <v>6164</v>
      </c>
      <c r="J644" s="299" t="s">
        <v>259</v>
      </c>
      <c r="K644" s="216">
        <v>25</v>
      </c>
      <c r="L644" s="916">
        <v>1478.1599999999999</v>
      </c>
      <c r="M644" s="315">
        <v>1</v>
      </c>
      <c r="N644" s="459"/>
      <c r="O644" s="302">
        <f>IF(ISERROR(L644*N644),0,L644*N644)</f>
        <v>0</v>
      </c>
      <c r="P644" s="460">
        <v>2102050082772</v>
      </c>
      <c r="Q644" s="461"/>
      <c r="R644" s="462" t="s">
        <v>5272</v>
      </c>
    </row>
    <row r="645" spans="1:18" ht="24">
      <c r="A645" s="444">
        <v>632</v>
      </c>
      <c r="B645" s="508">
        <v>8279</v>
      </c>
      <c r="C645" s="316" t="s">
        <v>8388</v>
      </c>
      <c r="D645" s="316"/>
      <c r="E645" s="456" t="s">
        <v>5110</v>
      </c>
      <c r="F645" s="317" t="s">
        <v>7387</v>
      </c>
      <c r="G645" s="368" t="s">
        <v>7388</v>
      </c>
      <c r="H645" s="457" t="str">
        <f t="shared" si="24"/>
        <v>фото</v>
      </c>
      <c r="I645" s="298" t="s">
        <v>7937</v>
      </c>
      <c r="J645" s="299" t="s">
        <v>259</v>
      </c>
      <c r="K645" s="216">
        <v>25</v>
      </c>
      <c r="L645" s="916">
        <v>1478.1599999999999</v>
      </c>
      <c r="M645" s="315">
        <v>1</v>
      </c>
      <c r="N645" s="459"/>
      <c r="O645" s="302">
        <f>IF(ISERROR(L645*N645),0,L645*N645)</f>
        <v>0</v>
      </c>
      <c r="P645" s="460">
        <v>2102050082796</v>
      </c>
      <c r="Q645" s="461"/>
      <c r="R645" s="462" t="s">
        <v>5272</v>
      </c>
    </row>
    <row r="646" spans="1:18" ht="15.6">
      <c r="A646" s="444">
        <v>633</v>
      </c>
      <c r="B646" s="508">
        <v>9861</v>
      </c>
      <c r="C646" s="316" t="s">
        <v>8389</v>
      </c>
      <c r="D646" s="316"/>
      <c r="E646" s="456" t="s">
        <v>5110</v>
      </c>
      <c r="F646" s="317" t="s">
        <v>7389</v>
      </c>
      <c r="G646" s="368" t="s">
        <v>7390</v>
      </c>
      <c r="H646" s="457" t="str">
        <f t="shared" si="24"/>
        <v>фото</v>
      </c>
      <c r="I646" s="298" t="s">
        <v>7938</v>
      </c>
      <c r="J646" s="299" t="s">
        <v>259</v>
      </c>
      <c r="K646" s="216">
        <v>25</v>
      </c>
      <c r="L646" s="916">
        <v>1478.1599999999999</v>
      </c>
      <c r="M646" s="315">
        <v>1</v>
      </c>
      <c r="N646" s="459"/>
      <c r="O646" s="302">
        <f>IF(ISERROR(L646*N646),0,L646*N646)</f>
        <v>0</v>
      </c>
      <c r="P646" s="460">
        <v>2102050098612</v>
      </c>
      <c r="Q646" s="461"/>
      <c r="R646" s="462" t="s">
        <v>5272</v>
      </c>
    </row>
    <row r="647" spans="1:18" ht="28.8">
      <c r="A647" s="444">
        <v>634</v>
      </c>
      <c r="B647" s="508">
        <v>9864</v>
      </c>
      <c r="C647" s="316" t="s">
        <v>8390</v>
      </c>
      <c r="D647" s="316"/>
      <c r="E647" s="456" t="s">
        <v>5110</v>
      </c>
      <c r="F647" s="317" t="s">
        <v>7391</v>
      </c>
      <c r="G647" s="368" t="s">
        <v>7392</v>
      </c>
      <c r="H647" s="457" t="str">
        <f t="shared" si="24"/>
        <v>фото</v>
      </c>
      <c r="I647" s="298" t="s">
        <v>7939</v>
      </c>
      <c r="J647" s="299" t="s">
        <v>259</v>
      </c>
      <c r="K647" s="216">
        <v>25</v>
      </c>
      <c r="L647" s="916">
        <v>3706.5599999999995</v>
      </c>
      <c r="M647" s="315">
        <v>1</v>
      </c>
      <c r="N647" s="459"/>
      <c r="O647" s="302">
        <f>IF(ISERROR(L647*N647),0,L647*N647)</f>
        <v>0</v>
      </c>
      <c r="P647" s="460">
        <v>2102025098647</v>
      </c>
      <c r="Q647" s="461"/>
      <c r="R647" s="462" t="s">
        <v>5272</v>
      </c>
    </row>
    <row r="648" spans="1:18" ht="28.8">
      <c r="A648" s="444">
        <v>635</v>
      </c>
      <c r="B648" s="508">
        <v>9865</v>
      </c>
      <c r="C648" s="316" t="s">
        <v>8391</v>
      </c>
      <c r="D648" s="316"/>
      <c r="E648" s="456" t="s">
        <v>5110</v>
      </c>
      <c r="F648" s="317" t="s">
        <v>7393</v>
      </c>
      <c r="G648" s="368" t="s">
        <v>7394</v>
      </c>
      <c r="H648" s="457" t="str">
        <f t="shared" si="24"/>
        <v>фото</v>
      </c>
      <c r="I648" s="298" t="s">
        <v>7940</v>
      </c>
      <c r="J648" s="299" t="s">
        <v>259</v>
      </c>
      <c r="K648" s="216">
        <v>25</v>
      </c>
      <c r="L648" s="916">
        <v>3706.5599999999995</v>
      </c>
      <c r="M648" s="315">
        <v>1</v>
      </c>
      <c r="N648" s="459"/>
      <c r="O648" s="302">
        <f>IF(ISERROR(L648*N648),0,L648*N648)</f>
        <v>0</v>
      </c>
      <c r="P648" s="460">
        <v>2102025098654</v>
      </c>
      <c r="Q648" s="461"/>
      <c r="R648" s="462" t="s">
        <v>5272</v>
      </c>
    </row>
    <row r="649" spans="1:18" ht="15.6">
      <c r="A649" s="444">
        <v>636</v>
      </c>
      <c r="B649" s="508">
        <v>8284</v>
      </c>
      <c r="C649" s="316" t="s">
        <v>8392</v>
      </c>
      <c r="D649" s="316"/>
      <c r="E649" s="456" t="s">
        <v>5110</v>
      </c>
      <c r="F649" s="317" t="s">
        <v>7395</v>
      </c>
      <c r="G649" s="368" t="s">
        <v>7396</v>
      </c>
      <c r="H649" s="457" t="str">
        <f t="shared" si="24"/>
        <v>фото</v>
      </c>
      <c r="I649" s="298" t="s">
        <v>7941</v>
      </c>
      <c r="J649" s="299" t="s">
        <v>259</v>
      </c>
      <c r="K649" s="216">
        <v>25</v>
      </c>
      <c r="L649" s="916">
        <v>1334.1599999999999</v>
      </c>
      <c r="M649" s="315">
        <v>1</v>
      </c>
      <c r="N649" s="459"/>
      <c r="O649" s="302">
        <f>IF(ISERROR(L649*N649),0,L649*N649)</f>
        <v>0</v>
      </c>
      <c r="P649" s="460">
        <v>2102050082840</v>
      </c>
      <c r="Q649" s="461"/>
      <c r="R649" s="462" t="s">
        <v>8496</v>
      </c>
    </row>
    <row r="650" spans="1:18" ht="15.6">
      <c r="A650" s="444">
        <v>637</v>
      </c>
      <c r="B650" s="508">
        <v>8286</v>
      </c>
      <c r="C650" s="316" t="s">
        <v>6022</v>
      </c>
      <c r="D650" s="316"/>
      <c r="E650" s="456" t="s">
        <v>5110</v>
      </c>
      <c r="F650" s="317" t="s">
        <v>6094</v>
      </c>
      <c r="G650" s="368" t="s">
        <v>6095</v>
      </c>
      <c r="H650" s="457" t="str">
        <f t="shared" si="24"/>
        <v>фото</v>
      </c>
      <c r="I650" s="298" t="s">
        <v>1389</v>
      </c>
      <c r="J650" s="299" t="s">
        <v>259</v>
      </c>
      <c r="K650" s="216">
        <v>25</v>
      </c>
      <c r="L650" s="916">
        <v>1478.1599999999999</v>
      </c>
      <c r="M650" s="315">
        <v>1</v>
      </c>
      <c r="N650" s="459"/>
      <c r="O650" s="302">
        <f>IF(ISERROR(L650*N650),0,L650*N650)</f>
        <v>0</v>
      </c>
      <c r="P650" s="460">
        <v>2102050082864</v>
      </c>
      <c r="Q650" s="461"/>
      <c r="R650" s="462" t="s">
        <v>5272</v>
      </c>
    </row>
    <row r="651" spans="1:18" ht="28.8">
      <c r="A651" s="444">
        <v>638</v>
      </c>
      <c r="B651" s="508">
        <v>8290</v>
      </c>
      <c r="C651" s="316" t="s">
        <v>8393</v>
      </c>
      <c r="D651" s="316"/>
      <c r="E651" s="456" t="s">
        <v>7397</v>
      </c>
      <c r="F651" s="317" t="s">
        <v>7398</v>
      </c>
      <c r="G651" s="368" t="s">
        <v>7399</v>
      </c>
      <c r="H651" s="457" t="str">
        <f t="shared" si="24"/>
        <v>фото</v>
      </c>
      <c r="I651" s="298" t="s">
        <v>7942</v>
      </c>
      <c r="J651" s="299" t="s">
        <v>259</v>
      </c>
      <c r="K651" s="216">
        <v>25</v>
      </c>
      <c r="L651" s="916">
        <v>5198.16</v>
      </c>
      <c r="M651" s="315">
        <v>1</v>
      </c>
      <c r="N651" s="459"/>
      <c r="O651" s="302">
        <f>IF(ISERROR(L651*N651),0,L651*N651)</f>
        <v>0</v>
      </c>
      <c r="P651" s="460">
        <v>2102025082905</v>
      </c>
      <c r="Q651" s="461"/>
      <c r="R651" s="462" t="s">
        <v>8497</v>
      </c>
    </row>
    <row r="652" spans="1:18" ht="15.6">
      <c r="A652" s="444">
        <v>639</v>
      </c>
      <c r="B652" s="508">
        <v>8293</v>
      </c>
      <c r="C652" s="316" t="s">
        <v>8394</v>
      </c>
      <c r="D652" s="316"/>
      <c r="E652" s="456" t="s">
        <v>7397</v>
      </c>
      <c r="F652" s="317" t="s">
        <v>7400</v>
      </c>
      <c r="G652" s="368" t="s">
        <v>7401</v>
      </c>
      <c r="H652" s="457" t="str">
        <f t="shared" si="24"/>
        <v>фото</v>
      </c>
      <c r="I652" s="298" t="s">
        <v>7943</v>
      </c>
      <c r="J652" s="299" t="s">
        <v>259</v>
      </c>
      <c r="K652" s="216">
        <v>25</v>
      </c>
      <c r="L652" s="916">
        <v>5198.16</v>
      </c>
      <c r="M652" s="315">
        <v>1</v>
      </c>
      <c r="N652" s="459"/>
      <c r="O652" s="302">
        <f>IF(ISERROR(L652*N652),0,L652*N652)</f>
        <v>0</v>
      </c>
      <c r="P652" s="460">
        <v>2102025082936</v>
      </c>
      <c r="Q652" s="461"/>
      <c r="R652" s="462" t="s">
        <v>8498</v>
      </c>
    </row>
    <row r="653" spans="1:18" ht="15.6">
      <c r="A653" s="444">
        <v>640</v>
      </c>
      <c r="B653" s="508">
        <v>8291</v>
      </c>
      <c r="C653" s="316" t="s">
        <v>8395</v>
      </c>
      <c r="D653" s="316"/>
      <c r="E653" s="456" t="s">
        <v>7397</v>
      </c>
      <c r="F653" s="317" t="s">
        <v>7402</v>
      </c>
      <c r="G653" s="368" t="s">
        <v>7403</v>
      </c>
      <c r="H653" s="457" t="str">
        <f t="shared" si="24"/>
        <v>фото</v>
      </c>
      <c r="I653" s="298" t="s">
        <v>7944</v>
      </c>
      <c r="J653" s="299" t="s">
        <v>259</v>
      </c>
      <c r="K653" s="216">
        <v>25</v>
      </c>
      <c r="L653" s="916">
        <v>5198.16</v>
      </c>
      <c r="M653" s="315">
        <v>1</v>
      </c>
      <c r="N653" s="459"/>
      <c r="O653" s="302">
        <f>IF(ISERROR(L653*N653),0,L653*N653)</f>
        <v>0</v>
      </c>
      <c r="P653" s="460">
        <v>2102025082912</v>
      </c>
      <c r="Q653" s="461"/>
      <c r="R653" s="462" t="s">
        <v>8497</v>
      </c>
    </row>
    <row r="654" spans="1:18" ht="15.6">
      <c r="A654" s="444">
        <v>641</v>
      </c>
      <c r="B654" s="508">
        <v>8296</v>
      </c>
      <c r="C654" s="316" t="s">
        <v>8396</v>
      </c>
      <c r="D654" s="316"/>
      <c r="E654" s="456" t="s">
        <v>6096</v>
      </c>
      <c r="F654" s="317" t="s">
        <v>7404</v>
      </c>
      <c r="G654" s="368" t="s">
        <v>7405</v>
      </c>
      <c r="H654" s="457" t="str">
        <f t="shared" si="24"/>
        <v>фото</v>
      </c>
      <c r="I654" s="298" t="s">
        <v>7945</v>
      </c>
      <c r="J654" s="299" t="s">
        <v>259</v>
      </c>
      <c r="K654" s="216">
        <v>25</v>
      </c>
      <c r="L654" s="916">
        <v>3466.5599999999995</v>
      </c>
      <c r="M654" s="315">
        <v>1</v>
      </c>
      <c r="N654" s="459"/>
      <c r="O654" s="302">
        <f>IF(ISERROR(L654*N654),0,L654*N654)</f>
        <v>0</v>
      </c>
      <c r="P654" s="460">
        <v>2102025082967</v>
      </c>
      <c r="Q654" s="461"/>
      <c r="R654" s="462" t="s">
        <v>6184</v>
      </c>
    </row>
    <row r="655" spans="1:18" ht="24">
      <c r="A655" s="444">
        <v>642</v>
      </c>
      <c r="B655" s="508">
        <v>8297</v>
      </c>
      <c r="C655" s="316" t="s">
        <v>8397</v>
      </c>
      <c r="D655" s="316"/>
      <c r="E655" s="456" t="s">
        <v>6096</v>
      </c>
      <c r="F655" s="317" t="s">
        <v>7406</v>
      </c>
      <c r="G655" s="368" t="s">
        <v>7407</v>
      </c>
      <c r="H655" s="457" t="str">
        <f t="shared" si="24"/>
        <v>фото</v>
      </c>
      <c r="I655" s="298" t="s">
        <v>7946</v>
      </c>
      <c r="J655" s="299" t="s">
        <v>259</v>
      </c>
      <c r="K655" s="216">
        <v>25</v>
      </c>
      <c r="L655" s="916">
        <v>3466.5599999999995</v>
      </c>
      <c r="M655" s="315">
        <v>1</v>
      </c>
      <c r="N655" s="459"/>
      <c r="O655" s="302">
        <f>IF(ISERROR(L655*N655),0,L655*N655)</f>
        <v>0</v>
      </c>
      <c r="P655" s="460">
        <v>2102025082974</v>
      </c>
      <c r="Q655" s="461"/>
      <c r="R655" s="462" t="s">
        <v>6184</v>
      </c>
    </row>
    <row r="656" spans="1:18" ht="15.6">
      <c r="A656" s="444">
        <v>643</v>
      </c>
      <c r="B656" s="508">
        <v>8299</v>
      </c>
      <c r="C656" s="316" t="s">
        <v>8398</v>
      </c>
      <c r="D656" s="316"/>
      <c r="E656" s="456" t="s">
        <v>6096</v>
      </c>
      <c r="F656" s="317" t="s">
        <v>7408</v>
      </c>
      <c r="G656" s="368" t="s">
        <v>7409</v>
      </c>
      <c r="H656" s="457" t="str">
        <f t="shared" si="24"/>
        <v>фото</v>
      </c>
      <c r="I656" s="298" t="s">
        <v>7947</v>
      </c>
      <c r="J656" s="299" t="s">
        <v>259</v>
      </c>
      <c r="K656" s="216">
        <v>25</v>
      </c>
      <c r="L656" s="916">
        <v>3437.7599999999998</v>
      </c>
      <c r="M656" s="315">
        <v>1</v>
      </c>
      <c r="N656" s="459"/>
      <c r="O656" s="302">
        <f>IF(ISERROR(L656*N656),0,L656*N656)</f>
        <v>0</v>
      </c>
      <c r="P656" s="460">
        <v>2102025082998</v>
      </c>
      <c r="Q656" s="461"/>
      <c r="R656" s="462" t="s">
        <v>6184</v>
      </c>
    </row>
    <row r="657" spans="1:18" ht="15.6">
      <c r="A657" s="444">
        <v>644</v>
      </c>
      <c r="B657" s="508">
        <v>9963</v>
      </c>
      <c r="C657" s="316" t="s">
        <v>8399</v>
      </c>
      <c r="D657" s="316"/>
      <c r="E657" s="456" t="s">
        <v>6096</v>
      </c>
      <c r="F657" s="317" t="s">
        <v>7410</v>
      </c>
      <c r="G657" s="368" t="s">
        <v>7411</v>
      </c>
      <c r="H657" s="457" t="str">
        <f t="shared" si="24"/>
        <v>фото</v>
      </c>
      <c r="I657" s="298" t="s">
        <v>368</v>
      </c>
      <c r="J657" s="299" t="s">
        <v>259</v>
      </c>
      <c r="K657" s="216">
        <v>25</v>
      </c>
      <c r="L657" s="916">
        <v>3466.5599999999995</v>
      </c>
      <c r="M657" s="315">
        <v>1</v>
      </c>
      <c r="N657" s="459"/>
      <c r="O657" s="302">
        <f>IF(ISERROR(L657*N657),0,L657*N657)</f>
        <v>0</v>
      </c>
      <c r="P657" s="460">
        <v>2102025099637</v>
      </c>
      <c r="Q657" s="461"/>
      <c r="R657" s="462" t="s">
        <v>6185</v>
      </c>
    </row>
    <row r="658" spans="1:18" ht="15.6">
      <c r="A658" s="444">
        <v>645</v>
      </c>
      <c r="B658" s="508">
        <v>8300</v>
      </c>
      <c r="C658" s="316" t="s">
        <v>8400</v>
      </c>
      <c r="D658" s="316"/>
      <c r="E658" s="456" t="s">
        <v>6096</v>
      </c>
      <c r="F658" s="317" t="s">
        <v>7412</v>
      </c>
      <c r="G658" s="368" t="s">
        <v>7413</v>
      </c>
      <c r="H658" s="457" t="str">
        <f t="shared" si="24"/>
        <v>фото</v>
      </c>
      <c r="I658" s="298" t="s">
        <v>7948</v>
      </c>
      <c r="J658" s="299" t="s">
        <v>259</v>
      </c>
      <c r="K658" s="216">
        <v>25</v>
      </c>
      <c r="L658" s="916">
        <v>3466.5599999999995</v>
      </c>
      <c r="M658" s="315">
        <v>1</v>
      </c>
      <c r="N658" s="459"/>
      <c r="O658" s="302">
        <f>IF(ISERROR(L658*N658),0,L658*N658)</f>
        <v>0</v>
      </c>
      <c r="P658" s="460">
        <v>2102025083001</v>
      </c>
      <c r="Q658" s="461"/>
      <c r="R658" s="462" t="s">
        <v>6184</v>
      </c>
    </row>
    <row r="659" spans="1:18" ht="15.6">
      <c r="A659" s="444">
        <v>646</v>
      </c>
      <c r="B659" s="508">
        <v>13244</v>
      </c>
      <c r="C659" s="316" t="s">
        <v>8401</v>
      </c>
      <c r="D659" s="316"/>
      <c r="E659" s="591" t="s">
        <v>6096</v>
      </c>
      <c r="F659" s="501" t="s">
        <v>7414</v>
      </c>
      <c r="G659" s="592" t="s">
        <v>7415</v>
      </c>
      <c r="H659" s="457" t="str">
        <f t="shared" si="24"/>
        <v>фото</v>
      </c>
      <c r="I659" s="298" t="s">
        <v>7949</v>
      </c>
      <c r="J659" s="299" t="s">
        <v>259</v>
      </c>
      <c r="K659" s="216">
        <v>25</v>
      </c>
      <c r="L659" s="916">
        <v>3346.5599999999995</v>
      </c>
      <c r="M659" s="315">
        <v>1</v>
      </c>
      <c r="N659" s="459"/>
      <c r="O659" s="302">
        <f>IF(ISERROR(L659*N659),0,L659*N659)</f>
        <v>0</v>
      </c>
      <c r="P659" s="460">
        <v>2102025132440</v>
      </c>
      <c r="Q659" s="507" t="s">
        <v>6474</v>
      </c>
      <c r="R659" s="462" t="s">
        <v>6184</v>
      </c>
    </row>
    <row r="660" spans="1:18" ht="28.8">
      <c r="A660" s="444">
        <v>647</v>
      </c>
      <c r="B660" s="508">
        <v>6139</v>
      </c>
      <c r="C660" s="316" t="s">
        <v>8402</v>
      </c>
      <c r="D660" s="316"/>
      <c r="E660" s="591" t="s">
        <v>6096</v>
      </c>
      <c r="F660" s="501" t="s">
        <v>7416</v>
      </c>
      <c r="G660" s="592" t="s">
        <v>7417</v>
      </c>
      <c r="H660" s="457" t="str">
        <f t="shared" si="24"/>
        <v>фото</v>
      </c>
      <c r="I660" s="298" t="s">
        <v>7950</v>
      </c>
      <c r="J660" s="299" t="s">
        <v>259</v>
      </c>
      <c r="K660" s="216">
        <v>25</v>
      </c>
      <c r="L660" s="916">
        <v>3346.5599999999995</v>
      </c>
      <c r="M660" s="315">
        <v>1</v>
      </c>
      <c r="N660" s="459"/>
      <c r="O660" s="302">
        <f>IF(ISERROR(L660*N660),0,L660*N660)</f>
        <v>0</v>
      </c>
      <c r="P660" s="460">
        <v>2102025061399</v>
      </c>
      <c r="Q660" s="507" t="s">
        <v>6474</v>
      </c>
      <c r="R660" s="462" t="s">
        <v>6184</v>
      </c>
    </row>
    <row r="661" spans="1:18" ht="15.6">
      <c r="A661" s="444">
        <v>648</v>
      </c>
      <c r="B661" s="508">
        <v>9869</v>
      </c>
      <c r="C661" s="316" t="s">
        <v>8403</v>
      </c>
      <c r="D661" s="316"/>
      <c r="E661" s="456" t="s">
        <v>6096</v>
      </c>
      <c r="F661" s="317" t="s">
        <v>7418</v>
      </c>
      <c r="G661" s="368" t="s">
        <v>7419</v>
      </c>
      <c r="H661" s="457" t="str">
        <f t="shared" si="24"/>
        <v>фото</v>
      </c>
      <c r="I661" s="298" t="s">
        <v>7951</v>
      </c>
      <c r="J661" s="299" t="s">
        <v>259</v>
      </c>
      <c r="K661" s="216">
        <v>25</v>
      </c>
      <c r="L661" s="916">
        <v>3466.5599999999995</v>
      </c>
      <c r="M661" s="315">
        <v>1</v>
      </c>
      <c r="N661" s="459"/>
      <c r="O661" s="302">
        <f>IF(ISERROR(L661*N661),0,L661*N661)</f>
        <v>0</v>
      </c>
      <c r="P661" s="460">
        <v>2102025098692</v>
      </c>
      <c r="Q661" s="461"/>
      <c r="R661" s="462" t="s">
        <v>6185</v>
      </c>
    </row>
    <row r="662" spans="1:18" ht="15.6">
      <c r="A662" s="444">
        <v>649</v>
      </c>
      <c r="B662" s="508">
        <v>8301</v>
      </c>
      <c r="C662" s="316" t="s">
        <v>6023</v>
      </c>
      <c r="D662" s="316"/>
      <c r="E662" s="456" t="s">
        <v>6096</v>
      </c>
      <c r="F662" s="317" t="s">
        <v>6097</v>
      </c>
      <c r="G662" s="368" t="s">
        <v>6098</v>
      </c>
      <c r="H662" s="457" t="str">
        <f t="shared" si="24"/>
        <v>фото</v>
      </c>
      <c r="I662" s="298" t="s">
        <v>152</v>
      </c>
      <c r="J662" s="299" t="s">
        <v>259</v>
      </c>
      <c r="K662" s="216">
        <v>25</v>
      </c>
      <c r="L662" s="916">
        <v>3466.5599999999995</v>
      </c>
      <c r="M662" s="315">
        <v>1</v>
      </c>
      <c r="N662" s="459"/>
      <c r="O662" s="302">
        <f>IF(ISERROR(L662*N662),0,L662*N662)</f>
        <v>0</v>
      </c>
      <c r="P662" s="460">
        <v>2102025083018</v>
      </c>
      <c r="Q662" s="461"/>
      <c r="R662" s="462" t="s">
        <v>6184</v>
      </c>
    </row>
    <row r="663" spans="1:18" ht="15.6">
      <c r="A663" s="444">
        <v>650</v>
      </c>
      <c r="B663" s="508">
        <v>9965</v>
      </c>
      <c r="C663" s="316" t="s">
        <v>8404</v>
      </c>
      <c r="D663" s="316"/>
      <c r="E663" s="456" t="s">
        <v>6096</v>
      </c>
      <c r="F663" s="317" t="s">
        <v>7420</v>
      </c>
      <c r="G663" s="368" t="s">
        <v>7421</v>
      </c>
      <c r="H663" s="457" t="str">
        <f t="shared" si="24"/>
        <v>фото</v>
      </c>
      <c r="I663" s="298" t="s">
        <v>7952</v>
      </c>
      <c r="J663" s="299" t="s">
        <v>259</v>
      </c>
      <c r="K663" s="216">
        <v>25</v>
      </c>
      <c r="L663" s="916">
        <v>3610.5599999999995</v>
      </c>
      <c r="M663" s="315">
        <v>1</v>
      </c>
      <c r="N663" s="459"/>
      <c r="O663" s="302">
        <f>IF(ISERROR(L663*N663),0,L663*N663)</f>
        <v>0</v>
      </c>
      <c r="P663" s="460">
        <v>2102025099651</v>
      </c>
      <c r="Q663" s="461"/>
      <c r="R663" s="462" t="s">
        <v>6185</v>
      </c>
    </row>
    <row r="664" spans="1:18" ht="24">
      <c r="A664" s="444">
        <v>651</v>
      </c>
      <c r="B664" s="508">
        <v>8303</v>
      </c>
      <c r="C664" s="316" t="s">
        <v>6024</v>
      </c>
      <c r="D664" s="316"/>
      <c r="E664" s="456" t="s">
        <v>6096</v>
      </c>
      <c r="F664" s="317" t="s">
        <v>6099</v>
      </c>
      <c r="G664" s="368" t="s">
        <v>6100</v>
      </c>
      <c r="H664" s="457" t="str">
        <f t="shared" si="24"/>
        <v>фото</v>
      </c>
      <c r="I664" s="298" t="s">
        <v>6165</v>
      </c>
      <c r="J664" s="299" t="s">
        <v>259</v>
      </c>
      <c r="K664" s="216">
        <v>25</v>
      </c>
      <c r="L664" s="916">
        <v>3466.5599999999995</v>
      </c>
      <c r="M664" s="315">
        <v>1</v>
      </c>
      <c r="N664" s="459"/>
      <c r="O664" s="302">
        <f>IF(ISERROR(L664*N664),0,L664*N664)</f>
        <v>0</v>
      </c>
      <c r="P664" s="460">
        <v>2102025083032</v>
      </c>
      <c r="Q664" s="461"/>
      <c r="R664" s="462" t="s">
        <v>6185</v>
      </c>
    </row>
    <row r="665" spans="1:18" ht="28.8">
      <c r="A665" s="444">
        <v>652</v>
      </c>
      <c r="B665" s="508">
        <v>8298</v>
      </c>
      <c r="C665" s="316" t="s">
        <v>8405</v>
      </c>
      <c r="D665" s="316"/>
      <c r="E665" s="456" t="s">
        <v>6096</v>
      </c>
      <c r="F665" s="317" t="s">
        <v>7422</v>
      </c>
      <c r="G665" s="368" t="s">
        <v>7423</v>
      </c>
      <c r="H665" s="457" t="str">
        <f t="shared" si="24"/>
        <v>фото</v>
      </c>
      <c r="I665" s="298" t="s">
        <v>7953</v>
      </c>
      <c r="J665" s="299" t="s">
        <v>259</v>
      </c>
      <c r="K665" s="216">
        <v>25</v>
      </c>
      <c r="L665" s="916">
        <v>3466.5599999999995</v>
      </c>
      <c r="M665" s="315">
        <v>1</v>
      </c>
      <c r="N665" s="459"/>
      <c r="O665" s="302">
        <f>IF(ISERROR(L665*N665),0,L665*N665)</f>
        <v>0</v>
      </c>
      <c r="P665" s="460">
        <v>2102025082981</v>
      </c>
      <c r="Q665" s="461"/>
      <c r="R665" s="462" t="s">
        <v>6184</v>
      </c>
    </row>
    <row r="666" spans="1:18" ht="72">
      <c r="A666" s="444">
        <v>653</v>
      </c>
      <c r="B666" s="508">
        <v>8309</v>
      </c>
      <c r="C666" s="316" t="s">
        <v>8406</v>
      </c>
      <c r="D666" s="316"/>
      <c r="E666" s="456" t="s">
        <v>7424</v>
      </c>
      <c r="F666" s="317" t="s">
        <v>7425</v>
      </c>
      <c r="G666" s="368" t="s">
        <v>7426</v>
      </c>
      <c r="H666" s="457" t="str">
        <f t="shared" si="24"/>
        <v>фото</v>
      </c>
      <c r="I666" s="298" t="s">
        <v>7954</v>
      </c>
      <c r="J666" s="299" t="s">
        <v>259</v>
      </c>
      <c r="K666" s="216">
        <v>25</v>
      </c>
      <c r="L666" s="916">
        <v>6932.16</v>
      </c>
      <c r="M666" s="315">
        <v>1</v>
      </c>
      <c r="N666" s="459"/>
      <c r="O666" s="302">
        <f>IF(ISERROR(L666*N666),0,L666*N666)</f>
        <v>0</v>
      </c>
      <c r="P666" s="460">
        <v>2102025083094</v>
      </c>
      <c r="Q666" s="461"/>
      <c r="R666" s="462" t="s">
        <v>8499</v>
      </c>
    </row>
    <row r="667" spans="1:18" ht="15.6">
      <c r="A667" s="444">
        <v>654</v>
      </c>
      <c r="B667" s="508">
        <v>8306</v>
      </c>
      <c r="C667" s="316" t="s">
        <v>8407</v>
      </c>
      <c r="D667" s="316"/>
      <c r="E667" s="456" t="s">
        <v>7424</v>
      </c>
      <c r="F667" s="317" t="s">
        <v>7427</v>
      </c>
      <c r="G667" s="368" t="s">
        <v>7428</v>
      </c>
      <c r="H667" s="457" t="str">
        <f t="shared" si="24"/>
        <v>фото</v>
      </c>
      <c r="I667" s="298" t="s">
        <v>7955</v>
      </c>
      <c r="J667" s="299" t="s">
        <v>259</v>
      </c>
      <c r="K667" s="216">
        <v>25</v>
      </c>
      <c r="L667" s="916">
        <v>5518.56</v>
      </c>
      <c r="M667" s="315">
        <v>1</v>
      </c>
      <c r="N667" s="459"/>
      <c r="O667" s="302">
        <f>IF(ISERROR(L667*N667),0,L667*N667)</f>
        <v>0</v>
      </c>
      <c r="P667" s="460">
        <v>2102025083063</v>
      </c>
      <c r="Q667" s="461"/>
      <c r="R667" s="462" t="s">
        <v>8500</v>
      </c>
    </row>
    <row r="668" spans="1:18" ht="60">
      <c r="A668" s="444">
        <v>655</v>
      </c>
      <c r="B668" s="508">
        <v>9969</v>
      </c>
      <c r="C668" s="316" t="s">
        <v>8408</v>
      </c>
      <c r="D668" s="316"/>
      <c r="E668" s="456" t="s">
        <v>7424</v>
      </c>
      <c r="F668" s="317" t="s">
        <v>7429</v>
      </c>
      <c r="G668" s="368" t="s">
        <v>7430</v>
      </c>
      <c r="H668" s="457" t="str">
        <f t="shared" si="24"/>
        <v>фото</v>
      </c>
      <c r="I668" s="298" t="s">
        <v>7956</v>
      </c>
      <c r="J668" s="299" t="s">
        <v>259</v>
      </c>
      <c r="K668" s="216">
        <v>25</v>
      </c>
      <c r="L668" s="916">
        <v>6302.16</v>
      </c>
      <c r="M668" s="315">
        <v>1</v>
      </c>
      <c r="N668" s="459"/>
      <c r="O668" s="302">
        <f>IF(ISERROR(L668*N668),0,L668*N668)</f>
        <v>0</v>
      </c>
      <c r="P668" s="460">
        <v>2102025099699</v>
      </c>
      <c r="Q668" s="461"/>
      <c r="R668" s="462" t="s">
        <v>8500</v>
      </c>
    </row>
    <row r="669" spans="1:18" ht="15.6">
      <c r="A669" s="444">
        <v>656</v>
      </c>
      <c r="B669" s="508">
        <v>8310</v>
      </c>
      <c r="C669" s="316" t="s">
        <v>6025</v>
      </c>
      <c r="D669" s="316"/>
      <c r="E669" s="456" t="s">
        <v>6101</v>
      </c>
      <c r="F669" s="317" t="s">
        <v>6102</v>
      </c>
      <c r="G669" s="368" t="s">
        <v>6103</v>
      </c>
      <c r="H669" s="457" t="str">
        <f t="shared" si="24"/>
        <v>фото</v>
      </c>
      <c r="I669" s="298" t="s">
        <v>6166</v>
      </c>
      <c r="J669" s="299" t="s">
        <v>259</v>
      </c>
      <c r="K669" s="216">
        <v>25</v>
      </c>
      <c r="L669" s="916">
        <v>4042.5599999999995</v>
      </c>
      <c r="M669" s="315">
        <v>1</v>
      </c>
      <c r="N669" s="459"/>
      <c r="O669" s="302">
        <f>IF(ISERROR(L669*N669),0,L669*N669)</f>
        <v>0</v>
      </c>
      <c r="P669" s="460">
        <v>2102025083100</v>
      </c>
      <c r="Q669" s="461"/>
      <c r="R669" s="462" t="s">
        <v>6186</v>
      </c>
    </row>
    <row r="670" spans="1:18" ht="24">
      <c r="A670" s="444">
        <v>657</v>
      </c>
      <c r="B670" s="508">
        <v>9970</v>
      </c>
      <c r="C670" s="316" t="s">
        <v>8409</v>
      </c>
      <c r="D670" s="316"/>
      <c r="E670" s="456" t="s">
        <v>6101</v>
      </c>
      <c r="F670" s="317" t="s">
        <v>7431</v>
      </c>
      <c r="G670" s="368" t="s">
        <v>7432</v>
      </c>
      <c r="H670" s="457" t="str">
        <f t="shared" si="24"/>
        <v>фото</v>
      </c>
      <c r="I670" s="298" t="s">
        <v>7957</v>
      </c>
      <c r="J670" s="299" t="s">
        <v>259</v>
      </c>
      <c r="K670" s="216">
        <v>25</v>
      </c>
      <c r="L670" s="916">
        <v>3657.3599999999997</v>
      </c>
      <c r="M670" s="315">
        <v>1</v>
      </c>
      <c r="N670" s="459"/>
      <c r="O670" s="302">
        <f>IF(ISERROR(L670*N670),0,L670*N670)</f>
        <v>0</v>
      </c>
      <c r="P670" s="460">
        <v>2102025099705</v>
      </c>
      <c r="Q670" s="461"/>
      <c r="R670" s="462" t="s">
        <v>8501</v>
      </c>
    </row>
    <row r="671" spans="1:18" ht="24">
      <c r="A671" s="444">
        <v>658</v>
      </c>
      <c r="B671" s="508">
        <v>3192</v>
      </c>
      <c r="C671" s="316" t="s">
        <v>8410</v>
      </c>
      <c r="D671" s="316"/>
      <c r="E671" s="456" t="s">
        <v>6101</v>
      </c>
      <c r="F671" s="317" t="s">
        <v>7433</v>
      </c>
      <c r="G671" s="368" t="s">
        <v>7434</v>
      </c>
      <c r="H671" s="457" t="str">
        <f t="shared" si="24"/>
        <v>фото</v>
      </c>
      <c r="I671" s="298" t="s">
        <v>7958</v>
      </c>
      <c r="J671" s="299" t="s">
        <v>259</v>
      </c>
      <c r="K671" s="216">
        <v>25</v>
      </c>
      <c r="L671" s="916">
        <v>3563.7599999999998</v>
      </c>
      <c r="M671" s="315">
        <v>1</v>
      </c>
      <c r="N671" s="459"/>
      <c r="O671" s="302">
        <f>IF(ISERROR(L671*N671),0,L671*N671)</f>
        <v>0</v>
      </c>
      <c r="P671" s="460">
        <v>2102050031923</v>
      </c>
      <c r="Q671" s="461"/>
      <c r="R671" s="462" t="s">
        <v>8501</v>
      </c>
    </row>
    <row r="672" spans="1:18" ht="24">
      <c r="A672" s="444">
        <v>659</v>
      </c>
      <c r="B672" s="508">
        <v>8324</v>
      </c>
      <c r="C672" s="316" t="s">
        <v>8411</v>
      </c>
      <c r="D672" s="316"/>
      <c r="E672" s="456" t="s">
        <v>6104</v>
      </c>
      <c r="F672" s="317" t="s">
        <v>7435</v>
      </c>
      <c r="G672" s="368" t="s">
        <v>7436</v>
      </c>
      <c r="H672" s="457" t="str">
        <f t="shared" si="24"/>
        <v>фото</v>
      </c>
      <c r="I672" s="298" t="s">
        <v>7959</v>
      </c>
      <c r="J672" s="299" t="s">
        <v>259</v>
      </c>
      <c r="K672" s="216">
        <v>25</v>
      </c>
      <c r="L672" s="916">
        <v>7706.16</v>
      </c>
      <c r="M672" s="315">
        <v>1</v>
      </c>
      <c r="N672" s="459"/>
      <c r="O672" s="302">
        <f>IF(ISERROR(L672*N672),0,L672*N672)</f>
        <v>0</v>
      </c>
      <c r="P672" s="460">
        <v>2102025083247</v>
      </c>
      <c r="Q672" s="461"/>
      <c r="R672" s="462" t="s">
        <v>6187</v>
      </c>
    </row>
    <row r="673" spans="1:18" ht="36">
      <c r="A673" s="444">
        <v>660</v>
      </c>
      <c r="B673" s="508">
        <v>16427</v>
      </c>
      <c r="C673" s="316" t="s">
        <v>6026</v>
      </c>
      <c r="D673" s="316"/>
      <c r="E673" s="456" t="s">
        <v>6104</v>
      </c>
      <c r="F673" s="317" t="s">
        <v>6105</v>
      </c>
      <c r="G673" s="368" t="s">
        <v>6106</v>
      </c>
      <c r="H673" s="457" t="str">
        <f t="shared" si="24"/>
        <v>фото</v>
      </c>
      <c r="I673" s="298" t="s">
        <v>6167</v>
      </c>
      <c r="J673" s="299" t="s">
        <v>259</v>
      </c>
      <c r="K673" s="216">
        <v>25</v>
      </c>
      <c r="L673" s="916">
        <v>8336.16</v>
      </c>
      <c r="M673" s="315">
        <v>1</v>
      </c>
      <c r="N673" s="459"/>
      <c r="O673" s="302">
        <f>IF(ISERROR(L673*N673),0,L673*N673)</f>
        <v>0</v>
      </c>
      <c r="P673" s="460">
        <v>2102025164274</v>
      </c>
      <c r="Q673" s="461"/>
      <c r="R673" s="462" t="s">
        <v>6187</v>
      </c>
    </row>
    <row r="674" spans="1:18" ht="24">
      <c r="A674" s="444">
        <v>661</v>
      </c>
      <c r="B674" s="508">
        <v>8325</v>
      </c>
      <c r="C674" s="316" t="s">
        <v>8412</v>
      </c>
      <c r="D674" s="316"/>
      <c r="E674" s="456" t="s">
        <v>6124</v>
      </c>
      <c r="F674" s="317" t="s">
        <v>7437</v>
      </c>
      <c r="G674" s="368" t="s">
        <v>7438</v>
      </c>
      <c r="H674" s="457" t="str">
        <f t="shared" si="24"/>
        <v>фото</v>
      </c>
      <c r="I674" s="298" t="s">
        <v>7960</v>
      </c>
      <c r="J674" s="299" t="s">
        <v>259</v>
      </c>
      <c r="K674" s="216">
        <v>25</v>
      </c>
      <c r="L674" s="916">
        <v>4582.5599999999995</v>
      </c>
      <c r="M674" s="315">
        <v>1</v>
      </c>
      <c r="N674" s="459"/>
      <c r="O674" s="302">
        <f>IF(ISERROR(L674*N674),0,L674*N674)</f>
        <v>0</v>
      </c>
      <c r="P674" s="460">
        <v>2102025083254</v>
      </c>
      <c r="Q674" s="461"/>
      <c r="R674" s="462" t="s">
        <v>6193</v>
      </c>
    </row>
    <row r="675" spans="1:18" ht="24">
      <c r="A675" s="444">
        <v>662</v>
      </c>
      <c r="B675" s="508">
        <v>8326</v>
      </c>
      <c r="C675" s="316" t="s">
        <v>8413</v>
      </c>
      <c r="D675" s="316"/>
      <c r="E675" s="456" t="s">
        <v>6124</v>
      </c>
      <c r="F675" s="317" t="s">
        <v>7439</v>
      </c>
      <c r="G675" s="368" t="s">
        <v>7440</v>
      </c>
      <c r="H675" s="457" t="str">
        <f t="shared" si="24"/>
        <v>фото</v>
      </c>
      <c r="I675" s="298" t="s">
        <v>7961</v>
      </c>
      <c r="J675" s="299" t="s">
        <v>259</v>
      </c>
      <c r="K675" s="216">
        <v>25</v>
      </c>
      <c r="L675" s="916">
        <v>4582.5599999999995</v>
      </c>
      <c r="M675" s="315">
        <v>1</v>
      </c>
      <c r="N675" s="459"/>
      <c r="O675" s="302">
        <f>IF(ISERROR(L675*N675),0,L675*N675)</f>
        <v>0</v>
      </c>
      <c r="P675" s="460">
        <v>2102025083261</v>
      </c>
      <c r="Q675" s="461"/>
      <c r="R675" s="462" t="s">
        <v>6193</v>
      </c>
    </row>
    <row r="676" spans="1:18" ht="24">
      <c r="A676" s="444">
        <v>663</v>
      </c>
      <c r="B676" s="508">
        <v>9321</v>
      </c>
      <c r="C676" s="316" t="s">
        <v>8414</v>
      </c>
      <c r="D676" s="316"/>
      <c r="E676" s="456" t="s">
        <v>6124</v>
      </c>
      <c r="F676" s="317" t="s">
        <v>7441</v>
      </c>
      <c r="G676" s="368" t="s">
        <v>7442</v>
      </c>
      <c r="H676" s="457" t="str">
        <f t="shared" si="24"/>
        <v>фото</v>
      </c>
      <c r="I676" s="298" t="s">
        <v>7962</v>
      </c>
      <c r="J676" s="299" t="s">
        <v>259</v>
      </c>
      <c r="K676" s="216">
        <v>25</v>
      </c>
      <c r="L676" s="916">
        <v>9624.1200000000008</v>
      </c>
      <c r="M676" s="315">
        <v>1</v>
      </c>
      <c r="N676" s="459"/>
      <c r="O676" s="302">
        <f>IF(ISERROR(L676*N676),0,L676*N676)</f>
        <v>0</v>
      </c>
      <c r="P676" s="460">
        <v>2102025093215</v>
      </c>
      <c r="Q676" s="461"/>
      <c r="R676" s="462" t="s">
        <v>6193</v>
      </c>
    </row>
    <row r="677" spans="1:18" ht="15.6">
      <c r="A677" s="444">
        <v>664</v>
      </c>
      <c r="B677" s="508">
        <v>8332</v>
      </c>
      <c r="C677" s="316" t="s">
        <v>8415</v>
      </c>
      <c r="D677" s="316"/>
      <c r="E677" s="456" t="s">
        <v>6124</v>
      </c>
      <c r="F677" s="317" t="s">
        <v>7443</v>
      </c>
      <c r="G677" s="368" t="s">
        <v>7444</v>
      </c>
      <c r="H677" s="457" t="str">
        <f t="shared" si="24"/>
        <v>фото</v>
      </c>
      <c r="I677" s="298" t="s">
        <v>7963</v>
      </c>
      <c r="J677" s="299" t="s">
        <v>259</v>
      </c>
      <c r="K677" s="216">
        <v>25</v>
      </c>
      <c r="L677" s="916">
        <v>4388.16</v>
      </c>
      <c r="M677" s="315">
        <v>1</v>
      </c>
      <c r="N677" s="459"/>
      <c r="O677" s="302">
        <f>IF(ISERROR(L677*N677),0,L677*N677)</f>
        <v>0</v>
      </c>
      <c r="P677" s="460">
        <v>2102025083322</v>
      </c>
      <c r="Q677" s="461"/>
      <c r="R677" s="462" t="s">
        <v>8415</v>
      </c>
    </row>
    <row r="678" spans="1:18" ht="28.8">
      <c r="A678" s="444">
        <v>665</v>
      </c>
      <c r="B678" s="508">
        <v>14213</v>
      </c>
      <c r="C678" s="316" t="s">
        <v>8416</v>
      </c>
      <c r="D678" s="316"/>
      <c r="E678" s="456" t="s">
        <v>7445</v>
      </c>
      <c r="F678" s="317" t="s">
        <v>7446</v>
      </c>
      <c r="G678" s="368" t="s">
        <v>7447</v>
      </c>
      <c r="H678" s="457" t="str">
        <f t="shared" si="24"/>
        <v>фото</v>
      </c>
      <c r="I678" s="298" t="s">
        <v>7964</v>
      </c>
      <c r="J678" s="299" t="s">
        <v>259</v>
      </c>
      <c r="K678" s="216">
        <v>25</v>
      </c>
      <c r="L678" s="916">
        <v>4133.76</v>
      </c>
      <c r="M678" s="315">
        <v>1</v>
      </c>
      <c r="N678" s="459"/>
      <c r="O678" s="302">
        <f>IF(ISERROR(L678*N678),0,L678*N678)</f>
        <v>0</v>
      </c>
      <c r="P678" s="460">
        <v>2102025142135</v>
      </c>
      <c r="Q678" s="461" t="s">
        <v>5274</v>
      </c>
      <c r="R678" s="462" t="s">
        <v>8502</v>
      </c>
    </row>
    <row r="679" spans="1:18" ht="15.6">
      <c r="A679" s="444">
        <v>666</v>
      </c>
      <c r="B679" s="508">
        <v>4706</v>
      </c>
      <c r="C679" s="316" t="s">
        <v>8417</v>
      </c>
      <c r="D679" s="316"/>
      <c r="E679" s="456" t="s">
        <v>7445</v>
      </c>
      <c r="F679" s="317" t="s">
        <v>7448</v>
      </c>
      <c r="G679" s="368" t="s">
        <v>7449</v>
      </c>
      <c r="H679" s="457" t="str">
        <f t="shared" si="24"/>
        <v>фото</v>
      </c>
      <c r="I679" s="298" t="s">
        <v>7965</v>
      </c>
      <c r="J679" s="299" t="s">
        <v>259</v>
      </c>
      <c r="K679" s="216">
        <v>25</v>
      </c>
      <c r="L679" s="916">
        <v>4232.5200000000004</v>
      </c>
      <c r="M679" s="315">
        <v>1</v>
      </c>
      <c r="N679" s="459"/>
      <c r="O679" s="302">
        <f>IF(ISERROR(L679*N679),0,L679*N679)</f>
        <v>0</v>
      </c>
      <c r="P679" s="460">
        <v>2102025047065</v>
      </c>
      <c r="Q679" s="461"/>
      <c r="R679" s="462" t="s">
        <v>8502</v>
      </c>
    </row>
    <row r="680" spans="1:18" ht="15.6">
      <c r="A680" s="444">
        <v>667</v>
      </c>
      <c r="B680" s="508">
        <v>8339</v>
      </c>
      <c r="C680" s="316" t="s">
        <v>8418</v>
      </c>
      <c r="D680" s="316"/>
      <c r="E680" s="456" t="s">
        <v>7450</v>
      </c>
      <c r="F680" s="317" t="s">
        <v>7451</v>
      </c>
      <c r="G680" s="368" t="s">
        <v>7452</v>
      </c>
      <c r="H680" s="457" t="str">
        <f t="shared" si="24"/>
        <v>фото</v>
      </c>
      <c r="I680" s="298" t="s">
        <v>2171</v>
      </c>
      <c r="J680" s="299" t="s">
        <v>259</v>
      </c>
      <c r="K680" s="216">
        <v>25</v>
      </c>
      <c r="L680" s="916">
        <v>2382.96</v>
      </c>
      <c r="M680" s="315">
        <v>1</v>
      </c>
      <c r="N680" s="459"/>
      <c r="O680" s="302">
        <f>IF(ISERROR(L680*N680),0,L680*N680)</f>
        <v>0</v>
      </c>
      <c r="P680" s="460">
        <v>2102025083391</v>
      </c>
      <c r="Q680" s="461"/>
      <c r="R680" s="462" t="s">
        <v>8503</v>
      </c>
    </row>
    <row r="681" spans="1:18" ht="24">
      <c r="A681" s="444">
        <v>668</v>
      </c>
      <c r="B681" s="508">
        <v>8348</v>
      </c>
      <c r="C681" s="316" t="s">
        <v>8419</v>
      </c>
      <c r="D681" s="316"/>
      <c r="E681" s="456" t="s">
        <v>6146</v>
      </c>
      <c r="F681" s="317" t="s">
        <v>7453</v>
      </c>
      <c r="G681" s="368" t="s">
        <v>7454</v>
      </c>
      <c r="H681" s="457" t="str">
        <f t="shared" si="24"/>
        <v>фото</v>
      </c>
      <c r="I681" s="298" t="s">
        <v>7966</v>
      </c>
      <c r="J681" s="299" t="s">
        <v>259</v>
      </c>
      <c r="K681" s="216">
        <v>25</v>
      </c>
      <c r="L681" s="916">
        <v>5162.16</v>
      </c>
      <c r="M681" s="315">
        <v>1</v>
      </c>
      <c r="N681" s="459"/>
      <c r="O681" s="302">
        <f>IF(ISERROR(L681*N681),0,L681*N681)</f>
        <v>0</v>
      </c>
      <c r="P681" s="460">
        <v>2102025083483</v>
      </c>
      <c r="Q681" s="461"/>
      <c r="R681" s="462" t="s">
        <v>8504</v>
      </c>
    </row>
    <row r="682" spans="1:18" ht="15.6">
      <c r="A682" s="444">
        <v>669</v>
      </c>
      <c r="B682" s="508">
        <v>8354</v>
      </c>
      <c r="C682" s="316" t="s">
        <v>8420</v>
      </c>
      <c r="D682" s="316"/>
      <c r="E682" s="456" t="s">
        <v>6146</v>
      </c>
      <c r="F682" s="317" t="s">
        <v>7455</v>
      </c>
      <c r="G682" s="368" t="s">
        <v>7456</v>
      </c>
      <c r="H682" s="457" t="str">
        <f t="shared" si="24"/>
        <v>фото</v>
      </c>
      <c r="I682" s="298" t="s">
        <v>2171</v>
      </c>
      <c r="J682" s="299" t="s">
        <v>259</v>
      </c>
      <c r="K682" s="216">
        <v>25</v>
      </c>
      <c r="L682" s="916">
        <v>4373.76</v>
      </c>
      <c r="M682" s="315">
        <v>1</v>
      </c>
      <c r="N682" s="459"/>
      <c r="O682" s="302">
        <f>IF(ISERROR(L682*N682),0,L682*N682)</f>
        <v>0</v>
      </c>
      <c r="P682" s="460">
        <v>2102025083544</v>
      </c>
      <c r="Q682" s="461"/>
      <c r="R682" s="462" t="s">
        <v>6199</v>
      </c>
    </row>
    <row r="683" spans="1:18" ht="15.6">
      <c r="A683" s="444">
        <v>670</v>
      </c>
      <c r="B683" s="508">
        <v>8355</v>
      </c>
      <c r="C683" s="316" t="s">
        <v>8421</v>
      </c>
      <c r="D683" s="316"/>
      <c r="E683" s="456" t="s">
        <v>6146</v>
      </c>
      <c r="F683" s="317" t="s">
        <v>7457</v>
      </c>
      <c r="G683" s="368" t="s">
        <v>7458</v>
      </c>
      <c r="H683" s="457" t="str">
        <f t="shared" si="24"/>
        <v>фото</v>
      </c>
      <c r="I683" s="298" t="s">
        <v>6174</v>
      </c>
      <c r="J683" s="299" t="s">
        <v>259</v>
      </c>
      <c r="K683" s="216">
        <v>25</v>
      </c>
      <c r="L683" s="916">
        <v>4676.16</v>
      </c>
      <c r="M683" s="315">
        <v>1</v>
      </c>
      <c r="N683" s="459"/>
      <c r="O683" s="302">
        <f>IF(ISERROR(L683*N683),0,L683*N683)</f>
        <v>0</v>
      </c>
      <c r="P683" s="460">
        <v>2102025083551</v>
      </c>
      <c r="Q683" s="461"/>
      <c r="R683" s="462" t="s">
        <v>6199</v>
      </c>
    </row>
    <row r="684" spans="1:18" ht="15.6">
      <c r="A684" s="444">
        <v>671</v>
      </c>
      <c r="B684" s="508">
        <v>8357</v>
      </c>
      <c r="C684" s="316" t="s">
        <v>8422</v>
      </c>
      <c r="D684" s="316"/>
      <c r="E684" s="456" t="s">
        <v>7459</v>
      </c>
      <c r="F684" s="317" t="s">
        <v>7460</v>
      </c>
      <c r="G684" s="368" t="s">
        <v>7461</v>
      </c>
      <c r="H684" s="457" t="str">
        <f t="shared" si="24"/>
        <v>фото</v>
      </c>
      <c r="I684" s="298" t="s">
        <v>7967</v>
      </c>
      <c r="J684" s="299" t="s">
        <v>259</v>
      </c>
      <c r="K684" s="216">
        <v>25</v>
      </c>
      <c r="L684" s="916">
        <v>5162.16</v>
      </c>
      <c r="M684" s="315">
        <v>1</v>
      </c>
      <c r="N684" s="459"/>
      <c r="O684" s="302">
        <f>IF(ISERROR(L684*N684),0,L684*N684)</f>
        <v>0</v>
      </c>
      <c r="P684" s="460">
        <v>2102025083575</v>
      </c>
      <c r="Q684" s="461"/>
      <c r="R684" s="462" t="s">
        <v>8505</v>
      </c>
    </row>
    <row r="685" spans="1:18" ht="24">
      <c r="A685" s="444">
        <v>672</v>
      </c>
      <c r="B685" s="508">
        <v>8368</v>
      </c>
      <c r="C685" s="316" t="s">
        <v>6031</v>
      </c>
      <c r="D685" s="316"/>
      <c r="E685" s="456" t="s">
        <v>6119</v>
      </c>
      <c r="F685" s="317" t="s">
        <v>6120</v>
      </c>
      <c r="G685" s="368" t="s">
        <v>6121</v>
      </c>
      <c r="H685" s="457" t="str">
        <f t="shared" si="24"/>
        <v>фото</v>
      </c>
      <c r="I685" s="298" t="s">
        <v>6170</v>
      </c>
      <c r="J685" s="299" t="s">
        <v>259</v>
      </c>
      <c r="K685" s="216">
        <v>25</v>
      </c>
      <c r="L685" s="916">
        <v>5093.7599999999993</v>
      </c>
      <c r="M685" s="315">
        <v>1</v>
      </c>
      <c r="N685" s="459"/>
      <c r="O685" s="302">
        <f>IF(ISERROR(L685*N685),0,L685*N685)</f>
        <v>0</v>
      </c>
      <c r="P685" s="460">
        <v>2102025083681</v>
      </c>
      <c r="Q685" s="461"/>
      <c r="R685" s="462" t="s">
        <v>6192</v>
      </c>
    </row>
    <row r="686" spans="1:18" ht="15.6">
      <c r="A686" s="444">
        <v>673</v>
      </c>
      <c r="B686" s="508">
        <v>8371</v>
      </c>
      <c r="C686" s="316" t="s">
        <v>6032</v>
      </c>
      <c r="D686" s="316"/>
      <c r="E686" s="456" t="s">
        <v>6119</v>
      </c>
      <c r="F686" s="317" t="s">
        <v>6122</v>
      </c>
      <c r="G686" s="368" t="s">
        <v>6123</v>
      </c>
      <c r="H686" s="457" t="str">
        <f t="shared" si="24"/>
        <v>фото</v>
      </c>
      <c r="I686" s="298" t="s">
        <v>6171</v>
      </c>
      <c r="J686" s="299" t="s">
        <v>259</v>
      </c>
      <c r="K686" s="216">
        <v>25</v>
      </c>
      <c r="L686" s="916">
        <v>4049.7599999999998</v>
      </c>
      <c r="M686" s="315">
        <v>1</v>
      </c>
      <c r="N686" s="459"/>
      <c r="O686" s="302">
        <f>IF(ISERROR(L686*N686),0,L686*N686)</f>
        <v>0</v>
      </c>
      <c r="P686" s="460">
        <v>2102025083711</v>
      </c>
      <c r="Q686" s="461"/>
      <c r="R686" s="462" t="s">
        <v>6192</v>
      </c>
    </row>
    <row r="687" spans="1:18" ht="15.6">
      <c r="A687" s="444">
        <v>674</v>
      </c>
      <c r="B687" s="508">
        <v>8377</v>
      </c>
      <c r="C687" s="316" t="s">
        <v>8423</v>
      </c>
      <c r="D687" s="316"/>
      <c r="E687" s="456" t="s">
        <v>5111</v>
      </c>
      <c r="F687" s="317" t="s">
        <v>7462</v>
      </c>
      <c r="G687" s="368" t="s">
        <v>7463</v>
      </c>
      <c r="H687" s="457" t="str">
        <f t="shared" si="24"/>
        <v>фото</v>
      </c>
      <c r="I687" s="298" t="s">
        <v>7968</v>
      </c>
      <c r="J687" s="299" t="s">
        <v>259</v>
      </c>
      <c r="K687" s="216">
        <v>25</v>
      </c>
      <c r="L687" s="916">
        <v>6932.16</v>
      </c>
      <c r="M687" s="315">
        <v>1</v>
      </c>
      <c r="N687" s="459"/>
      <c r="O687" s="302">
        <f>IF(ISERROR(L687*N687),0,L687*N687)</f>
        <v>0</v>
      </c>
      <c r="P687" s="460">
        <v>2102025083773</v>
      </c>
      <c r="Q687" s="461"/>
      <c r="R687" s="462" t="s">
        <v>5273</v>
      </c>
    </row>
    <row r="688" spans="1:18" ht="15.6">
      <c r="A688" s="444">
        <v>675</v>
      </c>
      <c r="B688" s="508">
        <v>8386</v>
      </c>
      <c r="C688" s="316" t="s">
        <v>8424</v>
      </c>
      <c r="D688" s="316"/>
      <c r="E688" s="456" t="s">
        <v>7464</v>
      </c>
      <c r="F688" s="317" t="s">
        <v>7465</v>
      </c>
      <c r="G688" s="368" t="s">
        <v>7466</v>
      </c>
      <c r="H688" s="457" t="str">
        <f t="shared" si="24"/>
        <v>фото</v>
      </c>
      <c r="I688" s="298" t="s">
        <v>7969</v>
      </c>
      <c r="J688" s="299" t="s">
        <v>259</v>
      </c>
      <c r="K688" s="216">
        <v>25</v>
      </c>
      <c r="L688" s="916">
        <v>3416.16</v>
      </c>
      <c r="M688" s="315">
        <v>1</v>
      </c>
      <c r="N688" s="459"/>
      <c r="O688" s="302">
        <f>IF(ISERROR(L688*N688),0,L688*N688)</f>
        <v>0</v>
      </c>
      <c r="P688" s="460">
        <v>2102025083865</v>
      </c>
      <c r="Q688" s="461"/>
      <c r="R688" s="462" t="s">
        <v>8506</v>
      </c>
    </row>
    <row r="689" spans="1:18" ht="28.8">
      <c r="A689" s="444">
        <v>676</v>
      </c>
      <c r="B689" s="508">
        <v>8406</v>
      </c>
      <c r="C689" s="316" t="s">
        <v>8425</v>
      </c>
      <c r="D689" s="316"/>
      <c r="E689" s="456" t="s">
        <v>6110</v>
      </c>
      <c r="F689" s="317" t="s">
        <v>7467</v>
      </c>
      <c r="G689" s="368" t="s">
        <v>7468</v>
      </c>
      <c r="H689" s="457" t="str">
        <f t="shared" si="24"/>
        <v>фото</v>
      </c>
      <c r="I689" s="298" t="s">
        <v>149</v>
      </c>
      <c r="J689" s="299" t="s">
        <v>259</v>
      </c>
      <c r="K689" s="216">
        <v>25</v>
      </c>
      <c r="L689" s="916">
        <v>3743.7599999999998</v>
      </c>
      <c r="M689" s="315">
        <v>1</v>
      </c>
      <c r="N689" s="459"/>
      <c r="O689" s="302">
        <f>IF(ISERROR(L689*N689),0,L689*N689)</f>
        <v>0</v>
      </c>
      <c r="P689" s="460">
        <v>2102025084060</v>
      </c>
      <c r="Q689" s="461"/>
      <c r="R689" s="462" t="s">
        <v>6189</v>
      </c>
    </row>
    <row r="690" spans="1:18" ht="28.8">
      <c r="A690" s="444">
        <v>677</v>
      </c>
      <c r="B690" s="508">
        <v>8407</v>
      </c>
      <c r="C690" s="316" t="s">
        <v>6028</v>
      </c>
      <c r="D690" s="316"/>
      <c r="E690" s="456" t="s">
        <v>6110</v>
      </c>
      <c r="F690" s="317" t="s">
        <v>6111</v>
      </c>
      <c r="G690" s="368" t="s">
        <v>6112</v>
      </c>
      <c r="H690" s="457" t="str">
        <f t="shared" si="24"/>
        <v>фото</v>
      </c>
      <c r="I690" s="298" t="s">
        <v>152</v>
      </c>
      <c r="J690" s="299" t="s">
        <v>259</v>
      </c>
      <c r="K690" s="216">
        <v>25</v>
      </c>
      <c r="L690" s="916">
        <v>3743.7599999999998</v>
      </c>
      <c r="M690" s="315">
        <v>1</v>
      </c>
      <c r="N690" s="459"/>
      <c r="O690" s="302">
        <f>IF(ISERROR(L690*N690),0,L690*N690)</f>
        <v>0</v>
      </c>
      <c r="P690" s="460">
        <v>2102025084077</v>
      </c>
      <c r="Q690" s="461"/>
      <c r="R690" s="462" t="s">
        <v>6189</v>
      </c>
    </row>
    <row r="691" spans="1:18" ht="27.6">
      <c r="A691" s="444">
        <v>678</v>
      </c>
      <c r="B691" s="508">
        <v>8346</v>
      </c>
      <c r="C691" s="316" t="s">
        <v>6033</v>
      </c>
      <c r="D691" s="316"/>
      <c r="E691" s="456" t="s">
        <v>6125</v>
      </c>
      <c r="F691" s="317" t="s">
        <v>6126</v>
      </c>
      <c r="G691" s="368" t="s">
        <v>6127</v>
      </c>
      <c r="H691" s="457" t="str">
        <f t="shared" si="24"/>
        <v>фото</v>
      </c>
      <c r="I691" s="298" t="s">
        <v>6172</v>
      </c>
      <c r="J691" s="299" t="s">
        <v>259</v>
      </c>
      <c r="K691" s="216">
        <v>25</v>
      </c>
      <c r="L691" s="916">
        <v>5140.5600000000004</v>
      </c>
      <c r="M691" s="315">
        <v>1</v>
      </c>
      <c r="N691" s="459"/>
      <c r="O691" s="302">
        <f>IF(ISERROR(L691*N691),0,L691*N691)</f>
        <v>0</v>
      </c>
      <c r="P691" s="460">
        <v>2102025083469</v>
      </c>
      <c r="Q691" s="461"/>
      <c r="R691" s="462" t="s">
        <v>6194</v>
      </c>
    </row>
    <row r="692" spans="1:18" ht="27.6">
      <c r="A692" s="444">
        <v>679</v>
      </c>
      <c r="B692" s="508">
        <v>8526</v>
      </c>
      <c r="C692" s="316" t="s">
        <v>8426</v>
      </c>
      <c r="D692" s="316"/>
      <c r="E692" s="456" t="s">
        <v>6125</v>
      </c>
      <c r="F692" s="317" t="s">
        <v>7469</v>
      </c>
      <c r="G692" s="368" t="s">
        <v>7470</v>
      </c>
      <c r="H692" s="457" t="str">
        <f t="shared" si="24"/>
        <v>фото</v>
      </c>
      <c r="I692" s="298" t="s">
        <v>7970</v>
      </c>
      <c r="J692" s="299" t="s">
        <v>259</v>
      </c>
      <c r="K692" s="216">
        <v>25</v>
      </c>
      <c r="L692" s="916">
        <v>4946.1599999999989</v>
      </c>
      <c r="M692" s="315">
        <v>1</v>
      </c>
      <c r="N692" s="459"/>
      <c r="O692" s="302">
        <f>IF(ISERROR(L692*N692),0,L692*N692)</f>
        <v>0</v>
      </c>
      <c r="P692" s="460">
        <v>2102050085261</v>
      </c>
      <c r="Q692" s="461"/>
      <c r="R692" s="462" t="s">
        <v>6194</v>
      </c>
    </row>
    <row r="693" spans="1:18" ht="27.6">
      <c r="A693" s="444">
        <v>680</v>
      </c>
      <c r="B693" s="508">
        <v>8347</v>
      </c>
      <c r="C693" s="316" t="s">
        <v>8427</v>
      </c>
      <c r="D693" s="316"/>
      <c r="E693" s="456" t="s">
        <v>6125</v>
      </c>
      <c r="F693" s="317" t="s">
        <v>7471</v>
      </c>
      <c r="G693" s="368" t="s">
        <v>7472</v>
      </c>
      <c r="H693" s="457" t="str">
        <f t="shared" si="24"/>
        <v>фото</v>
      </c>
      <c r="I693" s="298" t="s">
        <v>7971</v>
      </c>
      <c r="J693" s="299" t="s">
        <v>259</v>
      </c>
      <c r="K693" s="216">
        <v>25</v>
      </c>
      <c r="L693" s="916">
        <v>4946.1599999999989</v>
      </c>
      <c r="M693" s="315">
        <v>1</v>
      </c>
      <c r="N693" s="459"/>
      <c r="O693" s="302">
        <f>IF(ISERROR(L693*N693),0,L693*N693)</f>
        <v>0</v>
      </c>
      <c r="P693" s="460">
        <v>2102025083476</v>
      </c>
      <c r="Q693" s="461"/>
      <c r="R693" s="462" t="s">
        <v>6194</v>
      </c>
    </row>
    <row r="694" spans="1:18" ht="15.6">
      <c r="A694" s="444">
        <v>681</v>
      </c>
      <c r="B694" s="508">
        <v>16442</v>
      </c>
      <c r="C694" s="316" t="s">
        <v>8428</v>
      </c>
      <c r="D694" s="316"/>
      <c r="E694" s="456" t="s">
        <v>7473</v>
      </c>
      <c r="F694" s="317" t="s">
        <v>7474</v>
      </c>
      <c r="G694" s="368" t="s">
        <v>7475</v>
      </c>
      <c r="H694" s="457" t="str">
        <f t="shared" si="24"/>
        <v>фото</v>
      </c>
      <c r="I694" s="298" t="s">
        <v>7972</v>
      </c>
      <c r="J694" s="299" t="s">
        <v>7973</v>
      </c>
      <c r="K694" s="216">
        <v>25</v>
      </c>
      <c r="L694" s="916">
        <v>6676.56</v>
      </c>
      <c r="M694" s="315">
        <v>1</v>
      </c>
      <c r="N694" s="459"/>
      <c r="O694" s="302">
        <f>IF(ISERROR(L694*N694),0,L694*N694)</f>
        <v>0</v>
      </c>
      <c r="P694" s="460">
        <v>2102025164427</v>
      </c>
      <c r="Q694" s="461"/>
      <c r="R694" s="462" t="s">
        <v>8507</v>
      </c>
    </row>
    <row r="695" spans="1:18" ht="15.6">
      <c r="A695" s="444">
        <v>682</v>
      </c>
      <c r="B695" s="508">
        <v>9887</v>
      </c>
      <c r="C695" s="316" t="s">
        <v>8429</v>
      </c>
      <c r="D695" s="316"/>
      <c r="E695" s="456" t="s">
        <v>7476</v>
      </c>
      <c r="F695" s="317" t="s">
        <v>7477</v>
      </c>
      <c r="G695" s="368" t="s">
        <v>7478</v>
      </c>
      <c r="H695" s="457" t="str">
        <f t="shared" si="24"/>
        <v>фото</v>
      </c>
      <c r="I695" s="298" t="s">
        <v>7974</v>
      </c>
      <c r="J695" s="299" t="s">
        <v>259</v>
      </c>
      <c r="K695" s="216">
        <v>25</v>
      </c>
      <c r="L695" s="916">
        <v>2266.56</v>
      </c>
      <c r="M695" s="315">
        <v>1</v>
      </c>
      <c r="N695" s="459"/>
      <c r="O695" s="302">
        <f>IF(ISERROR(L695*N695),0,L695*N695)</f>
        <v>0</v>
      </c>
      <c r="P695" s="460">
        <v>2102050098872</v>
      </c>
      <c r="Q695" s="461"/>
      <c r="R695" s="462" t="s">
        <v>8508</v>
      </c>
    </row>
    <row r="696" spans="1:18" ht="48">
      <c r="A696" s="444">
        <v>683</v>
      </c>
      <c r="B696" s="508">
        <v>7</v>
      </c>
      <c r="C696" s="316" t="s">
        <v>8430</v>
      </c>
      <c r="D696" s="316"/>
      <c r="E696" s="591" t="s">
        <v>7479</v>
      </c>
      <c r="F696" s="501" t="s">
        <v>7480</v>
      </c>
      <c r="G696" s="592" t="s">
        <v>7481</v>
      </c>
      <c r="H696" s="457" t="str">
        <f t="shared" si="24"/>
        <v>фото</v>
      </c>
      <c r="I696" s="298" t="s">
        <v>7975</v>
      </c>
      <c r="J696" s="299" t="s">
        <v>259</v>
      </c>
      <c r="K696" s="216">
        <v>25</v>
      </c>
      <c r="L696" s="916">
        <v>4012.5599999999995</v>
      </c>
      <c r="M696" s="315">
        <v>1</v>
      </c>
      <c r="N696" s="459"/>
      <c r="O696" s="302">
        <f>IF(ISERROR(L696*N696),0,L696*N696)</f>
        <v>0</v>
      </c>
      <c r="P696" s="460">
        <v>2102025000077</v>
      </c>
      <c r="Q696" s="507" t="s">
        <v>6474</v>
      </c>
      <c r="R696" s="462" t="s">
        <v>8509</v>
      </c>
    </row>
    <row r="697" spans="1:18" ht="28.8">
      <c r="A697" s="444">
        <v>684</v>
      </c>
      <c r="B697" s="508">
        <v>6871</v>
      </c>
      <c r="C697" s="316" t="s">
        <v>8431</v>
      </c>
      <c r="D697" s="316"/>
      <c r="E697" s="591" t="s">
        <v>7479</v>
      </c>
      <c r="F697" s="501" t="s">
        <v>7482</v>
      </c>
      <c r="G697" s="592" t="s">
        <v>7483</v>
      </c>
      <c r="H697" s="457" t="str">
        <f t="shared" si="24"/>
        <v>фото</v>
      </c>
      <c r="I697" s="298" t="s">
        <v>7976</v>
      </c>
      <c r="J697" s="299" t="s">
        <v>259</v>
      </c>
      <c r="K697" s="216">
        <v>25</v>
      </c>
      <c r="L697" s="916">
        <v>4473.3599999999997</v>
      </c>
      <c r="M697" s="315">
        <v>1</v>
      </c>
      <c r="N697" s="459"/>
      <c r="O697" s="302">
        <f>IF(ISERROR(L697*N697),0,L697*N697)</f>
        <v>0</v>
      </c>
      <c r="P697" s="460">
        <v>2102025068718</v>
      </c>
      <c r="Q697" s="507" t="s">
        <v>6474</v>
      </c>
      <c r="R697" s="462" t="s">
        <v>8509</v>
      </c>
    </row>
    <row r="698" spans="1:18" ht="15.6">
      <c r="A698" s="444">
        <v>685</v>
      </c>
      <c r="B698" s="508">
        <v>9987</v>
      </c>
      <c r="C698" s="316" t="s">
        <v>8432</v>
      </c>
      <c r="D698" s="316"/>
      <c r="E698" s="456" t="s">
        <v>7484</v>
      </c>
      <c r="F698" s="317" t="s">
        <v>7485</v>
      </c>
      <c r="G698" s="368" t="s">
        <v>7486</v>
      </c>
      <c r="H698" s="457" t="str">
        <f t="shared" si="24"/>
        <v>фото</v>
      </c>
      <c r="I698" s="298" t="s">
        <v>7977</v>
      </c>
      <c r="J698" s="299" t="s">
        <v>259</v>
      </c>
      <c r="K698" s="216">
        <v>25</v>
      </c>
      <c r="L698" s="916">
        <v>5450.16</v>
      </c>
      <c r="M698" s="315">
        <v>1</v>
      </c>
      <c r="N698" s="459"/>
      <c r="O698" s="302">
        <f>IF(ISERROR(L698*N698),0,L698*N698)</f>
        <v>0</v>
      </c>
      <c r="P698" s="460">
        <v>2102025099873</v>
      </c>
      <c r="Q698" s="461"/>
      <c r="R698" s="462" t="s">
        <v>8510</v>
      </c>
    </row>
    <row r="699" spans="1:18" ht="15.6">
      <c r="A699" s="444">
        <v>686</v>
      </c>
      <c r="B699" s="508">
        <v>8457</v>
      </c>
      <c r="C699" s="316" t="s">
        <v>8433</v>
      </c>
      <c r="D699" s="316"/>
      <c r="E699" s="456" t="s">
        <v>7484</v>
      </c>
      <c r="F699" s="317" t="s">
        <v>7487</v>
      </c>
      <c r="G699" s="368" t="s">
        <v>7488</v>
      </c>
      <c r="H699" s="457" t="str">
        <f t="shared" si="24"/>
        <v>фото</v>
      </c>
      <c r="I699" s="298" t="s">
        <v>6177</v>
      </c>
      <c r="J699" s="299" t="s">
        <v>259</v>
      </c>
      <c r="K699" s="216">
        <v>25</v>
      </c>
      <c r="L699" s="916">
        <v>4859.76</v>
      </c>
      <c r="M699" s="315">
        <v>1</v>
      </c>
      <c r="N699" s="459"/>
      <c r="O699" s="302">
        <f>IF(ISERROR(L699*N699),0,L699*N699)</f>
        <v>0</v>
      </c>
      <c r="P699" s="460">
        <v>2102025084572</v>
      </c>
      <c r="Q699" s="461"/>
      <c r="R699" s="462" t="s">
        <v>8511</v>
      </c>
    </row>
    <row r="700" spans="1:18" ht="24">
      <c r="A700" s="444">
        <v>687</v>
      </c>
      <c r="B700" s="508">
        <v>9690</v>
      </c>
      <c r="C700" s="316" t="s">
        <v>8434</v>
      </c>
      <c r="D700" s="316"/>
      <c r="E700" s="456" t="s">
        <v>7489</v>
      </c>
      <c r="F700" s="317" t="s">
        <v>7490</v>
      </c>
      <c r="G700" s="368" t="s">
        <v>7491</v>
      </c>
      <c r="H700" s="457" t="str">
        <f t="shared" si="24"/>
        <v>фото</v>
      </c>
      <c r="I700" s="298" t="s">
        <v>7978</v>
      </c>
      <c r="J700" s="299" t="s">
        <v>259</v>
      </c>
      <c r="K700" s="216">
        <v>25</v>
      </c>
      <c r="L700" s="916">
        <v>5184.84</v>
      </c>
      <c r="M700" s="315">
        <v>1</v>
      </c>
      <c r="N700" s="459"/>
      <c r="O700" s="302">
        <f>IF(ISERROR(L700*N700),0,L700*N700)</f>
        <v>0</v>
      </c>
      <c r="P700" s="460">
        <v>2102025096902</v>
      </c>
      <c r="Q700" s="461"/>
      <c r="R700" s="462" t="s">
        <v>8512</v>
      </c>
    </row>
    <row r="701" spans="1:18" ht="15.6">
      <c r="A701" s="444">
        <v>688</v>
      </c>
      <c r="B701" s="508">
        <v>8462</v>
      </c>
      <c r="C701" s="316" t="s">
        <v>6030</v>
      </c>
      <c r="D701" s="316"/>
      <c r="E701" s="456" t="s">
        <v>6117</v>
      </c>
      <c r="F701" s="317" t="s">
        <v>6068</v>
      </c>
      <c r="G701" s="368" t="s">
        <v>6118</v>
      </c>
      <c r="H701" s="457" t="str">
        <f t="shared" si="24"/>
        <v>фото</v>
      </c>
      <c r="I701" s="298" t="s">
        <v>6169</v>
      </c>
      <c r="J701" s="299" t="s">
        <v>259</v>
      </c>
      <c r="K701" s="216">
        <v>25</v>
      </c>
      <c r="L701" s="916">
        <v>4132.5599999999995</v>
      </c>
      <c r="M701" s="315">
        <v>1</v>
      </c>
      <c r="N701" s="459"/>
      <c r="O701" s="302">
        <f>IF(ISERROR(L701*N701),0,L701*N701)</f>
        <v>0</v>
      </c>
      <c r="P701" s="460">
        <v>2102025084626</v>
      </c>
      <c r="Q701" s="461"/>
      <c r="R701" s="462" t="s">
        <v>6191</v>
      </c>
    </row>
    <row r="702" spans="1:18" ht="24">
      <c r="A702" s="444">
        <v>689</v>
      </c>
      <c r="B702" s="508">
        <v>16432</v>
      </c>
      <c r="C702" s="316" t="s">
        <v>8435</v>
      </c>
      <c r="D702" s="316"/>
      <c r="E702" s="456" t="s">
        <v>6107</v>
      </c>
      <c r="F702" s="317" t="s">
        <v>7492</v>
      </c>
      <c r="G702" s="368" t="s">
        <v>7493</v>
      </c>
      <c r="H702" s="457" t="str">
        <f t="shared" si="24"/>
        <v>фото</v>
      </c>
      <c r="I702" s="298" t="s">
        <v>7979</v>
      </c>
      <c r="J702" s="299" t="s">
        <v>259</v>
      </c>
      <c r="K702" s="216">
        <v>25</v>
      </c>
      <c r="L702" s="916">
        <v>2410.56</v>
      </c>
      <c r="M702" s="315">
        <v>1</v>
      </c>
      <c r="N702" s="459"/>
      <c r="O702" s="302">
        <f>IF(ISERROR(L702*N702),0,L702*N702)</f>
        <v>0</v>
      </c>
      <c r="P702" s="460">
        <v>2102025164328</v>
      </c>
      <c r="Q702" s="461"/>
      <c r="R702" s="462" t="s">
        <v>6188</v>
      </c>
    </row>
    <row r="703" spans="1:18" ht="15.6">
      <c r="A703" s="444">
        <v>690</v>
      </c>
      <c r="B703" s="508">
        <v>16433</v>
      </c>
      <c r="C703" s="316" t="s">
        <v>8436</v>
      </c>
      <c r="D703" s="316"/>
      <c r="E703" s="456" t="s">
        <v>6107</v>
      </c>
      <c r="F703" s="317" t="s">
        <v>7494</v>
      </c>
      <c r="G703" s="368" t="s">
        <v>7495</v>
      </c>
      <c r="H703" s="457" t="str">
        <f t="shared" si="24"/>
        <v>фото</v>
      </c>
      <c r="I703" s="298" t="s">
        <v>7980</v>
      </c>
      <c r="J703" s="299" t="s">
        <v>259</v>
      </c>
      <c r="K703" s="216">
        <v>25</v>
      </c>
      <c r="L703" s="916">
        <v>3882.3599999999997</v>
      </c>
      <c r="M703" s="315">
        <v>1</v>
      </c>
      <c r="N703" s="459"/>
      <c r="O703" s="302">
        <f>IF(ISERROR(L703*N703),0,L703*N703)</f>
        <v>0</v>
      </c>
      <c r="P703" s="460">
        <v>2102025164335</v>
      </c>
      <c r="Q703" s="461"/>
      <c r="R703" s="462" t="s">
        <v>6188</v>
      </c>
    </row>
    <row r="704" spans="1:18" ht="15.6">
      <c r="A704" s="444">
        <v>691</v>
      </c>
      <c r="B704" s="508">
        <v>8467</v>
      </c>
      <c r="C704" s="316" t="s">
        <v>6027</v>
      </c>
      <c r="D704" s="316"/>
      <c r="E704" s="456" t="s">
        <v>6107</v>
      </c>
      <c r="F704" s="317" t="s">
        <v>6108</v>
      </c>
      <c r="G704" s="368" t="s">
        <v>6109</v>
      </c>
      <c r="H704" s="457" t="str">
        <f t="shared" si="24"/>
        <v>фото</v>
      </c>
      <c r="I704" s="298" t="s">
        <v>149</v>
      </c>
      <c r="J704" s="299" t="s">
        <v>259</v>
      </c>
      <c r="K704" s="216">
        <v>25</v>
      </c>
      <c r="L704" s="916">
        <v>3074.16</v>
      </c>
      <c r="M704" s="315">
        <v>1</v>
      </c>
      <c r="N704" s="459"/>
      <c r="O704" s="302">
        <f>IF(ISERROR(L704*N704),0,L704*N704)</f>
        <v>0</v>
      </c>
      <c r="P704" s="460">
        <v>2102025084671</v>
      </c>
      <c r="Q704" s="461"/>
      <c r="R704" s="462" t="s">
        <v>6188</v>
      </c>
    </row>
    <row r="705" spans="1:18" ht="15.6">
      <c r="A705" s="444">
        <v>692</v>
      </c>
      <c r="B705" s="508">
        <v>8514</v>
      </c>
      <c r="C705" s="316" t="s">
        <v>8437</v>
      </c>
      <c r="D705" s="316"/>
      <c r="E705" s="456" t="s">
        <v>7496</v>
      </c>
      <c r="F705" s="317" t="s">
        <v>7497</v>
      </c>
      <c r="G705" s="368" t="s">
        <v>7498</v>
      </c>
      <c r="H705" s="457" t="str">
        <f t="shared" si="24"/>
        <v>фото</v>
      </c>
      <c r="I705" s="298" t="s">
        <v>7981</v>
      </c>
      <c r="J705" s="299" t="s">
        <v>259</v>
      </c>
      <c r="K705" s="216">
        <v>25</v>
      </c>
      <c r="L705" s="916">
        <v>4049.7599999999998</v>
      </c>
      <c r="M705" s="315">
        <v>1</v>
      </c>
      <c r="N705" s="459"/>
      <c r="O705" s="302">
        <f>IF(ISERROR(L705*N705),0,L705*N705)</f>
        <v>0</v>
      </c>
      <c r="P705" s="460">
        <v>2102025085142</v>
      </c>
      <c r="Q705" s="461"/>
      <c r="R705" s="462" t="s">
        <v>8513</v>
      </c>
    </row>
    <row r="706" spans="1:18" ht="15.6">
      <c r="A706" s="444">
        <v>693</v>
      </c>
      <c r="B706" s="508">
        <v>8516</v>
      </c>
      <c r="C706" s="316" t="s">
        <v>8438</v>
      </c>
      <c r="D706" s="316"/>
      <c r="E706" s="456" t="s">
        <v>7496</v>
      </c>
      <c r="F706" s="317" t="s">
        <v>7499</v>
      </c>
      <c r="G706" s="368" t="s">
        <v>7500</v>
      </c>
      <c r="H706" s="457" t="str">
        <f t="shared" si="24"/>
        <v>фото</v>
      </c>
      <c r="I706" s="298" t="s">
        <v>7982</v>
      </c>
      <c r="J706" s="299" t="s">
        <v>259</v>
      </c>
      <c r="K706" s="216">
        <v>25</v>
      </c>
      <c r="L706" s="916">
        <v>2303.7600000000002</v>
      </c>
      <c r="M706" s="315">
        <v>1</v>
      </c>
      <c r="N706" s="459"/>
      <c r="O706" s="302">
        <f>IF(ISERROR(L706*N706),0,L706*N706)</f>
        <v>0</v>
      </c>
      <c r="P706" s="460">
        <v>2102025085166</v>
      </c>
      <c r="Q706" s="461"/>
      <c r="R706" s="462" t="s">
        <v>8513</v>
      </c>
    </row>
    <row r="707" spans="1:18" ht="24">
      <c r="A707" s="444">
        <v>694</v>
      </c>
      <c r="B707" s="508">
        <v>8515</v>
      </c>
      <c r="C707" s="316" t="s">
        <v>8439</v>
      </c>
      <c r="D707" s="316"/>
      <c r="E707" s="456" t="s">
        <v>7496</v>
      </c>
      <c r="F707" s="317" t="s">
        <v>7501</v>
      </c>
      <c r="G707" s="368" t="s">
        <v>7502</v>
      </c>
      <c r="H707" s="457" t="str">
        <f t="shared" si="24"/>
        <v>фото</v>
      </c>
      <c r="I707" s="298" t="s">
        <v>7983</v>
      </c>
      <c r="J707" s="299" t="s">
        <v>259</v>
      </c>
      <c r="K707" s="216">
        <v>25</v>
      </c>
      <c r="L707" s="916">
        <v>4049.7599999999998</v>
      </c>
      <c r="M707" s="315">
        <v>1</v>
      </c>
      <c r="N707" s="459"/>
      <c r="O707" s="302">
        <f>IF(ISERROR(L707*N707),0,L707*N707)</f>
        <v>0</v>
      </c>
      <c r="P707" s="460">
        <v>2102025085159</v>
      </c>
      <c r="Q707" s="461"/>
      <c r="R707" s="462" t="s">
        <v>8513</v>
      </c>
    </row>
    <row r="708" spans="1:18" ht="36">
      <c r="A708" s="444">
        <v>695</v>
      </c>
      <c r="B708" s="508">
        <v>8523</v>
      </c>
      <c r="C708" s="316" t="s">
        <v>8440</v>
      </c>
      <c r="D708" s="316"/>
      <c r="E708" s="456" t="s">
        <v>7503</v>
      </c>
      <c r="F708" s="317" t="s">
        <v>7504</v>
      </c>
      <c r="G708" s="368" t="s">
        <v>7505</v>
      </c>
      <c r="H708" s="457" t="str">
        <f t="shared" ref="H708:H754" si="25">HYPERLINK("https://www.gardenbulbs.ru/images/vesna_CL/thumbnails/"&amp;C708&amp;".jpg","фото")</f>
        <v>фото</v>
      </c>
      <c r="I708" s="298" t="s">
        <v>7984</v>
      </c>
      <c r="J708" s="299" t="s">
        <v>1458</v>
      </c>
      <c r="K708" s="216">
        <v>25</v>
      </c>
      <c r="L708" s="916">
        <v>4229.76</v>
      </c>
      <c r="M708" s="315">
        <v>1</v>
      </c>
      <c r="N708" s="459"/>
      <c r="O708" s="302">
        <f>IF(ISERROR(L708*N708),0,L708*N708)</f>
        <v>0</v>
      </c>
      <c r="P708" s="460">
        <v>2102025085234</v>
      </c>
      <c r="Q708" s="461"/>
      <c r="R708" s="462" t="s">
        <v>8514</v>
      </c>
    </row>
    <row r="709" spans="1:18" ht="15.6">
      <c r="A709" s="444">
        <v>696</v>
      </c>
      <c r="B709" s="508">
        <v>13481</v>
      </c>
      <c r="C709" s="316" t="s">
        <v>8441</v>
      </c>
      <c r="D709" s="316"/>
      <c r="E709" s="456" t="s">
        <v>6128</v>
      </c>
      <c r="F709" s="317" t="s">
        <v>7506</v>
      </c>
      <c r="G709" s="368" t="s">
        <v>7507</v>
      </c>
      <c r="H709" s="457" t="str">
        <f t="shared" si="25"/>
        <v>фото</v>
      </c>
      <c r="I709" s="298" t="s">
        <v>7985</v>
      </c>
      <c r="J709" s="299" t="s">
        <v>259</v>
      </c>
      <c r="K709" s="216">
        <v>25</v>
      </c>
      <c r="L709" s="916">
        <v>4712.16</v>
      </c>
      <c r="M709" s="315">
        <v>1</v>
      </c>
      <c r="N709" s="459"/>
      <c r="O709" s="302">
        <f>IF(ISERROR(L709*N709),0,L709*N709)</f>
        <v>0</v>
      </c>
      <c r="P709" s="460">
        <v>2102025134819</v>
      </c>
      <c r="Q709" s="461"/>
      <c r="R709" s="462" t="s">
        <v>6195</v>
      </c>
    </row>
    <row r="710" spans="1:18" ht="15.6">
      <c r="A710" s="444">
        <v>697</v>
      </c>
      <c r="B710" s="508">
        <v>9677</v>
      </c>
      <c r="C710" s="316" t="s">
        <v>8442</v>
      </c>
      <c r="D710" s="316"/>
      <c r="E710" s="456" t="s">
        <v>6128</v>
      </c>
      <c r="F710" s="317" t="s">
        <v>7508</v>
      </c>
      <c r="G710" s="368" t="s">
        <v>7509</v>
      </c>
      <c r="H710" s="457" t="str">
        <f t="shared" si="25"/>
        <v>фото</v>
      </c>
      <c r="I710" s="298" t="s">
        <v>7986</v>
      </c>
      <c r="J710" s="299" t="s">
        <v>259</v>
      </c>
      <c r="K710" s="216">
        <v>25</v>
      </c>
      <c r="L710" s="916">
        <v>4630.92</v>
      </c>
      <c r="M710" s="315">
        <v>1</v>
      </c>
      <c r="N710" s="459"/>
      <c r="O710" s="302">
        <f>IF(ISERROR(L710*N710),0,L710*N710)</f>
        <v>0</v>
      </c>
      <c r="P710" s="460">
        <v>2102025096773</v>
      </c>
      <c r="Q710" s="461"/>
      <c r="R710" s="462" t="s">
        <v>6195</v>
      </c>
    </row>
    <row r="711" spans="1:18" ht="15.6">
      <c r="A711" s="444">
        <v>698</v>
      </c>
      <c r="B711" s="508">
        <v>13483</v>
      </c>
      <c r="C711" s="316" t="s">
        <v>6034</v>
      </c>
      <c r="D711" s="316"/>
      <c r="E711" s="456" t="s">
        <v>6128</v>
      </c>
      <c r="F711" s="317" t="s">
        <v>6129</v>
      </c>
      <c r="G711" s="368" t="s">
        <v>6130</v>
      </c>
      <c r="H711" s="457" t="str">
        <f t="shared" si="25"/>
        <v>фото</v>
      </c>
      <c r="I711" s="298" t="s">
        <v>6173</v>
      </c>
      <c r="J711" s="299" t="s">
        <v>259</v>
      </c>
      <c r="K711" s="216">
        <v>25</v>
      </c>
      <c r="L711" s="916">
        <v>4712.16</v>
      </c>
      <c r="M711" s="315">
        <v>1</v>
      </c>
      <c r="N711" s="459"/>
      <c r="O711" s="302">
        <f>IF(ISERROR(L711*N711),0,L711*N711)</f>
        <v>0</v>
      </c>
      <c r="P711" s="460">
        <v>2102025134833</v>
      </c>
      <c r="Q711" s="461"/>
      <c r="R711" s="462" t="s">
        <v>6195</v>
      </c>
    </row>
    <row r="712" spans="1:18" ht="15.6">
      <c r="A712" s="444">
        <v>699</v>
      </c>
      <c r="B712" s="508">
        <v>9992</v>
      </c>
      <c r="C712" s="316" t="s">
        <v>8443</v>
      </c>
      <c r="D712" s="316"/>
      <c r="E712" s="456" t="s">
        <v>6128</v>
      </c>
      <c r="F712" s="317" t="s">
        <v>7510</v>
      </c>
      <c r="G712" s="368" t="s">
        <v>7511</v>
      </c>
      <c r="H712" s="457" t="str">
        <f t="shared" si="25"/>
        <v>фото</v>
      </c>
      <c r="I712" s="298" t="s">
        <v>7987</v>
      </c>
      <c r="J712" s="299" t="s">
        <v>259</v>
      </c>
      <c r="K712" s="216">
        <v>25</v>
      </c>
      <c r="L712" s="916">
        <v>3452.16</v>
      </c>
      <c r="M712" s="315">
        <v>1</v>
      </c>
      <c r="N712" s="459"/>
      <c r="O712" s="302">
        <f>IF(ISERROR(L712*N712),0,L712*N712)</f>
        <v>0</v>
      </c>
      <c r="P712" s="460">
        <v>2102025099927</v>
      </c>
      <c r="Q712" s="461"/>
      <c r="R712" s="462" t="s">
        <v>6195</v>
      </c>
    </row>
    <row r="713" spans="1:18" ht="15.6">
      <c r="A713" s="444">
        <v>700</v>
      </c>
      <c r="B713" s="508">
        <v>8534</v>
      </c>
      <c r="C713" s="316" t="s">
        <v>6029</v>
      </c>
      <c r="D713" s="316"/>
      <c r="E713" s="456" t="s">
        <v>6113</v>
      </c>
      <c r="F713" s="317" t="s">
        <v>6114</v>
      </c>
      <c r="G713" s="368" t="s">
        <v>6115</v>
      </c>
      <c r="H713" s="457" t="str">
        <f t="shared" si="25"/>
        <v>фото</v>
      </c>
      <c r="I713" s="298" t="s">
        <v>6168</v>
      </c>
      <c r="J713" s="299" t="s">
        <v>259</v>
      </c>
      <c r="K713" s="216">
        <v>25</v>
      </c>
      <c r="L713" s="916">
        <v>4509.3599999999997</v>
      </c>
      <c r="M713" s="315">
        <v>1</v>
      </c>
      <c r="N713" s="459"/>
      <c r="O713" s="302">
        <f>IF(ISERROR(L713*N713),0,L713*N713)</f>
        <v>0</v>
      </c>
      <c r="P713" s="460">
        <v>2102025085340</v>
      </c>
      <c r="Q713" s="461"/>
      <c r="R713" s="462" t="s">
        <v>6190</v>
      </c>
    </row>
    <row r="714" spans="1:18" ht="36">
      <c r="A714" s="444">
        <v>701</v>
      </c>
      <c r="B714" s="508">
        <v>13479</v>
      </c>
      <c r="C714" s="316" t="s">
        <v>8444</v>
      </c>
      <c r="D714" s="316"/>
      <c r="E714" s="456" t="s">
        <v>7512</v>
      </c>
      <c r="F714" s="317" t="s">
        <v>7513</v>
      </c>
      <c r="G714" s="368" t="s">
        <v>7514</v>
      </c>
      <c r="H714" s="457" t="str">
        <f t="shared" si="25"/>
        <v>фото</v>
      </c>
      <c r="I714" s="298" t="s">
        <v>7988</v>
      </c>
      <c r="J714" s="299" t="s">
        <v>259</v>
      </c>
      <c r="K714" s="216">
        <v>25</v>
      </c>
      <c r="L714" s="916">
        <v>4726.5599999999995</v>
      </c>
      <c r="M714" s="315">
        <v>1</v>
      </c>
      <c r="N714" s="459"/>
      <c r="O714" s="302">
        <f>IF(ISERROR(L714*N714),0,L714*N714)</f>
        <v>0</v>
      </c>
      <c r="P714" s="460">
        <v>2102025134796</v>
      </c>
      <c r="Q714" s="461"/>
      <c r="R714" s="462" t="s">
        <v>8515</v>
      </c>
    </row>
    <row r="715" spans="1:18" ht="24">
      <c r="A715" s="444">
        <v>702</v>
      </c>
      <c r="B715" s="508">
        <v>1689</v>
      </c>
      <c r="C715" s="316" t="s">
        <v>8445</v>
      </c>
      <c r="D715" s="316"/>
      <c r="E715" s="591" t="s">
        <v>6141</v>
      </c>
      <c r="F715" s="501" t="s">
        <v>7515</v>
      </c>
      <c r="G715" s="592" t="s">
        <v>7516</v>
      </c>
      <c r="H715" s="457" t="str">
        <f t="shared" si="25"/>
        <v>фото</v>
      </c>
      <c r="I715" s="298" t="s">
        <v>7989</v>
      </c>
      <c r="J715" s="299" t="s">
        <v>259</v>
      </c>
      <c r="K715" s="216">
        <v>25</v>
      </c>
      <c r="L715" s="916">
        <v>5916.96</v>
      </c>
      <c r="M715" s="315">
        <v>1</v>
      </c>
      <c r="N715" s="459"/>
      <c r="O715" s="302">
        <f>IF(ISERROR(L715*N715),0,L715*N715)</f>
        <v>0</v>
      </c>
      <c r="P715" s="460">
        <v>2102025016894</v>
      </c>
      <c r="Q715" s="507" t="s">
        <v>6474</v>
      </c>
      <c r="R715" s="462" t="s">
        <v>6198</v>
      </c>
    </row>
    <row r="716" spans="1:18" ht="36">
      <c r="A716" s="444">
        <v>703</v>
      </c>
      <c r="B716" s="508">
        <v>13485</v>
      </c>
      <c r="C716" s="316" t="s">
        <v>8446</v>
      </c>
      <c r="D716" s="316"/>
      <c r="E716" s="456" t="s">
        <v>6141</v>
      </c>
      <c r="F716" s="317" t="s">
        <v>7517</v>
      </c>
      <c r="G716" s="368" t="s">
        <v>7518</v>
      </c>
      <c r="H716" s="457" t="str">
        <f t="shared" si="25"/>
        <v>фото</v>
      </c>
      <c r="I716" s="298" t="s">
        <v>7990</v>
      </c>
      <c r="J716" s="299" t="s">
        <v>259</v>
      </c>
      <c r="K716" s="216">
        <v>25</v>
      </c>
      <c r="L716" s="916">
        <v>6982.56</v>
      </c>
      <c r="M716" s="315">
        <v>1</v>
      </c>
      <c r="N716" s="459"/>
      <c r="O716" s="302">
        <f>IF(ISERROR(L716*N716),0,L716*N716)</f>
        <v>0</v>
      </c>
      <c r="P716" s="460">
        <v>2102025134857</v>
      </c>
      <c r="Q716" s="461"/>
      <c r="R716" s="462" t="s">
        <v>6198</v>
      </c>
    </row>
    <row r="717" spans="1:18" ht="36">
      <c r="A717" s="444">
        <v>704</v>
      </c>
      <c r="B717" s="508">
        <v>4550</v>
      </c>
      <c r="C717" s="316" t="s">
        <v>8447</v>
      </c>
      <c r="D717" s="316"/>
      <c r="E717" s="456" t="s">
        <v>6141</v>
      </c>
      <c r="F717" s="317" t="s">
        <v>7519</v>
      </c>
      <c r="G717" s="368" t="s">
        <v>7520</v>
      </c>
      <c r="H717" s="457" t="str">
        <f t="shared" si="25"/>
        <v>фото</v>
      </c>
      <c r="I717" s="298" t="s">
        <v>7991</v>
      </c>
      <c r="J717" s="299" t="s">
        <v>259</v>
      </c>
      <c r="K717" s="216">
        <v>25</v>
      </c>
      <c r="L717" s="916">
        <v>6982.56</v>
      </c>
      <c r="M717" s="315">
        <v>1</v>
      </c>
      <c r="N717" s="459"/>
      <c r="O717" s="302">
        <f>IF(ISERROR(L717*N717),0,L717*N717)</f>
        <v>0</v>
      </c>
      <c r="P717" s="460">
        <v>2102025045504</v>
      </c>
      <c r="Q717" s="461"/>
      <c r="R717" s="462" t="s">
        <v>6198</v>
      </c>
    </row>
    <row r="718" spans="1:18" ht="15.6">
      <c r="A718" s="444">
        <v>705</v>
      </c>
      <c r="B718" s="508">
        <v>8548</v>
      </c>
      <c r="C718" s="316" t="s">
        <v>6039</v>
      </c>
      <c r="D718" s="316"/>
      <c r="E718" s="456" t="s">
        <v>6141</v>
      </c>
      <c r="F718" s="317" t="s">
        <v>6142</v>
      </c>
      <c r="G718" s="368" t="s">
        <v>6143</v>
      </c>
      <c r="H718" s="457" t="str">
        <f t="shared" si="25"/>
        <v>фото</v>
      </c>
      <c r="I718" s="298" t="s">
        <v>6175</v>
      </c>
      <c r="J718" s="299" t="s">
        <v>259</v>
      </c>
      <c r="K718" s="216">
        <v>25</v>
      </c>
      <c r="L718" s="916">
        <v>4874.16</v>
      </c>
      <c r="M718" s="315">
        <v>1</v>
      </c>
      <c r="N718" s="459"/>
      <c r="O718" s="302">
        <f>IF(ISERROR(L718*N718),0,L718*N718)</f>
        <v>0</v>
      </c>
      <c r="P718" s="460">
        <v>2102025085487</v>
      </c>
      <c r="Q718" s="461"/>
      <c r="R718" s="462" t="s">
        <v>6198</v>
      </c>
    </row>
    <row r="719" spans="1:18" ht="24">
      <c r="A719" s="444">
        <v>706</v>
      </c>
      <c r="B719" s="508">
        <v>8558</v>
      </c>
      <c r="C719" s="316" t="s">
        <v>8448</v>
      </c>
      <c r="D719" s="316"/>
      <c r="E719" s="456" t="s">
        <v>6141</v>
      </c>
      <c r="F719" s="317" t="s">
        <v>7521</v>
      </c>
      <c r="G719" s="368" t="s">
        <v>7522</v>
      </c>
      <c r="H719" s="457" t="str">
        <f t="shared" si="25"/>
        <v>фото</v>
      </c>
      <c r="I719" s="298" t="s">
        <v>7992</v>
      </c>
      <c r="J719" s="299" t="s">
        <v>259</v>
      </c>
      <c r="K719" s="216">
        <v>25</v>
      </c>
      <c r="L719" s="916">
        <v>5554.56</v>
      </c>
      <c r="M719" s="315">
        <v>1</v>
      </c>
      <c r="N719" s="459"/>
      <c r="O719" s="302">
        <f>IF(ISERROR(L719*N719),0,L719*N719)</f>
        <v>0</v>
      </c>
      <c r="P719" s="460">
        <v>2102025085586</v>
      </c>
      <c r="Q719" s="461"/>
      <c r="R719" s="462" t="s">
        <v>6198</v>
      </c>
    </row>
    <row r="720" spans="1:18" ht="28.8">
      <c r="A720" s="444">
        <v>707</v>
      </c>
      <c r="B720" s="508">
        <v>13488</v>
      </c>
      <c r="C720" s="316" t="s">
        <v>8449</v>
      </c>
      <c r="D720" s="316"/>
      <c r="E720" s="456" t="s">
        <v>6141</v>
      </c>
      <c r="F720" s="317" t="s">
        <v>7523</v>
      </c>
      <c r="G720" s="368" t="s">
        <v>7524</v>
      </c>
      <c r="H720" s="457" t="str">
        <f t="shared" si="25"/>
        <v>фото</v>
      </c>
      <c r="I720" s="298" t="s">
        <v>7993</v>
      </c>
      <c r="J720" s="299" t="s">
        <v>259</v>
      </c>
      <c r="K720" s="216">
        <v>25</v>
      </c>
      <c r="L720" s="916">
        <v>5356.56</v>
      </c>
      <c r="M720" s="315">
        <v>1</v>
      </c>
      <c r="N720" s="459"/>
      <c r="O720" s="302">
        <f>IF(ISERROR(L720*N720),0,L720*N720)</f>
        <v>0</v>
      </c>
      <c r="P720" s="460">
        <v>2102025134888</v>
      </c>
      <c r="Q720" s="461"/>
      <c r="R720" s="462" t="s">
        <v>6198</v>
      </c>
    </row>
    <row r="721" spans="1:18" ht="15.6">
      <c r="A721" s="444">
        <v>708</v>
      </c>
      <c r="B721" s="508">
        <v>8560</v>
      </c>
      <c r="C721" s="316" t="s">
        <v>8450</v>
      </c>
      <c r="D721" s="316"/>
      <c r="E721" s="456" t="s">
        <v>6141</v>
      </c>
      <c r="F721" s="317" t="s">
        <v>7525</v>
      </c>
      <c r="G721" s="368" t="s">
        <v>7526</v>
      </c>
      <c r="H721" s="457" t="str">
        <f t="shared" si="25"/>
        <v>фото</v>
      </c>
      <c r="I721" s="298" t="s">
        <v>7994</v>
      </c>
      <c r="J721" s="299" t="s">
        <v>259</v>
      </c>
      <c r="K721" s="216">
        <v>25</v>
      </c>
      <c r="L721" s="916">
        <v>5722.56</v>
      </c>
      <c r="M721" s="315">
        <v>1</v>
      </c>
      <c r="N721" s="459"/>
      <c r="O721" s="302">
        <f>IF(ISERROR(L721*N721),0,L721*N721)</f>
        <v>0</v>
      </c>
      <c r="P721" s="460">
        <v>2102025085609</v>
      </c>
      <c r="Q721" s="461"/>
      <c r="R721" s="462" t="s">
        <v>6198</v>
      </c>
    </row>
    <row r="722" spans="1:18" ht="15.6">
      <c r="A722" s="444">
        <v>709</v>
      </c>
      <c r="B722" s="508">
        <v>9996</v>
      </c>
      <c r="C722" s="316" t="s">
        <v>8451</v>
      </c>
      <c r="D722" s="316"/>
      <c r="E722" s="456" t="s">
        <v>6141</v>
      </c>
      <c r="F722" s="317" t="s">
        <v>7527</v>
      </c>
      <c r="G722" s="368" t="s">
        <v>7528</v>
      </c>
      <c r="H722" s="457" t="str">
        <f t="shared" si="25"/>
        <v>фото</v>
      </c>
      <c r="I722" s="298" t="s">
        <v>7995</v>
      </c>
      <c r="J722" s="299" t="s">
        <v>259</v>
      </c>
      <c r="K722" s="216">
        <v>25</v>
      </c>
      <c r="L722" s="916">
        <v>5842.56</v>
      </c>
      <c r="M722" s="315">
        <v>1</v>
      </c>
      <c r="N722" s="459"/>
      <c r="O722" s="302">
        <f>IF(ISERROR(L722*N722),0,L722*N722)</f>
        <v>0</v>
      </c>
      <c r="P722" s="460">
        <v>2102025099965</v>
      </c>
      <c r="Q722" s="461"/>
      <c r="R722" s="462" t="s">
        <v>6198</v>
      </c>
    </row>
    <row r="723" spans="1:18" ht="15.6">
      <c r="A723" s="444">
        <v>710</v>
      </c>
      <c r="B723" s="508">
        <v>8561</v>
      </c>
      <c r="C723" s="316" t="s">
        <v>8452</v>
      </c>
      <c r="D723" s="316"/>
      <c r="E723" s="456" t="s">
        <v>6141</v>
      </c>
      <c r="F723" s="317" t="s">
        <v>7529</v>
      </c>
      <c r="G723" s="368" t="s">
        <v>7530</v>
      </c>
      <c r="H723" s="457" t="str">
        <f t="shared" si="25"/>
        <v>фото</v>
      </c>
      <c r="I723" s="298" t="s">
        <v>152</v>
      </c>
      <c r="J723" s="299" t="s">
        <v>259</v>
      </c>
      <c r="K723" s="216">
        <v>25</v>
      </c>
      <c r="L723" s="916">
        <v>4754.16</v>
      </c>
      <c r="M723" s="315">
        <v>1</v>
      </c>
      <c r="N723" s="459"/>
      <c r="O723" s="302">
        <f>IF(ISERROR(L723*N723),0,L723*N723)</f>
        <v>0</v>
      </c>
      <c r="P723" s="460">
        <v>2102025085616</v>
      </c>
      <c r="Q723" s="461"/>
      <c r="R723" s="462" t="s">
        <v>6198</v>
      </c>
    </row>
    <row r="724" spans="1:18" ht="36">
      <c r="A724" s="444">
        <v>711</v>
      </c>
      <c r="B724" s="508">
        <v>13486</v>
      </c>
      <c r="C724" s="316" t="s">
        <v>8453</v>
      </c>
      <c r="D724" s="316"/>
      <c r="E724" s="456" t="s">
        <v>6141</v>
      </c>
      <c r="F724" s="317" t="s">
        <v>7531</v>
      </c>
      <c r="G724" s="368" t="s">
        <v>7532</v>
      </c>
      <c r="H724" s="457" t="str">
        <f t="shared" si="25"/>
        <v>фото</v>
      </c>
      <c r="I724" s="298" t="s">
        <v>7996</v>
      </c>
      <c r="J724" s="299" t="s">
        <v>259</v>
      </c>
      <c r="K724" s="216">
        <v>25</v>
      </c>
      <c r="L724" s="916">
        <v>6982.56</v>
      </c>
      <c r="M724" s="315">
        <v>1</v>
      </c>
      <c r="N724" s="459"/>
      <c r="O724" s="302">
        <f>IF(ISERROR(L724*N724),0,L724*N724)</f>
        <v>0</v>
      </c>
      <c r="P724" s="460">
        <v>2102025134864</v>
      </c>
      <c r="Q724" s="461"/>
      <c r="R724" s="462" t="s">
        <v>6198</v>
      </c>
    </row>
    <row r="725" spans="1:18" ht="24">
      <c r="A725" s="444">
        <v>712</v>
      </c>
      <c r="B725" s="508">
        <v>13487</v>
      </c>
      <c r="C725" s="316" t="s">
        <v>6040</v>
      </c>
      <c r="D725" s="316"/>
      <c r="E725" s="456" t="s">
        <v>6141</v>
      </c>
      <c r="F725" s="317" t="s">
        <v>6144</v>
      </c>
      <c r="G725" s="368" t="s">
        <v>6145</v>
      </c>
      <c r="H725" s="457" t="str">
        <f t="shared" si="25"/>
        <v>фото</v>
      </c>
      <c r="I725" s="298" t="s">
        <v>6176</v>
      </c>
      <c r="J725" s="299" t="s">
        <v>259</v>
      </c>
      <c r="K725" s="216">
        <v>25</v>
      </c>
      <c r="L725" s="916">
        <v>3729.3599999999997</v>
      </c>
      <c r="M725" s="315">
        <v>1</v>
      </c>
      <c r="N725" s="459"/>
      <c r="O725" s="302">
        <f>IF(ISERROR(L725*N725),0,L725*N725)</f>
        <v>0</v>
      </c>
      <c r="P725" s="460">
        <v>2102025134871</v>
      </c>
      <c r="Q725" s="461"/>
      <c r="R725" s="462" t="s">
        <v>6198</v>
      </c>
    </row>
    <row r="726" spans="1:18" ht="24">
      <c r="A726" s="444">
        <v>713</v>
      </c>
      <c r="B726" s="508">
        <v>8555</v>
      </c>
      <c r="C726" s="316" t="s">
        <v>8454</v>
      </c>
      <c r="D726" s="316"/>
      <c r="E726" s="456" t="s">
        <v>6141</v>
      </c>
      <c r="F726" s="317" t="s">
        <v>7533</v>
      </c>
      <c r="G726" s="368" t="s">
        <v>7534</v>
      </c>
      <c r="H726" s="457" t="str">
        <f t="shared" si="25"/>
        <v>фото</v>
      </c>
      <c r="I726" s="298" t="s">
        <v>7997</v>
      </c>
      <c r="J726" s="299" t="s">
        <v>259</v>
      </c>
      <c r="K726" s="216">
        <v>25</v>
      </c>
      <c r="L726" s="916">
        <v>6788.16</v>
      </c>
      <c r="M726" s="315">
        <v>1</v>
      </c>
      <c r="N726" s="459"/>
      <c r="O726" s="302">
        <f>IF(ISERROR(L726*N726),0,L726*N726)</f>
        <v>0</v>
      </c>
      <c r="P726" s="460">
        <v>2102025085555</v>
      </c>
      <c r="Q726" s="461"/>
      <c r="R726" s="462" t="s">
        <v>6198</v>
      </c>
    </row>
    <row r="727" spans="1:18" ht="24">
      <c r="A727" s="444">
        <v>714</v>
      </c>
      <c r="B727" s="508">
        <v>832</v>
      </c>
      <c r="C727" s="316" t="s">
        <v>8455</v>
      </c>
      <c r="D727" s="316"/>
      <c r="E727" s="456" t="s">
        <v>7535</v>
      </c>
      <c r="F727" s="317" t="s">
        <v>7536</v>
      </c>
      <c r="G727" s="368" t="s">
        <v>7537</v>
      </c>
      <c r="H727" s="457" t="str">
        <f t="shared" si="25"/>
        <v>фото</v>
      </c>
      <c r="I727" s="298" t="s">
        <v>7998</v>
      </c>
      <c r="J727" s="299" t="s">
        <v>259</v>
      </c>
      <c r="K727" s="216">
        <v>25</v>
      </c>
      <c r="L727" s="916">
        <v>4082.16</v>
      </c>
      <c r="M727" s="315">
        <v>1</v>
      </c>
      <c r="N727" s="459"/>
      <c r="O727" s="302">
        <f>IF(ISERROR(L727*N727),0,L727*N727)</f>
        <v>0</v>
      </c>
      <c r="P727" s="460">
        <v>2102025008325</v>
      </c>
      <c r="Q727" s="461"/>
      <c r="R727" s="462" t="s">
        <v>8516</v>
      </c>
    </row>
    <row r="728" spans="1:18" ht="36">
      <c r="A728" s="444">
        <v>715</v>
      </c>
      <c r="B728" s="508">
        <v>8569</v>
      </c>
      <c r="C728" s="316" t="s">
        <v>8456</v>
      </c>
      <c r="D728" s="316"/>
      <c r="E728" s="456" t="s">
        <v>7538</v>
      </c>
      <c r="F728" s="317" t="s">
        <v>7539</v>
      </c>
      <c r="G728" s="368" t="s">
        <v>7540</v>
      </c>
      <c r="H728" s="457" t="str">
        <f t="shared" si="25"/>
        <v>фото</v>
      </c>
      <c r="I728" s="298" t="s">
        <v>7999</v>
      </c>
      <c r="J728" s="299" t="s">
        <v>259</v>
      </c>
      <c r="K728" s="216">
        <v>50</v>
      </c>
      <c r="L728" s="916">
        <v>3232.4399999999996</v>
      </c>
      <c r="M728" s="315">
        <v>1</v>
      </c>
      <c r="N728" s="459"/>
      <c r="O728" s="302">
        <f>IF(ISERROR(L728*N728),0,L728*N728)</f>
        <v>0</v>
      </c>
      <c r="P728" s="460">
        <v>2102050085698</v>
      </c>
      <c r="Q728" s="461"/>
      <c r="R728" s="462" t="s">
        <v>8517</v>
      </c>
    </row>
    <row r="729" spans="1:18" ht="36">
      <c r="A729" s="444">
        <v>716</v>
      </c>
      <c r="B729" s="508">
        <v>8570</v>
      </c>
      <c r="C729" s="316" t="s">
        <v>8457</v>
      </c>
      <c r="D729" s="316"/>
      <c r="E729" s="456" t="s">
        <v>7538</v>
      </c>
      <c r="F729" s="317" t="s">
        <v>7541</v>
      </c>
      <c r="G729" s="368" t="s">
        <v>7542</v>
      </c>
      <c r="H729" s="457" t="str">
        <f t="shared" si="25"/>
        <v>фото</v>
      </c>
      <c r="I729" s="298" t="s">
        <v>8000</v>
      </c>
      <c r="J729" s="299" t="s">
        <v>259</v>
      </c>
      <c r="K729" s="216">
        <v>50</v>
      </c>
      <c r="L729" s="916">
        <v>3232.4399999999996</v>
      </c>
      <c r="M729" s="315">
        <v>1</v>
      </c>
      <c r="N729" s="459"/>
      <c r="O729" s="302">
        <f>IF(ISERROR(L729*N729),0,L729*N729)</f>
        <v>0</v>
      </c>
      <c r="P729" s="460">
        <v>2102050085704</v>
      </c>
      <c r="Q729" s="461"/>
      <c r="R729" s="462" t="s">
        <v>8517</v>
      </c>
    </row>
    <row r="730" spans="1:18" ht="15.6">
      <c r="A730" s="444">
        <v>717</v>
      </c>
      <c r="B730" s="508">
        <v>8574</v>
      </c>
      <c r="C730" s="316" t="s">
        <v>8458</v>
      </c>
      <c r="D730" s="316"/>
      <c r="E730" s="456" t="s">
        <v>6116</v>
      </c>
      <c r="F730" s="317" t="s">
        <v>7543</v>
      </c>
      <c r="G730" s="368" t="s">
        <v>7544</v>
      </c>
      <c r="H730" s="457" t="str">
        <f t="shared" si="25"/>
        <v>фото</v>
      </c>
      <c r="I730" s="298" t="s">
        <v>8001</v>
      </c>
      <c r="J730" s="299" t="s">
        <v>259</v>
      </c>
      <c r="K730" s="216">
        <v>25</v>
      </c>
      <c r="L730" s="916">
        <v>3758.16</v>
      </c>
      <c r="M730" s="315">
        <v>1</v>
      </c>
      <c r="N730" s="459"/>
      <c r="O730" s="302">
        <f>IF(ISERROR(L730*N730),0,L730*N730)</f>
        <v>0</v>
      </c>
      <c r="P730" s="460">
        <v>2102025085746</v>
      </c>
      <c r="Q730" s="461"/>
      <c r="R730" s="462" t="s">
        <v>8518</v>
      </c>
    </row>
    <row r="731" spans="1:18" ht="15.6">
      <c r="A731" s="444">
        <v>718</v>
      </c>
      <c r="B731" s="508">
        <v>9999</v>
      </c>
      <c r="C731" s="316" t="s">
        <v>8459</v>
      </c>
      <c r="D731" s="316"/>
      <c r="E731" s="456" t="s">
        <v>6116</v>
      </c>
      <c r="F731" s="317" t="s">
        <v>7545</v>
      </c>
      <c r="G731" s="368" t="s">
        <v>7546</v>
      </c>
      <c r="H731" s="457" t="str">
        <f t="shared" si="25"/>
        <v>фото</v>
      </c>
      <c r="I731" s="298" t="s">
        <v>8002</v>
      </c>
      <c r="J731" s="299" t="s">
        <v>259</v>
      </c>
      <c r="K731" s="216">
        <v>25</v>
      </c>
      <c r="L731" s="916">
        <v>5115.3600000000006</v>
      </c>
      <c r="M731" s="315">
        <v>1</v>
      </c>
      <c r="N731" s="459"/>
      <c r="O731" s="302">
        <f>IF(ISERROR(L731*N731),0,L731*N731)</f>
        <v>0</v>
      </c>
      <c r="P731" s="460">
        <v>2102025099996</v>
      </c>
      <c r="Q731" s="461"/>
      <c r="R731" s="462" t="s">
        <v>8519</v>
      </c>
    </row>
    <row r="732" spans="1:18" ht="36">
      <c r="A732" s="444">
        <v>719</v>
      </c>
      <c r="B732" s="508">
        <v>5988</v>
      </c>
      <c r="C732" s="316" t="s">
        <v>8460</v>
      </c>
      <c r="D732" s="316"/>
      <c r="E732" s="456" t="s">
        <v>6131</v>
      </c>
      <c r="F732" s="317" t="s">
        <v>7547</v>
      </c>
      <c r="G732" s="368" t="s">
        <v>7548</v>
      </c>
      <c r="H732" s="457" t="str">
        <f t="shared" si="25"/>
        <v>фото</v>
      </c>
      <c r="I732" s="298" t="s">
        <v>8003</v>
      </c>
      <c r="J732" s="299" t="s">
        <v>259</v>
      </c>
      <c r="K732" s="216">
        <v>25</v>
      </c>
      <c r="L732" s="916">
        <v>5657.76</v>
      </c>
      <c r="M732" s="315">
        <v>1</v>
      </c>
      <c r="N732" s="459"/>
      <c r="O732" s="302">
        <f>IF(ISERROR(L732*N732),0,L732*N732)</f>
        <v>0</v>
      </c>
      <c r="P732" s="460">
        <v>2102025059884</v>
      </c>
      <c r="Q732" s="461"/>
      <c r="R732" s="462" t="s">
        <v>8520</v>
      </c>
    </row>
    <row r="733" spans="1:18" ht="28.8">
      <c r="A733" s="444">
        <v>720</v>
      </c>
      <c r="B733" s="508">
        <v>8580</v>
      </c>
      <c r="C733" s="316" t="s">
        <v>6035</v>
      </c>
      <c r="D733" s="316"/>
      <c r="E733" s="456" t="s">
        <v>6131</v>
      </c>
      <c r="F733" s="317" t="s">
        <v>6132</v>
      </c>
      <c r="G733" s="368" t="s">
        <v>6133</v>
      </c>
      <c r="H733" s="457" t="str">
        <f t="shared" si="25"/>
        <v>фото</v>
      </c>
      <c r="I733" s="298" t="s">
        <v>152</v>
      </c>
      <c r="J733" s="299" t="s">
        <v>259</v>
      </c>
      <c r="K733" s="216">
        <v>25</v>
      </c>
      <c r="L733" s="916">
        <v>3581.7599999999998</v>
      </c>
      <c r="M733" s="315">
        <v>1</v>
      </c>
      <c r="N733" s="459"/>
      <c r="O733" s="302">
        <f>IF(ISERROR(L733*N733),0,L733*N733)</f>
        <v>0</v>
      </c>
      <c r="P733" s="460">
        <v>2102025085807</v>
      </c>
      <c r="Q733" s="461"/>
      <c r="R733" s="462" t="s">
        <v>6196</v>
      </c>
    </row>
    <row r="734" spans="1:18" ht="28.8">
      <c r="A734" s="444">
        <v>721</v>
      </c>
      <c r="B734" s="508">
        <v>8582</v>
      </c>
      <c r="C734" s="316" t="s">
        <v>6037</v>
      </c>
      <c r="D734" s="316"/>
      <c r="E734" s="456" t="s">
        <v>6131</v>
      </c>
      <c r="F734" s="317" t="s">
        <v>6136</v>
      </c>
      <c r="G734" s="368" t="s">
        <v>6137</v>
      </c>
      <c r="H734" s="457" t="str">
        <f t="shared" si="25"/>
        <v>фото</v>
      </c>
      <c r="I734" s="298" t="s">
        <v>21</v>
      </c>
      <c r="J734" s="299" t="s">
        <v>259</v>
      </c>
      <c r="K734" s="216">
        <v>25</v>
      </c>
      <c r="L734" s="916">
        <v>3581.7599999999998</v>
      </c>
      <c r="M734" s="315">
        <v>1</v>
      </c>
      <c r="N734" s="459"/>
      <c r="O734" s="302">
        <f>IF(ISERROR(L734*N734),0,L734*N734)</f>
        <v>0</v>
      </c>
      <c r="P734" s="460">
        <v>2102025085821</v>
      </c>
      <c r="Q734" s="461"/>
      <c r="R734" s="462" t="s">
        <v>6196</v>
      </c>
    </row>
    <row r="735" spans="1:18" ht="28.8">
      <c r="A735" s="444">
        <v>722</v>
      </c>
      <c r="B735" s="508">
        <v>8581</v>
      </c>
      <c r="C735" s="316" t="s">
        <v>6036</v>
      </c>
      <c r="D735" s="316"/>
      <c r="E735" s="456" t="s">
        <v>6131</v>
      </c>
      <c r="F735" s="317" t="s">
        <v>6134</v>
      </c>
      <c r="G735" s="368" t="s">
        <v>6135</v>
      </c>
      <c r="H735" s="457" t="str">
        <f t="shared" si="25"/>
        <v>фото</v>
      </c>
      <c r="I735" s="298" t="s">
        <v>279</v>
      </c>
      <c r="J735" s="299" t="s">
        <v>259</v>
      </c>
      <c r="K735" s="216">
        <v>25</v>
      </c>
      <c r="L735" s="916">
        <v>3581.7599999999998</v>
      </c>
      <c r="M735" s="315">
        <v>1</v>
      </c>
      <c r="N735" s="459"/>
      <c r="O735" s="302">
        <f>IF(ISERROR(L735*N735),0,L735*N735)</f>
        <v>0</v>
      </c>
      <c r="P735" s="460">
        <v>2102025085814</v>
      </c>
      <c r="Q735" s="461"/>
      <c r="R735" s="462" t="s">
        <v>6196</v>
      </c>
    </row>
    <row r="736" spans="1:18" ht="15.6">
      <c r="A736" s="444">
        <v>723</v>
      </c>
      <c r="B736" s="508">
        <v>8590</v>
      </c>
      <c r="C736" s="316" t="s">
        <v>8461</v>
      </c>
      <c r="D736" s="316"/>
      <c r="E736" s="456" t="s">
        <v>7549</v>
      </c>
      <c r="F736" s="317" t="s">
        <v>7550</v>
      </c>
      <c r="G736" s="368" t="s">
        <v>7551</v>
      </c>
      <c r="H736" s="457" t="str">
        <f t="shared" si="25"/>
        <v>фото</v>
      </c>
      <c r="I736" s="298" t="s">
        <v>822</v>
      </c>
      <c r="J736" s="299" t="s">
        <v>259</v>
      </c>
      <c r="K736" s="216">
        <v>25</v>
      </c>
      <c r="L736" s="916">
        <v>3902.16</v>
      </c>
      <c r="M736" s="315">
        <v>1</v>
      </c>
      <c r="N736" s="459"/>
      <c r="O736" s="302">
        <f>IF(ISERROR(L736*N736),0,L736*N736)</f>
        <v>0</v>
      </c>
      <c r="P736" s="460">
        <v>2102025085906</v>
      </c>
      <c r="Q736" s="461"/>
      <c r="R736" s="462" t="s">
        <v>8521</v>
      </c>
    </row>
    <row r="737" spans="1:18" ht="36">
      <c r="A737" s="444">
        <v>724</v>
      </c>
      <c r="B737" s="508">
        <v>13246</v>
      </c>
      <c r="C737" s="316" t="s">
        <v>8462</v>
      </c>
      <c r="D737" s="316"/>
      <c r="E737" s="591" t="s">
        <v>7549</v>
      </c>
      <c r="F737" s="501" t="s">
        <v>7552</v>
      </c>
      <c r="G737" s="592" t="s">
        <v>7553</v>
      </c>
      <c r="H737" s="457" t="str">
        <f t="shared" si="25"/>
        <v>фото</v>
      </c>
      <c r="I737" s="298" t="s">
        <v>8004</v>
      </c>
      <c r="J737" s="299" t="s">
        <v>259</v>
      </c>
      <c r="K737" s="216">
        <v>25</v>
      </c>
      <c r="L737" s="916">
        <v>3782.16</v>
      </c>
      <c r="M737" s="315">
        <v>1</v>
      </c>
      <c r="N737" s="459"/>
      <c r="O737" s="302">
        <f>IF(ISERROR(L737*N737),0,L737*N737)</f>
        <v>0</v>
      </c>
      <c r="P737" s="460">
        <v>2102025132464</v>
      </c>
      <c r="Q737" s="507" t="s">
        <v>6474</v>
      </c>
      <c r="R737" s="462" t="s">
        <v>8521</v>
      </c>
    </row>
    <row r="738" spans="1:18" ht="15.6">
      <c r="A738" s="444">
        <v>725</v>
      </c>
      <c r="B738" s="508">
        <v>8589</v>
      </c>
      <c r="C738" s="316" t="s">
        <v>8463</v>
      </c>
      <c r="D738" s="316"/>
      <c r="E738" s="456" t="s">
        <v>7549</v>
      </c>
      <c r="F738" s="317" t="s">
        <v>7554</v>
      </c>
      <c r="G738" s="368" t="s">
        <v>7555</v>
      </c>
      <c r="H738" s="457" t="str">
        <f t="shared" si="25"/>
        <v>фото</v>
      </c>
      <c r="I738" s="298" t="s">
        <v>8005</v>
      </c>
      <c r="J738" s="299" t="s">
        <v>259</v>
      </c>
      <c r="K738" s="216">
        <v>25</v>
      </c>
      <c r="L738" s="916">
        <v>3902.16</v>
      </c>
      <c r="M738" s="315">
        <v>1</v>
      </c>
      <c r="N738" s="459"/>
      <c r="O738" s="302">
        <f>IF(ISERROR(L738*N738),0,L738*N738)</f>
        <v>0</v>
      </c>
      <c r="P738" s="460">
        <v>2102025085890</v>
      </c>
      <c r="Q738" s="461"/>
      <c r="R738" s="462" t="s">
        <v>8521</v>
      </c>
    </row>
    <row r="739" spans="1:18" ht="15.6">
      <c r="A739" s="444">
        <v>726</v>
      </c>
      <c r="B739" s="508">
        <v>8591</v>
      </c>
      <c r="C739" s="316" t="s">
        <v>8464</v>
      </c>
      <c r="D739" s="316"/>
      <c r="E739" s="456" t="s">
        <v>7549</v>
      </c>
      <c r="F739" s="317" t="s">
        <v>7556</v>
      </c>
      <c r="G739" s="368" t="s">
        <v>7557</v>
      </c>
      <c r="H739" s="457" t="str">
        <f t="shared" si="25"/>
        <v>фото</v>
      </c>
      <c r="I739" s="298" t="s">
        <v>152</v>
      </c>
      <c r="J739" s="299" t="s">
        <v>259</v>
      </c>
      <c r="K739" s="216">
        <v>25</v>
      </c>
      <c r="L739" s="916">
        <v>3902.16</v>
      </c>
      <c r="M739" s="315">
        <v>1</v>
      </c>
      <c r="N739" s="459"/>
      <c r="O739" s="302">
        <f>IF(ISERROR(L739*N739),0,L739*N739)</f>
        <v>0</v>
      </c>
      <c r="P739" s="460">
        <v>2102025085913</v>
      </c>
      <c r="Q739" s="461"/>
      <c r="R739" s="462" t="s">
        <v>8521</v>
      </c>
    </row>
    <row r="740" spans="1:18" ht="24">
      <c r="A740" s="444">
        <v>727</v>
      </c>
      <c r="B740" s="508">
        <v>8563</v>
      </c>
      <c r="C740" s="316" t="s">
        <v>8465</v>
      </c>
      <c r="D740" s="316"/>
      <c r="E740" s="456" t="s">
        <v>6138</v>
      </c>
      <c r="F740" s="317" t="s">
        <v>7558</v>
      </c>
      <c r="G740" s="368" t="s">
        <v>7559</v>
      </c>
      <c r="H740" s="457" t="str">
        <f t="shared" si="25"/>
        <v>фото</v>
      </c>
      <c r="I740" s="298" t="s">
        <v>8006</v>
      </c>
      <c r="J740" s="299" t="s">
        <v>259</v>
      </c>
      <c r="K740" s="216">
        <v>25</v>
      </c>
      <c r="L740" s="916">
        <v>6107.76</v>
      </c>
      <c r="M740" s="315">
        <v>1</v>
      </c>
      <c r="N740" s="459"/>
      <c r="O740" s="302">
        <f>IF(ISERROR(L740*N740),0,L740*N740)</f>
        <v>0</v>
      </c>
      <c r="P740" s="460">
        <v>2102025085630</v>
      </c>
      <c r="Q740" s="461"/>
      <c r="R740" s="462" t="s">
        <v>6197</v>
      </c>
    </row>
    <row r="741" spans="1:18" ht="15.6">
      <c r="A741" s="444">
        <v>728</v>
      </c>
      <c r="B741" s="508">
        <v>8602</v>
      </c>
      <c r="C741" s="316" t="s">
        <v>6038</v>
      </c>
      <c r="D741" s="316"/>
      <c r="E741" s="456" t="s">
        <v>6138</v>
      </c>
      <c r="F741" s="317" t="s">
        <v>6139</v>
      </c>
      <c r="G741" s="368" t="s">
        <v>6140</v>
      </c>
      <c r="H741" s="457" t="str">
        <f t="shared" si="25"/>
        <v>фото</v>
      </c>
      <c r="I741" s="298" t="s">
        <v>6174</v>
      </c>
      <c r="J741" s="299" t="s">
        <v>259</v>
      </c>
      <c r="K741" s="216">
        <v>25</v>
      </c>
      <c r="L741" s="916">
        <v>5115.3600000000006</v>
      </c>
      <c r="M741" s="315">
        <v>1</v>
      </c>
      <c r="N741" s="459"/>
      <c r="O741" s="302">
        <f>IF(ISERROR(L741*N741),0,L741*N741)</f>
        <v>0</v>
      </c>
      <c r="P741" s="460">
        <v>2102025086026</v>
      </c>
      <c r="Q741" s="461"/>
      <c r="R741" s="462" t="s">
        <v>6197</v>
      </c>
    </row>
    <row r="742" spans="1:18" ht="28.8">
      <c r="A742" s="444">
        <v>729</v>
      </c>
      <c r="B742" s="508">
        <v>8305</v>
      </c>
      <c r="C742" s="316" t="s">
        <v>8466</v>
      </c>
      <c r="D742" s="316"/>
      <c r="E742" s="456" t="s">
        <v>6138</v>
      </c>
      <c r="F742" s="317" t="s">
        <v>7560</v>
      </c>
      <c r="G742" s="368" t="s">
        <v>7561</v>
      </c>
      <c r="H742" s="457" t="str">
        <f t="shared" si="25"/>
        <v>фото</v>
      </c>
      <c r="I742" s="298" t="s">
        <v>8007</v>
      </c>
      <c r="J742" s="299" t="s">
        <v>259</v>
      </c>
      <c r="K742" s="216">
        <v>25</v>
      </c>
      <c r="L742" s="916">
        <v>5597.76</v>
      </c>
      <c r="M742" s="315">
        <v>1</v>
      </c>
      <c r="N742" s="459"/>
      <c r="O742" s="302">
        <f>IF(ISERROR(L742*N742),0,L742*N742)</f>
        <v>0</v>
      </c>
      <c r="P742" s="460">
        <v>2102025083056</v>
      </c>
      <c r="Q742" s="461"/>
      <c r="R742" s="462" t="s">
        <v>6197</v>
      </c>
    </row>
    <row r="743" spans="1:18" ht="15.6">
      <c r="A743" s="444">
        <v>730</v>
      </c>
      <c r="B743" s="508">
        <v>8606</v>
      </c>
      <c r="C743" s="316" t="s">
        <v>8467</v>
      </c>
      <c r="D743" s="316"/>
      <c r="E743" s="456" t="s">
        <v>7562</v>
      </c>
      <c r="F743" s="317" t="s">
        <v>7563</v>
      </c>
      <c r="G743" s="368" t="s">
        <v>7564</v>
      </c>
      <c r="H743" s="457" t="str">
        <f t="shared" si="25"/>
        <v>фото</v>
      </c>
      <c r="I743" s="298" t="s">
        <v>8008</v>
      </c>
      <c r="J743" s="299" t="s">
        <v>259</v>
      </c>
      <c r="K743" s="216">
        <v>25</v>
      </c>
      <c r="L743" s="916">
        <v>2266.56</v>
      </c>
      <c r="M743" s="315">
        <v>1</v>
      </c>
      <c r="N743" s="459"/>
      <c r="O743" s="302">
        <f>IF(ISERROR(L743*N743),0,L743*N743)</f>
        <v>0</v>
      </c>
      <c r="P743" s="460">
        <v>2102025086064</v>
      </c>
      <c r="Q743" s="461"/>
      <c r="R743" s="462" t="s">
        <v>8522</v>
      </c>
    </row>
    <row r="744" spans="1:18" ht="15.6">
      <c r="A744" s="444">
        <v>731</v>
      </c>
      <c r="B744" s="508">
        <v>8624</v>
      </c>
      <c r="C744" s="316" t="s">
        <v>8468</v>
      </c>
      <c r="D744" s="316"/>
      <c r="E744" s="456" t="s">
        <v>7565</v>
      </c>
      <c r="F744" s="317" t="s">
        <v>7566</v>
      </c>
      <c r="G744" s="368" t="s">
        <v>7567</v>
      </c>
      <c r="H744" s="457" t="str">
        <f t="shared" si="25"/>
        <v>фото</v>
      </c>
      <c r="I744" s="298" t="s">
        <v>8009</v>
      </c>
      <c r="J744" s="299" t="s">
        <v>259</v>
      </c>
      <c r="K744" s="216">
        <v>25</v>
      </c>
      <c r="L744" s="916">
        <v>2932.5599999999995</v>
      </c>
      <c r="M744" s="315">
        <v>1</v>
      </c>
      <c r="N744" s="459"/>
      <c r="O744" s="302">
        <f>IF(ISERROR(L744*N744),0,L744*N744)</f>
        <v>0</v>
      </c>
      <c r="P744" s="460">
        <v>2102025086248</v>
      </c>
      <c r="Q744" s="461"/>
      <c r="R744" s="462" t="s">
        <v>8523</v>
      </c>
    </row>
    <row r="745" spans="1:18" ht="15.6">
      <c r="A745" s="444">
        <v>732</v>
      </c>
      <c r="B745" s="508">
        <v>8622</v>
      </c>
      <c r="C745" s="316" t="s">
        <v>8469</v>
      </c>
      <c r="D745" s="316"/>
      <c r="E745" s="456" t="s">
        <v>7565</v>
      </c>
      <c r="F745" s="317" t="s">
        <v>7568</v>
      </c>
      <c r="G745" s="368" t="s">
        <v>7569</v>
      </c>
      <c r="H745" s="457" t="str">
        <f t="shared" si="25"/>
        <v>фото</v>
      </c>
      <c r="I745" s="298" t="s">
        <v>8010</v>
      </c>
      <c r="J745" s="299" t="s">
        <v>259</v>
      </c>
      <c r="K745" s="216">
        <v>25</v>
      </c>
      <c r="L745" s="916">
        <v>1769.76</v>
      </c>
      <c r="M745" s="315">
        <v>1</v>
      </c>
      <c r="N745" s="459"/>
      <c r="O745" s="302">
        <f>IF(ISERROR(L745*N745),0,L745*N745)</f>
        <v>0</v>
      </c>
      <c r="P745" s="460">
        <v>2102025086224</v>
      </c>
      <c r="Q745" s="461"/>
      <c r="R745" s="462" t="s">
        <v>8524</v>
      </c>
    </row>
    <row r="746" spans="1:18" ht="15.6">
      <c r="A746" s="444">
        <v>733</v>
      </c>
      <c r="B746" s="508">
        <v>16416</v>
      </c>
      <c r="C746" s="316" t="s">
        <v>8470</v>
      </c>
      <c r="D746" s="316"/>
      <c r="E746" s="456" t="s">
        <v>7570</v>
      </c>
      <c r="F746" s="317" t="s">
        <v>7571</v>
      </c>
      <c r="G746" s="368" t="s">
        <v>7572</v>
      </c>
      <c r="H746" s="457" t="str">
        <f t="shared" si="25"/>
        <v>фото</v>
      </c>
      <c r="I746" s="298" t="s">
        <v>8011</v>
      </c>
      <c r="J746" s="299" t="s">
        <v>259</v>
      </c>
      <c r="K746" s="216">
        <v>25</v>
      </c>
      <c r="L746" s="916">
        <v>4132.5599999999995</v>
      </c>
      <c r="M746" s="315">
        <v>1</v>
      </c>
      <c r="N746" s="459"/>
      <c r="O746" s="302">
        <f>IF(ISERROR(L746*N746),0,L746*N746)</f>
        <v>0</v>
      </c>
      <c r="P746" s="460">
        <v>2102025164168</v>
      </c>
      <c r="Q746" s="461"/>
      <c r="R746" s="462" t="s">
        <v>8525</v>
      </c>
    </row>
    <row r="747" spans="1:18" ht="15.6">
      <c r="A747" s="444">
        <v>734</v>
      </c>
      <c r="B747" s="508">
        <v>8626</v>
      </c>
      <c r="C747" s="316" t="s">
        <v>8471</v>
      </c>
      <c r="D747" s="316"/>
      <c r="E747" s="456" t="s">
        <v>7570</v>
      </c>
      <c r="F747" s="317" t="s">
        <v>7573</v>
      </c>
      <c r="G747" s="368" t="s">
        <v>7574</v>
      </c>
      <c r="H747" s="457" t="str">
        <f t="shared" si="25"/>
        <v>фото</v>
      </c>
      <c r="I747" s="298" t="s">
        <v>8012</v>
      </c>
      <c r="J747" s="299" t="s">
        <v>259</v>
      </c>
      <c r="K747" s="216">
        <v>25</v>
      </c>
      <c r="L747" s="916">
        <v>3549.3599999999997</v>
      </c>
      <c r="M747" s="315">
        <v>1</v>
      </c>
      <c r="N747" s="459"/>
      <c r="O747" s="302">
        <f>IF(ISERROR(L747*N747),0,L747*N747)</f>
        <v>0</v>
      </c>
      <c r="P747" s="460">
        <v>2102025086262</v>
      </c>
      <c r="Q747" s="461"/>
      <c r="R747" s="462" t="s">
        <v>8526</v>
      </c>
    </row>
    <row r="748" spans="1:18" ht="15.6">
      <c r="A748" s="444">
        <v>735</v>
      </c>
      <c r="B748" s="508">
        <v>8627</v>
      </c>
      <c r="C748" s="316" t="s">
        <v>8472</v>
      </c>
      <c r="D748" s="316"/>
      <c r="E748" s="456" t="s">
        <v>7570</v>
      </c>
      <c r="F748" s="317" t="s">
        <v>7575</v>
      </c>
      <c r="G748" s="368" t="s">
        <v>7576</v>
      </c>
      <c r="H748" s="457" t="str">
        <f t="shared" si="25"/>
        <v>фото</v>
      </c>
      <c r="I748" s="298" t="s">
        <v>8013</v>
      </c>
      <c r="J748" s="299" t="s">
        <v>259</v>
      </c>
      <c r="K748" s="216">
        <v>25</v>
      </c>
      <c r="L748" s="916">
        <v>3358.5599999999995</v>
      </c>
      <c r="M748" s="315">
        <v>1</v>
      </c>
      <c r="N748" s="459"/>
      <c r="O748" s="302">
        <f>IF(ISERROR(L748*N748),0,L748*N748)</f>
        <v>0</v>
      </c>
      <c r="P748" s="460">
        <v>2102025086279</v>
      </c>
      <c r="Q748" s="461"/>
      <c r="R748" s="462" t="s">
        <v>8526</v>
      </c>
    </row>
    <row r="749" spans="1:18" ht="24">
      <c r="A749" s="444">
        <v>736</v>
      </c>
      <c r="B749" s="508">
        <v>610</v>
      </c>
      <c r="C749" s="316" t="s">
        <v>8473</v>
      </c>
      <c r="D749" s="316"/>
      <c r="E749" s="456" t="s">
        <v>7570</v>
      </c>
      <c r="F749" s="317" t="s">
        <v>7577</v>
      </c>
      <c r="G749" s="368" t="s">
        <v>7578</v>
      </c>
      <c r="H749" s="457" t="str">
        <f t="shared" si="25"/>
        <v>фото</v>
      </c>
      <c r="I749" s="298" t="s">
        <v>8014</v>
      </c>
      <c r="J749" s="299" t="s">
        <v>259</v>
      </c>
      <c r="K749" s="216">
        <v>25</v>
      </c>
      <c r="L749" s="916">
        <v>3369.3599999999997</v>
      </c>
      <c r="M749" s="315">
        <v>1</v>
      </c>
      <c r="N749" s="459"/>
      <c r="O749" s="302">
        <f>IF(ISERROR(L749*N749),0,L749*N749)</f>
        <v>0</v>
      </c>
      <c r="P749" s="460">
        <v>2102025006109</v>
      </c>
      <c r="Q749" s="461"/>
      <c r="R749" s="462" t="s">
        <v>8526</v>
      </c>
    </row>
    <row r="750" spans="1:18" ht="15.6">
      <c r="A750" s="444">
        <v>737</v>
      </c>
      <c r="B750" s="508">
        <v>8643</v>
      </c>
      <c r="C750" s="316" t="s">
        <v>8474</v>
      </c>
      <c r="D750" s="316"/>
      <c r="E750" s="456" t="s">
        <v>7579</v>
      </c>
      <c r="F750" s="317" t="s">
        <v>7580</v>
      </c>
      <c r="G750" s="368" t="s">
        <v>7581</v>
      </c>
      <c r="H750" s="457" t="str">
        <f t="shared" si="25"/>
        <v>фото</v>
      </c>
      <c r="I750" s="298" t="s">
        <v>8015</v>
      </c>
      <c r="J750" s="299" t="s">
        <v>8016</v>
      </c>
      <c r="K750" s="216">
        <v>25</v>
      </c>
      <c r="L750" s="916">
        <v>2933.7599999999998</v>
      </c>
      <c r="M750" s="315">
        <v>1</v>
      </c>
      <c r="N750" s="459"/>
      <c r="O750" s="302">
        <f>IF(ISERROR(L750*N750),0,L750*N750)</f>
        <v>0</v>
      </c>
      <c r="P750" s="460">
        <v>2102025086439</v>
      </c>
      <c r="Q750" s="461"/>
      <c r="R750" s="462" t="s">
        <v>8527</v>
      </c>
    </row>
    <row r="751" spans="1:18" ht="23.4">
      <c r="A751" s="444">
        <v>738</v>
      </c>
      <c r="B751" s="306"/>
      <c r="C751" s="306"/>
      <c r="D751" s="307"/>
      <c r="E751" s="445"/>
      <c r="F751" s="446" t="s">
        <v>9119</v>
      </c>
      <c r="G751" s="310"/>
      <c r="H751" s="311"/>
      <c r="I751" s="312"/>
      <c r="J751" s="313"/>
      <c r="K751" s="313"/>
      <c r="L751" s="447"/>
      <c r="M751" s="311"/>
      <c r="N751" s="311"/>
      <c r="O751" s="311"/>
      <c r="P751" s="311"/>
      <c r="Q751" s="311"/>
      <c r="R751" s="448"/>
    </row>
    <row r="752" spans="1:18" ht="14.4">
      <c r="A752" s="444">
        <v>739</v>
      </c>
      <c r="B752" s="449"/>
      <c r="C752" s="450"/>
      <c r="D752" s="450"/>
      <c r="E752" s="451"/>
      <c r="F752" s="297" t="s">
        <v>7583</v>
      </c>
      <c r="G752" s="297"/>
      <c r="H752" s="449"/>
      <c r="I752" s="452"/>
      <c r="J752" s="450"/>
      <c r="K752" s="453"/>
      <c r="L752" s="454"/>
      <c r="M752" s="455"/>
      <c r="N752" s="450"/>
      <c r="O752" s="450"/>
      <c r="P752" s="450"/>
      <c r="Q752" s="450"/>
      <c r="R752" s="450"/>
    </row>
    <row r="753" spans="1:18" ht="14.4">
      <c r="A753" s="444">
        <v>740</v>
      </c>
      <c r="B753" s="449"/>
      <c r="C753" s="450"/>
      <c r="D753" s="450"/>
      <c r="E753" s="451"/>
      <c r="F753" s="297" t="s">
        <v>7584</v>
      </c>
      <c r="G753" s="297"/>
      <c r="H753" s="449"/>
      <c r="I753" s="452"/>
      <c r="J753" s="450"/>
      <c r="K753" s="453"/>
      <c r="L753" s="454"/>
      <c r="M753" s="455"/>
      <c r="N753" s="450"/>
      <c r="O753" s="450"/>
      <c r="P753" s="450"/>
      <c r="Q753" s="450"/>
      <c r="R753" s="450"/>
    </row>
    <row r="754" spans="1:18" ht="36">
      <c r="A754" s="444">
        <v>741</v>
      </c>
      <c r="B754" s="508">
        <v>11294</v>
      </c>
      <c r="C754" s="316" t="s">
        <v>8475</v>
      </c>
      <c r="D754" s="316"/>
      <c r="E754" s="456" t="s">
        <v>7582</v>
      </c>
      <c r="F754" s="317" t="s">
        <v>7585</v>
      </c>
      <c r="G754" s="368" t="s">
        <v>7586</v>
      </c>
      <c r="H754" s="457" t="str">
        <f t="shared" si="25"/>
        <v>фото</v>
      </c>
      <c r="I754" s="298" t="s">
        <v>8017</v>
      </c>
      <c r="J754" s="299" t="s">
        <v>8018</v>
      </c>
      <c r="K754" s="216">
        <v>250</v>
      </c>
      <c r="L754" s="916">
        <v>15516</v>
      </c>
      <c r="M754" s="315">
        <v>1</v>
      </c>
      <c r="N754" s="459"/>
      <c r="O754" s="302">
        <f>IF(ISERROR(L754*N754),0,L754*N754)</f>
        <v>0</v>
      </c>
      <c r="P754" s="460">
        <v>2710250112948</v>
      </c>
      <c r="Q754" s="461"/>
      <c r="R754" s="462" t="s">
        <v>8528</v>
      </c>
    </row>
    <row r="756" spans="1:18">
      <c r="B756" s="593" t="s">
        <v>4225</v>
      </c>
      <c r="C756" s="53"/>
      <c r="D756" s="53"/>
      <c r="E756" s="594"/>
      <c r="F756" s="53"/>
      <c r="G756" s="595"/>
      <c r="H756" s="53"/>
      <c r="I756" s="53"/>
      <c r="J756" s="53"/>
      <c r="K756" s="53"/>
      <c r="L756" s="53"/>
      <c r="M756" s="53"/>
      <c r="N756" s="53"/>
      <c r="Q756" s="248"/>
      <c r="R756" s="596"/>
    </row>
    <row r="757" spans="1:18">
      <c r="B757" s="593" t="s">
        <v>8532</v>
      </c>
      <c r="C757" s="53"/>
      <c r="D757" s="53"/>
      <c r="E757" s="594"/>
      <c r="F757" s="53"/>
      <c r="G757" s="595"/>
      <c r="H757" s="53"/>
      <c r="I757" s="53"/>
      <c r="J757" s="53"/>
      <c r="K757" s="53"/>
      <c r="L757" s="53"/>
      <c r="M757" s="53"/>
      <c r="N757" s="53"/>
      <c r="R757" s="596"/>
    </row>
    <row r="758" spans="1:18">
      <c r="B758" s="593" t="s">
        <v>4226</v>
      </c>
      <c r="C758" s="53"/>
      <c r="D758" s="53"/>
      <c r="E758" s="594"/>
      <c r="F758" s="53"/>
      <c r="G758" s="595"/>
      <c r="H758" s="53"/>
      <c r="I758" s="53"/>
      <c r="J758" s="53"/>
      <c r="K758" s="53"/>
      <c r="L758" s="53"/>
      <c r="M758" s="53"/>
      <c r="N758" s="53"/>
      <c r="R758" s="596"/>
    </row>
    <row r="759" spans="1:18" ht="14.4">
      <c r="B759" s="597" t="s">
        <v>8533</v>
      </c>
      <c r="C759" s="53"/>
      <c r="D759" s="53"/>
      <c r="E759" s="594"/>
      <c r="F759" s="53"/>
      <c r="G759" s="595"/>
      <c r="H759" s="53"/>
      <c r="I759" s="53"/>
      <c r="J759" s="53"/>
      <c r="K759" s="53"/>
      <c r="L759" s="53"/>
      <c r="M759" s="53"/>
      <c r="N759" s="53"/>
      <c r="R759" s="596"/>
    </row>
    <row r="760" spans="1:18">
      <c r="B760" s="598" t="s">
        <v>9118</v>
      </c>
      <c r="C760" s="53"/>
      <c r="D760" s="53"/>
      <c r="E760" s="594"/>
      <c r="F760" s="53"/>
      <c r="G760" s="595"/>
      <c r="H760" s="53"/>
      <c r="I760" s="53"/>
      <c r="J760" s="53"/>
      <c r="K760" s="53"/>
      <c r="L760" s="53"/>
      <c r="M760" s="53"/>
      <c r="N760" s="53"/>
      <c r="R760" s="596"/>
    </row>
    <row r="761" spans="1:18">
      <c r="B761" s="598" t="s">
        <v>8534</v>
      </c>
      <c r="C761" s="53"/>
      <c r="D761" s="53"/>
      <c r="E761" s="594"/>
      <c r="F761" s="53"/>
      <c r="G761" s="595"/>
      <c r="H761" s="53"/>
      <c r="I761" s="53"/>
      <c r="J761" s="53"/>
      <c r="K761" s="53"/>
      <c r="L761" s="53"/>
      <c r="M761" s="53"/>
      <c r="N761" s="53"/>
      <c r="R761" s="596"/>
    </row>
    <row r="762" spans="1:18">
      <c r="B762" s="598" t="s">
        <v>8535</v>
      </c>
      <c r="C762" s="53"/>
      <c r="D762" s="53"/>
      <c r="E762" s="594"/>
      <c r="F762" s="53"/>
      <c r="G762" s="595"/>
      <c r="H762" s="53"/>
      <c r="I762" s="53"/>
      <c r="J762" s="53"/>
      <c r="K762" s="53"/>
      <c r="L762" s="53"/>
      <c r="M762" s="53"/>
      <c r="N762" s="53"/>
      <c r="R762" s="596"/>
    </row>
    <row r="763" spans="1:18" ht="15.75" customHeight="1">
      <c r="B763" s="595"/>
      <c r="C763" s="53"/>
      <c r="D763" s="53"/>
      <c r="E763" s="599"/>
      <c r="F763" s="53"/>
      <c r="G763" s="595"/>
      <c r="H763" s="53"/>
      <c r="I763" s="53"/>
      <c r="J763" s="53"/>
      <c r="K763" s="53"/>
      <c r="L763" s="53"/>
      <c r="M763" s="53"/>
      <c r="N763" s="53"/>
      <c r="R763" s="596"/>
    </row>
    <row r="764" spans="1:18">
      <c r="B764" s="598" t="s">
        <v>8536</v>
      </c>
      <c r="C764" s="53"/>
      <c r="D764" s="53"/>
      <c r="E764" s="599"/>
      <c r="F764" s="53"/>
      <c r="G764" s="595"/>
      <c r="H764" s="53"/>
      <c r="I764" s="53"/>
      <c r="J764" s="53"/>
      <c r="K764" s="53"/>
      <c r="L764" s="53"/>
      <c r="M764" s="53"/>
      <c r="N764" s="53"/>
      <c r="R764" s="596"/>
    </row>
    <row r="765" spans="1:18">
      <c r="B765" s="598" t="s">
        <v>8537</v>
      </c>
      <c r="C765" s="53"/>
      <c r="D765" s="53"/>
      <c r="E765" s="599"/>
      <c r="F765" s="53"/>
      <c r="G765" s="595"/>
      <c r="H765" s="53"/>
      <c r="I765" s="53"/>
      <c r="J765" s="53"/>
      <c r="K765" s="53"/>
      <c r="L765" s="53"/>
      <c r="M765" s="53"/>
      <c r="N765" s="53"/>
      <c r="R765" s="596"/>
    </row>
  </sheetData>
  <sheetProtection sort="0" autoFilter="0"/>
  <protectedRanges>
    <protectedRange sqref="N4" name="Диапазон1_3_1"/>
    <protectedRange sqref="N13" name="Количество_1"/>
  </protectedRanges>
  <autoFilter ref="A13:R754"/>
  <sortState ref="A117:T145">
    <sortCondition ref="G117:G145"/>
  </sortState>
  <dataConsolidate/>
  <mergeCells count="10">
    <mergeCell ref="E12:G12"/>
    <mergeCell ref="P5:R7"/>
    <mergeCell ref="E7:I7"/>
    <mergeCell ref="E1:I5"/>
    <mergeCell ref="L9:N10"/>
    <mergeCell ref="K1:N1"/>
    <mergeCell ref="K2:N4"/>
    <mergeCell ref="L5:N5"/>
    <mergeCell ref="K6:N7"/>
    <mergeCell ref="E8:I9"/>
  </mergeCells>
  <conditionalFormatting sqref="B14:C14">
    <cfRule type="duplicateValues" dxfId="115" priority="45"/>
  </conditionalFormatting>
  <conditionalFormatting sqref="B65:C65">
    <cfRule type="duplicateValues" dxfId="114" priority="8"/>
  </conditionalFormatting>
  <conditionalFormatting sqref="B75:C75">
    <cfRule type="duplicateValues" dxfId="113" priority="10"/>
  </conditionalFormatting>
  <conditionalFormatting sqref="B86:C86">
    <cfRule type="duplicateValues" dxfId="112" priority="12"/>
  </conditionalFormatting>
  <conditionalFormatting sqref="B152:C152">
    <cfRule type="duplicateValues" dxfId="111" priority="30"/>
  </conditionalFormatting>
  <conditionalFormatting sqref="B240:C240">
    <cfRule type="duplicateValues" dxfId="110" priority="26"/>
  </conditionalFormatting>
  <conditionalFormatting sqref="B354:C354">
    <cfRule type="duplicateValues" dxfId="109" priority="28"/>
  </conditionalFormatting>
  <conditionalFormatting sqref="B539:C539">
    <cfRule type="duplicateValues" dxfId="108" priority="24"/>
  </conditionalFormatting>
  <conditionalFormatting sqref="B609:C609">
    <cfRule type="duplicateValues" dxfId="107" priority="22"/>
  </conditionalFormatting>
  <conditionalFormatting sqref="B621:C621">
    <cfRule type="duplicateValues" dxfId="106" priority="20"/>
  </conditionalFormatting>
  <conditionalFormatting sqref="B633:C633">
    <cfRule type="duplicateValues" dxfId="105" priority="18"/>
  </conditionalFormatting>
  <conditionalFormatting sqref="B642:C642">
    <cfRule type="duplicateValues" dxfId="104" priority="16"/>
  </conditionalFormatting>
  <conditionalFormatting sqref="B751:C751">
    <cfRule type="duplicateValues" dxfId="103" priority="14"/>
  </conditionalFormatting>
  <conditionalFormatting sqref="P14">
    <cfRule type="duplicateValues" dxfId="102" priority="46"/>
  </conditionalFormatting>
  <conditionalFormatting sqref="P65">
    <cfRule type="duplicateValues" dxfId="101" priority="9"/>
  </conditionalFormatting>
  <conditionalFormatting sqref="P75">
    <cfRule type="duplicateValues" dxfId="100" priority="11"/>
  </conditionalFormatting>
  <conditionalFormatting sqref="P86">
    <cfRule type="duplicateValues" dxfId="99" priority="13"/>
  </conditionalFormatting>
  <conditionalFormatting sqref="P152">
    <cfRule type="duplicateValues" dxfId="98" priority="31"/>
  </conditionalFormatting>
  <conditionalFormatting sqref="P240">
    <cfRule type="duplicateValues" dxfId="97" priority="27"/>
  </conditionalFormatting>
  <conditionalFormatting sqref="P354">
    <cfRule type="duplicateValues" dxfId="96" priority="29"/>
  </conditionalFormatting>
  <conditionalFormatting sqref="P539">
    <cfRule type="duplicateValues" dxfId="95" priority="25"/>
  </conditionalFormatting>
  <conditionalFormatting sqref="P540:P608 P610:P620 P622:P632 P634:P641 P643:P750 P752:P754 P241:P353 P153:P239 P87:P151 P76:P85 P66:P74 P15:P64 P355:P538">
    <cfRule type="duplicateValues" dxfId="94" priority="47"/>
  </conditionalFormatting>
  <conditionalFormatting sqref="P609">
    <cfRule type="duplicateValues" dxfId="93" priority="23"/>
  </conditionalFormatting>
  <conditionalFormatting sqref="P621">
    <cfRule type="duplicateValues" dxfId="92" priority="21"/>
  </conditionalFormatting>
  <conditionalFormatting sqref="P633">
    <cfRule type="duplicateValues" dxfId="91" priority="19"/>
  </conditionalFormatting>
  <conditionalFormatting sqref="P642">
    <cfRule type="duplicateValues" dxfId="90" priority="17"/>
  </conditionalFormatting>
  <conditionalFormatting sqref="P751">
    <cfRule type="duplicateValues" dxfId="89" priority="15"/>
  </conditionalFormatting>
  <conditionalFormatting sqref="P756:P765">
    <cfRule type="duplicateValues" dxfId="88" priority="1"/>
  </conditionalFormatting>
  <conditionalFormatting sqref="Q16:Q64 Q67:Q74 Q77:Q85 Q88:Q89 Q91:Q116 Q118:Q143 Q145:Q148 Q150:Q151 Q155:Q161 Q163:Q217 Q219:Q235 Q237:Q239 Q242:Q353 Q356:Q359 Q361:Q467 Q469:Q503 Q505:Q538 Q541:Q608 Q611:Q620 Q623:Q632 Q635:Q641 Q644:Q750 Q754">
    <cfRule type="containsText" dxfId="87" priority="44" operator="containsText" text="нов19">
      <formula>NOT(ISERROR(SEARCH("нов19",Q16)))</formula>
    </cfRule>
  </conditionalFormatting>
  <conditionalFormatting sqref="R16:R64">
    <cfRule type="containsText" dxfId="86" priority="38" operator="containsText" text="НОВ17">
      <formula>NOT(ISERROR(SEARCH("НОВ17",R16)))</formula>
    </cfRule>
  </conditionalFormatting>
  <conditionalFormatting sqref="R67:R74 R77:R85">
    <cfRule type="containsText" dxfId="85" priority="37" operator="containsText" text="НОВ17">
      <formula>NOT(ISERROR(SEARCH("НОВ17",R67)))</formula>
    </cfRule>
  </conditionalFormatting>
  <conditionalFormatting sqref="R88:R89">
    <cfRule type="containsText" dxfId="84" priority="41" operator="containsText" text="НОВ17">
      <formula>NOT(ISERROR(SEARCH("НОВ17",R88)))</formula>
    </cfRule>
  </conditionalFormatting>
  <conditionalFormatting sqref="R91:R116">
    <cfRule type="containsText" dxfId="83" priority="2" operator="containsText" text="НОВ17">
      <formula>NOT(ISERROR(SEARCH("НОВ17",R91)))</formula>
    </cfRule>
  </conditionalFormatting>
  <conditionalFormatting sqref="R118:R143">
    <cfRule type="containsText" dxfId="82" priority="4" operator="containsText" text="НОВ17">
      <formula>NOT(ISERROR(SEARCH("НОВ17",R118)))</formula>
    </cfRule>
  </conditionalFormatting>
  <conditionalFormatting sqref="R145:R148 R150:R151">
    <cfRule type="containsText" dxfId="81" priority="35" operator="containsText" text="НОВ17">
      <formula>NOT(ISERROR(SEARCH("НОВ17",R145)))</formula>
    </cfRule>
  </conditionalFormatting>
  <conditionalFormatting sqref="R155:R161">
    <cfRule type="containsText" dxfId="80" priority="5" operator="containsText" text="НОВ17">
      <formula>NOT(ISERROR(SEARCH("НОВ17",R155)))</formula>
    </cfRule>
  </conditionalFormatting>
  <conditionalFormatting sqref="R163:R217">
    <cfRule type="containsText" dxfId="79" priority="6" operator="containsText" text="НОВ17">
      <formula>NOT(ISERROR(SEARCH("НОВ17",R163)))</formula>
    </cfRule>
  </conditionalFormatting>
  <conditionalFormatting sqref="R219:R235 R237:R239">
    <cfRule type="containsText" dxfId="78" priority="33" operator="containsText" text="НОВ17">
      <formula>NOT(ISERROR(SEARCH("НОВ17",R219)))</formula>
    </cfRule>
  </conditionalFormatting>
  <conditionalFormatting sqref="R242:R353">
    <cfRule type="containsText" dxfId="77" priority="7" operator="containsText" text="НОВ17">
      <formula>NOT(ISERROR(SEARCH("НОВ17",R242)))</formula>
    </cfRule>
  </conditionalFormatting>
  <conditionalFormatting sqref="R356:R359 R361:R467 R469:R503 R505:R538 R541:R608 R611:R620 R623:R632 R635:R641 R644:R750 R754">
    <cfRule type="containsText" dxfId="76" priority="39" operator="containsText" text="НОВ17">
      <formula>NOT(ISERROR(SEARCH("НОВ17",R356)))</formula>
    </cfRule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63" fitToHeight="20" orientation="portrait" r:id="rId1"/>
  <headerFooter alignWithMargins="0">
    <oddHeader>&amp;C&amp;"Arial Cyr,полужирный"&amp;12Программа &amp;A"COLOR LINE"</oddHeader>
    <oddFooter>&amp;CСтраница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FF00"/>
  </sheetPr>
  <dimension ref="A1:U519"/>
  <sheetViews>
    <sheetView view="pageBreakPreview" zoomScaleSheetLayoutView="100" workbookViewId="0">
      <selection activeCell="N19" sqref="N19"/>
    </sheetView>
  </sheetViews>
  <sheetFormatPr defaultColWidth="9.109375" defaultRowHeight="13.2"/>
  <cols>
    <col min="1" max="1" width="1.88671875" customWidth="1"/>
    <col min="2" max="2" width="7.88671875" customWidth="1"/>
    <col min="3" max="3" width="9.33203125" hidden="1" customWidth="1"/>
    <col min="4" max="4" width="6.33203125" customWidth="1"/>
    <col min="5" max="5" width="11.88671875" customWidth="1"/>
    <col min="6" max="6" width="21.21875" customWidth="1"/>
    <col min="7" max="7" width="22.21875" customWidth="1"/>
    <col min="8" max="8" width="6.6640625" customWidth="1"/>
    <col min="9" max="9" width="36.88671875" customWidth="1"/>
    <col min="10" max="10" width="6.33203125" customWidth="1"/>
    <col min="11" max="11" width="6.6640625" customWidth="1"/>
    <col min="12" max="12" width="11.33203125" customWidth="1"/>
    <col min="13" max="13" width="7.33203125" customWidth="1"/>
    <col min="14" max="14" width="6.88671875" customWidth="1"/>
    <col min="15" max="15" width="11.33203125" customWidth="1"/>
    <col min="16" max="16" width="14.77734375" customWidth="1"/>
    <col min="17" max="17" width="8.33203125" customWidth="1"/>
    <col min="18" max="18" width="9.6640625" customWidth="1"/>
  </cols>
  <sheetData>
    <row r="1" spans="1:20" ht="25.2" thickBot="1">
      <c r="A1" s="14"/>
      <c r="B1" s="534"/>
      <c r="C1" s="57"/>
      <c r="D1" s="57"/>
      <c r="E1" s="80" t="s">
        <v>3419</v>
      </c>
      <c r="F1" s="80"/>
      <c r="G1" s="75"/>
      <c r="H1" s="75"/>
      <c r="I1" s="76"/>
      <c r="J1" s="105"/>
      <c r="K1" s="804" t="s">
        <v>239</v>
      </c>
      <c r="L1" s="805"/>
      <c r="M1" s="805"/>
      <c r="N1" s="806"/>
      <c r="O1" s="4"/>
      <c r="P1" s="5"/>
      <c r="Q1" s="2"/>
      <c r="R1" s="6"/>
      <c r="S1" s="503"/>
    </row>
    <row r="2" spans="1:20" ht="6.15" customHeight="1">
      <c r="A2" s="55"/>
      <c r="B2" s="534"/>
      <c r="C2" s="81"/>
      <c r="D2" s="81"/>
      <c r="E2" s="820"/>
      <c r="F2" s="820"/>
      <c r="G2" s="820"/>
      <c r="H2" s="820"/>
      <c r="I2" s="820"/>
      <c r="J2" s="105"/>
      <c r="K2" s="807">
        <f>'ЗАКАЗ-ФОРМА'!C16</f>
        <v>0</v>
      </c>
      <c r="L2" s="808"/>
      <c r="M2" s="808"/>
      <c r="N2" s="809"/>
      <c r="O2" s="51"/>
      <c r="P2" s="51"/>
      <c r="Q2" s="2"/>
      <c r="R2" s="6"/>
      <c r="S2" s="504"/>
    </row>
    <row r="3" spans="1:20" ht="15" customHeight="1">
      <c r="A3" s="55"/>
      <c r="B3" s="534"/>
      <c r="C3" s="81"/>
      <c r="D3" s="81"/>
      <c r="E3" s="819" t="s">
        <v>6208</v>
      </c>
      <c r="F3" s="819"/>
      <c r="G3" s="819"/>
      <c r="H3" s="819"/>
      <c r="I3" s="819"/>
      <c r="J3" s="105"/>
      <c r="K3" s="810"/>
      <c r="L3" s="811"/>
      <c r="M3" s="811"/>
      <c r="N3" s="812"/>
      <c r="O3" s="51"/>
      <c r="P3" s="51"/>
      <c r="Q3" s="2"/>
      <c r="R3" s="6"/>
      <c r="S3" s="504"/>
    </row>
    <row r="4" spans="1:20" ht="3.75" customHeight="1" thickBot="1">
      <c r="A4" s="55"/>
      <c r="B4" s="56"/>
      <c r="C4" s="81"/>
      <c r="D4" s="81"/>
      <c r="E4" s="818" t="s">
        <v>6207</v>
      </c>
      <c r="F4" s="818"/>
      <c r="G4" s="818"/>
      <c r="H4" s="818"/>
      <c r="I4" s="818"/>
      <c r="J4" s="114"/>
      <c r="K4" s="813"/>
      <c r="L4" s="814"/>
      <c r="M4" s="814"/>
      <c r="N4" s="815"/>
      <c r="O4" s="51"/>
      <c r="P4" s="797" t="s">
        <v>4774</v>
      </c>
      <c r="Q4" s="797"/>
      <c r="R4" s="797"/>
      <c r="S4" s="504"/>
    </row>
    <row r="5" spans="1:20" ht="10.5" customHeight="1" thickBot="1">
      <c r="A5" s="55"/>
      <c r="B5" s="56"/>
      <c r="C5" s="81"/>
      <c r="D5" s="81"/>
      <c r="E5" s="818"/>
      <c r="F5" s="818"/>
      <c r="G5" s="818"/>
      <c r="H5" s="818"/>
      <c r="I5" s="818"/>
      <c r="J5" s="114"/>
      <c r="K5" s="816" t="s">
        <v>240</v>
      </c>
      <c r="L5" s="816"/>
      <c r="M5" s="816"/>
      <c r="N5" s="816"/>
      <c r="O5" s="51"/>
      <c r="P5" s="797"/>
      <c r="Q5" s="797"/>
      <c r="R5" s="797"/>
      <c r="S5" s="504"/>
    </row>
    <row r="6" spans="1:20" ht="3.75" customHeight="1">
      <c r="A6" s="7"/>
      <c r="B6" s="59"/>
      <c r="C6" s="81"/>
      <c r="D6" s="81"/>
      <c r="E6" s="81"/>
      <c r="F6" s="103"/>
      <c r="G6" s="104"/>
      <c r="H6" s="51"/>
      <c r="I6" s="103"/>
      <c r="J6" s="70"/>
      <c r="K6" s="798">
        <f>SUM(O17:O510)</f>
        <v>0</v>
      </c>
      <c r="L6" s="799"/>
      <c r="M6" s="799"/>
      <c r="N6" s="800"/>
      <c r="O6" s="51"/>
      <c r="P6" s="797"/>
      <c r="Q6" s="797"/>
      <c r="R6" s="797"/>
      <c r="S6" s="504"/>
    </row>
    <row r="7" spans="1:20" ht="14.25" customHeight="1">
      <c r="A7" s="7"/>
      <c r="B7" s="59"/>
      <c r="C7" s="81"/>
      <c r="D7" s="81"/>
      <c r="E7" s="817"/>
      <c r="F7" s="817"/>
      <c r="G7" s="817"/>
      <c r="H7" s="817"/>
      <c r="I7" s="817"/>
      <c r="J7" s="108" t="s">
        <v>117</v>
      </c>
      <c r="K7" s="801"/>
      <c r="L7" s="802"/>
      <c r="M7" s="802"/>
      <c r="N7" s="803"/>
      <c r="O7" s="51"/>
      <c r="P7" s="797"/>
      <c r="Q7" s="797"/>
      <c r="R7" s="797"/>
      <c r="S7" s="504"/>
    </row>
    <row r="8" spans="1:20" ht="3.9" customHeight="1">
      <c r="A8" s="7"/>
      <c r="B8" s="59"/>
      <c r="C8" s="81"/>
      <c r="D8" s="81"/>
      <c r="E8" s="81"/>
      <c r="F8" s="48"/>
      <c r="G8" s="48"/>
      <c r="H8" s="51"/>
      <c r="I8" s="48"/>
      <c r="J8" s="69"/>
      <c r="K8" s="49"/>
      <c r="L8" s="49"/>
      <c r="M8" s="58"/>
      <c r="N8" s="49"/>
      <c r="O8" s="51"/>
      <c r="P8" s="797"/>
      <c r="Q8" s="797"/>
      <c r="R8" s="797"/>
      <c r="S8" s="504"/>
    </row>
    <row r="9" spans="1:20" ht="11.1" customHeight="1">
      <c r="A9" s="7"/>
      <c r="B9" s="59"/>
      <c r="C9" s="81"/>
      <c r="D9" s="81"/>
      <c r="E9" s="789" t="s">
        <v>3420</v>
      </c>
      <c r="F9" s="789"/>
      <c r="G9" s="789"/>
      <c r="H9" s="789"/>
      <c r="I9" s="789"/>
      <c r="J9" s="69"/>
      <c r="K9" s="31"/>
      <c r="L9" s="793">
        <f>SUM(N17:N510)</f>
        <v>0</v>
      </c>
      <c r="M9" s="794"/>
      <c r="N9" s="794"/>
      <c r="O9" s="51"/>
      <c r="P9" s="797"/>
      <c r="Q9" s="797"/>
      <c r="R9" s="797"/>
      <c r="S9" s="504"/>
    </row>
    <row r="10" spans="1:20" ht="16.649999999999999" customHeight="1">
      <c r="A10" s="8"/>
      <c r="B10" s="60"/>
      <c r="C10" s="81"/>
      <c r="D10" s="81"/>
      <c r="E10" s="789"/>
      <c r="F10" s="789"/>
      <c r="G10" s="789"/>
      <c r="H10" s="789"/>
      <c r="I10" s="789"/>
      <c r="J10" s="70"/>
      <c r="K10" s="46" t="s">
        <v>118</v>
      </c>
      <c r="L10" s="795"/>
      <c r="M10" s="796"/>
      <c r="N10" s="796"/>
      <c r="O10" s="51"/>
      <c r="P10" s="797"/>
      <c r="Q10" s="797"/>
      <c r="R10" s="797"/>
      <c r="S10" s="504"/>
    </row>
    <row r="11" spans="1:20" ht="19.5" customHeight="1">
      <c r="A11" s="9"/>
      <c r="B11" s="61"/>
      <c r="C11" s="58"/>
      <c r="D11" s="58"/>
      <c r="E11" s="789"/>
      <c r="F11" s="789"/>
      <c r="G11" s="789"/>
      <c r="H11" s="789"/>
      <c r="I11" s="789"/>
      <c r="J11" s="70"/>
      <c r="K11" s="10"/>
      <c r="L11" s="899" t="s">
        <v>2042</v>
      </c>
      <c r="M11" s="899"/>
      <c r="N11" s="72"/>
      <c r="O11" s="13"/>
      <c r="P11" s="6"/>
      <c r="Q11" s="15"/>
      <c r="R11" s="6"/>
      <c r="S11" s="504"/>
    </row>
    <row r="12" spans="1:20" ht="13.5" customHeight="1" thickBot="1">
      <c r="A12" s="11"/>
      <c r="B12" s="59"/>
      <c r="C12" s="58"/>
      <c r="D12" s="58"/>
      <c r="E12" s="318" t="s">
        <v>9146</v>
      </c>
      <c r="F12" s="67"/>
      <c r="G12" s="68"/>
      <c r="H12" s="4"/>
      <c r="I12" s="68"/>
      <c r="J12" s="68"/>
      <c r="K12" s="12"/>
      <c r="L12" s="71"/>
      <c r="M12" s="58"/>
      <c r="N12" s="72"/>
      <c r="O12" s="13"/>
      <c r="P12" s="351" t="s">
        <v>6217</v>
      </c>
      <c r="Q12" s="15"/>
      <c r="R12" s="6"/>
      <c r="S12" s="504"/>
    </row>
    <row r="13" spans="1:20" ht="32.4" thickBot="1">
      <c r="A13" s="335"/>
      <c r="B13" s="283" t="s">
        <v>1942</v>
      </c>
      <c r="C13" s="324"/>
      <c r="D13" s="325"/>
      <c r="E13" s="790" t="s">
        <v>3428</v>
      </c>
      <c r="F13" s="791"/>
      <c r="G13" s="792"/>
      <c r="H13" s="327" t="s">
        <v>3429</v>
      </c>
      <c r="I13" s="328" t="s">
        <v>17</v>
      </c>
      <c r="J13" s="282" t="s">
        <v>3662</v>
      </c>
      <c r="K13" s="329" t="s">
        <v>3433</v>
      </c>
      <c r="L13" s="333" t="s">
        <v>3430</v>
      </c>
      <c r="M13" s="290" t="s">
        <v>3421</v>
      </c>
      <c r="N13" s="330" t="s">
        <v>3431</v>
      </c>
      <c r="O13" s="331" t="s">
        <v>1701</v>
      </c>
      <c r="P13" s="283" t="s">
        <v>19</v>
      </c>
      <c r="Q13" s="332" t="s">
        <v>3432</v>
      </c>
      <c r="R13" s="146"/>
      <c r="S13" s="505"/>
      <c r="T13" s="146"/>
    </row>
    <row r="14" spans="1:20">
      <c r="A14" s="122"/>
      <c r="B14" s="392"/>
      <c r="C14" s="392"/>
      <c r="D14" s="392"/>
      <c r="E14" s="392"/>
      <c r="F14" s="393" t="s">
        <v>20</v>
      </c>
      <c r="G14" s="394"/>
      <c r="H14" s="394"/>
      <c r="I14" s="394"/>
      <c r="J14" s="395"/>
      <c r="K14" s="392"/>
      <c r="L14" s="477"/>
      <c r="M14" s="392"/>
      <c r="N14" s="392"/>
      <c r="O14" s="132"/>
      <c r="P14" s="121"/>
      <c r="Q14" s="121"/>
      <c r="R14" s="6"/>
      <c r="S14" s="506"/>
    </row>
    <row r="15" spans="1:20" ht="22.8">
      <c r="A15" s="291">
        <v>1</v>
      </c>
      <c r="B15" s="30"/>
      <c r="C15" s="194"/>
      <c r="D15" s="308"/>
      <c r="E15" s="309" t="s">
        <v>4293</v>
      </c>
      <c r="F15" s="310"/>
      <c r="G15" s="309"/>
      <c r="H15" s="311"/>
      <c r="I15" s="312"/>
      <c r="J15" s="313"/>
      <c r="K15" s="313"/>
      <c r="L15" s="447"/>
      <c r="M15" s="314"/>
      <c r="N15" s="311"/>
      <c r="O15" s="311"/>
      <c r="P15" s="311"/>
      <c r="Q15" s="311"/>
      <c r="S15" s="506"/>
    </row>
    <row r="16" spans="1:20" ht="14.4">
      <c r="A16" s="291">
        <v>2</v>
      </c>
      <c r="B16" s="578"/>
      <c r="C16" s="578"/>
      <c r="D16" s="579"/>
      <c r="E16" s="580" t="s">
        <v>4231</v>
      </c>
      <c r="F16" s="581"/>
      <c r="G16" s="582"/>
      <c r="H16" s="577"/>
      <c r="I16" s="577"/>
      <c r="J16" s="577"/>
      <c r="K16" s="577"/>
      <c r="L16" s="577"/>
      <c r="M16" s="577"/>
      <c r="N16" s="577"/>
      <c r="O16" s="577"/>
      <c r="P16" s="297"/>
      <c r="Q16" s="297"/>
      <c r="R16" s="466"/>
      <c r="S16" s="506"/>
    </row>
    <row r="17" spans="1:21" ht="15.6">
      <c r="A17" s="291">
        <v>3</v>
      </c>
      <c r="B17" s="569">
        <v>13681</v>
      </c>
      <c r="C17" s="570" t="s">
        <v>2341</v>
      </c>
      <c r="D17" s="571" t="s">
        <v>2882</v>
      </c>
      <c r="E17" s="464" t="s">
        <v>3908</v>
      </c>
      <c r="F17" s="464" t="s">
        <v>2343</v>
      </c>
      <c r="G17" s="464" t="s">
        <v>2342</v>
      </c>
      <c r="H17" s="369" t="str">
        <f t="shared" ref="H17:H80" si="0">HYPERLINK("https://www.gardenbulbs.ru/images/Lilium_CL/thumbnails/"&amp;C17&amp;".jpg","фото")</f>
        <v>фото</v>
      </c>
      <c r="I17" s="298" t="s">
        <v>2881</v>
      </c>
      <c r="J17" s="572" t="s">
        <v>249</v>
      </c>
      <c r="K17" s="573">
        <v>25</v>
      </c>
      <c r="L17" s="917">
        <v>1615.44</v>
      </c>
      <c r="M17" s="575">
        <v>1</v>
      </c>
      <c r="N17" s="576"/>
      <c r="O17" s="550">
        <f>IF(ISERROR(L17*N17),0,L17*N17)</f>
        <v>0</v>
      </c>
      <c r="P17" s="303">
        <v>2101025136816</v>
      </c>
      <c r="Q17" s="248"/>
      <c r="R17" s="466" t="s">
        <v>4254</v>
      </c>
      <c r="S17" s="506"/>
      <c r="T17" s="334"/>
      <c r="U17" s="466"/>
    </row>
    <row r="18" spans="1:21" ht="24">
      <c r="A18" s="291">
        <v>4</v>
      </c>
      <c r="B18" s="280">
        <v>11102</v>
      </c>
      <c r="C18" s="439" t="s">
        <v>2076</v>
      </c>
      <c r="D18" s="413" t="s">
        <v>2882</v>
      </c>
      <c r="E18" s="317" t="s">
        <v>3908</v>
      </c>
      <c r="F18" s="317" t="s">
        <v>2064</v>
      </c>
      <c r="G18" s="317" t="s">
        <v>2063</v>
      </c>
      <c r="H18" s="369" t="str">
        <f t="shared" si="0"/>
        <v>фото</v>
      </c>
      <c r="I18" s="298" t="s">
        <v>2883</v>
      </c>
      <c r="J18" s="299" t="s">
        <v>249</v>
      </c>
      <c r="K18" s="216">
        <v>25</v>
      </c>
      <c r="L18" s="917">
        <v>1949.88</v>
      </c>
      <c r="M18" s="315">
        <v>1</v>
      </c>
      <c r="N18" s="301"/>
      <c r="O18" s="302">
        <f>IF(ISERROR(L18*N18),0,L18*N18)</f>
        <v>0</v>
      </c>
      <c r="P18" s="303">
        <v>2101025111028</v>
      </c>
      <c r="Q18" s="248"/>
      <c r="R18" s="466" t="s">
        <v>4254</v>
      </c>
      <c r="S18" s="506"/>
      <c r="T18" s="334"/>
      <c r="U18" s="466"/>
    </row>
    <row r="19" spans="1:21" ht="24">
      <c r="A19" s="291">
        <v>5</v>
      </c>
      <c r="B19" s="280">
        <v>11105</v>
      </c>
      <c r="C19" s="439" t="s">
        <v>2078</v>
      </c>
      <c r="D19" s="413" t="s">
        <v>2882</v>
      </c>
      <c r="E19" s="317" t="s">
        <v>3908</v>
      </c>
      <c r="F19" s="317" t="s">
        <v>2068</v>
      </c>
      <c r="G19" s="317" t="s">
        <v>2067</v>
      </c>
      <c r="H19" s="369" t="str">
        <f t="shared" si="0"/>
        <v>фото</v>
      </c>
      <c r="I19" s="298" t="s">
        <v>2885</v>
      </c>
      <c r="J19" s="299" t="s">
        <v>249</v>
      </c>
      <c r="K19" s="216">
        <v>25</v>
      </c>
      <c r="L19" s="917">
        <v>1891.0800000000002</v>
      </c>
      <c r="M19" s="315">
        <v>1</v>
      </c>
      <c r="N19" s="301"/>
      <c r="O19" s="302">
        <f>IF(ISERROR(L19*N19),0,L19*N19)</f>
        <v>0</v>
      </c>
      <c r="P19" s="303">
        <v>2101025111059</v>
      </c>
      <c r="Q19" s="248"/>
      <c r="R19" s="466" t="s">
        <v>4254</v>
      </c>
      <c r="S19" s="506"/>
      <c r="T19" s="334"/>
      <c r="U19" s="466"/>
    </row>
    <row r="20" spans="1:21" ht="24">
      <c r="A20" s="291">
        <v>6</v>
      </c>
      <c r="B20" s="280">
        <v>10318</v>
      </c>
      <c r="C20" s="439" t="s">
        <v>3944</v>
      </c>
      <c r="D20" s="413" t="s">
        <v>2882</v>
      </c>
      <c r="E20" s="317" t="s">
        <v>3908</v>
      </c>
      <c r="F20" s="317" t="s">
        <v>3945</v>
      </c>
      <c r="G20" s="317" t="s">
        <v>3946</v>
      </c>
      <c r="H20" s="369" t="str">
        <f t="shared" si="0"/>
        <v>фото</v>
      </c>
      <c r="I20" s="298" t="s">
        <v>3947</v>
      </c>
      <c r="J20" s="299" t="s">
        <v>249</v>
      </c>
      <c r="K20" s="216">
        <v>25</v>
      </c>
      <c r="L20" s="917">
        <v>1949.88</v>
      </c>
      <c r="M20" s="315">
        <v>1</v>
      </c>
      <c r="N20" s="301"/>
      <c r="O20" s="302">
        <f>IF(ISERROR(L20*N20),0,L20*N20)</f>
        <v>0</v>
      </c>
      <c r="P20" s="303">
        <v>2101025103184</v>
      </c>
      <c r="Q20" s="248"/>
      <c r="R20" s="466" t="s">
        <v>4254</v>
      </c>
      <c r="S20" s="506"/>
      <c r="T20" s="334"/>
      <c r="U20" s="466"/>
    </row>
    <row r="21" spans="1:21" ht="24">
      <c r="A21" s="291">
        <v>7</v>
      </c>
      <c r="B21" s="280">
        <v>10025</v>
      </c>
      <c r="C21" s="439" t="s">
        <v>2077</v>
      </c>
      <c r="D21" s="413" t="s">
        <v>2882</v>
      </c>
      <c r="E21" s="317" t="s">
        <v>3908</v>
      </c>
      <c r="F21" s="317" t="s">
        <v>2066</v>
      </c>
      <c r="G21" s="317" t="s">
        <v>2065</v>
      </c>
      <c r="H21" s="369" t="str">
        <f t="shared" si="0"/>
        <v>фото</v>
      </c>
      <c r="I21" s="298" t="s">
        <v>2884</v>
      </c>
      <c r="J21" s="299" t="s">
        <v>249</v>
      </c>
      <c r="K21" s="216">
        <v>25</v>
      </c>
      <c r="L21" s="917">
        <v>1949.88</v>
      </c>
      <c r="M21" s="315">
        <v>1</v>
      </c>
      <c r="N21" s="301"/>
      <c r="O21" s="302">
        <f>IF(ISERROR(L21*N21),0,L21*N21)</f>
        <v>0</v>
      </c>
      <c r="P21" s="303">
        <v>2101025100251</v>
      </c>
      <c r="Q21" s="248"/>
      <c r="R21" s="466" t="s">
        <v>4254</v>
      </c>
      <c r="S21" s="506"/>
      <c r="T21" s="334"/>
      <c r="U21" s="466"/>
    </row>
    <row r="22" spans="1:21" ht="14.4">
      <c r="A22" s="291">
        <v>8</v>
      </c>
      <c r="B22" s="418"/>
      <c r="C22" s="418"/>
      <c r="D22" s="408"/>
      <c r="E22" s="297" t="s">
        <v>4228</v>
      </c>
      <c r="F22" s="410"/>
      <c r="G22" s="472"/>
      <c r="H22" s="297"/>
      <c r="I22" s="297"/>
      <c r="J22" s="297"/>
      <c r="K22" s="297"/>
      <c r="L22" s="474"/>
      <c r="M22" s="297"/>
      <c r="N22" s="297"/>
      <c r="O22" s="297"/>
      <c r="P22" s="297"/>
      <c r="Q22" s="297"/>
      <c r="R22" s="466"/>
      <c r="S22" s="506"/>
      <c r="T22" s="334"/>
      <c r="U22" s="466"/>
    </row>
    <row r="23" spans="1:21" ht="28.8">
      <c r="A23" s="291">
        <v>9</v>
      </c>
      <c r="B23" s="280">
        <v>13671</v>
      </c>
      <c r="C23" s="439" t="s">
        <v>4036</v>
      </c>
      <c r="D23" s="413" t="s">
        <v>2822</v>
      </c>
      <c r="E23" s="317" t="s">
        <v>3908</v>
      </c>
      <c r="F23" s="317" t="s">
        <v>2333</v>
      </c>
      <c r="G23" s="317" t="s">
        <v>2845</v>
      </c>
      <c r="H23" s="369" t="str">
        <f t="shared" si="0"/>
        <v>фото</v>
      </c>
      <c r="I23" s="298" t="s">
        <v>2846</v>
      </c>
      <c r="J23" s="299" t="s">
        <v>249</v>
      </c>
      <c r="K23" s="216">
        <v>25</v>
      </c>
      <c r="L23" s="917">
        <v>887.76</v>
      </c>
      <c r="M23" s="315">
        <v>1</v>
      </c>
      <c r="N23" s="301"/>
      <c r="O23" s="302">
        <f>IF(ISERROR(L23*N23),0,L23*N23)</f>
        <v>0</v>
      </c>
      <c r="P23" s="303">
        <v>2101025136717</v>
      </c>
      <c r="Q23" s="248"/>
      <c r="R23" s="466" t="s">
        <v>4250</v>
      </c>
      <c r="S23" s="506"/>
      <c r="T23" s="334"/>
      <c r="U23" s="466"/>
    </row>
    <row r="24" spans="1:21" ht="19.95" customHeight="1">
      <c r="A24" s="291">
        <v>10</v>
      </c>
      <c r="B24" s="280">
        <v>2213</v>
      </c>
      <c r="C24" s="439" t="s">
        <v>836</v>
      </c>
      <c r="D24" s="413" t="s">
        <v>2822</v>
      </c>
      <c r="E24" s="317" t="s">
        <v>3908</v>
      </c>
      <c r="F24" s="317" t="s">
        <v>22</v>
      </c>
      <c r="G24" s="317" t="s">
        <v>23</v>
      </c>
      <c r="H24" s="369" t="str">
        <f t="shared" si="0"/>
        <v>фото</v>
      </c>
      <c r="I24" s="298" t="s">
        <v>2844</v>
      </c>
      <c r="J24" s="299" t="s">
        <v>249</v>
      </c>
      <c r="K24" s="216">
        <v>25</v>
      </c>
      <c r="L24" s="917">
        <v>1126.68</v>
      </c>
      <c r="M24" s="315">
        <v>1</v>
      </c>
      <c r="N24" s="301"/>
      <c r="O24" s="302">
        <f>IF(ISERROR(L24*N24),0,L24*N24)</f>
        <v>0</v>
      </c>
      <c r="P24" s="303">
        <v>2101025022133</v>
      </c>
      <c r="Q24" s="248"/>
      <c r="R24" s="466" t="s">
        <v>4250</v>
      </c>
      <c r="S24" s="506"/>
      <c r="T24" s="334"/>
      <c r="U24" s="466"/>
    </row>
    <row r="25" spans="1:21" ht="24">
      <c r="A25" s="291">
        <v>11</v>
      </c>
      <c r="B25" s="280">
        <v>1191</v>
      </c>
      <c r="C25" s="439" t="s">
        <v>837</v>
      </c>
      <c r="D25" s="413" t="s">
        <v>2822</v>
      </c>
      <c r="E25" s="317" t="s">
        <v>3908</v>
      </c>
      <c r="F25" s="317" t="s">
        <v>24</v>
      </c>
      <c r="G25" s="317" t="s">
        <v>25</v>
      </c>
      <c r="H25" s="369" t="str">
        <f t="shared" si="0"/>
        <v>фото</v>
      </c>
      <c r="I25" s="298" t="s">
        <v>2848</v>
      </c>
      <c r="J25" s="299" t="s">
        <v>249</v>
      </c>
      <c r="K25" s="216">
        <v>25</v>
      </c>
      <c r="L25" s="917">
        <v>1597.0800000000002</v>
      </c>
      <c r="M25" s="315">
        <v>1</v>
      </c>
      <c r="N25" s="301"/>
      <c r="O25" s="302">
        <f>IF(ISERROR(L25*N25),0,L25*N25)</f>
        <v>0</v>
      </c>
      <c r="P25" s="303">
        <v>2101025011915</v>
      </c>
      <c r="Q25" s="248"/>
      <c r="R25" s="466" t="s">
        <v>4250</v>
      </c>
      <c r="S25" s="506"/>
      <c r="T25" s="334"/>
      <c r="U25" s="466"/>
    </row>
    <row r="26" spans="1:21" ht="24">
      <c r="A26" s="291">
        <v>12</v>
      </c>
      <c r="B26" s="280">
        <v>2197</v>
      </c>
      <c r="C26" s="439" t="s">
        <v>1710</v>
      </c>
      <c r="D26" s="413" t="s">
        <v>2822</v>
      </c>
      <c r="E26" s="317" t="s">
        <v>3908</v>
      </c>
      <c r="F26" s="317" t="s">
        <v>1712</v>
      </c>
      <c r="G26" s="317" t="s">
        <v>1711</v>
      </c>
      <c r="H26" s="369" t="str">
        <f t="shared" si="0"/>
        <v>фото</v>
      </c>
      <c r="I26" s="298" t="s">
        <v>2847</v>
      </c>
      <c r="J26" s="299" t="s">
        <v>249</v>
      </c>
      <c r="K26" s="216">
        <v>25</v>
      </c>
      <c r="L26" s="917">
        <v>1082.52</v>
      </c>
      <c r="M26" s="315">
        <v>1</v>
      </c>
      <c r="N26" s="301"/>
      <c r="O26" s="302">
        <f>IF(ISERROR(L26*N26),0,L26*N26)</f>
        <v>0</v>
      </c>
      <c r="P26" s="303">
        <v>2101025021976</v>
      </c>
      <c r="Q26" s="248"/>
      <c r="R26" s="466" t="s">
        <v>4250</v>
      </c>
      <c r="S26" s="506"/>
      <c r="T26" s="334"/>
      <c r="U26" s="466"/>
    </row>
    <row r="27" spans="1:21" ht="24">
      <c r="A27" s="291">
        <v>13</v>
      </c>
      <c r="B27" s="280">
        <v>13672</v>
      </c>
      <c r="C27" s="439" t="s">
        <v>2849</v>
      </c>
      <c r="D27" s="413" t="s">
        <v>2822</v>
      </c>
      <c r="E27" s="317" t="s">
        <v>3908</v>
      </c>
      <c r="F27" s="317" t="s">
        <v>2851</v>
      </c>
      <c r="G27" s="317" t="s">
        <v>2850</v>
      </c>
      <c r="H27" s="369" t="str">
        <f t="shared" si="0"/>
        <v>фото</v>
      </c>
      <c r="I27" s="298" t="s">
        <v>2852</v>
      </c>
      <c r="J27" s="299" t="s">
        <v>249</v>
      </c>
      <c r="K27" s="216">
        <v>25</v>
      </c>
      <c r="L27" s="917">
        <v>1277.2800000000002</v>
      </c>
      <c r="M27" s="315">
        <v>1</v>
      </c>
      <c r="N27" s="301"/>
      <c r="O27" s="302">
        <f>IF(ISERROR(L27*N27),0,L27*N27)</f>
        <v>0</v>
      </c>
      <c r="P27" s="303">
        <v>2101025136724</v>
      </c>
      <c r="Q27" s="248"/>
      <c r="R27" s="466" t="s">
        <v>4250</v>
      </c>
      <c r="S27" s="506"/>
      <c r="T27" s="334"/>
      <c r="U27" s="466"/>
    </row>
    <row r="28" spans="1:21" ht="24">
      <c r="A28" s="291">
        <v>14</v>
      </c>
      <c r="B28" s="280">
        <v>1649</v>
      </c>
      <c r="C28" s="439" t="s">
        <v>6221</v>
      </c>
      <c r="D28" s="413" t="s">
        <v>2822</v>
      </c>
      <c r="E28" s="501" t="s">
        <v>3908</v>
      </c>
      <c r="F28" s="501" t="s">
        <v>6281</v>
      </c>
      <c r="G28" s="501" t="s">
        <v>6346</v>
      </c>
      <c r="H28" s="369" t="str">
        <f t="shared" si="0"/>
        <v>фото</v>
      </c>
      <c r="I28" s="298" t="s">
        <v>6412</v>
      </c>
      <c r="J28" s="299" t="s">
        <v>249</v>
      </c>
      <c r="K28" s="216">
        <v>25</v>
      </c>
      <c r="L28" s="917">
        <v>1090.3200000000002</v>
      </c>
      <c r="M28" s="315">
        <v>1</v>
      </c>
      <c r="N28" s="301"/>
      <c r="O28" s="302">
        <f>IF(ISERROR(L28*N28),0,L28*N28)</f>
        <v>0</v>
      </c>
      <c r="P28" s="303">
        <v>2101025016491</v>
      </c>
      <c r="Q28" s="248" t="s">
        <v>6474</v>
      </c>
      <c r="R28" s="466" t="s">
        <v>4250</v>
      </c>
      <c r="S28" s="506"/>
      <c r="T28" s="334"/>
      <c r="U28" s="466"/>
    </row>
    <row r="29" spans="1:21" ht="15.6">
      <c r="A29" s="291">
        <v>15</v>
      </c>
      <c r="B29" s="280">
        <v>1190</v>
      </c>
      <c r="C29" s="439" t="s">
        <v>1894</v>
      </c>
      <c r="D29" s="413" t="s">
        <v>2822</v>
      </c>
      <c r="E29" s="317" t="s">
        <v>3908</v>
      </c>
      <c r="F29" s="317" t="s">
        <v>1896</v>
      </c>
      <c r="G29" s="317" t="s">
        <v>1895</v>
      </c>
      <c r="H29" s="369" t="str">
        <f t="shared" si="0"/>
        <v>фото</v>
      </c>
      <c r="I29" s="298" t="s">
        <v>2853</v>
      </c>
      <c r="J29" s="299" t="s">
        <v>248</v>
      </c>
      <c r="K29" s="216">
        <v>25</v>
      </c>
      <c r="L29" s="917">
        <v>865.68</v>
      </c>
      <c r="M29" s="315">
        <v>1</v>
      </c>
      <c r="N29" s="301"/>
      <c r="O29" s="302">
        <f>IF(ISERROR(L29*N29),0,L29*N29)</f>
        <v>0</v>
      </c>
      <c r="P29" s="303">
        <v>2101025011908</v>
      </c>
      <c r="Q29" s="248"/>
      <c r="R29" s="466" t="s">
        <v>4250</v>
      </c>
      <c r="S29" s="506"/>
      <c r="T29" s="334"/>
      <c r="U29" s="466"/>
    </row>
    <row r="30" spans="1:21" ht="15.6">
      <c r="A30" s="291">
        <v>16</v>
      </c>
      <c r="B30" s="280">
        <v>11069</v>
      </c>
      <c r="C30" s="439" t="s">
        <v>4037</v>
      </c>
      <c r="D30" s="413" t="s">
        <v>2822</v>
      </c>
      <c r="E30" s="317" t="s">
        <v>3908</v>
      </c>
      <c r="F30" s="317" t="s">
        <v>4038</v>
      </c>
      <c r="G30" s="317" t="s">
        <v>4039</v>
      </c>
      <c r="H30" s="369" t="str">
        <f t="shared" si="0"/>
        <v>фото</v>
      </c>
      <c r="I30" s="298" t="s">
        <v>4040</v>
      </c>
      <c r="J30" s="299" t="s">
        <v>249</v>
      </c>
      <c r="K30" s="216">
        <v>25</v>
      </c>
      <c r="L30" s="917">
        <v>1597.0800000000002</v>
      </c>
      <c r="M30" s="315">
        <v>1</v>
      </c>
      <c r="N30" s="301"/>
      <c r="O30" s="302">
        <f>IF(ISERROR(L30*N30),0,L30*N30)</f>
        <v>0</v>
      </c>
      <c r="P30" s="303">
        <v>2101025110694</v>
      </c>
      <c r="Q30" s="248"/>
      <c r="R30" s="466" t="s">
        <v>4250</v>
      </c>
      <c r="S30" s="506"/>
      <c r="T30" s="334"/>
      <c r="U30" s="466"/>
    </row>
    <row r="31" spans="1:21" ht="15.6">
      <c r="A31" s="291">
        <v>17</v>
      </c>
      <c r="B31" s="280">
        <v>6588</v>
      </c>
      <c r="C31" s="439" t="s">
        <v>4845</v>
      </c>
      <c r="D31" s="413" t="s">
        <v>2822</v>
      </c>
      <c r="E31" s="317" t="s">
        <v>3908</v>
      </c>
      <c r="F31" s="317" t="s">
        <v>4897</v>
      </c>
      <c r="G31" s="317" t="s">
        <v>4861</v>
      </c>
      <c r="H31" s="369" t="str">
        <f t="shared" si="0"/>
        <v>фото</v>
      </c>
      <c r="I31" s="298" t="s">
        <v>4933</v>
      </c>
      <c r="J31" s="299" t="s">
        <v>249</v>
      </c>
      <c r="K31" s="216">
        <v>25</v>
      </c>
      <c r="L31" s="917">
        <v>1277.2800000000002</v>
      </c>
      <c r="M31" s="315">
        <v>1</v>
      </c>
      <c r="N31" s="301"/>
      <c r="O31" s="302">
        <f>IF(ISERROR(L31*N31),0,L31*N31)</f>
        <v>0</v>
      </c>
      <c r="P31" s="303">
        <v>2101025065888</v>
      </c>
      <c r="Q31" s="248"/>
      <c r="R31" s="466" t="s">
        <v>4250</v>
      </c>
      <c r="S31" s="506"/>
    </row>
    <row r="32" spans="1:21" ht="15.6">
      <c r="A32" s="291">
        <v>18</v>
      </c>
      <c r="B32" s="280">
        <v>11074</v>
      </c>
      <c r="C32" s="439" t="s">
        <v>2074</v>
      </c>
      <c r="D32" s="413" t="s">
        <v>2822</v>
      </c>
      <c r="E32" s="317" t="s">
        <v>3908</v>
      </c>
      <c r="F32" s="317" t="s">
        <v>2060</v>
      </c>
      <c r="G32" s="317" t="s">
        <v>2059</v>
      </c>
      <c r="H32" s="369" t="str">
        <f t="shared" si="0"/>
        <v>фото</v>
      </c>
      <c r="I32" s="298" t="s">
        <v>2857</v>
      </c>
      <c r="J32" s="299" t="s">
        <v>249</v>
      </c>
      <c r="K32" s="216">
        <v>25</v>
      </c>
      <c r="L32" s="917">
        <v>1126.68</v>
      </c>
      <c r="M32" s="315">
        <v>1</v>
      </c>
      <c r="N32" s="301"/>
      <c r="O32" s="302">
        <f>IF(ISERROR(L32*N32),0,L32*N32)</f>
        <v>0</v>
      </c>
      <c r="P32" s="303">
        <v>2101025110748</v>
      </c>
      <c r="Q32" s="248"/>
      <c r="R32" s="466" t="s">
        <v>4250</v>
      </c>
      <c r="S32" s="506"/>
      <c r="T32" s="334"/>
      <c r="U32" s="466"/>
    </row>
    <row r="33" spans="1:21" ht="24">
      <c r="A33" s="291">
        <v>19</v>
      </c>
      <c r="B33" s="280">
        <v>323</v>
      </c>
      <c r="C33" s="439" t="s">
        <v>4846</v>
      </c>
      <c r="D33" s="413" t="s">
        <v>2822</v>
      </c>
      <c r="E33" s="317" t="s">
        <v>3908</v>
      </c>
      <c r="F33" s="317" t="s">
        <v>4898</v>
      </c>
      <c r="G33" s="317" t="s">
        <v>4862</v>
      </c>
      <c r="H33" s="369" t="str">
        <f t="shared" si="0"/>
        <v>фото</v>
      </c>
      <c r="I33" s="298" t="s">
        <v>4934</v>
      </c>
      <c r="J33" s="299" t="s">
        <v>249</v>
      </c>
      <c r="K33" s="216">
        <v>25</v>
      </c>
      <c r="L33" s="917">
        <v>1100.8800000000001</v>
      </c>
      <c r="M33" s="315">
        <v>1</v>
      </c>
      <c r="N33" s="301"/>
      <c r="O33" s="302">
        <f>IF(ISERROR(L33*N33),0,L33*N33)</f>
        <v>0</v>
      </c>
      <c r="P33" s="303">
        <v>2101025003231</v>
      </c>
      <c r="Q33" s="248"/>
      <c r="R33" s="466" t="s">
        <v>4250</v>
      </c>
      <c r="S33" s="506"/>
      <c r="T33" s="334"/>
      <c r="U33" s="466"/>
    </row>
    <row r="34" spans="1:21" ht="24">
      <c r="A34" s="291">
        <v>20</v>
      </c>
      <c r="B34" s="280">
        <v>10629</v>
      </c>
      <c r="C34" s="439" t="s">
        <v>838</v>
      </c>
      <c r="D34" s="413" t="s">
        <v>2822</v>
      </c>
      <c r="E34" s="317" t="s">
        <v>3908</v>
      </c>
      <c r="F34" s="317" t="s">
        <v>3</v>
      </c>
      <c r="G34" s="317" t="s">
        <v>2</v>
      </c>
      <c r="H34" s="369" t="str">
        <f t="shared" si="0"/>
        <v>фото</v>
      </c>
      <c r="I34" s="298" t="s">
        <v>2854</v>
      </c>
      <c r="J34" s="299" t="s">
        <v>249</v>
      </c>
      <c r="K34" s="216">
        <v>25</v>
      </c>
      <c r="L34" s="917">
        <v>1082.52</v>
      </c>
      <c r="M34" s="315">
        <v>1</v>
      </c>
      <c r="N34" s="301"/>
      <c r="O34" s="302">
        <f>IF(ISERROR(L34*N34),0,L34*N34)</f>
        <v>0</v>
      </c>
      <c r="P34" s="303">
        <v>2101025106291</v>
      </c>
      <c r="Q34" s="248"/>
      <c r="R34" s="466" t="s">
        <v>4250</v>
      </c>
      <c r="S34" s="506"/>
      <c r="T34" s="334"/>
      <c r="U34" s="466"/>
    </row>
    <row r="35" spans="1:21" ht="15.6">
      <c r="A35" s="291">
        <v>21</v>
      </c>
      <c r="B35" s="280">
        <v>10630</v>
      </c>
      <c r="C35" s="439" t="s">
        <v>839</v>
      </c>
      <c r="D35" s="413" t="s">
        <v>2822</v>
      </c>
      <c r="E35" s="317" t="s">
        <v>3908</v>
      </c>
      <c r="F35" s="317" t="s">
        <v>28</v>
      </c>
      <c r="G35" s="317" t="s">
        <v>4</v>
      </c>
      <c r="H35" s="369" t="str">
        <f t="shared" si="0"/>
        <v>фото</v>
      </c>
      <c r="I35" s="298" t="s">
        <v>4935</v>
      </c>
      <c r="J35" s="299" t="s">
        <v>249</v>
      </c>
      <c r="K35" s="216">
        <v>25</v>
      </c>
      <c r="L35" s="917">
        <v>1100.8800000000001</v>
      </c>
      <c r="M35" s="315">
        <v>1</v>
      </c>
      <c r="N35" s="301"/>
      <c r="O35" s="302">
        <f>IF(ISERROR(L35*N35),0,L35*N35)</f>
        <v>0</v>
      </c>
      <c r="P35" s="303">
        <v>2101025106307</v>
      </c>
      <c r="Q35" s="248"/>
      <c r="R35" s="466" t="s">
        <v>4250</v>
      </c>
      <c r="S35" s="506"/>
      <c r="T35" s="334"/>
      <c r="U35" s="466"/>
    </row>
    <row r="36" spans="1:21" ht="15.6">
      <c r="A36" s="291">
        <v>22</v>
      </c>
      <c r="B36" s="280">
        <v>10631</v>
      </c>
      <c r="C36" s="439" t="s">
        <v>840</v>
      </c>
      <c r="D36" s="413" t="s">
        <v>2822</v>
      </c>
      <c r="E36" s="317" t="s">
        <v>3908</v>
      </c>
      <c r="F36" s="317" t="s">
        <v>29</v>
      </c>
      <c r="G36" s="317" t="s">
        <v>30</v>
      </c>
      <c r="H36" s="369" t="str">
        <f t="shared" si="0"/>
        <v>фото</v>
      </c>
      <c r="I36" s="298" t="s">
        <v>2855</v>
      </c>
      <c r="J36" s="299" t="s">
        <v>249</v>
      </c>
      <c r="K36" s="216">
        <v>25</v>
      </c>
      <c r="L36" s="917">
        <v>1100.8800000000001</v>
      </c>
      <c r="M36" s="315">
        <v>1</v>
      </c>
      <c r="N36" s="301"/>
      <c r="O36" s="302">
        <f>IF(ISERROR(L36*N36),0,L36*N36)</f>
        <v>0</v>
      </c>
      <c r="P36" s="303">
        <v>2101025106314</v>
      </c>
      <c r="Q36" s="248"/>
      <c r="R36" s="466" t="s">
        <v>4250</v>
      </c>
      <c r="S36" s="506"/>
      <c r="T36" s="334"/>
      <c r="U36" s="466"/>
    </row>
    <row r="37" spans="1:21" ht="15.6">
      <c r="A37" s="291">
        <v>23</v>
      </c>
      <c r="B37" s="280">
        <v>7042</v>
      </c>
      <c r="C37" s="439" t="s">
        <v>6222</v>
      </c>
      <c r="D37" s="413" t="s">
        <v>2822</v>
      </c>
      <c r="E37" s="317" t="s">
        <v>3908</v>
      </c>
      <c r="F37" s="317" t="s">
        <v>6282</v>
      </c>
      <c r="G37" s="317" t="s">
        <v>6347</v>
      </c>
      <c r="H37" s="369" t="str">
        <f t="shared" si="0"/>
        <v>фото</v>
      </c>
      <c r="I37" s="298" t="s">
        <v>6413</v>
      </c>
      <c r="J37" s="299" t="s">
        <v>249</v>
      </c>
      <c r="K37" s="216">
        <v>25</v>
      </c>
      <c r="L37" s="917">
        <v>1648.44</v>
      </c>
      <c r="M37" s="315">
        <v>1</v>
      </c>
      <c r="N37" s="301"/>
      <c r="O37" s="302">
        <f>IF(ISERROR(L37*N37),0,L37*N37)</f>
        <v>0</v>
      </c>
      <c r="P37" s="303">
        <v>2101025070424</v>
      </c>
      <c r="Q37" s="248"/>
      <c r="R37" s="466" t="s">
        <v>4250</v>
      </c>
      <c r="S37" s="506"/>
      <c r="T37" s="334"/>
      <c r="U37" s="466"/>
    </row>
    <row r="38" spans="1:21" ht="24">
      <c r="A38" s="291">
        <v>24</v>
      </c>
      <c r="B38" s="280">
        <v>5120</v>
      </c>
      <c r="C38" s="439" t="s">
        <v>841</v>
      </c>
      <c r="D38" s="413" t="s">
        <v>2822</v>
      </c>
      <c r="E38" s="317" t="s">
        <v>3908</v>
      </c>
      <c r="F38" s="317" t="s">
        <v>31</v>
      </c>
      <c r="G38" s="317" t="s">
        <v>32</v>
      </c>
      <c r="H38" s="369" t="str">
        <f t="shared" si="0"/>
        <v>фото</v>
      </c>
      <c r="I38" s="298" t="s">
        <v>2856</v>
      </c>
      <c r="J38" s="299" t="s">
        <v>249</v>
      </c>
      <c r="K38" s="216">
        <v>25</v>
      </c>
      <c r="L38" s="917">
        <v>1100.8800000000001</v>
      </c>
      <c r="M38" s="315">
        <v>1</v>
      </c>
      <c r="N38" s="301"/>
      <c r="O38" s="302">
        <f>IF(ISERROR(L38*N38),0,L38*N38)</f>
        <v>0</v>
      </c>
      <c r="P38" s="303">
        <v>2101025051201</v>
      </c>
      <c r="Q38" s="248"/>
      <c r="R38" s="466" t="s">
        <v>4250</v>
      </c>
      <c r="S38" s="506"/>
      <c r="T38" s="334"/>
      <c r="U38" s="466"/>
    </row>
    <row r="39" spans="1:21" ht="15.6">
      <c r="A39" s="291">
        <v>25</v>
      </c>
      <c r="B39" s="280">
        <v>11072</v>
      </c>
      <c r="C39" s="439" t="s">
        <v>3524</v>
      </c>
      <c r="D39" s="413" t="s">
        <v>2822</v>
      </c>
      <c r="E39" s="317" t="s">
        <v>3908</v>
      </c>
      <c r="F39" s="317" t="s">
        <v>3483</v>
      </c>
      <c r="G39" s="317" t="s">
        <v>3460</v>
      </c>
      <c r="H39" s="369" t="str">
        <f t="shared" si="0"/>
        <v>фото</v>
      </c>
      <c r="I39" s="298" t="s">
        <v>3505</v>
      </c>
      <c r="J39" s="299" t="s">
        <v>249</v>
      </c>
      <c r="K39" s="216">
        <v>25</v>
      </c>
      <c r="L39" s="917">
        <v>1277.2800000000002</v>
      </c>
      <c r="M39" s="315">
        <v>1</v>
      </c>
      <c r="N39" s="301"/>
      <c r="O39" s="302">
        <f>IF(ISERROR(L39*N39),0,L39*N39)</f>
        <v>0</v>
      </c>
      <c r="P39" s="303">
        <v>2101025110724</v>
      </c>
      <c r="Q39" s="248"/>
      <c r="R39" s="466" t="s">
        <v>4250</v>
      </c>
      <c r="S39" s="506"/>
      <c r="T39" s="334"/>
      <c r="U39" s="466"/>
    </row>
    <row r="40" spans="1:21" ht="15.6">
      <c r="A40" s="291">
        <v>26</v>
      </c>
      <c r="B40" s="280">
        <v>11073</v>
      </c>
      <c r="C40" s="439" t="s">
        <v>4847</v>
      </c>
      <c r="D40" s="413" t="s">
        <v>2822</v>
      </c>
      <c r="E40" s="317" t="s">
        <v>3908</v>
      </c>
      <c r="F40" s="317" t="s">
        <v>4899</v>
      </c>
      <c r="G40" s="317" t="s">
        <v>4863</v>
      </c>
      <c r="H40" s="369" t="str">
        <f t="shared" si="0"/>
        <v>фото</v>
      </c>
      <c r="I40" s="298" t="s">
        <v>4936</v>
      </c>
      <c r="J40" s="299" t="s">
        <v>249</v>
      </c>
      <c r="K40" s="216">
        <v>25</v>
      </c>
      <c r="L40" s="917">
        <v>1277.2800000000002</v>
      </c>
      <c r="M40" s="315">
        <v>1</v>
      </c>
      <c r="N40" s="301"/>
      <c r="O40" s="302">
        <f>IF(ISERROR(L40*N40),0,L40*N40)</f>
        <v>0</v>
      </c>
      <c r="P40" s="303">
        <v>2101025110731</v>
      </c>
      <c r="Q40" s="248"/>
      <c r="R40" s="466" t="s">
        <v>4250</v>
      </c>
      <c r="S40" s="506"/>
      <c r="T40" s="334"/>
      <c r="U40" s="466"/>
    </row>
    <row r="41" spans="1:21" ht="15.6">
      <c r="A41" s="291">
        <v>27</v>
      </c>
      <c r="B41" s="280">
        <v>16556</v>
      </c>
      <c r="C41" s="439" t="s">
        <v>4782</v>
      </c>
      <c r="D41" s="413" t="s">
        <v>2822</v>
      </c>
      <c r="E41" s="317" t="s">
        <v>3908</v>
      </c>
      <c r="F41" s="317" t="s">
        <v>4796</v>
      </c>
      <c r="G41" s="317" t="s">
        <v>4811</v>
      </c>
      <c r="H41" s="369" t="str">
        <f t="shared" si="0"/>
        <v>фото</v>
      </c>
      <c r="I41" s="298" t="s">
        <v>4826</v>
      </c>
      <c r="J41" s="299" t="s">
        <v>248</v>
      </c>
      <c r="K41" s="216">
        <v>25</v>
      </c>
      <c r="L41" s="917">
        <v>1049.4000000000001</v>
      </c>
      <c r="M41" s="315">
        <v>1</v>
      </c>
      <c r="N41" s="301"/>
      <c r="O41" s="302">
        <f>IF(ISERROR(L41*N41),0,L41*N41)</f>
        <v>0</v>
      </c>
      <c r="P41" s="303">
        <v>2101025165564</v>
      </c>
      <c r="Q41" s="248"/>
      <c r="R41" s="466" t="s">
        <v>4250</v>
      </c>
      <c r="S41" s="506"/>
      <c r="T41" s="334"/>
      <c r="U41" s="466"/>
    </row>
    <row r="42" spans="1:21" ht="14.4">
      <c r="A42" s="291">
        <v>28</v>
      </c>
      <c r="B42" s="418"/>
      <c r="C42" s="418"/>
      <c r="D42" s="408"/>
      <c r="E42" s="297" t="s">
        <v>4229</v>
      </c>
      <c r="F42" s="410"/>
      <c r="G42" s="472"/>
      <c r="H42" s="297"/>
      <c r="I42" s="297"/>
      <c r="J42" s="297"/>
      <c r="K42" s="297"/>
      <c r="L42" s="474"/>
      <c r="M42" s="297"/>
      <c r="N42" s="297"/>
      <c r="O42" s="297"/>
      <c r="P42" s="297"/>
      <c r="Q42" s="297"/>
      <c r="R42" s="466"/>
      <c r="S42" s="506"/>
      <c r="T42" s="334"/>
      <c r="U42" s="466"/>
    </row>
    <row r="43" spans="1:21" ht="15.6">
      <c r="A43" s="291">
        <v>29</v>
      </c>
      <c r="B43" s="280">
        <v>13655</v>
      </c>
      <c r="C43" s="439" t="s">
        <v>2318</v>
      </c>
      <c r="D43" s="413" t="s">
        <v>2822</v>
      </c>
      <c r="E43" s="317" t="s">
        <v>3908</v>
      </c>
      <c r="F43" s="317" t="s">
        <v>2320</v>
      </c>
      <c r="G43" s="317" t="s">
        <v>2319</v>
      </c>
      <c r="H43" s="369" t="str">
        <f t="shared" si="0"/>
        <v>фото</v>
      </c>
      <c r="I43" s="298" t="s">
        <v>2821</v>
      </c>
      <c r="J43" s="299" t="s">
        <v>249</v>
      </c>
      <c r="K43" s="216">
        <v>25</v>
      </c>
      <c r="L43" s="917">
        <v>1497.8400000000001</v>
      </c>
      <c r="M43" s="315">
        <v>1</v>
      </c>
      <c r="N43" s="301"/>
      <c r="O43" s="302">
        <f>IF(ISERROR(L43*N43),0,L43*N43)</f>
        <v>0</v>
      </c>
      <c r="P43" s="303">
        <v>2101025136557</v>
      </c>
      <c r="Q43" s="248"/>
      <c r="R43" s="466" t="s">
        <v>4246</v>
      </c>
      <c r="S43" s="506"/>
      <c r="T43" s="334"/>
      <c r="U43" s="466"/>
    </row>
    <row r="44" spans="1:21" ht="15.6">
      <c r="A44" s="291">
        <v>30</v>
      </c>
      <c r="B44" s="280">
        <v>10079</v>
      </c>
      <c r="C44" s="439" t="s">
        <v>3458</v>
      </c>
      <c r="D44" s="413" t="s">
        <v>2822</v>
      </c>
      <c r="E44" s="317" t="s">
        <v>3908</v>
      </c>
      <c r="F44" s="317" t="s">
        <v>4795</v>
      </c>
      <c r="G44" s="317" t="s">
        <v>33</v>
      </c>
      <c r="H44" s="369" t="str">
        <f t="shared" si="0"/>
        <v>фото</v>
      </c>
      <c r="I44" s="298" t="s">
        <v>2858</v>
      </c>
      <c r="J44" s="299" t="s">
        <v>249</v>
      </c>
      <c r="K44" s="216">
        <v>25</v>
      </c>
      <c r="L44" s="917">
        <v>1703.64</v>
      </c>
      <c r="M44" s="315">
        <v>1</v>
      </c>
      <c r="N44" s="301"/>
      <c r="O44" s="302">
        <f>IF(ISERROR(L44*N44),0,L44*N44)</f>
        <v>0</v>
      </c>
      <c r="P44" s="303">
        <v>2101025100794</v>
      </c>
      <c r="Q44" s="248"/>
      <c r="R44" s="466" t="s">
        <v>4480</v>
      </c>
      <c r="S44" s="506"/>
      <c r="T44" s="334"/>
      <c r="U44" s="466"/>
    </row>
    <row r="45" spans="1:21" ht="24">
      <c r="A45" s="291">
        <v>31</v>
      </c>
      <c r="B45" s="280">
        <v>10077</v>
      </c>
      <c r="C45" s="439" t="s">
        <v>842</v>
      </c>
      <c r="D45" s="413" t="s">
        <v>2822</v>
      </c>
      <c r="E45" s="317" t="s">
        <v>3908</v>
      </c>
      <c r="F45" s="317" t="s">
        <v>34</v>
      </c>
      <c r="G45" s="317" t="s">
        <v>35</v>
      </c>
      <c r="H45" s="369" t="str">
        <f t="shared" si="0"/>
        <v>фото</v>
      </c>
      <c r="I45" s="298" t="s">
        <v>2859</v>
      </c>
      <c r="J45" s="299" t="s">
        <v>249</v>
      </c>
      <c r="K45" s="216">
        <v>25</v>
      </c>
      <c r="L45" s="917">
        <v>1082.52</v>
      </c>
      <c r="M45" s="315">
        <v>1</v>
      </c>
      <c r="N45" s="301"/>
      <c r="O45" s="302">
        <f>IF(ISERROR(L45*N45),0,L45*N45)</f>
        <v>0</v>
      </c>
      <c r="P45" s="303">
        <v>2101025100770</v>
      </c>
      <c r="Q45" s="248"/>
      <c r="R45" s="466" t="s">
        <v>4480</v>
      </c>
      <c r="S45" s="506"/>
      <c r="T45" s="334"/>
      <c r="U45" s="466"/>
    </row>
    <row r="46" spans="1:21" ht="24">
      <c r="A46" s="291">
        <v>32</v>
      </c>
      <c r="B46" s="280">
        <v>10076</v>
      </c>
      <c r="C46" s="439" t="s">
        <v>4041</v>
      </c>
      <c r="D46" s="413" t="s">
        <v>2822</v>
      </c>
      <c r="E46" s="317" t="s">
        <v>3908</v>
      </c>
      <c r="F46" s="317" t="s">
        <v>4042</v>
      </c>
      <c r="G46" s="317" t="s">
        <v>4043</v>
      </c>
      <c r="H46" s="369" t="str">
        <f t="shared" si="0"/>
        <v>фото</v>
      </c>
      <c r="I46" s="298" t="s">
        <v>4044</v>
      </c>
      <c r="J46" s="299" t="s">
        <v>249</v>
      </c>
      <c r="K46" s="216">
        <v>25</v>
      </c>
      <c r="L46" s="917">
        <v>1703.64</v>
      </c>
      <c r="M46" s="315">
        <v>1</v>
      </c>
      <c r="N46" s="301"/>
      <c r="O46" s="302">
        <f>IF(ISERROR(L46*N46),0,L46*N46)</f>
        <v>0</v>
      </c>
      <c r="P46" s="303">
        <v>2101025100763</v>
      </c>
      <c r="Q46" s="248"/>
      <c r="R46" s="466" t="s">
        <v>4480</v>
      </c>
      <c r="S46" s="506"/>
      <c r="T46" s="334"/>
      <c r="U46" s="466"/>
    </row>
    <row r="47" spans="1:21" ht="36">
      <c r="A47" s="291">
        <v>33</v>
      </c>
      <c r="B47" s="280">
        <v>10073</v>
      </c>
      <c r="C47" s="439" t="s">
        <v>3909</v>
      </c>
      <c r="D47" s="413" t="s">
        <v>2822</v>
      </c>
      <c r="E47" s="317" t="s">
        <v>3908</v>
      </c>
      <c r="F47" s="317" t="s">
        <v>3910</v>
      </c>
      <c r="G47" s="317" t="s">
        <v>3911</v>
      </c>
      <c r="H47" s="369" t="str">
        <f t="shared" si="0"/>
        <v>фото</v>
      </c>
      <c r="I47" s="298" t="s">
        <v>3912</v>
      </c>
      <c r="J47" s="299" t="s">
        <v>249</v>
      </c>
      <c r="K47" s="216">
        <v>25</v>
      </c>
      <c r="L47" s="917">
        <v>1725.6</v>
      </c>
      <c r="M47" s="315">
        <v>1</v>
      </c>
      <c r="N47" s="301"/>
      <c r="O47" s="302">
        <f>IF(ISERROR(L47*N47),0,L47*N47)</f>
        <v>0</v>
      </c>
      <c r="P47" s="303">
        <v>2101025100732</v>
      </c>
      <c r="Q47" s="248"/>
      <c r="R47" s="466" t="s">
        <v>4480</v>
      </c>
      <c r="S47" s="506"/>
      <c r="T47" s="334"/>
      <c r="U47" s="466"/>
    </row>
    <row r="48" spans="1:21" ht="24">
      <c r="A48" s="291">
        <v>34</v>
      </c>
      <c r="B48" s="280">
        <v>11087</v>
      </c>
      <c r="C48" s="439" t="s">
        <v>2860</v>
      </c>
      <c r="D48" s="413" t="s">
        <v>2822</v>
      </c>
      <c r="E48" s="317" t="s">
        <v>3908</v>
      </c>
      <c r="F48" s="317" t="s">
        <v>2862</v>
      </c>
      <c r="G48" s="317" t="s">
        <v>2861</v>
      </c>
      <c r="H48" s="369" t="str">
        <f t="shared" si="0"/>
        <v>фото</v>
      </c>
      <c r="I48" s="298" t="s">
        <v>2863</v>
      </c>
      <c r="J48" s="299" t="s">
        <v>248</v>
      </c>
      <c r="K48" s="216">
        <v>25</v>
      </c>
      <c r="L48" s="917">
        <v>1009.0799999999999</v>
      </c>
      <c r="M48" s="315">
        <v>1</v>
      </c>
      <c r="N48" s="301"/>
      <c r="O48" s="302">
        <f>IF(ISERROR(L48*N48),0,L48*N48)</f>
        <v>0</v>
      </c>
      <c r="P48" s="303">
        <v>2101025110878</v>
      </c>
      <c r="Q48" s="248"/>
      <c r="R48" s="466" t="s">
        <v>4480</v>
      </c>
      <c r="S48" s="506"/>
      <c r="T48" s="334"/>
      <c r="U48" s="466"/>
    </row>
    <row r="49" spans="1:21" ht="24">
      <c r="A49" s="291">
        <v>35</v>
      </c>
      <c r="B49" s="280">
        <v>11059</v>
      </c>
      <c r="C49" s="439" t="s">
        <v>2073</v>
      </c>
      <c r="D49" s="413" t="s">
        <v>2822</v>
      </c>
      <c r="E49" s="317" t="s">
        <v>3908</v>
      </c>
      <c r="F49" s="317" t="s">
        <v>2058</v>
      </c>
      <c r="G49" s="317" t="s">
        <v>2057</v>
      </c>
      <c r="H49" s="369" t="str">
        <f t="shared" si="0"/>
        <v>фото</v>
      </c>
      <c r="I49" s="298" t="s">
        <v>2825</v>
      </c>
      <c r="J49" s="299" t="s">
        <v>249</v>
      </c>
      <c r="K49" s="216">
        <v>25</v>
      </c>
      <c r="L49" s="917">
        <v>2096.88</v>
      </c>
      <c r="M49" s="315">
        <v>1</v>
      </c>
      <c r="N49" s="301"/>
      <c r="O49" s="302">
        <f>IF(ISERROR(L49*N49),0,L49*N49)</f>
        <v>0</v>
      </c>
      <c r="P49" s="303">
        <v>2101025110595</v>
      </c>
      <c r="Q49" s="248"/>
      <c r="R49" s="466" t="s">
        <v>4246</v>
      </c>
      <c r="S49" s="506"/>
      <c r="T49" s="334"/>
      <c r="U49" s="466"/>
    </row>
    <row r="50" spans="1:21" ht="36">
      <c r="A50" s="291">
        <v>36</v>
      </c>
      <c r="B50" s="280">
        <v>11094</v>
      </c>
      <c r="C50" s="439" t="s">
        <v>4045</v>
      </c>
      <c r="D50" s="413" t="s">
        <v>2822</v>
      </c>
      <c r="E50" s="317" t="s">
        <v>3908</v>
      </c>
      <c r="F50" s="317" t="s">
        <v>4046</v>
      </c>
      <c r="G50" s="317" t="s">
        <v>4047</v>
      </c>
      <c r="H50" s="369" t="str">
        <f t="shared" si="0"/>
        <v>фото</v>
      </c>
      <c r="I50" s="298" t="s">
        <v>4048</v>
      </c>
      <c r="J50" s="299" t="s">
        <v>249</v>
      </c>
      <c r="K50" s="216">
        <v>25</v>
      </c>
      <c r="L50" s="917">
        <v>1703.64</v>
      </c>
      <c r="M50" s="315">
        <v>1</v>
      </c>
      <c r="N50" s="301"/>
      <c r="O50" s="302">
        <f>IF(ISERROR(L50*N50),0,L50*N50)</f>
        <v>0</v>
      </c>
      <c r="P50" s="303">
        <v>2101025110946</v>
      </c>
      <c r="Q50" s="248"/>
      <c r="R50" s="466" t="s">
        <v>4480</v>
      </c>
      <c r="S50" s="506"/>
      <c r="T50" s="334"/>
      <c r="U50" s="466"/>
    </row>
    <row r="51" spans="1:21" ht="24">
      <c r="A51" s="291">
        <v>37</v>
      </c>
      <c r="B51" s="280">
        <v>10070</v>
      </c>
      <c r="C51" s="439" t="s">
        <v>1713</v>
      </c>
      <c r="D51" s="413" t="s">
        <v>2822</v>
      </c>
      <c r="E51" s="317" t="s">
        <v>3908</v>
      </c>
      <c r="F51" s="317" t="s">
        <v>1715</v>
      </c>
      <c r="G51" s="317" t="s">
        <v>1714</v>
      </c>
      <c r="H51" s="369" t="str">
        <f t="shared" si="0"/>
        <v>фото</v>
      </c>
      <c r="I51" s="298" t="s">
        <v>4930</v>
      </c>
      <c r="J51" s="299" t="s">
        <v>249</v>
      </c>
      <c r="K51" s="216">
        <v>25</v>
      </c>
      <c r="L51" s="917">
        <v>1703.64</v>
      </c>
      <c r="M51" s="315">
        <v>1</v>
      </c>
      <c r="N51" s="301"/>
      <c r="O51" s="302">
        <f>IF(ISERROR(L51*N51),0,L51*N51)</f>
        <v>0</v>
      </c>
      <c r="P51" s="303">
        <v>2101025100701</v>
      </c>
      <c r="Q51" s="248"/>
      <c r="R51" s="466" t="s">
        <v>4480</v>
      </c>
      <c r="S51" s="506"/>
      <c r="T51" s="334"/>
      <c r="U51" s="466"/>
    </row>
    <row r="52" spans="1:21" ht="24">
      <c r="A52" s="291">
        <v>38</v>
      </c>
      <c r="B52" s="280">
        <v>10364</v>
      </c>
      <c r="C52" s="439" t="s">
        <v>4844</v>
      </c>
      <c r="D52" s="413" t="s">
        <v>2822</v>
      </c>
      <c r="E52" s="317" t="s">
        <v>3908</v>
      </c>
      <c r="F52" s="317" t="s">
        <v>4896</v>
      </c>
      <c r="G52" s="317" t="s">
        <v>4860</v>
      </c>
      <c r="H52" s="369" t="str">
        <f t="shared" si="0"/>
        <v>фото</v>
      </c>
      <c r="I52" s="298" t="s">
        <v>4931</v>
      </c>
      <c r="J52" s="299" t="s">
        <v>249</v>
      </c>
      <c r="K52" s="216">
        <v>25</v>
      </c>
      <c r="L52" s="917">
        <v>1949.88</v>
      </c>
      <c r="M52" s="315">
        <v>1</v>
      </c>
      <c r="N52" s="301"/>
      <c r="O52" s="302">
        <f>IF(ISERROR(L52*N52),0,L52*N52)</f>
        <v>0</v>
      </c>
      <c r="P52" s="303">
        <v>2101025103641</v>
      </c>
      <c r="Q52" s="248" t="s">
        <v>5274</v>
      </c>
      <c r="R52" s="466" t="s">
        <v>4480</v>
      </c>
      <c r="S52" s="506"/>
      <c r="T52" s="334"/>
      <c r="U52" s="466"/>
    </row>
    <row r="53" spans="1:21" ht="24">
      <c r="A53" s="291">
        <v>39</v>
      </c>
      <c r="B53" s="280">
        <v>7789</v>
      </c>
      <c r="C53" s="439" t="s">
        <v>1334</v>
      </c>
      <c r="D53" s="413" t="s">
        <v>2822</v>
      </c>
      <c r="E53" s="317" t="s">
        <v>3908</v>
      </c>
      <c r="F53" s="317" t="s">
        <v>121</v>
      </c>
      <c r="G53" s="317" t="s">
        <v>120</v>
      </c>
      <c r="H53" s="369" t="str">
        <f t="shared" si="0"/>
        <v>фото</v>
      </c>
      <c r="I53" s="298" t="s">
        <v>2826</v>
      </c>
      <c r="J53" s="299" t="s">
        <v>249</v>
      </c>
      <c r="K53" s="216">
        <v>25</v>
      </c>
      <c r="L53" s="917">
        <v>1703.64</v>
      </c>
      <c r="M53" s="315">
        <v>1</v>
      </c>
      <c r="N53" s="301"/>
      <c r="O53" s="302">
        <f>IF(ISERROR(L53*N53),0,L53*N53)</f>
        <v>0</v>
      </c>
      <c r="P53" s="303">
        <v>2101025077898</v>
      </c>
      <c r="Q53" s="248"/>
      <c r="R53" s="466" t="s">
        <v>4246</v>
      </c>
      <c r="S53" s="506"/>
      <c r="T53" s="334"/>
      <c r="U53" s="466"/>
    </row>
    <row r="54" spans="1:21" ht="15.6">
      <c r="A54" s="291">
        <v>40</v>
      </c>
      <c r="B54" s="280">
        <v>13262</v>
      </c>
      <c r="C54" s="439" t="s">
        <v>6223</v>
      </c>
      <c r="D54" s="413" t="s">
        <v>2822</v>
      </c>
      <c r="E54" s="317" t="s">
        <v>3908</v>
      </c>
      <c r="F54" s="317" t="s">
        <v>6283</v>
      </c>
      <c r="G54" s="317" t="s">
        <v>6348</v>
      </c>
      <c r="H54" s="369" t="str">
        <f t="shared" si="0"/>
        <v>фото</v>
      </c>
      <c r="I54" s="298" t="s">
        <v>6414</v>
      </c>
      <c r="J54" s="299" t="s">
        <v>249</v>
      </c>
      <c r="K54" s="216">
        <v>25</v>
      </c>
      <c r="L54" s="917">
        <v>1703.64</v>
      </c>
      <c r="M54" s="315">
        <v>1</v>
      </c>
      <c r="N54" s="301"/>
      <c r="O54" s="302">
        <f>IF(ISERROR(L54*N54),0,L54*N54)</f>
        <v>0</v>
      </c>
      <c r="P54" s="303">
        <v>2101025132627</v>
      </c>
      <c r="Q54" s="248"/>
      <c r="R54" s="466" t="s">
        <v>4251</v>
      </c>
      <c r="S54" s="506"/>
      <c r="T54" s="334"/>
      <c r="U54" s="466"/>
    </row>
    <row r="55" spans="1:21" ht="24">
      <c r="A55" s="291">
        <v>41</v>
      </c>
      <c r="B55" s="280">
        <v>6731</v>
      </c>
      <c r="C55" s="439" t="s">
        <v>3525</v>
      </c>
      <c r="D55" s="413" t="s">
        <v>2822</v>
      </c>
      <c r="E55" s="317" t="s">
        <v>3908</v>
      </c>
      <c r="F55" s="317" t="s">
        <v>3484</v>
      </c>
      <c r="G55" s="317" t="s">
        <v>3461</v>
      </c>
      <c r="H55" s="369" t="str">
        <f t="shared" si="0"/>
        <v>фото</v>
      </c>
      <c r="I55" s="298" t="s">
        <v>3506</v>
      </c>
      <c r="J55" s="299" t="s">
        <v>249</v>
      </c>
      <c r="K55" s="216">
        <v>25</v>
      </c>
      <c r="L55" s="917">
        <v>1703.64</v>
      </c>
      <c r="M55" s="315">
        <v>1</v>
      </c>
      <c r="N55" s="301"/>
      <c r="O55" s="302">
        <f>IF(ISERROR(L55*N55),0,L55*N55)</f>
        <v>0</v>
      </c>
      <c r="P55" s="303">
        <v>2101025067318</v>
      </c>
      <c r="Q55" s="248"/>
      <c r="R55" s="466" t="s">
        <v>4480</v>
      </c>
      <c r="S55" s="506"/>
      <c r="T55" s="334"/>
      <c r="U55" s="466"/>
    </row>
    <row r="56" spans="1:21" ht="48">
      <c r="A56" s="291">
        <v>42</v>
      </c>
      <c r="B56" s="280">
        <v>14760</v>
      </c>
      <c r="C56" s="439" t="s">
        <v>6224</v>
      </c>
      <c r="D56" s="413" t="s">
        <v>2822</v>
      </c>
      <c r="E56" s="317" t="s">
        <v>3908</v>
      </c>
      <c r="F56" s="317" t="s">
        <v>6284</v>
      </c>
      <c r="G56" s="317" t="s">
        <v>6349</v>
      </c>
      <c r="H56" s="369" t="str">
        <f t="shared" si="0"/>
        <v>фото</v>
      </c>
      <c r="I56" s="298" t="s">
        <v>6415</v>
      </c>
      <c r="J56" s="299" t="s">
        <v>830</v>
      </c>
      <c r="K56" s="216">
        <v>25</v>
      </c>
      <c r="L56" s="917">
        <v>1703.64</v>
      </c>
      <c r="M56" s="315">
        <v>1</v>
      </c>
      <c r="N56" s="301"/>
      <c r="O56" s="302">
        <f>IF(ISERROR(L56*N56),0,L56*N56)</f>
        <v>0</v>
      </c>
      <c r="P56" s="303">
        <v>2101025147607</v>
      </c>
      <c r="Q56" s="248" t="s">
        <v>5274</v>
      </c>
      <c r="R56" s="466" t="s">
        <v>4480</v>
      </c>
      <c r="S56" s="506"/>
      <c r="T56" s="334"/>
      <c r="U56" s="466"/>
    </row>
    <row r="57" spans="1:21" ht="15.6">
      <c r="A57" s="291">
        <v>43</v>
      </c>
      <c r="B57" s="280">
        <v>11081</v>
      </c>
      <c r="C57" s="439" t="s">
        <v>4406</v>
      </c>
      <c r="D57" s="413" t="s">
        <v>2822</v>
      </c>
      <c r="E57" s="317" t="s">
        <v>3908</v>
      </c>
      <c r="F57" s="317" t="s">
        <v>4359</v>
      </c>
      <c r="G57" s="317" t="s">
        <v>4374</v>
      </c>
      <c r="H57" s="369" t="str">
        <f t="shared" si="0"/>
        <v>фото</v>
      </c>
      <c r="I57" s="298" t="s">
        <v>4392</v>
      </c>
      <c r="J57" s="299" t="s">
        <v>244</v>
      </c>
      <c r="K57" s="216">
        <v>25</v>
      </c>
      <c r="L57" s="917">
        <v>1134</v>
      </c>
      <c r="M57" s="315">
        <v>1</v>
      </c>
      <c r="N57" s="301"/>
      <c r="O57" s="302">
        <f>IF(ISERROR(L57*N57),0,L57*N57)</f>
        <v>0</v>
      </c>
      <c r="P57" s="303">
        <v>2101025110816</v>
      </c>
      <c r="Q57" s="248"/>
      <c r="R57" s="466" t="s">
        <v>4480</v>
      </c>
      <c r="S57" s="506"/>
      <c r="T57" s="334"/>
      <c r="U57" s="466"/>
    </row>
    <row r="58" spans="1:21" ht="14.4">
      <c r="A58" s="291">
        <v>44</v>
      </c>
      <c r="B58" s="418"/>
      <c r="C58" s="418"/>
      <c r="D58" s="408"/>
      <c r="E58" s="297" t="s">
        <v>4778</v>
      </c>
      <c r="F58" s="410"/>
      <c r="G58" s="472"/>
      <c r="H58" s="297"/>
      <c r="I58" s="297"/>
      <c r="J58" s="297"/>
      <c r="K58" s="297"/>
      <c r="L58" s="474"/>
      <c r="M58" s="297"/>
      <c r="N58" s="297"/>
      <c r="O58" s="297"/>
      <c r="P58" s="297"/>
      <c r="Q58" s="297"/>
      <c r="R58" s="466"/>
      <c r="S58" s="506"/>
      <c r="T58" s="334"/>
      <c r="U58" s="466"/>
    </row>
    <row r="59" spans="1:21" ht="15.6">
      <c r="A59" s="291">
        <v>45</v>
      </c>
      <c r="B59" s="280">
        <v>13662</v>
      </c>
      <c r="C59" s="439" t="s">
        <v>2327</v>
      </c>
      <c r="D59" s="413" t="s">
        <v>2835</v>
      </c>
      <c r="E59" s="317" t="s">
        <v>3908</v>
      </c>
      <c r="F59" s="317" t="s">
        <v>2329</v>
      </c>
      <c r="G59" s="317" t="s">
        <v>2328</v>
      </c>
      <c r="H59" s="369" t="str">
        <f t="shared" si="0"/>
        <v>фото</v>
      </c>
      <c r="I59" s="298" t="s">
        <v>2842</v>
      </c>
      <c r="J59" s="299" t="s">
        <v>248</v>
      </c>
      <c r="K59" s="216">
        <v>25</v>
      </c>
      <c r="L59" s="917">
        <v>1009.0799999999999</v>
      </c>
      <c r="M59" s="315">
        <v>1</v>
      </c>
      <c r="N59" s="301"/>
      <c r="O59" s="302">
        <f>IF(ISERROR(L59*N59),0,L59*N59)</f>
        <v>0</v>
      </c>
      <c r="P59" s="303">
        <v>2101025136625</v>
      </c>
      <c r="Q59" s="248"/>
      <c r="R59" s="466" t="s">
        <v>4249</v>
      </c>
      <c r="S59" s="506"/>
    </row>
    <row r="60" spans="1:21" ht="15.6">
      <c r="A60" s="291">
        <v>46</v>
      </c>
      <c r="B60" s="280">
        <v>16527</v>
      </c>
      <c r="C60" s="439" t="s">
        <v>4032</v>
      </c>
      <c r="D60" s="413" t="s">
        <v>2835</v>
      </c>
      <c r="E60" s="317" t="s">
        <v>3908</v>
      </c>
      <c r="F60" s="317" t="s">
        <v>4033</v>
      </c>
      <c r="G60" s="317" t="s">
        <v>4034</v>
      </c>
      <c r="H60" s="369" t="str">
        <f t="shared" si="0"/>
        <v>фото</v>
      </c>
      <c r="I60" s="298" t="s">
        <v>4035</v>
      </c>
      <c r="J60" s="299" t="s">
        <v>244</v>
      </c>
      <c r="K60" s="216">
        <v>25</v>
      </c>
      <c r="L60" s="917">
        <v>1060.44</v>
      </c>
      <c r="M60" s="315">
        <v>1</v>
      </c>
      <c r="N60" s="301"/>
      <c r="O60" s="302">
        <f>IF(ISERROR(L60*N60),0,L60*N60)</f>
        <v>0</v>
      </c>
      <c r="P60" s="303">
        <v>2101025165274</v>
      </c>
      <c r="Q60" s="248"/>
      <c r="R60" s="466" t="s">
        <v>4249</v>
      </c>
      <c r="S60" s="506"/>
      <c r="T60" s="334"/>
      <c r="U60" s="466"/>
    </row>
    <row r="61" spans="1:21" ht="15.6">
      <c r="A61" s="291">
        <v>47</v>
      </c>
      <c r="B61" s="280">
        <v>14579</v>
      </c>
      <c r="C61" s="439" t="s">
        <v>4848</v>
      </c>
      <c r="D61" s="413" t="s">
        <v>2835</v>
      </c>
      <c r="E61" s="317" t="s">
        <v>3908</v>
      </c>
      <c r="F61" s="317" t="s">
        <v>4900</v>
      </c>
      <c r="G61" s="317" t="s">
        <v>4864</v>
      </c>
      <c r="H61" s="369" t="str">
        <f t="shared" si="0"/>
        <v>фото</v>
      </c>
      <c r="I61" s="298" t="s">
        <v>4937</v>
      </c>
      <c r="J61" s="299" t="s">
        <v>244</v>
      </c>
      <c r="K61" s="216">
        <v>25</v>
      </c>
      <c r="L61" s="917">
        <v>1060.44</v>
      </c>
      <c r="M61" s="315">
        <v>1</v>
      </c>
      <c r="N61" s="301"/>
      <c r="O61" s="302">
        <f>IF(ISERROR(L61*N61),0,L61*N61)</f>
        <v>0</v>
      </c>
      <c r="P61" s="303">
        <v>2101025145795</v>
      </c>
      <c r="Q61" s="248" t="s">
        <v>5274</v>
      </c>
      <c r="R61" s="466" t="s">
        <v>4249</v>
      </c>
      <c r="S61" s="506"/>
      <c r="T61" s="334"/>
      <c r="U61" s="466"/>
    </row>
    <row r="62" spans="1:21" ht="24">
      <c r="A62" s="291">
        <v>48</v>
      </c>
      <c r="B62" s="280">
        <v>11121</v>
      </c>
      <c r="C62" s="439" t="s">
        <v>4407</v>
      </c>
      <c r="D62" s="413" t="s">
        <v>2835</v>
      </c>
      <c r="E62" s="317" t="s">
        <v>3908</v>
      </c>
      <c r="F62" s="317" t="s">
        <v>4360</v>
      </c>
      <c r="G62" s="317" t="s">
        <v>4375</v>
      </c>
      <c r="H62" s="369" t="str">
        <f t="shared" si="0"/>
        <v>фото</v>
      </c>
      <c r="I62" s="298" t="s">
        <v>4827</v>
      </c>
      <c r="J62" s="299" t="s">
        <v>248</v>
      </c>
      <c r="K62" s="216">
        <v>25</v>
      </c>
      <c r="L62" s="917">
        <v>1060.44</v>
      </c>
      <c r="M62" s="315">
        <v>1</v>
      </c>
      <c r="N62" s="301"/>
      <c r="O62" s="302">
        <f>IF(ISERROR(L62*N62),0,L62*N62)</f>
        <v>0</v>
      </c>
      <c r="P62" s="303">
        <v>2101025111219</v>
      </c>
      <c r="Q62" s="248" t="s">
        <v>5274</v>
      </c>
      <c r="R62" s="466" t="s">
        <v>4249</v>
      </c>
      <c r="S62" s="506"/>
      <c r="T62" s="334"/>
      <c r="U62" s="466"/>
    </row>
    <row r="63" spans="1:21" ht="24">
      <c r="A63" s="291">
        <v>49</v>
      </c>
      <c r="B63" s="280">
        <v>11148</v>
      </c>
      <c r="C63" s="439" t="s">
        <v>4422</v>
      </c>
      <c r="D63" s="413" t="s">
        <v>2835</v>
      </c>
      <c r="E63" s="317" t="s">
        <v>3908</v>
      </c>
      <c r="F63" s="317" t="s">
        <v>4435</v>
      </c>
      <c r="G63" s="317" t="s">
        <v>4452</v>
      </c>
      <c r="H63" s="369" t="str">
        <f t="shared" si="0"/>
        <v>фото</v>
      </c>
      <c r="I63" s="298" t="s">
        <v>4932</v>
      </c>
      <c r="J63" s="299" t="s">
        <v>248</v>
      </c>
      <c r="K63" s="216">
        <v>25</v>
      </c>
      <c r="L63" s="917">
        <v>1049.4000000000001</v>
      </c>
      <c r="M63" s="315">
        <v>1</v>
      </c>
      <c r="N63" s="301"/>
      <c r="O63" s="302">
        <f>IF(ISERROR(L63*N63),0,L63*N63)</f>
        <v>0</v>
      </c>
      <c r="P63" s="303">
        <v>2101025111486</v>
      </c>
      <c r="Q63" s="248" t="s">
        <v>4421</v>
      </c>
      <c r="R63" s="466" t="s">
        <v>4250</v>
      </c>
      <c r="S63" s="506"/>
      <c r="T63" s="334"/>
      <c r="U63" s="466"/>
    </row>
    <row r="64" spans="1:21" ht="24">
      <c r="A64" s="291">
        <v>50</v>
      </c>
      <c r="B64" s="280">
        <v>3806</v>
      </c>
      <c r="C64" s="439" t="s">
        <v>4783</v>
      </c>
      <c r="D64" s="413" t="s">
        <v>2835</v>
      </c>
      <c r="E64" s="317" t="s">
        <v>3908</v>
      </c>
      <c r="F64" s="317" t="s">
        <v>4797</v>
      </c>
      <c r="G64" s="317" t="s">
        <v>4812</v>
      </c>
      <c r="H64" s="369" t="str">
        <f t="shared" si="0"/>
        <v>фото</v>
      </c>
      <c r="I64" s="298" t="s">
        <v>4828</v>
      </c>
      <c r="J64" s="299" t="s">
        <v>248</v>
      </c>
      <c r="K64" s="216">
        <v>25</v>
      </c>
      <c r="L64" s="917">
        <v>1060.44</v>
      </c>
      <c r="M64" s="315">
        <v>1</v>
      </c>
      <c r="N64" s="301"/>
      <c r="O64" s="302">
        <f>IF(ISERROR(L64*N64),0,L64*N64)</f>
        <v>0</v>
      </c>
      <c r="P64" s="303">
        <v>2101025038066</v>
      </c>
      <c r="Q64" s="248"/>
      <c r="R64" s="466" t="s">
        <v>4249</v>
      </c>
      <c r="S64" s="506"/>
      <c r="T64" s="334"/>
      <c r="U64" s="466"/>
    </row>
    <row r="65" spans="1:21" ht="15.6">
      <c r="A65" s="291">
        <v>51</v>
      </c>
      <c r="B65" s="280">
        <v>5069</v>
      </c>
      <c r="C65" s="439" t="s">
        <v>2330</v>
      </c>
      <c r="D65" s="413" t="s">
        <v>2835</v>
      </c>
      <c r="E65" s="317" t="s">
        <v>3908</v>
      </c>
      <c r="F65" s="317" t="s">
        <v>2332</v>
      </c>
      <c r="G65" s="317" t="s">
        <v>2331</v>
      </c>
      <c r="H65" s="369" t="str">
        <f t="shared" si="0"/>
        <v>фото</v>
      </c>
      <c r="I65" s="298" t="s">
        <v>2843</v>
      </c>
      <c r="J65" s="299" t="s">
        <v>248</v>
      </c>
      <c r="K65" s="216">
        <v>25</v>
      </c>
      <c r="L65" s="917">
        <v>1060.44</v>
      </c>
      <c r="M65" s="315">
        <v>1</v>
      </c>
      <c r="N65" s="301"/>
      <c r="O65" s="302">
        <f>IF(ISERROR(L65*N65),0,L65*N65)</f>
        <v>0</v>
      </c>
      <c r="P65" s="303">
        <v>2101025050693</v>
      </c>
      <c r="Q65" s="248"/>
      <c r="R65" s="466" t="s">
        <v>4249</v>
      </c>
      <c r="S65" s="506"/>
      <c r="T65" s="334"/>
      <c r="U65" s="466"/>
    </row>
    <row r="66" spans="1:21" ht="24">
      <c r="A66" s="291">
        <v>52</v>
      </c>
      <c r="B66" s="280">
        <v>10380</v>
      </c>
      <c r="C66" s="439" t="s">
        <v>6225</v>
      </c>
      <c r="D66" s="413" t="s">
        <v>2835</v>
      </c>
      <c r="E66" s="501" t="s">
        <v>3908</v>
      </c>
      <c r="F66" s="501" t="s">
        <v>6285</v>
      </c>
      <c r="G66" s="501" t="s">
        <v>6350</v>
      </c>
      <c r="H66" s="369" t="str">
        <f t="shared" si="0"/>
        <v>фото</v>
      </c>
      <c r="I66" s="298" t="s">
        <v>6416</v>
      </c>
      <c r="J66" s="299" t="s">
        <v>248</v>
      </c>
      <c r="K66" s="216">
        <v>25</v>
      </c>
      <c r="L66" s="917">
        <v>1060.44</v>
      </c>
      <c r="M66" s="315">
        <v>1</v>
      </c>
      <c r="N66" s="301"/>
      <c r="O66" s="302">
        <f>IF(ISERROR(L66*N66),0,L66*N66)</f>
        <v>0</v>
      </c>
      <c r="P66" s="303">
        <v>2101025103801</v>
      </c>
      <c r="Q66" s="248" t="s">
        <v>6474</v>
      </c>
      <c r="R66" s="466" t="s">
        <v>4249</v>
      </c>
      <c r="S66" s="506"/>
      <c r="T66" s="334"/>
      <c r="U66" s="466"/>
    </row>
    <row r="67" spans="1:21" ht="14.4">
      <c r="A67" s="291">
        <v>53</v>
      </c>
      <c r="B67" s="418"/>
      <c r="C67" s="418"/>
      <c r="D67" s="408"/>
      <c r="E67" s="297" t="s">
        <v>4779</v>
      </c>
      <c r="F67" s="410"/>
      <c r="G67" s="472"/>
      <c r="H67" s="297"/>
      <c r="I67" s="297"/>
      <c r="J67" s="297"/>
      <c r="K67" s="297"/>
      <c r="L67" s="474"/>
      <c r="M67" s="297"/>
      <c r="N67" s="297"/>
      <c r="O67" s="297"/>
      <c r="P67" s="297"/>
      <c r="Q67" s="297"/>
      <c r="R67" s="466"/>
      <c r="S67" s="506"/>
      <c r="T67" s="334"/>
      <c r="U67" s="466"/>
    </row>
    <row r="68" spans="1:21" ht="15.6">
      <c r="A68" s="291">
        <v>54</v>
      </c>
      <c r="B68" s="280">
        <v>13658</v>
      </c>
      <c r="C68" s="439" t="s">
        <v>2324</v>
      </c>
      <c r="D68" s="413" t="s">
        <v>2835</v>
      </c>
      <c r="E68" s="317" t="s">
        <v>3908</v>
      </c>
      <c r="F68" s="317" t="s">
        <v>2326</v>
      </c>
      <c r="G68" s="317" t="s">
        <v>2325</v>
      </c>
      <c r="H68" s="369" t="str">
        <f t="shared" si="0"/>
        <v>фото</v>
      </c>
      <c r="I68" s="298" t="s">
        <v>2841</v>
      </c>
      <c r="J68" s="299" t="s">
        <v>248</v>
      </c>
      <c r="K68" s="216">
        <v>25</v>
      </c>
      <c r="L68" s="917">
        <v>1053.1200000000001</v>
      </c>
      <c r="M68" s="315">
        <v>1</v>
      </c>
      <c r="N68" s="301"/>
      <c r="O68" s="302">
        <f>IF(ISERROR(L68*N68),0,L68*N68)</f>
        <v>0</v>
      </c>
      <c r="P68" s="303">
        <v>2101025136588</v>
      </c>
      <c r="Q68" s="248"/>
      <c r="R68" s="466" t="s">
        <v>4248</v>
      </c>
      <c r="S68" s="506"/>
      <c r="T68" s="334"/>
      <c r="U68" s="466"/>
    </row>
    <row r="69" spans="1:21" ht="24">
      <c r="A69" s="291">
        <v>55</v>
      </c>
      <c r="B69" s="280">
        <v>7782</v>
      </c>
      <c r="C69" s="439" t="s">
        <v>3523</v>
      </c>
      <c r="D69" s="413" t="s">
        <v>2835</v>
      </c>
      <c r="E69" s="317" t="s">
        <v>3908</v>
      </c>
      <c r="F69" s="317" t="s">
        <v>3482</v>
      </c>
      <c r="G69" s="317" t="s">
        <v>3459</v>
      </c>
      <c r="H69" s="369" t="str">
        <f t="shared" si="0"/>
        <v>фото</v>
      </c>
      <c r="I69" s="298" t="s">
        <v>3504</v>
      </c>
      <c r="J69" s="299" t="s">
        <v>248</v>
      </c>
      <c r="K69" s="216">
        <v>25</v>
      </c>
      <c r="L69" s="917">
        <v>1134</v>
      </c>
      <c r="M69" s="315">
        <v>1</v>
      </c>
      <c r="N69" s="301"/>
      <c r="O69" s="302">
        <f>IF(ISERROR(L69*N69),0,L69*N69)</f>
        <v>0</v>
      </c>
      <c r="P69" s="303">
        <v>2101025077829</v>
      </c>
      <c r="Q69" s="248"/>
      <c r="R69" s="466" t="s">
        <v>4248</v>
      </c>
      <c r="S69" s="506"/>
      <c r="T69" s="334"/>
      <c r="U69" s="466"/>
    </row>
    <row r="70" spans="1:21" ht="15.6">
      <c r="A70" s="291">
        <v>56</v>
      </c>
      <c r="B70" s="280">
        <v>307</v>
      </c>
      <c r="C70" s="439" t="s">
        <v>1888</v>
      </c>
      <c r="D70" s="413" t="s">
        <v>2835</v>
      </c>
      <c r="E70" s="317" t="s">
        <v>3908</v>
      </c>
      <c r="F70" s="317" t="s">
        <v>1890</v>
      </c>
      <c r="G70" s="317" t="s">
        <v>1889</v>
      </c>
      <c r="H70" s="369" t="str">
        <f t="shared" si="0"/>
        <v>фото</v>
      </c>
      <c r="I70" s="298" t="s">
        <v>2837</v>
      </c>
      <c r="J70" s="299" t="s">
        <v>248</v>
      </c>
      <c r="K70" s="216">
        <v>25</v>
      </c>
      <c r="L70" s="917">
        <v>1134</v>
      </c>
      <c r="M70" s="315">
        <v>1</v>
      </c>
      <c r="N70" s="301"/>
      <c r="O70" s="302">
        <f>IF(ISERROR(L70*N70),0,L70*N70)</f>
        <v>0</v>
      </c>
      <c r="P70" s="303">
        <v>2101025003071</v>
      </c>
      <c r="Q70" s="248"/>
      <c r="R70" s="466" t="s">
        <v>4248</v>
      </c>
      <c r="S70" s="506"/>
      <c r="T70" s="334"/>
      <c r="U70" s="466"/>
    </row>
    <row r="71" spans="1:21" ht="24">
      <c r="A71" s="291">
        <v>57</v>
      </c>
      <c r="B71" s="280">
        <v>7797</v>
      </c>
      <c r="C71" s="439" t="s">
        <v>3921</v>
      </c>
      <c r="D71" s="413" t="s">
        <v>2835</v>
      </c>
      <c r="E71" s="317" t="s">
        <v>3908</v>
      </c>
      <c r="F71" s="317" t="s">
        <v>3922</v>
      </c>
      <c r="G71" s="317" t="s">
        <v>3923</v>
      </c>
      <c r="H71" s="369" t="str">
        <f t="shared" si="0"/>
        <v>фото</v>
      </c>
      <c r="I71" s="298" t="s">
        <v>3924</v>
      </c>
      <c r="J71" s="299" t="s">
        <v>248</v>
      </c>
      <c r="K71" s="216">
        <v>25</v>
      </c>
      <c r="L71" s="917">
        <v>1281</v>
      </c>
      <c r="M71" s="315">
        <v>1</v>
      </c>
      <c r="N71" s="301"/>
      <c r="O71" s="302">
        <f>IF(ISERROR(L71*N71),0,L71*N71)</f>
        <v>0</v>
      </c>
      <c r="P71" s="303">
        <v>2101025077973</v>
      </c>
      <c r="Q71" s="248"/>
      <c r="R71" s="466" t="s">
        <v>4248</v>
      </c>
      <c r="S71" s="506"/>
      <c r="T71" s="334"/>
      <c r="U71" s="466"/>
    </row>
    <row r="72" spans="1:21" ht="15.6">
      <c r="A72" s="291">
        <v>58</v>
      </c>
      <c r="B72" s="280">
        <v>11063</v>
      </c>
      <c r="C72" s="439" t="s">
        <v>1885</v>
      </c>
      <c r="D72" s="413" t="s">
        <v>2835</v>
      </c>
      <c r="E72" s="317" t="s">
        <v>3908</v>
      </c>
      <c r="F72" s="317" t="s">
        <v>1887</v>
      </c>
      <c r="G72" s="317" t="s">
        <v>1886</v>
      </c>
      <c r="H72" s="369" t="str">
        <f t="shared" si="0"/>
        <v>фото</v>
      </c>
      <c r="I72" s="298" t="s">
        <v>2836</v>
      </c>
      <c r="J72" s="299" t="s">
        <v>248</v>
      </c>
      <c r="K72" s="216">
        <v>25</v>
      </c>
      <c r="L72" s="917">
        <v>1181.76</v>
      </c>
      <c r="M72" s="315">
        <v>1</v>
      </c>
      <c r="N72" s="301"/>
      <c r="O72" s="302">
        <f>IF(ISERROR(L72*N72),0,L72*N72)</f>
        <v>0</v>
      </c>
      <c r="P72" s="303">
        <v>2101025110632</v>
      </c>
      <c r="Q72" s="248"/>
      <c r="R72" s="466" t="s">
        <v>4248</v>
      </c>
      <c r="S72" s="506"/>
      <c r="T72" s="334"/>
      <c r="U72" s="466"/>
    </row>
    <row r="73" spans="1:21" ht="24">
      <c r="A73" s="291">
        <v>59</v>
      </c>
      <c r="B73" s="280">
        <v>16563</v>
      </c>
      <c r="C73" s="439" t="s">
        <v>4408</v>
      </c>
      <c r="D73" s="413" t="s">
        <v>2835</v>
      </c>
      <c r="E73" s="317" t="s">
        <v>3908</v>
      </c>
      <c r="F73" s="317" t="s">
        <v>4361</v>
      </c>
      <c r="G73" s="317" t="s">
        <v>4376</v>
      </c>
      <c r="H73" s="369" t="str">
        <f t="shared" si="0"/>
        <v>фото</v>
      </c>
      <c r="I73" s="298" t="s">
        <v>4393</v>
      </c>
      <c r="J73" s="299" t="s">
        <v>248</v>
      </c>
      <c r="K73" s="216">
        <v>25</v>
      </c>
      <c r="L73" s="917">
        <v>1181.76</v>
      </c>
      <c r="M73" s="315">
        <v>1</v>
      </c>
      <c r="N73" s="301"/>
      <c r="O73" s="302">
        <f>IF(ISERROR(L73*N73),0,L73*N73)</f>
        <v>0</v>
      </c>
      <c r="P73" s="303">
        <v>2101025165632</v>
      </c>
      <c r="Q73" s="248"/>
      <c r="R73" s="466" t="s">
        <v>4248</v>
      </c>
      <c r="S73" s="506"/>
      <c r="T73" s="334"/>
      <c r="U73" s="466"/>
    </row>
    <row r="74" spans="1:21" ht="24">
      <c r="A74" s="291">
        <v>60</v>
      </c>
      <c r="B74" s="280">
        <v>4503</v>
      </c>
      <c r="C74" s="439" t="s">
        <v>6226</v>
      </c>
      <c r="D74" s="413" t="s">
        <v>2835</v>
      </c>
      <c r="E74" s="501" t="s">
        <v>3908</v>
      </c>
      <c r="F74" s="501" t="s">
        <v>6286</v>
      </c>
      <c r="G74" s="501" t="s">
        <v>6351</v>
      </c>
      <c r="H74" s="369" t="str">
        <f t="shared" si="0"/>
        <v>фото</v>
      </c>
      <c r="I74" s="298" t="s">
        <v>6417</v>
      </c>
      <c r="J74" s="299" t="s">
        <v>248</v>
      </c>
      <c r="K74" s="216">
        <v>25</v>
      </c>
      <c r="L74" s="917">
        <v>1140.1200000000001</v>
      </c>
      <c r="M74" s="315">
        <v>1</v>
      </c>
      <c r="N74" s="301"/>
      <c r="O74" s="302">
        <f>IF(ISERROR(L74*N74),0,L74*N74)</f>
        <v>0</v>
      </c>
      <c r="P74" s="303">
        <v>2101025045033</v>
      </c>
      <c r="Q74" s="248" t="s">
        <v>6474</v>
      </c>
      <c r="R74" s="466" t="s">
        <v>4248</v>
      </c>
      <c r="S74" s="506"/>
      <c r="T74" s="334"/>
      <c r="U74" s="466"/>
    </row>
    <row r="75" spans="1:21" ht="24">
      <c r="A75" s="291">
        <v>61</v>
      </c>
      <c r="B75" s="280">
        <v>2267</v>
      </c>
      <c r="C75" s="439" t="s">
        <v>6227</v>
      </c>
      <c r="D75" s="413" t="s">
        <v>2835</v>
      </c>
      <c r="E75" s="317" t="s">
        <v>3908</v>
      </c>
      <c r="F75" s="317" t="s">
        <v>6287</v>
      </c>
      <c r="G75" s="317" t="s">
        <v>6352</v>
      </c>
      <c r="H75" s="369" t="str">
        <f t="shared" si="0"/>
        <v>фото</v>
      </c>
      <c r="I75" s="298" t="s">
        <v>6418</v>
      </c>
      <c r="J75" s="299" t="s">
        <v>248</v>
      </c>
      <c r="K75" s="216">
        <v>25</v>
      </c>
      <c r="L75" s="917">
        <v>1181.76</v>
      </c>
      <c r="M75" s="315">
        <v>1</v>
      </c>
      <c r="N75" s="301"/>
      <c r="O75" s="302">
        <f>IF(ISERROR(L75*N75),0,L75*N75)</f>
        <v>0</v>
      </c>
      <c r="P75" s="303">
        <v>2101025022676</v>
      </c>
      <c r="Q75" s="248"/>
      <c r="R75" s="466" t="s">
        <v>4248</v>
      </c>
      <c r="S75" s="506"/>
      <c r="T75" s="334"/>
      <c r="U75" s="466"/>
    </row>
    <row r="76" spans="1:21" ht="15.6">
      <c r="A76" s="291">
        <v>62</v>
      </c>
      <c r="B76" s="280">
        <v>10022</v>
      </c>
      <c r="C76" s="439" t="s">
        <v>1891</v>
      </c>
      <c r="D76" s="413" t="s">
        <v>2835</v>
      </c>
      <c r="E76" s="317" t="s">
        <v>3908</v>
      </c>
      <c r="F76" s="317" t="s">
        <v>1893</v>
      </c>
      <c r="G76" s="317" t="s">
        <v>1892</v>
      </c>
      <c r="H76" s="369" t="str">
        <f t="shared" si="0"/>
        <v>фото</v>
      </c>
      <c r="I76" s="298" t="s">
        <v>2838</v>
      </c>
      <c r="J76" s="299" t="s">
        <v>248</v>
      </c>
      <c r="K76" s="216">
        <v>25</v>
      </c>
      <c r="L76" s="917">
        <v>1134</v>
      </c>
      <c r="M76" s="315">
        <v>1</v>
      </c>
      <c r="N76" s="301"/>
      <c r="O76" s="302">
        <f>IF(ISERROR(L76*N76),0,L76*N76)</f>
        <v>0</v>
      </c>
      <c r="P76" s="303">
        <v>2101025100220</v>
      </c>
      <c r="Q76" s="248"/>
      <c r="R76" s="466" t="s">
        <v>4248</v>
      </c>
      <c r="S76" s="506"/>
      <c r="T76" s="334"/>
      <c r="U76" s="466"/>
    </row>
    <row r="77" spans="1:21" ht="15.6">
      <c r="A77" s="291">
        <v>63</v>
      </c>
      <c r="B77" s="280">
        <v>13657</v>
      </c>
      <c r="C77" s="439" t="s">
        <v>2321</v>
      </c>
      <c r="D77" s="413" t="s">
        <v>2835</v>
      </c>
      <c r="E77" s="317" t="s">
        <v>3908</v>
      </c>
      <c r="F77" s="317" t="s">
        <v>2323</v>
      </c>
      <c r="G77" s="317" t="s">
        <v>2322</v>
      </c>
      <c r="H77" s="369" t="str">
        <f t="shared" si="0"/>
        <v>фото</v>
      </c>
      <c r="I77" s="298" t="s">
        <v>2839</v>
      </c>
      <c r="J77" s="299" t="s">
        <v>248</v>
      </c>
      <c r="K77" s="216">
        <v>25</v>
      </c>
      <c r="L77" s="917">
        <v>1134</v>
      </c>
      <c r="M77" s="315">
        <v>1</v>
      </c>
      <c r="N77" s="301"/>
      <c r="O77" s="302">
        <f>IF(ISERROR(L77*N77),0,L77*N77)</f>
        <v>0</v>
      </c>
      <c r="P77" s="303">
        <v>2101025136571</v>
      </c>
      <c r="Q77" s="248"/>
      <c r="R77" s="466" t="s">
        <v>4248</v>
      </c>
      <c r="S77" s="506"/>
      <c r="T77" s="334"/>
      <c r="U77" s="466"/>
    </row>
    <row r="78" spans="1:21" ht="24">
      <c r="A78" s="291">
        <v>64</v>
      </c>
      <c r="B78" s="280">
        <v>10006</v>
      </c>
      <c r="C78" s="439" t="s">
        <v>835</v>
      </c>
      <c r="D78" s="413" t="s">
        <v>2835</v>
      </c>
      <c r="E78" s="317" t="s">
        <v>3908</v>
      </c>
      <c r="F78" s="317" t="s">
        <v>1</v>
      </c>
      <c r="G78" s="317" t="s">
        <v>0</v>
      </c>
      <c r="H78" s="369" t="str">
        <f t="shared" si="0"/>
        <v>фото</v>
      </c>
      <c r="I78" s="298" t="s">
        <v>2840</v>
      </c>
      <c r="J78" s="299" t="s">
        <v>248</v>
      </c>
      <c r="K78" s="216">
        <v>25</v>
      </c>
      <c r="L78" s="917">
        <v>1134</v>
      </c>
      <c r="M78" s="315">
        <v>1</v>
      </c>
      <c r="N78" s="301"/>
      <c r="O78" s="302">
        <f>IF(ISERROR(L78*N78),0,L78*N78)</f>
        <v>0</v>
      </c>
      <c r="P78" s="303">
        <v>2101025100060</v>
      </c>
      <c r="Q78" s="248"/>
      <c r="R78" s="466" t="s">
        <v>4248</v>
      </c>
      <c r="S78" s="506"/>
    </row>
    <row r="79" spans="1:21" ht="14.4">
      <c r="A79" s="291">
        <v>65</v>
      </c>
      <c r="B79" s="418"/>
      <c r="C79" s="418"/>
      <c r="D79" s="408"/>
      <c r="E79" s="297" t="s">
        <v>4780</v>
      </c>
      <c r="F79" s="410"/>
      <c r="G79" s="472"/>
      <c r="H79" s="297"/>
      <c r="I79" s="297"/>
      <c r="J79" s="297"/>
      <c r="K79" s="297"/>
      <c r="L79" s="474"/>
      <c r="M79" s="297"/>
      <c r="N79" s="297"/>
      <c r="O79" s="297"/>
      <c r="P79" s="297"/>
      <c r="Q79" s="297"/>
      <c r="R79" s="466"/>
      <c r="S79" s="506"/>
      <c r="T79" s="334"/>
      <c r="U79" s="466"/>
    </row>
    <row r="80" spans="1:21" ht="24">
      <c r="A80" s="291">
        <v>66</v>
      </c>
      <c r="B80" s="280">
        <v>408</v>
      </c>
      <c r="C80" s="439" t="s">
        <v>4850</v>
      </c>
      <c r="D80" s="413" t="s">
        <v>4859</v>
      </c>
      <c r="E80" s="317" t="s">
        <v>3908</v>
      </c>
      <c r="F80" s="317" t="s">
        <v>4902</v>
      </c>
      <c r="G80" s="317" t="s">
        <v>4866</v>
      </c>
      <c r="H80" s="369" t="str">
        <f t="shared" si="0"/>
        <v>фото</v>
      </c>
      <c r="I80" s="298" t="s">
        <v>4939</v>
      </c>
      <c r="J80" s="299" t="s">
        <v>248</v>
      </c>
      <c r="K80" s="216">
        <v>25</v>
      </c>
      <c r="L80" s="917">
        <v>1255.2</v>
      </c>
      <c r="M80" s="315">
        <v>1</v>
      </c>
      <c r="N80" s="301"/>
      <c r="O80" s="302">
        <f>IF(ISERROR(L80*N80),0,L80*N80)</f>
        <v>0</v>
      </c>
      <c r="P80" s="303">
        <v>2101025004085</v>
      </c>
      <c r="Q80" s="248" t="s">
        <v>5274</v>
      </c>
      <c r="R80" s="466" t="s">
        <v>4951</v>
      </c>
      <c r="S80" s="506"/>
      <c r="T80" s="334"/>
      <c r="U80" s="466"/>
    </row>
    <row r="81" spans="1:21" ht="24">
      <c r="A81" s="291">
        <v>67</v>
      </c>
      <c r="B81" s="280">
        <v>9442</v>
      </c>
      <c r="C81" s="439" t="s">
        <v>4851</v>
      </c>
      <c r="D81" s="413" t="s">
        <v>4859</v>
      </c>
      <c r="E81" s="317" t="s">
        <v>3908</v>
      </c>
      <c r="F81" s="317" t="s">
        <v>4903</v>
      </c>
      <c r="G81" s="317" t="s">
        <v>4867</v>
      </c>
      <c r="H81" s="369" t="str">
        <f t="shared" ref="H81:H144" si="1">HYPERLINK("https://www.gardenbulbs.ru/images/Lilium_CL/thumbnails/"&amp;C81&amp;".jpg","фото")</f>
        <v>фото</v>
      </c>
      <c r="I81" s="298" t="s">
        <v>4940</v>
      </c>
      <c r="J81" s="299" t="s">
        <v>248</v>
      </c>
      <c r="K81" s="216">
        <v>25</v>
      </c>
      <c r="L81" s="917">
        <v>1299.3599999999999</v>
      </c>
      <c r="M81" s="315">
        <v>1</v>
      </c>
      <c r="N81" s="301"/>
      <c r="O81" s="302">
        <f>IF(ISERROR(L81*N81),0,L81*N81)</f>
        <v>0</v>
      </c>
      <c r="P81" s="303">
        <v>2101025094420</v>
      </c>
      <c r="Q81" s="248" t="s">
        <v>5274</v>
      </c>
      <c r="R81" s="466" t="s">
        <v>4951</v>
      </c>
      <c r="S81" s="506"/>
      <c r="T81" s="334"/>
      <c r="U81" s="466"/>
    </row>
    <row r="82" spans="1:21" ht="24">
      <c r="A82" s="291">
        <v>68</v>
      </c>
      <c r="B82" s="280">
        <v>16480</v>
      </c>
      <c r="C82" s="439" t="s">
        <v>4852</v>
      </c>
      <c r="D82" s="413" t="s">
        <v>4859</v>
      </c>
      <c r="E82" s="317" t="s">
        <v>3908</v>
      </c>
      <c r="F82" s="317" t="s">
        <v>4904</v>
      </c>
      <c r="G82" s="317" t="s">
        <v>4868</v>
      </c>
      <c r="H82" s="369" t="str">
        <f t="shared" si="1"/>
        <v>фото</v>
      </c>
      <c r="I82" s="298" t="s">
        <v>4941</v>
      </c>
      <c r="J82" s="299" t="s">
        <v>248</v>
      </c>
      <c r="K82" s="216">
        <v>25</v>
      </c>
      <c r="L82" s="917">
        <v>1299.3599999999999</v>
      </c>
      <c r="M82" s="315">
        <v>1</v>
      </c>
      <c r="N82" s="301"/>
      <c r="O82" s="302">
        <f>IF(ISERROR(L82*N82),0,L82*N82)</f>
        <v>0</v>
      </c>
      <c r="P82" s="303">
        <v>2101025164802</v>
      </c>
      <c r="Q82" s="248" t="s">
        <v>5274</v>
      </c>
      <c r="R82" s="466" t="s">
        <v>4951</v>
      </c>
      <c r="S82" s="506"/>
      <c r="T82" s="334"/>
      <c r="U82" s="466"/>
    </row>
    <row r="83" spans="1:21" ht="14.4">
      <c r="A83" s="291">
        <v>69</v>
      </c>
      <c r="B83" s="418"/>
      <c r="C83" s="418"/>
      <c r="D83" s="408"/>
      <c r="E83" s="297" t="s">
        <v>4238</v>
      </c>
      <c r="F83" s="410"/>
      <c r="G83" s="472"/>
      <c r="H83" s="297"/>
      <c r="I83" s="297"/>
      <c r="J83" s="297"/>
      <c r="K83" s="297"/>
      <c r="L83" s="474"/>
      <c r="M83" s="297"/>
      <c r="N83" s="297"/>
      <c r="O83" s="297"/>
      <c r="P83" s="297"/>
      <c r="Q83" s="297"/>
      <c r="R83" s="466"/>
      <c r="S83" s="506"/>
      <c r="T83" s="334"/>
      <c r="U83" s="466"/>
    </row>
    <row r="84" spans="1:21" ht="28.8">
      <c r="A84" s="291">
        <v>70</v>
      </c>
      <c r="B84" s="280">
        <v>13766</v>
      </c>
      <c r="C84" s="439" t="s">
        <v>2383</v>
      </c>
      <c r="D84" s="413" t="s">
        <v>2996</v>
      </c>
      <c r="E84" s="317" t="s">
        <v>3908</v>
      </c>
      <c r="F84" s="317" t="s">
        <v>2385</v>
      </c>
      <c r="G84" s="317" t="s">
        <v>2384</v>
      </c>
      <c r="H84" s="369" t="str">
        <f t="shared" si="1"/>
        <v>фото</v>
      </c>
      <c r="I84" s="298" t="s">
        <v>3010</v>
      </c>
      <c r="J84" s="299" t="s">
        <v>249</v>
      </c>
      <c r="K84" s="216">
        <v>25</v>
      </c>
      <c r="L84" s="917">
        <v>1692.6</v>
      </c>
      <c r="M84" s="315">
        <v>1</v>
      </c>
      <c r="N84" s="301"/>
      <c r="O84" s="302">
        <f>IF(ISERROR(L84*N84),0,L84*N84)</f>
        <v>0</v>
      </c>
      <c r="P84" s="303">
        <v>2101025137660</v>
      </c>
      <c r="Q84" s="248"/>
      <c r="R84" s="466" t="s">
        <v>4262</v>
      </c>
      <c r="S84" s="506"/>
      <c r="T84" s="334"/>
      <c r="U84" s="466"/>
    </row>
    <row r="85" spans="1:21" ht="24">
      <c r="A85" s="291">
        <v>71</v>
      </c>
      <c r="B85" s="280">
        <v>11229</v>
      </c>
      <c r="C85" s="439" t="s">
        <v>1727</v>
      </c>
      <c r="D85" s="413" t="s">
        <v>2996</v>
      </c>
      <c r="E85" s="317" t="s">
        <v>3908</v>
      </c>
      <c r="F85" s="317" t="s">
        <v>1729</v>
      </c>
      <c r="G85" s="317" t="s">
        <v>1728</v>
      </c>
      <c r="H85" s="369" t="str">
        <f t="shared" si="1"/>
        <v>фото</v>
      </c>
      <c r="I85" s="298" t="s">
        <v>2997</v>
      </c>
      <c r="J85" s="299" t="s">
        <v>249</v>
      </c>
      <c r="K85" s="216">
        <v>25</v>
      </c>
      <c r="L85" s="917">
        <v>1703.64</v>
      </c>
      <c r="M85" s="315">
        <v>1</v>
      </c>
      <c r="N85" s="301"/>
      <c r="O85" s="302">
        <f>IF(ISERROR(L85*N85),0,L85*N85)</f>
        <v>0</v>
      </c>
      <c r="P85" s="303">
        <v>2101025112292</v>
      </c>
      <c r="Q85" s="248"/>
      <c r="R85" s="466" t="s">
        <v>4262</v>
      </c>
      <c r="S85" s="506"/>
      <c r="T85" s="334"/>
      <c r="U85" s="466"/>
    </row>
    <row r="86" spans="1:21" ht="36">
      <c r="A86" s="291">
        <v>72</v>
      </c>
      <c r="B86" s="280">
        <v>11239</v>
      </c>
      <c r="C86" s="439" t="s">
        <v>6228</v>
      </c>
      <c r="D86" s="413" t="s">
        <v>2996</v>
      </c>
      <c r="E86" s="317" t="s">
        <v>3908</v>
      </c>
      <c r="F86" s="317" t="s">
        <v>6288</v>
      </c>
      <c r="G86" s="317" t="s">
        <v>6353</v>
      </c>
      <c r="H86" s="369" t="str">
        <f t="shared" si="1"/>
        <v>фото</v>
      </c>
      <c r="I86" s="298" t="s">
        <v>6419</v>
      </c>
      <c r="J86" s="299" t="s">
        <v>249</v>
      </c>
      <c r="K86" s="216">
        <v>25</v>
      </c>
      <c r="L86" s="917">
        <v>1942.44</v>
      </c>
      <c r="M86" s="315">
        <v>1</v>
      </c>
      <c r="N86" s="301"/>
      <c r="O86" s="302">
        <f>IF(ISERROR(L86*N86),0,L86*N86)</f>
        <v>0</v>
      </c>
      <c r="P86" s="303">
        <v>2101025112391</v>
      </c>
      <c r="Q86" s="248"/>
      <c r="R86" s="466" t="s">
        <v>4262</v>
      </c>
      <c r="S86" s="506"/>
      <c r="T86" s="334"/>
      <c r="U86" s="466"/>
    </row>
    <row r="87" spans="1:21" ht="36">
      <c r="A87" s="291">
        <v>73</v>
      </c>
      <c r="B87" s="280">
        <v>11238</v>
      </c>
      <c r="C87" s="439" t="s">
        <v>3012</v>
      </c>
      <c r="D87" s="413" t="s">
        <v>2996</v>
      </c>
      <c r="E87" s="317" t="s">
        <v>3908</v>
      </c>
      <c r="F87" s="317" t="s">
        <v>3014</v>
      </c>
      <c r="G87" s="317" t="s">
        <v>3013</v>
      </c>
      <c r="H87" s="369" t="str">
        <f t="shared" si="1"/>
        <v>фото</v>
      </c>
      <c r="I87" s="298" t="s">
        <v>3015</v>
      </c>
      <c r="J87" s="299" t="s">
        <v>249</v>
      </c>
      <c r="K87" s="216">
        <v>25</v>
      </c>
      <c r="L87" s="917">
        <v>1942.44</v>
      </c>
      <c r="M87" s="315">
        <v>1</v>
      </c>
      <c r="N87" s="301"/>
      <c r="O87" s="302">
        <f>IF(ISERROR(L87*N87),0,L87*N87)</f>
        <v>0</v>
      </c>
      <c r="P87" s="303">
        <v>2101025112384</v>
      </c>
      <c r="Q87" s="248"/>
      <c r="R87" s="466" t="s">
        <v>4262</v>
      </c>
      <c r="S87" s="506"/>
      <c r="T87" s="334"/>
      <c r="U87" s="466"/>
    </row>
    <row r="88" spans="1:21" ht="24">
      <c r="A88" s="291">
        <v>74</v>
      </c>
      <c r="B88" s="280">
        <v>10571</v>
      </c>
      <c r="C88" s="439" t="s">
        <v>3913</v>
      </c>
      <c r="D88" s="413" t="s">
        <v>2996</v>
      </c>
      <c r="E88" s="317" t="s">
        <v>3908</v>
      </c>
      <c r="F88" s="317" t="s">
        <v>3914</v>
      </c>
      <c r="G88" s="317" t="s">
        <v>3915</v>
      </c>
      <c r="H88" s="369" t="str">
        <f t="shared" si="1"/>
        <v>фото</v>
      </c>
      <c r="I88" s="298" t="s">
        <v>3916</v>
      </c>
      <c r="J88" s="299" t="s">
        <v>249</v>
      </c>
      <c r="K88" s="216">
        <v>25</v>
      </c>
      <c r="L88" s="917">
        <v>1942.44</v>
      </c>
      <c r="M88" s="315">
        <v>1</v>
      </c>
      <c r="N88" s="301"/>
      <c r="O88" s="302">
        <f>IF(ISERROR(L88*N88),0,L88*N88)</f>
        <v>0</v>
      </c>
      <c r="P88" s="303">
        <v>2101025105713</v>
      </c>
      <c r="Q88" s="248"/>
      <c r="R88" s="466" t="s">
        <v>4262</v>
      </c>
      <c r="S88" s="506"/>
      <c r="T88" s="334"/>
      <c r="U88" s="466"/>
    </row>
    <row r="89" spans="1:21" ht="24">
      <c r="A89" s="291">
        <v>75</v>
      </c>
      <c r="B89" s="280">
        <v>11231</v>
      </c>
      <c r="C89" s="439" t="s">
        <v>2998</v>
      </c>
      <c r="D89" s="413" t="s">
        <v>2996</v>
      </c>
      <c r="E89" s="317" t="s">
        <v>3908</v>
      </c>
      <c r="F89" s="317" t="s">
        <v>3000</v>
      </c>
      <c r="G89" s="317" t="s">
        <v>2999</v>
      </c>
      <c r="H89" s="369" t="str">
        <f t="shared" si="1"/>
        <v>фото</v>
      </c>
      <c r="I89" s="298" t="s">
        <v>3001</v>
      </c>
      <c r="J89" s="299" t="s">
        <v>249</v>
      </c>
      <c r="K89" s="216">
        <v>25</v>
      </c>
      <c r="L89" s="917">
        <v>1942.44</v>
      </c>
      <c r="M89" s="315">
        <v>1</v>
      </c>
      <c r="N89" s="301"/>
      <c r="O89" s="302">
        <f>IF(ISERROR(L89*N89),0,L89*N89)</f>
        <v>0</v>
      </c>
      <c r="P89" s="303">
        <v>2101025112315</v>
      </c>
      <c r="Q89" s="248"/>
      <c r="R89" s="466" t="s">
        <v>4262</v>
      </c>
      <c r="S89" s="506"/>
      <c r="T89" s="334"/>
      <c r="U89" s="466"/>
    </row>
    <row r="90" spans="1:21" ht="15.6">
      <c r="A90" s="291">
        <v>76</v>
      </c>
      <c r="B90" s="280">
        <v>11232</v>
      </c>
      <c r="C90" s="439" t="s">
        <v>3543</v>
      </c>
      <c r="D90" s="413" t="s">
        <v>2996</v>
      </c>
      <c r="E90" s="317" t="s">
        <v>3908</v>
      </c>
      <c r="F90" s="317" t="s">
        <v>3501</v>
      </c>
      <c r="G90" s="317" t="s">
        <v>3479</v>
      </c>
      <c r="H90" s="369" t="str">
        <f t="shared" si="1"/>
        <v>фото</v>
      </c>
      <c r="I90" s="298" t="s">
        <v>2994</v>
      </c>
      <c r="J90" s="299" t="s">
        <v>249</v>
      </c>
      <c r="K90" s="216">
        <v>25</v>
      </c>
      <c r="L90" s="917">
        <v>2240.16</v>
      </c>
      <c r="M90" s="315">
        <v>1</v>
      </c>
      <c r="N90" s="301"/>
      <c r="O90" s="302">
        <f>IF(ISERROR(L90*N90),0,L90*N90)</f>
        <v>0</v>
      </c>
      <c r="P90" s="303">
        <v>2101025112322</v>
      </c>
      <c r="Q90" s="248"/>
      <c r="R90" s="466" t="s">
        <v>4262</v>
      </c>
      <c r="S90" s="506"/>
      <c r="T90" s="334"/>
      <c r="U90" s="466"/>
    </row>
    <row r="91" spans="1:21" ht="15.6">
      <c r="A91" s="291">
        <v>77</v>
      </c>
      <c r="B91" s="280">
        <v>11234</v>
      </c>
      <c r="C91" s="439" t="s">
        <v>3002</v>
      </c>
      <c r="D91" s="413" t="s">
        <v>2996</v>
      </c>
      <c r="E91" s="317" t="s">
        <v>3908</v>
      </c>
      <c r="F91" s="317" t="s">
        <v>3004</v>
      </c>
      <c r="G91" s="317" t="s">
        <v>3003</v>
      </c>
      <c r="H91" s="369" t="str">
        <f t="shared" si="1"/>
        <v>фото</v>
      </c>
      <c r="I91" s="298" t="s">
        <v>3005</v>
      </c>
      <c r="J91" s="299" t="s">
        <v>249</v>
      </c>
      <c r="K91" s="216">
        <v>25</v>
      </c>
      <c r="L91" s="917">
        <v>1942.44</v>
      </c>
      <c r="M91" s="315">
        <v>1</v>
      </c>
      <c r="N91" s="301"/>
      <c r="O91" s="302">
        <f>IF(ISERROR(L91*N91),0,L91*N91)</f>
        <v>0</v>
      </c>
      <c r="P91" s="303">
        <v>2101025112346</v>
      </c>
      <c r="Q91" s="248"/>
      <c r="R91" s="466" t="s">
        <v>4262</v>
      </c>
      <c r="S91" s="506"/>
      <c r="T91" s="334"/>
      <c r="U91" s="466"/>
    </row>
    <row r="92" spans="1:21" ht="24">
      <c r="A92" s="291">
        <v>78</v>
      </c>
      <c r="B92" s="280">
        <v>11235</v>
      </c>
      <c r="C92" s="439" t="s">
        <v>3006</v>
      </c>
      <c r="D92" s="413" t="s">
        <v>2996</v>
      </c>
      <c r="E92" s="317" t="s">
        <v>3908</v>
      </c>
      <c r="F92" s="317" t="s">
        <v>3008</v>
      </c>
      <c r="G92" s="317" t="s">
        <v>3007</v>
      </c>
      <c r="H92" s="369" t="str">
        <f t="shared" si="1"/>
        <v>фото</v>
      </c>
      <c r="I92" s="298" t="s">
        <v>3009</v>
      </c>
      <c r="J92" s="299" t="s">
        <v>249</v>
      </c>
      <c r="K92" s="216">
        <v>25</v>
      </c>
      <c r="L92" s="917">
        <v>2096.88</v>
      </c>
      <c r="M92" s="315">
        <v>1</v>
      </c>
      <c r="N92" s="301"/>
      <c r="O92" s="302">
        <f>IF(ISERROR(L92*N92),0,L92*N92)</f>
        <v>0</v>
      </c>
      <c r="P92" s="303">
        <v>2101025112353</v>
      </c>
      <c r="Q92" s="248"/>
      <c r="R92" s="466" t="s">
        <v>4262</v>
      </c>
      <c r="S92" s="506"/>
      <c r="T92" s="334"/>
      <c r="U92" s="466"/>
    </row>
    <row r="93" spans="1:21" ht="24">
      <c r="A93" s="291">
        <v>79</v>
      </c>
      <c r="B93" s="280">
        <v>10572</v>
      </c>
      <c r="C93" s="439" t="s">
        <v>6229</v>
      </c>
      <c r="D93" s="413" t="s">
        <v>2996</v>
      </c>
      <c r="E93" s="317" t="s">
        <v>3908</v>
      </c>
      <c r="F93" s="317" t="s">
        <v>6289</v>
      </c>
      <c r="G93" s="317" t="s">
        <v>6354</v>
      </c>
      <c r="H93" s="369" t="str">
        <f t="shared" si="1"/>
        <v>фото</v>
      </c>
      <c r="I93" s="298" t="s">
        <v>6420</v>
      </c>
      <c r="J93" s="299" t="s">
        <v>249</v>
      </c>
      <c r="K93" s="216">
        <v>25</v>
      </c>
      <c r="L93" s="917">
        <v>2240.16</v>
      </c>
      <c r="M93" s="315">
        <v>1</v>
      </c>
      <c r="N93" s="301"/>
      <c r="O93" s="302">
        <f>IF(ISERROR(L93*N93),0,L93*N93)</f>
        <v>0</v>
      </c>
      <c r="P93" s="303">
        <v>2101025105720</v>
      </c>
      <c r="Q93" s="248"/>
      <c r="R93" s="466" t="s">
        <v>4262</v>
      </c>
      <c r="S93" s="506"/>
    </row>
    <row r="94" spans="1:21" ht="15.6">
      <c r="A94" s="291">
        <v>80</v>
      </c>
      <c r="B94" s="280">
        <v>10573</v>
      </c>
      <c r="C94" s="439" t="s">
        <v>1933</v>
      </c>
      <c r="D94" s="413" t="s">
        <v>2996</v>
      </c>
      <c r="E94" s="317" t="s">
        <v>3908</v>
      </c>
      <c r="F94" s="317" t="s">
        <v>1935</v>
      </c>
      <c r="G94" s="317" t="s">
        <v>1934</v>
      </c>
      <c r="H94" s="369" t="str">
        <f t="shared" si="1"/>
        <v>фото</v>
      </c>
      <c r="I94" s="298" t="s">
        <v>3011</v>
      </c>
      <c r="J94" s="299" t="s">
        <v>249</v>
      </c>
      <c r="K94" s="216">
        <v>25</v>
      </c>
      <c r="L94" s="917">
        <v>1942.44</v>
      </c>
      <c r="M94" s="315">
        <v>1</v>
      </c>
      <c r="N94" s="301"/>
      <c r="O94" s="302">
        <f>IF(ISERROR(L94*N94),0,L94*N94)</f>
        <v>0</v>
      </c>
      <c r="P94" s="303">
        <v>2101025105737</v>
      </c>
      <c r="Q94" s="248"/>
      <c r="R94" s="466" t="s">
        <v>4262</v>
      </c>
      <c r="S94" s="506"/>
      <c r="T94" s="334"/>
      <c r="U94" s="466"/>
    </row>
    <row r="95" spans="1:21" ht="24">
      <c r="A95" s="291">
        <v>81</v>
      </c>
      <c r="B95" s="280">
        <v>10568</v>
      </c>
      <c r="C95" s="439" t="s">
        <v>3917</v>
      </c>
      <c r="D95" s="413" t="s">
        <v>2996</v>
      </c>
      <c r="E95" s="317" t="s">
        <v>3908</v>
      </c>
      <c r="F95" s="317" t="s">
        <v>3918</v>
      </c>
      <c r="G95" s="317" t="s">
        <v>3919</v>
      </c>
      <c r="H95" s="369" t="str">
        <f t="shared" si="1"/>
        <v>фото</v>
      </c>
      <c r="I95" s="298" t="s">
        <v>3920</v>
      </c>
      <c r="J95" s="299" t="s">
        <v>249</v>
      </c>
      <c r="K95" s="216">
        <v>25</v>
      </c>
      <c r="L95" s="917">
        <v>2074.8000000000002</v>
      </c>
      <c r="M95" s="315">
        <v>1</v>
      </c>
      <c r="N95" s="301"/>
      <c r="O95" s="302">
        <f>IF(ISERROR(L95*N95),0,L95*N95)</f>
        <v>0</v>
      </c>
      <c r="P95" s="303">
        <v>2101025105683</v>
      </c>
      <c r="Q95" s="248"/>
      <c r="R95" s="466" t="s">
        <v>4252</v>
      </c>
      <c r="S95" s="506"/>
      <c r="T95" s="334"/>
      <c r="U95" s="466"/>
    </row>
    <row r="96" spans="1:21" ht="14.4">
      <c r="A96" s="291">
        <v>82</v>
      </c>
      <c r="B96" s="418"/>
      <c r="C96" s="418"/>
      <c r="D96" s="408"/>
      <c r="E96" s="297" t="s">
        <v>4230</v>
      </c>
      <c r="F96" s="410"/>
      <c r="G96" s="472"/>
      <c r="H96" s="297"/>
      <c r="I96" s="297"/>
      <c r="J96" s="297"/>
      <c r="K96" s="297"/>
      <c r="L96" s="474"/>
      <c r="M96" s="297"/>
      <c r="N96" s="297"/>
      <c r="O96" s="297"/>
      <c r="P96" s="297"/>
      <c r="Q96" s="297"/>
      <c r="R96" s="466"/>
      <c r="S96" s="506"/>
      <c r="T96" s="334"/>
      <c r="U96" s="466"/>
    </row>
    <row r="97" spans="1:21" ht="24">
      <c r="A97" s="291">
        <v>83</v>
      </c>
      <c r="B97" s="280">
        <v>13679</v>
      </c>
      <c r="C97" s="439" t="s">
        <v>2335</v>
      </c>
      <c r="D97" s="413" t="s">
        <v>2864</v>
      </c>
      <c r="E97" s="317" t="s">
        <v>3908</v>
      </c>
      <c r="F97" s="317" t="s">
        <v>2337</v>
      </c>
      <c r="G97" s="317" t="s">
        <v>2336</v>
      </c>
      <c r="H97" s="369" t="str">
        <f t="shared" si="1"/>
        <v>фото</v>
      </c>
      <c r="I97" s="298" t="s">
        <v>2873</v>
      </c>
      <c r="J97" s="299" t="s">
        <v>249</v>
      </c>
      <c r="K97" s="216">
        <v>25</v>
      </c>
      <c r="L97" s="917">
        <v>1935.12</v>
      </c>
      <c r="M97" s="315">
        <v>1</v>
      </c>
      <c r="N97" s="301"/>
      <c r="O97" s="302">
        <f>IF(ISERROR(L97*N97),0,L97*N97)</f>
        <v>0</v>
      </c>
      <c r="P97" s="303">
        <v>2101025136793</v>
      </c>
      <c r="Q97" s="248"/>
      <c r="R97" s="466" t="s">
        <v>4252</v>
      </c>
      <c r="S97" s="506"/>
      <c r="T97" s="334"/>
      <c r="U97" s="466"/>
    </row>
    <row r="98" spans="1:21" ht="24">
      <c r="A98" s="291">
        <v>84</v>
      </c>
      <c r="B98" s="280">
        <v>6842</v>
      </c>
      <c r="C98" s="439" t="s">
        <v>6230</v>
      </c>
      <c r="D98" s="413" t="s">
        <v>2864</v>
      </c>
      <c r="E98" s="501" t="s">
        <v>3908</v>
      </c>
      <c r="F98" s="501" t="s">
        <v>6290</v>
      </c>
      <c r="G98" s="501" t="s">
        <v>6355</v>
      </c>
      <c r="H98" s="369" t="str">
        <f t="shared" si="1"/>
        <v>фото</v>
      </c>
      <c r="I98" s="298" t="s">
        <v>6421</v>
      </c>
      <c r="J98" s="299" t="s">
        <v>249</v>
      </c>
      <c r="K98" s="216">
        <v>25</v>
      </c>
      <c r="L98" s="917">
        <v>1228.2</v>
      </c>
      <c r="M98" s="315">
        <v>1</v>
      </c>
      <c r="N98" s="301"/>
      <c r="O98" s="302">
        <f>IF(ISERROR(L98*N98),0,L98*N98)</f>
        <v>0</v>
      </c>
      <c r="P98" s="303">
        <v>2101025068421</v>
      </c>
      <c r="Q98" s="248" t="s">
        <v>6474</v>
      </c>
      <c r="R98" s="466" t="s">
        <v>4252</v>
      </c>
      <c r="S98" s="506"/>
      <c r="T98" s="334"/>
      <c r="U98" s="466"/>
    </row>
    <row r="99" spans="1:21" ht="15.6">
      <c r="A99" s="291">
        <v>85</v>
      </c>
      <c r="B99" s="280">
        <v>10099</v>
      </c>
      <c r="C99" s="439" t="s">
        <v>843</v>
      </c>
      <c r="D99" s="413" t="s">
        <v>2864</v>
      </c>
      <c r="E99" s="317" t="s">
        <v>3908</v>
      </c>
      <c r="F99" s="317" t="s">
        <v>146</v>
      </c>
      <c r="G99" s="317" t="s">
        <v>2334</v>
      </c>
      <c r="H99" s="369" t="str">
        <f t="shared" si="1"/>
        <v>фото</v>
      </c>
      <c r="I99" s="298" t="s">
        <v>2865</v>
      </c>
      <c r="J99" s="299" t="s">
        <v>249</v>
      </c>
      <c r="K99" s="216">
        <v>25</v>
      </c>
      <c r="L99" s="917">
        <v>1975.56</v>
      </c>
      <c r="M99" s="315">
        <v>1</v>
      </c>
      <c r="N99" s="301"/>
      <c r="O99" s="302">
        <f>IF(ISERROR(L99*N99),0,L99*N99)</f>
        <v>0</v>
      </c>
      <c r="P99" s="303">
        <v>2101025100992</v>
      </c>
      <c r="Q99" s="248"/>
      <c r="R99" s="466" t="s">
        <v>4252</v>
      </c>
      <c r="S99" s="506"/>
      <c r="T99" s="334"/>
      <c r="U99" s="466"/>
    </row>
    <row r="100" spans="1:21" ht="24">
      <c r="A100" s="291">
        <v>86</v>
      </c>
      <c r="B100" s="280">
        <v>10098</v>
      </c>
      <c r="C100" s="439" t="s">
        <v>844</v>
      </c>
      <c r="D100" s="413" t="s">
        <v>2864</v>
      </c>
      <c r="E100" s="317" t="s">
        <v>3908</v>
      </c>
      <c r="F100" s="317" t="s">
        <v>147</v>
      </c>
      <c r="G100" s="317" t="s">
        <v>148</v>
      </c>
      <c r="H100" s="369" t="str">
        <f t="shared" si="1"/>
        <v>фото</v>
      </c>
      <c r="I100" s="298" t="s">
        <v>2866</v>
      </c>
      <c r="J100" s="299" t="s">
        <v>249</v>
      </c>
      <c r="K100" s="216">
        <v>25</v>
      </c>
      <c r="L100" s="917">
        <v>1975.56</v>
      </c>
      <c r="M100" s="315">
        <v>1</v>
      </c>
      <c r="N100" s="301"/>
      <c r="O100" s="302">
        <f>IF(ISERROR(L100*N100),0,L100*N100)</f>
        <v>0</v>
      </c>
      <c r="P100" s="303">
        <v>2101025100985</v>
      </c>
      <c r="Q100" s="248"/>
      <c r="R100" s="466" t="s">
        <v>4252</v>
      </c>
      <c r="S100" s="506"/>
      <c r="T100" s="334"/>
      <c r="U100" s="466"/>
    </row>
    <row r="101" spans="1:21" ht="24">
      <c r="A101" s="291">
        <v>87</v>
      </c>
      <c r="B101" s="280">
        <v>10097</v>
      </c>
      <c r="C101" s="439" t="s">
        <v>3929</v>
      </c>
      <c r="D101" s="413" t="s">
        <v>2864</v>
      </c>
      <c r="E101" s="317" t="s">
        <v>3908</v>
      </c>
      <c r="F101" s="317" t="s">
        <v>3930</v>
      </c>
      <c r="G101" s="317" t="s">
        <v>3931</v>
      </c>
      <c r="H101" s="369" t="str">
        <f t="shared" si="1"/>
        <v>фото</v>
      </c>
      <c r="I101" s="298" t="s">
        <v>4394</v>
      </c>
      <c r="J101" s="299" t="s">
        <v>249</v>
      </c>
      <c r="K101" s="216">
        <v>25</v>
      </c>
      <c r="L101" s="917">
        <v>1993.9199999999998</v>
      </c>
      <c r="M101" s="315">
        <v>1</v>
      </c>
      <c r="N101" s="301"/>
      <c r="O101" s="302">
        <f>IF(ISERROR(L101*N101),0,L101*N101)</f>
        <v>0</v>
      </c>
      <c r="P101" s="303">
        <v>2101025100978</v>
      </c>
      <c r="Q101" s="248"/>
      <c r="R101" s="466" t="s">
        <v>4252</v>
      </c>
      <c r="S101" s="506"/>
      <c r="T101" s="334"/>
      <c r="U101" s="466"/>
    </row>
    <row r="102" spans="1:21" ht="24">
      <c r="A102" s="291">
        <v>88</v>
      </c>
      <c r="B102" s="280">
        <v>10096</v>
      </c>
      <c r="C102" s="439" t="s">
        <v>845</v>
      </c>
      <c r="D102" s="413" t="s">
        <v>2864</v>
      </c>
      <c r="E102" s="317" t="s">
        <v>3908</v>
      </c>
      <c r="F102" s="317" t="s">
        <v>6</v>
      </c>
      <c r="G102" s="317" t="s">
        <v>5</v>
      </c>
      <c r="H102" s="369" t="str">
        <f t="shared" si="1"/>
        <v>фото</v>
      </c>
      <c r="I102" s="298" t="s">
        <v>2868</v>
      </c>
      <c r="J102" s="299" t="s">
        <v>249</v>
      </c>
      <c r="K102" s="216">
        <v>25</v>
      </c>
      <c r="L102" s="917">
        <v>1975.56</v>
      </c>
      <c r="M102" s="315">
        <v>1</v>
      </c>
      <c r="N102" s="301"/>
      <c r="O102" s="302">
        <f>IF(ISERROR(L102*N102),0,L102*N102)</f>
        <v>0</v>
      </c>
      <c r="P102" s="303">
        <v>2101025100961</v>
      </c>
      <c r="Q102" s="248"/>
      <c r="R102" s="466" t="s">
        <v>4252</v>
      </c>
      <c r="S102" s="506"/>
      <c r="T102" s="334"/>
      <c r="U102" s="466"/>
    </row>
    <row r="103" spans="1:21" ht="36">
      <c r="A103" s="291">
        <v>89</v>
      </c>
      <c r="B103" s="280">
        <v>11096</v>
      </c>
      <c r="C103" s="439" t="s">
        <v>3932</v>
      </c>
      <c r="D103" s="413" t="s">
        <v>2864</v>
      </c>
      <c r="E103" s="317" t="s">
        <v>3908</v>
      </c>
      <c r="F103" s="317" t="s">
        <v>3933</v>
      </c>
      <c r="G103" s="317" t="s">
        <v>3934</v>
      </c>
      <c r="H103" s="369" t="str">
        <f t="shared" si="1"/>
        <v>фото</v>
      </c>
      <c r="I103" s="298" t="s">
        <v>3935</v>
      </c>
      <c r="J103" s="299" t="s">
        <v>249</v>
      </c>
      <c r="K103" s="216">
        <v>25</v>
      </c>
      <c r="L103" s="917">
        <v>1993.9199999999998</v>
      </c>
      <c r="M103" s="315">
        <v>1</v>
      </c>
      <c r="N103" s="301"/>
      <c r="O103" s="302">
        <f>IF(ISERROR(L103*N103),0,L103*N103)</f>
        <v>0</v>
      </c>
      <c r="P103" s="303">
        <v>2101025110960</v>
      </c>
      <c r="Q103" s="248"/>
      <c r="R103" s="466" t="s">
        <v>4252</v>
      </c>
      <c r="S103" s="506"/>
      <c r="T103" s="334"/>
      <c r="U103" s="466"/>
    </row>
    <row r="104" spans="1:21" ht="36">
      <c r="A104" s="291">
        <v>90</v>
      </c>
      <c r="B104" s="280">
        <v>10086</v>
      </c>
      <c r="C104" s="439" t="s">
        <v>4049</v>
      </c>
      <c r="D104" s="413" t="s">
        <v>2864</v>
      </c>
      <c r="E104" s="317" t="s">
        <v>3908</v>
      </c>
      <c r="F104" s="317" t="s">
        <v>4050</v>
      </c>
      <c r="G104" s="317" t="s">
        <v>4051</v>
      </c>
      <c r="H104" s="369" t="str">
        <f t="shared" si="1"/>
        <v>фото</v>
      </c>
      <c r="I104" s="298" t="s">
        <v>4052</v>
      </c>
      <c r="J104" s="299" t="s">
        <v>249</v>
      </c>
      <c r="K104" s="216">
        <v>25</v>
      </c>
      <c r="L104" s="917">
        <v>1993.9199999999998</v>
      </c>
      <c r="M104" s="315">
        <v>1</v>
      </c>
      <c r="N104" s="301"/>
      <c r="O104" s="302">
        <f>IF(ISERROR(L104*N104),0,L104*N104)</f>
        <v>0</v>
      </c>
      <c r="P104" s="303">
        <v>2101025100862</v>
      </c>
      <c r="Q104" s="248"/>
      <c r="R104" s="466" t="s">
        <v>4252</v>
      </c>
      <c r="S104" s="506"/>
      <c r="T104" s="334"/>
      <c r="U104" s="466"/>
    </row>
    <row r="105" spans="1:21" ht="48">
      <c r="A105" s="291">
        <v>91</v>
      </c>
      <c r="B105" s="280">
        <v>10324</v>
      </c>
      <c r="C105" s="439" t="s">
        <v>4409</v>
      </c>
      <c r="D105" s="413" t="s">
        <v>2864</v>
      </c>
      <c r="E105" s="317" t="s">
        <v>3908</v>
      </c>
      <c r="F105" s="317" t="s">
        <v>4362</v>
      </c>
      <c r="G105" s="317" t="s">
        <v>4377</v>
      </c>
      <c r="H105" s="369" t="str">
        <f t="shared" si="1"/>
        <v>фото</v>
      </c>
      <c r="I105" s="298" t="s">
        <v>4829</v>
      </c>
      <c r="J105" s="299" t="s">
        <v>249</v>
      </c>
      <c r="K105" s="216">
        <v>25</v>
      </c>
      <c r="L105" s="917">
        <v>2016</v>
      </c>
      <c r="M105" s="315">
        <v>1</v>
      </c>
      <c r="N105" s="301"/>
      <c r="O105" s="302">
        <f>IF(ISERROR(L105*N105),0,L105*N105)</f>
        <v>0</v>
      </c>
      <c r="P105" s="303">
        <v>2101025103245</v>
      </c>
      <c r="Q105" s="248" t="s">
        <v>5274</v>
      </c>
      <c r="R105" s="466" t="s">
        <v>4252</v>
      </c>
      <c r="S105" s="506"/>
      <c r="T105" s="334"/>
      <c r="U105" s="466"/>
    </row>
    <row r="106" spans="1:21" ht="36">
      <c r="A106" s="291">
        <v>92</v>
      </c>
      <c r="B106" s="280">
        <v>1288</v>
      </c>
      <c r="C106" s="439" t="s">
        <v>4849</v>
      </c>
      <c r="D106" s="413" t="s">
        <v>2864</v>
      </c>
      <c r="E106" s="317" t="s">
        <v>3908</v>
      </c>
      <c r="F106" s="317" t="s">
        <v>4901</v>
      </c>
      <c r="G106" s="317" t="s">
        <v>4865</v>
      </c>
      <c r="H106" s="369" t="str">
        <f t="shared" si="1"/>
        <v>фото</v>
      </c>
      <c r="I106" s="298" t="s">
        <v>4938</v>
      </c>
      <c r="J106" s="299" t="s">
        <v>249</v>
      </c>
      <c r="K106" s="216">
        <v>25</v>
      </c>
      <c r="L106" s="917">
        <v>2016</v>
      </c>
      <c r="M106" s="315">
        <v>1</v>
      </c>
      <c r="N106" s="301"/>
      <c r="O106" s="302">
        <f>IF(ISERROR(L106*N106),0,L106*N106)</f>
        <v>0</v>
      </c>
      <c r="P106" s="303">
        <v>2101025012882</v>
      </c>
      <c r="Q106" s="248" t="s">
        <v>5274</v>
      </c>
      <c r="R106" s="466" t="s">
        <v>4252</v>
      </c>
      <c r="S106" s="506"/>
      <c r="T106" s="334"/>
      <c r="U106" s="466"/>
    </row>
    <row r="107" spans="1:21" ht="36">
      <c r="A107" s="291">
        <v>93</v>
      </c>
      <c r="B107" s="280">
        <v>11084</v>
      </c>
      <c r="C107" s="439" t="s">
        <v>4784</v>
      </c>
      <c r="D107" s="413" t="s">
        <v>2864</v>
      </c>
      <c r="E107" s="317" t="s">
        <v>3908</v>
      </c>
      <c r="F107" s="317" t="s">
        <v>4798</v>
      </c>
      <c r="G107" s="317" t="s">
        <v>4813</v>
      </c>
      <c r="H107" s="369" t="str">
        <f t="shared" si="1"/>
        <v>фото</v>
      </c>
      <c r="I107" s="298" t="s">
        <v>4830</v>
      </c>
      <c r="J107" s="299" t="s">
        <v>249</v>
      </c>
      <c r="K107" s="216">
        <v>25</v>
      </c>
      <c r="L107" s="917">
        <v>2016</v>
      </c>
      <c r="M107" s="315">
        <v>1</v>
      </c>
      <c r="N107" s="301"/>
      <c r="O107" s="302">
        <f>IF(ISERROR(L107*N107),0,L107*N107)</f>
        <v>0</v>
      </c>
      <c r="P107" s="303">
        <v>2101025110847</v>
      </c>
      <c r="Q107" s="248" t="s">
        <v>5274</v>
      </c>
      <c r="R107" s="466" t="s">
        <v>4252</v>
      </c>
      <c r="S107" s="506"/>
      <c r="T107" s="334"/>
      <c r="U107" s="466"/>
    </row>
    <row r="108" spans="1:21" ht="24">
      <c r="A108" s="291">
        <v>94</v>
      </c>
      <c r="B108" s="280">
        <v>10091</v>
      </c>
      <c r="C108" s="439" t="s">
        <v>3936</v>
      </c>
      <c r="D108" s="413" t="s">
        <v>2864</v>
      </c>
      <c r="E108" s="317" t="s">
        <v>3908</v>
      </c>
      <c r="F108" s="317" t="s">
        <v>3937</v>
      </c>
      <c r="G108" s="317" t="s">
        <v>3938</v>
      </c>
      <c r="H108" s="369" t="str">
        <f t="shared" si="1"/>
        <v>фото</v>
      </c>
      <c r="I108" s="298" t="s">
        <v>3939</v>
      </c>
      <c r="J108" s="299" t="s">
        <v>249</v>
      </c>
      <c r="K108" s="216">
        <v>25</v>
      </c>
      <c r="L108" s="917">
        <v>2001.24</v>
      </c>
      <c r="M108" s="315">
        <v>1</v>
      </c>
      <c r="N108" s="301"/>
      <c r="O108" s="302">
        <f>IF(ISERROR(L108*N108),0,L108*N108)</f>
        <v>0</v>
      </c>
      <c r="P108" s="303">
        <v>2101025100916</v>
      </c>
      <c r="Q108" s="248"/>
      <c r="R108" s="466" t="s">
        <v>4252</v>
      </c>
      <c r="S108" s="506"/>
    </row>
    <row r="109" spans="1:21" ht="15.6">
      <c r="A109" s="291">
        <v>95</v>
      </c>
      <c r="B109" s="280">
        <v>10095</v>
      </c>
      <c r="C109" s="439" t="s">
        <v>1897</v>
      </c>
      <c r="D109" s="413" t="s">
        <v>2864</v>
      </c>
      <c r="E109" s="317" t="s">
        <v>3908</v>
      </c>
      <c r="F109" s="317" t="s">
        <v>1899</v>
      </c>
      <c r="G109" s="317" t="s">
        <v>1898</v>
      </c>
      <c r="H109" s="369" t="str">
        <f t="shared" si="1"/>
        <v>фото</v>
      </c>
      <c r="I109" s="298" t="s">
        <v>2869</v>
      </c>
      <c r="J109" s="299" t="s">
        <v>249</v>
      </c>
      <c r="K109" s="216">
        <v>25</v>
      </c>
      <c r="L109" s="917">
        <v>1975.56</v>
      </c>
      <c r="M109" s="315">
        <v>1</v>
      </c>
      <c r="N109" s="301"/>
      <c r="O109" s="302">
        <f>IF(ISERROR(L109*N109),0,L109*N109)</f>
        <v>0</v>
      </c>
      <c r="P109" s="303">
        <v>2101025100954</v>
      </c>
      <c r="Q109" s="248"/>
      <c r="R109" s="466" t="s">
        <v>4252</v>
      </c>
      <c r="S109" s="506"/>
      <c r="T109" s="334"/>
      <c r="U109" s="466"/>
    </row>
    <row r="110" spans="1:21" ht="36">
      <c r="A110" s="291">
        <v>96</v>
      </c>
      <c r="B110" s="280">
        <v>10094</v>
      </c>
      <c r="C110" s="439" t="s">
        <v>1335</v>
      </c>
      <c r="D110" s="413" t="s">
        <v>2864</v>
      </c>
      <c r="E110" s="317" t="s">
        <v>3908</v>
      </c>
      <c r="F110" s="317" t="s">
        <v>1321</v>
      </c>
      <c r="G110" s="317" t="s">
        <v>1320</v>
      </c>
      <c r="H110" s="369" t="str">
        <f t="shared" si="1"/>
        <v>фото</v>
      </c>
      <c r="I110" s="298" t="s">
        <v>2870</v>
      </c>
      <c r="J110" s="299" t="s">
        <v>249</v>
      </c>
      <c r="K110" s="216">
        <v>25</v>
      </c>
      <c r="L110" s="917">
        <v>1975.56</v>
      </c>
      <c r="M110" s="315">
        <v>1</v>
      </c>
      <c r="N110" s="301"/>
      <c r="O110" s="302">
        <f>IF(ISERROR(L110*N110),0,L110*N110)</f>
        <v>0</v>
      </c>
      <c r="P110" s="303">
        <v>2101025100947</v>
      </c>
      <c r="Q110" s="248"/>
      <c r="R110" s="466" t="s">
        <v>4252</v>
      </c>
      <c r="S110" s="506"/>
      <c r="T110" s="334"/>
      <c r="U110" s="466"/>
    </row>
    <row r="111" spans="1:21" ht="15.6">
      <c r="A111" s="291">
        <v>97</v>
      </c>
      <c r="B111" s="280">
        <v>11098</v>
      </c>
      <c r="C111" s="439" t="s">
        <v>1900</v>
      </c>
      <c r="D111" s="413" t="s">
        <v>2864</v>
      </c>
      <c r="E111" s="317" t="s">
        <v>3908</v>
      </c>
      <c r="F111" s="317" t="s">
        <v>1902</v>
      </c>
      <c r="G111" s="317" t="s">
        <v>1901</v>
      </c>
      <c r="H111" s="369" t="str">
        <f t="shared" si="1"/>
        <v>фото</v>
      </c>
      <c r="I111" s="298" t="s">
        <v>2871</v>
      </c>
      <c r="J111" s="299" t="s">
        <v>249</v>
      </c>
      <c r="K111" s="216">
        <v>25</v>
      </c>
      <c r="L111" s="917">
        <v>1975.56</v>
      </c>
      <c r="M111" s="315">
        <v>1</v>
      </c>
      <c r="N111" s="301"/>
      <c r="O111" s="302">
        <f>IF(ISERROR(L111*N111),0,L111*N111)</f>
        <v>0</v>
      </c>
      <c r="P111" s="303">
        <v>2101025110984</v>
      </c>
      <c r="Q111" s="248"/>
      <c r="R111" s="466" t="s">
        <v>4252</v>
      </c>
      <c r="S111" s="506"/>
      <c r="T111" s="334"/>
      <c r="U111" s="466"/>
    </row>
    <row r="112" spans="1:21" ht="48">
      <c r="A112" s="291">
        <v>98</v>
      </c>
      <c r="B112" s="280">
        <v>10081</v>
      </c>
      <c r="C112" s="439" t="s">
        <v>1493</v>
      </c>
      <c r="D112" s="413" t="s">
        <v>2864</v>
      </c>
      <c r="E112" s="317" t="s">
        <v>3908</v>
      </c>
      <c r="F112" s="317" t="s">
        <v>1323</v>
      </c>
      <c r="G112" s="317" t="s">
        <v>1322</v>
      </c>
      <c r="H112" s="369" t="str">
        <f t="shared" si="1"/>
        <v>фото</v>
      </c>
      <c r="I112" s="298" t="s">
        <v>2872</v>
      </c>
      <c r="J112" s="299" t="s">
        <v>249</v>
      </c>
      <c r="K112" s="216">
        <v>25</v>
      </c>
      <c r="L112" s="917">
        <v>1975.56</v>
      </c>
      <c r="M112" s="315">
        <v>1</v>
      </c>
      <c r="N112" s="301"/>
      <c r="O112" s="302">
        <f>IF(ISERROR(L112*N112),0,L112*N112)</f>
        <v>0</v>
      </c>
      <c r="P112" s="303">
        <v>2101025100817</v>
      </c>
      <c r="Q112" s="248"/>
      <c r="R112" s="466" t="s">
        <v>4252</v>
      </c>
      <c r="S112" s="506"/>
      <c r="T112" s="334"/>
      <c r="U112" s="466"/>
    </row>
    <row r="113" spans="1:21" ht="36">
      <c r="A113" s="291">
        <v>99</v>
      </c>
      <c r="B113" s="280">
        <v>10084</v>
      </c>
      <c r="C113" s="439" t="s">
        <v>3528</v>
      </c>
      <c r="D113" s="413" t="s">
        <v>2864</v>
      </c>
      <c r="E113" s="317" t="s">
        <v>3908</v>
      </c>
      <c r="F113" s="317" t="s">
        <v>2877</v>
      </c>
      <c r="G113" s="317" t="s">
        <v>2876</v>
      </c>
      <c r="H113" s="369" t="str">
        <f t="shared" si="1"/>
        <v>фото</v>
      </c>
      <c r="I113" s="298" t="s">
        <v>2878</v>
      </c>
      <c r="J113" s="299" t="s">
        <v>249</v>
      </c>
      <c r="K113" s="216">
        <v>25</v>
      </c>
      <c r="L113" s="917">
        <v>1993.9199999999998</v>
      </c>
      <c r="M113" s="315">
        <v>1</v>
      </c>
      <c r="N113" s="301"/>
      <c r="O113" s="302">
        <f>IF(ISERROR(L113*N113),0,L113*N113)</f>
        <v>0</v>
      </c>
      <c r="P113" s="303">
        <v>2101025100848</v>
      </c>
      <c r="Q113" s="248"/>
      <c r="R113" s="466" t="s">
        <v>4252</v>
      </c>
      <c r="S113" s="506"/>
      <c r="T113" s="334"/>
      <c r="U113" s="466"/>
    </row>
    <row r="114" spans="1:21" ht="24">
      <c r="A114" s="291">
        <v>100</v>
      </c>
      <c r="B114" s="280">
        <v>11101</v>
      </c>
      <c r="C114" s="439" t="s">
        <v>2338</v>
      </c>
      <c r="D114" s="413" t="s">
        <v>2864</v>
      </c>
      <c r="E114" s="317" t="s">
        <v>3908</v>
      </c>
      <c r="F114" s="317" t="s">
        <v>2340</v>
      </c>
      <c r="G114" s="317" t="s">
        <v>2339</v>
      </c>
      <c r="H114" s="369" t="str">
        <f t="shared" si="1"/>
        <v>фото</v>
      </c>
      <c r="I114" s="298" t="s">
        <v>2879</v>
      </c>
      <c r="J114" s="299" t="s">
        <v>249</v>
      </c>
      <c r="K114" s="216">
        <v>25</v>
      </c>
      <c r="L114" s="917">
        <v>1975.56</v>
      </c>
      <c r="M114" s="315">
        <v>1</v>
      </c>
      <c r="N114" s="301"/>
      <c r="O114" s="302">
        <f>IF(ISERROR(L114*N114),0,L114*N114)</f>
        <v>0</v>
      </c>
      <c r="P114" s="303">
        <v>2101025111011</v>
      </c>
      <c r="Q114" s="248"/>
      <c r="R114" s="466" t="s">
        <v>4252</v>
      </c>
      <c r="S114" s="506"/>
      <c r="T114" s="334"/>
      <c r="U114" s="466"/>
    </row>
    <row r="115" spans="1:21" ht="36">
      <c r="A115" s="291">
        <v>101</v>
      </c>
      <c r="B115" s="280">
        <v>10531</v>
      </c>
      <c r="C115" s="439" t="s">
        <v>2075</v>
      </c>
      <c r="D115" s="413" t="s">
        <v>2864</v>
      </c>
      <c r="E115" s="317" t="s">
        <v>3908</v>
      </c>
      <c r="F115" s="317" t="s">
        <v>2062</v>
      </c>
      <c r="G115" s="317" t="s">
        <v>2061</v>
      </c>
      <c r="H115" s="369" t="str">
        <f t="shared" si="1"/>
        <v>фото</v>
      </c>
      <c r="I115" s="298" t="s">
        <v>2880</v>
      </c>
      <c r="J115" s="299" t="s">
        <v>249</v>
      </c>
      <c r="K115" s="216">
        <v>25</v>
      </c>
      <c r="L115" s="917">
        <v>1975.56</v>
      </c>
      <c r="M115" s="315">
        <v>1</v>
      </c>
      <c r="N115" s="301"/>
      <c r="O115" s="302">
        <f>IF(ISERROR(L115*N115),0,L115*N115)</f>
        <v>0</v>
      </c>
      <c r="P115" s="303">
        <v>2101025105317</v>
      </c>
      <c r="Q115" s="248"/>
      <c r="R115" s="466" t="s">
        <v>4252</v>
      </c>
      <c r="S115" s="506"/>
      <c r="T115" s="334"/>
      <c r="U115" s="466"/>
    </row>
    <row r="116" spans="1:21" ht="15.6">
      <c r="A116" s="291">
        <v>102</v>
      </c>
      <c r="B116" s="280">
        <v>10092</v>
      </c>
      <c r="C116" s="439" t="s">
        <v>4053</v>
      </c>
      <c r="D116" s="413" t="s">
        <v>2864</v>
      </c>
      <c r="E116" s="317" t="s">
        <v>3908</v>
      </c>
      <c r="F116" s="317" t="s">
        <v>4054</v>
      </c>
      <c r="G116" s="317" t="s">
        <v>4055</v>
      </c>
      <c r="H116" s="369" t="str">
        <f t="shared" si="1"/>
        <v>фото</v>
      </c>
      <c r="I116" s="298" t="s">
        <v>4056</v>
      </c>
      <c r="J116" s="299" t="s">
        <v>249</v>
      </c>
      <c r="K116" s="216">
        <v>25</v>
      </c>
      <c r="L116" s="917">
        <v>1993.9199999999998</v>
      </c>
      <c r="M116" s="315">
        <v>1</v>
      </c>
      <c r="N116" s="301"/>
      <c r="O116" s="302">
        <f>IF(ISERROR(L116*N116),0,L116*N116)</f>
        <v>0</v>
      </c>
      <c r="P116" s="303">
        <v>2101025100923</v>
      </c>
      <c r="Q116" s="248"/>
      <c r="R116" s="466" t="s">
        <v>4252</v>
      </c>
      <c r="S116" s="506"/>
    </row>
    <row r="117" spans="1:21" ht="15.6">
      <c r="A117" s="291">
        <v>103</v>
      </c>
      <c r="B117" s="280">
        <v>10042</v>
      </c>
      <c r="C117" s="439" t="s">
        <v>4785</v>
      </c>
      <c r="D117" s="413" t="s">
        <v>2864</v>
      </c>
      <c r="E117" s="317" t="s">
        <v>3908</v>
      </c>
      <c r="F117" s="317" t="s">
        <v>4799</v>
      </c>
      <c r="G117" s="317" t="s">
        <v>4814</v>
      </c>
      <c r="H117" s="369" t="str">
        <f t="shared" si="1"/>
        <v>фото</v>
      </c>
      <c r="I117" s="298" t="s">
        <v>4831</v>
      </c>
      <c r="J117" s="299" t="s">
        <v>249</v>
      </c>
      <c r="K117" s="216">
        <v>25</v>
      </c>
      <c r="L117" s="917">
        <v>1975.56</v>
      </c>
      <c r="M117" s="315">
        <v>1</v>
      </c>
      <c r="N117" s="301"/>
      <c r="O117" s="302">
        <f>IF(ISERROR(L117*N117),0,L117*N117)</f>
        <v>0</v>
      </c>
      <c r="P117" s="303">
        <v>2101025100428</v>
      </c>
      <c r="Q117" s="248"/>
      <c r="R117" s="466" t="s">
        <v>4252</v>
      </c>
      <c r="S117" s="506"/>
      <c r="T117" s="334"/>
      <c r="U117" s="466"/>
    </row>
    <row r="118" spans="1:21" ht="48">
      <c r="A118" s="291">
        <v>104</v>
      </c>
      <c r="B118" s="280">
        <v>10087</v>
      </c>
      <c r="C118" s="439" t="s">
        <v>1494</v>
      </c>
      <c r="D118" s="413" t="s">
        <v>2864</v>
      </c>
      <c r="E118" s="317" t="s">
        <v>3908</v>
      </c>
      <c r="F118" s="317" t="s">
        <v>1325</v>
      </c>
      <c r="G118" s="317" t="s">
        <v>1324</v>
      </c>
      <c r="H118" s="369" t="str">
        <f t="shared" si="1"/>
        <v>фото</v>
      </c>
      <c r="I118" s="298" t="s">
        <v>2875</v>
      </c>
      <c r="J118" s="299" t="s">
        <v>249</v>
      </c>
      <c r="K118" s="216">
        <v>25</v>
      </c>
      <c r="L118" s="917">
        <v>1975.56</v>
      </c>
      <c r="M118" s="315">
        <v>1</v>
      </c>
      <c r="N118" s="301"/>
      <c r="O118" s="302">
        <f>IF(ISERROR(L118*N118),0,L118*N118)</f>
        <v>0</v>
      </c>
      <c r="P118" s="303">
        <v>2101025100879</v>
      </c>
      <c r="Q118" s="248"/>
      <c r="R118" s="466" t="s">
        <v>4252</v>
      </c>
      <c r="S118" s="506"/>
      <c r="T118" s="334"/>
      <c r="U118" s="466"/>
    </row>
    <row r="119" spans="1:21" ht="24">
      <c r="A119" s="291">
        <v>105</v>
      </c>
      <c r="B119" s="280">
        <v>11099</v>
      </c>
      <c r="C119" s="439" t="s">
        <v>846</v>
      </c>
      <c r="D119" s="413" t="s">
        <v>2864</v>
      </c>
      <c r="E119" s="317" t="s">
        <v>3908</v>
      </c>
      <c r="F119" s="317" t="s">
        <v>150</v>
      </c>
      <c r="G119" s="317" t="s">
        <v>151</v>
      </c>
      <c r="H119" s="369" t="str">
        <f t="shared" si="1"/>
        <v>фото</v>
      </c>
      <c r="I119" s="298" t="s">
        <v>2874</v>
      </c>
      <c r="J119" s="299" t="s">
        <v>249</v>
      </c>
      <c r="K119" s="216">
        <v>25</v>
      </c>
      <c r="L119" s="917">
        <v>1975.56</v>
      </c>
      <c r="M119" s="315">
        <v>1</v>
      </c>
      <c r="N119" s="301"/>
      <c r="O119" s="302">
        <f>IF(ISERROR(L119*N119),0,L119*N119)</f>
        <v>0</v>
      </c>
      <c r="P119" s="303">
        <v>2101025110991</v>
      </c>
      <c r="Q119" s="248"/>
      <c r="R119" s="466" t="s">
        <v>4252</v>
      </c>
      <c r="S119" s="506"/>
      <c r="T119" s="334"/>
      <c r="U119" s="466"/>
    </row>
    <row r="120" spans="1:21" ht="15.6">
      <c r="A120" s="291">
        <v>106</v>
      </c>
      <c r="B120" s="280">
        <v>10088</v>
      </c>
      <c r="C120" s="439" t="s">
        <v>3940</v>
      </c>
      <c r="D120" s="413" t="s">
        <v>2864</v>
      </c>
      <c r="E120" s="317" t="s">
        <v>3908</v>
      </c>
      <c r="F120" s="317" t="s">
        <v>3941</v>
      </c>
      <c r="G120" s="317" t="s">
        <v>3942</v>
      </c>
      <c r="H120" s="369" t="str">
        <f t="shared" si="1"/>
        <v>фото</v>
      </c>
      <c r="I120" s="298" t="s">
        <v>3943</v>
      </c>
      <c r="J120" s="299" t="s">
        <v>249</v>
      </c>
      <c r="K120" s="216">
        <v>25</v>
      </c>
      <c r="L120" s="917">
        <v>1993.9199999999998</v>
      </c>
      <c r="M120" s="315">
        <v>1</v>
      </c>
      <c r="N120" s="301"/>
      <c r="O120" s="302">
        <f>IF(ISERROR(L120*N120),0,L120*N120)</f>
        <v>0</v>
      </c>
      <c r="P120" s="303">
        <v>2101025100886</v>
      </c>
      <c r="Q120" s="248"/>
      <c r="R120" s="466" t="s">
        <v>4252</v>
      </c>
      <c r="S120" s="506"/>
      <c r="T120" s="334"/>
      <c r="U120" s="466"/>
    </row>
    <row r="121" spans="1:21" ht="14.4">
      <c r="A121" s="291">
        <v>107</v>
      </c>
      <c r="B121" s="418"/>
      <c r="C121" s="418"/>
      <c r="D121" s="408"/>
      <c r="E121" s="297" t="s">
        <v>4242</v>
      </c>
      <c r="F121" s="410"/>
      <c r="G121" s="472"/>
      <c r="H121" s="297"/>
      <c r="I121" s="297"/>
      <c r="J121" s="297"/>
      <c r="K121" s="297"/>
      <c r="L121" s="474"/>
      <c r="M121" s="297"/>
      <c r="N121" s="297"/>
      <c r="O121" s="297"/>
      <c r="P121" s="297"/>
      <c r="Q121" s="297"/>
      <c r="R121" s="466"/>
      <c r="S121" s="506"/>
      <c r="T121" s="334"/>
      <c r="U121" s="466"/>
    </row>
    <row r="122" spans="1:21" ht="36">
      <c r="A122" s="291">
        <v>108</v>
      </c>
      <c r="B122" s="280">
        <v>10474</v>
      </c>
      <c r="C122" s="439" t="s">
        <v>3925</v>
      </c>
      <c r="D122" s="413" t="s">
        <v>2867</v>
      </c>
      <c r="E122" s="317" t="s">
        <v>3908</v>
      </c>
      <c r="F122" s="317" t="s">
        <v>3926</v>
      </c>
      <c r="G122" s="317" t="s">
        <v>3927</v>
      </c>
      <c r="H122" s="369" t="str">
        <f t="shared" si="1"/>
        <v>фото</v>
      </c>
      <c r="I122" s="298" t="s">
        <v>4832</v>
      </c>
      <c r="J122" s="299" t="s">
        <v>249</v>
      </c>
      <c r="K122" s="216">
        <v>25</v>
      </c>
      <c r="L122" s="917">
        <v>1479.48</v>
      </c>
      <c r="M122" s="315">
        <v>1</v>
      </c>
      <c r="N122" s="301"/>
      <c r="O122" s="302">
        <f>IF(ISERROR(L122*N122),0,L122*N122)</f>
        <v>0</v>
      </c>
      <c r="P122" s="303">
        <v>2101025104747</v>
      </c>
      <c r="Q122" s="248"/>
      <c r="R122" s="466" t="s">
        <v>4253</v>
      </c>
      <c r="S122" s="506"/>
      <c r="T122" s="334"/>
      <c r="U122" s="466"/>
    </row>
    <row r="123" spans="1:21" ht="28.8">
      <c r="A123" s="291">
        <v>109</v>
      </c>
      <c r="B123" s="280">
        <v>10800</v>
      </c>
      <c r="C123" s="439" t="s">
        <v>6231</v>
      </c>
      <c r="D123" s="413" t="s">
        <v>2867</v>
      </c>
      <c r="E123" s="501" t="s">
        <v>3908</v>
      </c>
      <c r="F123" s="501" t="s">
        <v>6291</v>
      </c>
      <c r="G123" s="501" t="s">
        <v>6356</v>
      </c>
      <c r="H123" s="369" t="str">
        <f t="shared" si="1"/>
        <v>фото</v>
      </c>
      <c r="I123" s="298" t="s">
        <v>6422</v>
      </c>
      <c r="J123" s="299" t="s">
        <v>252</v>
      </c>
      <c r="K123" s="216">
        <v>25</v>
      </c>
      <c r="L123" s="917">
        <v>2495.2800000000002</v>
      </c>
      <c r="M123" s="315">
        <v>1</v>
      </c>
      <c r="N123" s="301"/>
      <c r="O123" s="302">
        <f>IF(ISERROR(L123*N123),0,L123*N123)</f>
        <v>0</v>
      </c>
      <c r="P123" s="303">
        <v>2101025108004</v>
      </c>
      <c r="Q123" s="248" t="s">
        <v>6474</v>
      </c>
      <c r="R123" s="466" t="s">
        <v>4253</v>
      </c>
      <c r="S123" s="506"/>
      <c r="T123" s="334"/>
      <c r="U123" s="466"/>
    </row>
    <row r="124" spans="1:21" ht="36">
      <c r="A124" s="291">
        <v>110</v>
      </c>
      <c r="B124" s="280">
        <v>6931</v>
      </c>
      <c r="C124" s="439" t="s">
        <v>6232</v>
      </c>
      <c r="D124" s="413" t="s">
        <v>2867</v>
      </c>
      <c r="E124" s="501" t="s">
        <v>3908</v>
      </c>
      <c r="F124" s="501" t="s">
        <v>6292</v>
      </c>
      <c r="G124" s="501" t="s">
        <v>6357</v>
      </c>
      <c r="H124" s="369" t="str">
        <f t="shared" si="1"/>
        <v>фото</v>
      </c>
      <c r="I124" s="298" t="s">
        <v>6423</v>
      </c>
      <c r="J124" s="299" t="s">
        <v>249</v>
      </c>
      <c r="K124" s="216">
        <v>25</v>
      </c>
      <c r="L124" s="917">
        <v>1182.24</v>
      </c>
      <c r="M124" s="315">
        <v>1</v>
      </c>
      <c r="N124" s="301"/>
      <c r="O124" s="302">
        <f>IF(ISERROR(L124*N124),0,L124*N124)</f>
        <v>0</v>
      </c>
      <c r="P124" s="303">
        <v>2101025069312</v>
      </c>
      <c r="Q124" s="248" t="s">
        <v>6474</v>
      </c>
      <c r="R124" s="466" t="s">
        <v>4253</v>
      </c>
      <c r="S124" s="506"/>
      <c r="T124" s="334"/>
      <c r="U124" s="466"/>
    </row>
    <row r="125" spans="1:21" ht="24">
      <c r="A125" s="291">
        <v>111</v>
      </c>
      <c r="B125" s="280">
        <v>5480</v>
      </c>
      <c r="C125" s="439" t="s">
        <v>6233</v>
      </c>
      <c r="D125" s="413" t="s">
        <v>2867</v>
      </c>
      <c r="E125" s="501" t="s">
        <v>3908</v>
      </c>
      <c r="F125" s="501" t="s">
        <v>6293</v>
      </c>
      <c r="G125" s="501" t="s">
        <v>6358</v>
      </c>
      <c r="H125" s="369" t="str">
        <f t="shared" si="1"/>
        <v>фото</v>
      </c>
      <c r="I125" s="298" t="s">
        <v>6424</v>
      </c>
      <c r="J125" s="299" t="s">
        <v>250</v>
      </c>
      <c r="K125" s="216">
        <v>25</v>
      </c>
      <c r="L125" s="917">
        <v>1316.1599999999999</v>
      </c>
      <c r="M125" s="315">
        <v>1</v>
      </c>
      <c r="N125" s="301"/>
      <c r="O125" s="302">
        <f>IF(ISERROR(L125*N125),0,L125*N125)</f>
        <v>0</v>
      </c>
      <c r="P125" s="303">
        <v>2101025054806</v>
      </c>
      <c r="Q125" s="248" t="s">
        <v>6474</v>
      </c>
      <c r="R125" s="466" t="s">
        <v>4253</v>
      </c>
      <c r="S125" s="506"/>
      <c r="T125" s="334"/>
      <c r="U125" s="466"/>
    </row>
    <row r="126" spans="1:21" ht="15.6">
      <c r="A126" s="291">
        <v>112</v>
      </c>
      <c r="B126" s="280">
        <v>11596</v>
      </c>
      <c r="C126" s="439" t="s">
        <v>4425</v>
      </c>
      <c r="D126" s="413" t="s">
        <v>2867</v>
      </c>
      <c r="E126" s="317" t="s">
        <v>3908</v>
      </c>
      <c r="F126" s="317" t="s">
        <v>4438</v>
      </c>
      <c r="G126" s="317" t="s">
        <v>4455</v>
      </c>
      <c r="H126" s="369" t="str">
        <f t="shared" si="1"/>
        <v>фото</v>
      </c>
      <c r="I126" s="298" t="s">
        <v>4833</v>
      </c>
      <c r="J126" s="299" t="s">
        <v>249</v>
      </c>
      <c r="K126" s="216">
        <v>25</v>
      </c>
      <c r="L126" s="917">
        <v>1332.48</v>
      </c>
      <c r="M126" s="315">
        <v>1</v>
      </c>
      <c r="N126" s="301"/>
      <c r="O126" s="302">
        <f>IF(ISERROR(L126*N126),0,L126*N126)</f>
        <v>0</v>
      </c>
      <c r="P126" s="303">
        <v>2101025115965</v>
      </c>
      <c r="Q126" s="248" t="s">
        <v>5274</v>
      </c>
      <c r="R126" s="466" t="s">
        <v>4253</v>
      </c>
      <c r="S126" s="506"/>
      <c r="T126" s="334"/>
      <c r="U126" s="466"/>
    </row>
    <row r="127" spans="1:21" ht="15.6">
      <c r="A127" s="291">
        <v>113</v>
      </c>
      <c r="B127" s="280">
        <v>11465</v>
      </c>
      <c r="C127" s="439" t="s">
        <v>4057</v>
      </c>
      <c r="D127" s="413" t="s">
        <v>2867</v>
      </c>
      <c r="E127" s="317" t="s">
        <v>3908</v>
      </c>
      <c r="F127" s="317" t="s">
        <v>4058</v>
      </c>
      <c r="G127" s="317" t="s">
        <v>4059</v>
      </c>
      <c r="H127" s="369" t="str">
        <f t="shared" si="1"/>
        <v>фото</v>
      </c>
      <c r="I127" s="298" t="s">
        <v>4060</v>
      </c>
      <c r="J127" s="299" t="s">
        <v>249</v>
      </c>
      <c r="K127" s="216">
        <v>25</v>
      </c>
      <c r="L127" s="917">
        <v>1255.2</v>
      </c>
      <c r="M127" s="315">
        <v>1</v>
      </c>
      <c r="N127" s="301"/>
      <c r="O127" s="302">
        <f>IF(ISERROR(L127*N127),0,L127*N127)</f>
        <v>0</v>
      </c>
      <c r="P127" s="303">
        <v>2101025114654</v>
      </c>
      <c r="Q127" s="248" t="s">
        <v>4421</v>
      </c>
      <c r="R127" s="466" t="s">
        <v>4253</v>
      </c>
      <c r="S127" s="506"/>
      <c r="T127" s="334"/>
      <c r="U127" s="466"/>
    </row>
    <row r="128" spans="1:21" ht="36">
      <c r="A128" s="291">
        <v>114</v>
      </c>
      <c r="B128" s="280">
        <v>11453</v>
      </c>
      <c r="C128" s="439" t="s">
        <v>4410</v>
      </c>
      <c r="D128" s="413" t="s">
        <v>2867</v>
      </c>
      <c r="E128" s="317" t="s">
        <v>3908</v>
      </c>
      <c r="F128" s="317" t="s">
        <v>4363</v>
      </c>
      <c r="G128" s="317" t="s">
        <v>4378</v>
      </c>
      <c r="H128" s="369" t="str">
        <f t="shared" si="1"/>
        <v>фото</v>
      </c>
      <c r="I128" s="298" t="s">
        <v>4395</v>
      </c>
      <c r="J128" s="299" t="s">
        <v>249</v>
      </c>
      <c r="K128" s="216">
        <v>25</v>
      </c>
      <c r="L128" s="917">
        <v>1207.44</v>
      </c>
      <c r="M128" s="315">
        <v>1</v>
      </c>
      <c r="N128" s="301"/>
      <c r="O128" s="302">
        <f>IF(ISERROR(L128*N128),0,L128*N128)</f>
        <v>0</v>
      </c>
      <c r="P128" s="303">
        <v>2101025114531</v>
      </c>
      <c r="Q128" s="248" t="s">
        <v>4421</v>
      </c>
      <c r="R128" s="466" t="s">
        <v>4253</v>
      </c>
      <c r="S128" s="506"/>
      <c r="T128" s="334"/>
      <c r="U128" s="466"/>
    </row>
    <row r="129" spans="1:21" ht="24">
      <c r="A129" s="291">
        <v>115</v>
      </c>
      <c r="B129" s="280">
        <v>10587</v>
      </c>
      <c r="C129" s="439" t="s">
        <v>3526</v>
      </c>
      <c r="D129" s="413" t="s">
        <v>2867</v>
      </c>
      <c r="E129" s="317" t="s">
        <v>3908</v>
      </c>
      <c r="F129" s="317" t="s">
        <v>3485</v>
      </c>
      <c r="G129" s="317" t="s">
        <v>3462</v>
      </c>
      <c r="H129" s="369" t="str">
        <f t="shared" si="1"/>
        <v>фото</v>
      </c>
      <c r="I129" s="298" t="s">
        <v>3507</v>
      </c>
      <c r="J129" s="299" t="s">
        <v>249</v>
      </c>
      <c r="K129" s="216">
        <v>25</v>
      </c>
      <c r="L129" s="917">
        <v>1975.56</v>
      </c>
      <c r="M129" s="315">
        <v>1</v>
      </c>
      <c r="N129" s="301"/>
      <c r="O129" s="302">
        <f>IF(ISERROR(L129*N129),0,L129*N129)</f>
        <v>0</v>
      </c>
      <c r="P129" s="303">
        <v>2101025105874</v>
      </c>
      <c r="Q129" s="248"/>
      <c r="R129" s="466" t="s">
        <v>4253</v>
      </c>
      <c r="S129" s="506"/>
      <c r="T129" s="334"/>
      <c r="U129" s="466"/>
    </row>
    <row r="130" spans="1:21" ht="24">
      <c r="A130" s="291">
        <v>116</v>
      </c>
      <c r="B130" s="280">
        <v>11443</v>
      </c>
      <c r="C130" s="439" t="s">
        <v>6234</v>
      </c>
      <c r="D130" s="413" t="s">
        <v>2867</v>
      </c>
      <c r="E130" s="317" t="s">
        <v>3908</v>
      </c>
      <c r="F130" s="317" t="s">
        <v>6294</v>
      </c>
      <c r="G130" s="317" t="s">
        <v>6359</v>
      </c>
      <c r="H130" s="369" t="str">
        <f t="shared" si="1"/>
        <v>фото</v>
      </c>
      <c r="I130" s="298" t="s">
        <v>6425</v>
      </c>
      <c r="J130" s="299" t="s">
        <v>248</v>
      </c>
      <c r="K130" s="216">
        <v>25</v>
      </c>
      <c r="L130" s="917">
        <v>902.4</v>
      </c>
      <c r="M130" s="315">
        <v>1</v>
      </c>
      <c r="N130" s="301"/>
      <c r="O130" s="302">
        <f>IF(ISERROR(L130*N130),0,L130*N130)</f>
        <v>0</v>
      </c>
      <c r="P130" s="303">
        <v>2101025114432</v>
      </c>
      <c r="Q130" s="248" t="s">
        <v>4421</v>
      </c>
      <c r="R130" s="466" t="s">
        <v>4253</v>
      </c>
      <c r="S130" s="506"/>
      <c r="T130" s="334"/>
      <c r="U130" s="466"/>
    </row>
    <row r="131" spans="1:21" ht="24">
      <c r="A131" s="291">
        <v>117</v>
      </c>
      <c r="B131" s="280">
        <v>13680</v>
      </c>
      <c r="C131" s="439" t="s">
        <v>3527</v>
      </c>
      <c r="D131" s="413" t="s">
        <v>2867</v>
      </c>
      <c r="E131" s="317" t="s">
        <v>3908</v>
      </c>
      <c r="F131" s="317" t="s">
        <v>3486</v>
      </c>
      <c r="G131" s="317" t="s">
        <v>3463</v>
      </c>
      <c r="H131" s="369" t="str">
        <f t="shared" si="1"/>
        <v>фото</v>
      </c>
      <c r="I131" s="298" t="s">
        <v>3508</v>
      </c>
      <c r="J131" s="299" t="s">
        <v>249</v>
      </c>
      <c r="K131" s="216">
        <v>25</v>
      </c>
      <c r="L131" s="917">
        <v>1975.56</v>
      </c>
      <c r="M131" s="315">
        <v>1</v>
      </c>
      <c r="N131" s="301"/>
      <c r="O131" s="302">
        <f>IF(ISERROR(L131*N131),0,L131*N131)</f>
        <v>0</v>
      </c>
      <c r="P131" s="303">
        <v>2101025136809</v>
      </c>
      <c r="Q131" s="248"/>
      <c r="R131" s="466" t="s">
        <v>4253</v>
      </c>
      <c r="S131" s="506"/>
      <c r="T131" s="334"/>
      <c r="U131" s="466"/>
    </row>
    <row r="132" spans="1:21" ht="36">
      <c r="A132" s="291">
        <v>118</v>
      </c>
      <c r="B132" s="280">
        <v>11486</v>
      </c>
      <c r="C132" s="439" t="s">
        <v>6235</v>
      </c>
      <c r="D132" s="413" t="s">
        <v>2867</v>
      </c>
      <c r="E132" s="317" t="s">
        <v>3908</v>
      </c>
      <c r="F132" s="317" t="s">
        <v>6295</v>
      </c>
      <c r="G132" s="317" t="s">
        <v>6360</v>
      </c>
      <c r="H132" s="369" t="str">
        <f t="shared" si="1"/>
        <v>фото</v>
      </c>
      <c r="I132" s="298" t="s">
        <v>6426</v>
      </c>
      <c r="J132" s="299" t="s">
        <v>250</v>
      </c>
      <c r="K132" s="216">
        <v>25</v>
      </c>
      <c r="L132" s="917">
        <v>1295.6400000000001</v>
      </c>
      <c r="M132" s="315">
        <v>1</v>
      </c>
      <c r="N132" s="301"/>
      <c r="O132" s="302">
        <f>IF(ISERROR(L132*N132),0,L132*N132)</f>
        <v>0</v>
      </c>
      <c r="P132" s="303">
        <v>2101025114869</v>
      </c>
      <c r="Q132" s="248"/>
      <c r="R132" s="466" t="s">
        <v>4253</v>
      </c>
      <c r="S132" s="506"/>
      <c r="T132" s="334"/>
      <c r="U132" s="466"/>
    </row>
    <row r="133" spans="1:21" ht="36">
      <c r="A133" s="291">
        <v>119</v>
      </c>
      <c r="B133" s="280">
        <v>11198</v>
      </c>
      <c r="C133" s="439" t="s">
        <v>6236</v>
      </c>
      <c r="D133" s="413" t="s">
        <v>2867</v>
      </c>
      <c r="E133" s="317" t="s">
        <v>3908</v>
      </c>
      <c r="F133" s="317" t="s">
        <v>6296</v>
      </c>
      <c r="G133" s="317" t="s">
        <v>6361</v>
      </c>
      <c r="H133" s="369" t="str">
        <f t="shared" si="1"/>
        <v>фото</v>
      </c>
      <c r="I133" s="298" t="s">
        <v>6427</v>
      </c>
      <c r="J133" s="299" t="s">
        <v>249</v>
      </c>
      <c r="K133" s="216">
        <v>25</v>
      </c>
      <c r="L133" s="917">
        <v>1453.68</v>
      </c>
      <c r="M133" s="315">
        <v>1</v>
      </c>
      <c r="N133" s="301"/>
      <c r="O133" s="302">
        <f>IF(ISERROR(L133*N133),0,L133*N133)</f>
        <v>0</v>
      </c>
      <c r="P133" s="303">
        <v>2101025111981</v>
      </c>
      <c r="Q133" s="248" t="s">
        <v>5274</v>
      </c>
      <c r="R133" s="466" t="s">
        <v>4253</v>
      </c>
      <c r="S133" s="506"/>
      <c r="T133" s="334"/>
      <c r="U133" s="466"/>
    </row>
    <row r="134" spans="1:21" ht="36">
      <c r="A134" s="291">
        <v>120</v>
      </c>
      <c r="B134" s="280">
        <v>10421</v>
      </c>
      <c r="C134" s="439" t="s">
        <v>3529</v>
      </c>
      <c r="D134" s="413" t="s">
        <v>2867</v>
      </c>
      <c r="E134" s="317" t="s">
        <v>3908</v>
      </c>
      <c r="F134" s="317" t="s">
        <v>3487</v>
      </c>
      <c r="G134" s="317" t="s">
        <v>3464</v>
      </c>
      <c r="H134" s="369" t="str">
        <f t="shared" si="1"/>
        <v>фото</v>
      </c>
      <c r="I134" s="298" t="s">
        <v>3509</v>
      </c>
      <c r="J134" s="299" t="s">
        <v>249</v>
      </c>
      <c r="K134" s="216">
        <v>25</v>
      </c>
      <c r="L134" s="917">
        <v>2019.6</v>
      </c>
      <c r="M134" s="315">
        <v>1</v>
      </c>
      <c r="N134" s="301"/>
      <c r="O134" s="302">
        <f>IF(ISERROR(L134*N134),0,L134*N134)</f>
        <v>0</v>
      </c>
      <c r="P134" s="303">
        <v>2101025104211</v>
      </c>
      <c r="Q134" s="248"/>
      <c r="R134" s="466" t="s">
        <v>4253</v>
      </c>
      <c r="S134" s="506"/>
      <c r="T134" s="334"/>
      <c r="U134" s="466"/>
    </row>
    <row r="135" spans="1:21" ht="24">
      <c r="A135" s="291">
        <v>121</v>
      </c>
      <c r="B135" s="280">
        <v>10083</v>
      </c>
      <c r="C135" s="439" t="s">
        <v>3530</v>
      </c>
      <c r="D135" s="413" t="s">
        <v>2867</v>
      </c>
      <c r="E135" s="317" t="s">
        <v>3908</v>
      </c>
      <c r="F135" s="317" t="s">
        <v>3488</v>
      </c>
      <c r="G135" s="317" t="s">
        <v>3465</v>
      </c>
      <c r="H135" s="369" t="str">
        <f t="shared" si="1"/>
        <v>фото</v>
      </c>
      <c r="I135" s="298" t="s">
        <v>3510</v>
      </c>
      <c r="J135" s="299" t="s">
        <v>249</v>
      </c>
      <c r="K135" s="216">
        <v>25</v>
      </c>
      <c r="L135" s="917">
        <v>1975.56</v>
      </c>
      <c r="M135" s="315">
        <v>1</v>
      </c>
      <c r="N135" s="301"/>
      <c r="O135" s="302">
        <f>IF(ISERROR(L135*N135),0,L135*N135)</f>
        <v>0</v>
      </c>
      <c r="P135" s="303">
        <v>2101025100831</v>
      </c>
      <c r="Q135" s="248"/>
      <c r="R135" s="466" t="s">
        <v>4253</v>
      </c>
      <c r="S135" s="506"/>
      <c r="T135" s="334"/>
      <c r="U135" s="466"/>
    </row>
    <row r="136" spans="1:21" ht="24">
      <c r="A136" s="291">
        <v>122</v>
      </c>
      <c r="B136" s="280">
        <v>11434</v>
      </c>
      <c r="C136" s="439" t="s">
        <v>4426</v>
      </c>
      <c r="D136" s="413" t="s">
        <v>2867</v>
      </c>
      <c r="E136" s="317" t="s">
        <v>3908</v>
      </c>
      <c r="F136" s="317" t="s">
        <v>4439</v>
      </c>
      <c r="G136" s="317" t="s">
        <v>4456</v>
      </c>
      <c r="H136" s="369" t="str">
        <f t="shared" si="1"/>
        <v>фото</v>
      </c>
      <c r="I136" s="298" t="s">
        <v>4473</v>
      </c>
      <c r="J136" s="299" t="s">
        <v>249</v>
      </c>
      <c r="K136" s="216">
        <v>25</v>
      </c>
      <c r="L136" s="917">
        <v>1207.44</v>
      </c>
      <c r="M136" s="315">
        <v>1</v>
      </c>
      <c r="N136" s="301"/>
      <c r="O136" s="302">
        <f>IF(ISERROR(L136*N136),0,L136*N136)</f>
        <v>0</v>
      </c>
      <c r="P136" s="303">
        <v>2101025114340</v>
      </c>
      <c r="Q136" s="248"/>
      <c r="R136" s="466" t="s">
        <v>4253</v>
      </c>
      <c r="S136" s="506"/>
      <c r="T136" s="334"/>
      <c r="U136" s="466"/>
    </row>
    <row r="137" spans="1:21" ht="36">
      <c r="A137" s="291">
        <v>123</v>
      </c>
      <c r="B137" s="280">
        <v>13271</v>
      </c>
      <c r="C137" s="439" t="s">
        <v>6237</v>
      </c>
      <c r="D137" s="413" t="s">
        <v>2867</v>
      </c>
      <c r="E137" s="501" t="s">
        <v>3908</v>
      </c>
      <c r="F137" s="501" t="s">
        <v>6297</v>
      </c>
      <c r="G137" s="501" t="s">
        <v>6362</v>
      </c>
      <c r="H137" s="369" t="str">
        <f t="shared" si="1"/>
        <v>фото</v>
      </c>
      <c r="I137" s="298" t="s">
        <v>6428</v>
      </c>
      <c r="J137" s="299" t="s">
        <v>249</v>
      </c>
      <c r="K137" s="216">
        <v>25</v>
      </c>
      <c r="L137" s="917">
        <v>2606.2800000000002</v>
      </c>
      <c r="M137" s="315">
        <v>1</v>
      </c>
      <c r="N137" s="301"/>
      <c r="O137" s="302">
        <f>IF(ISERROR(L137*N137),0,L137*N137)</f>
        <v>0</v>
      </c>
      <c r="P137" s="303">
        <v>2101025132719</v>
      </c>
      <c r="Q137" s="248" t="s">
        <v>6474</v>
      </c>
      <c r="R137" s="466" t="s">
        <v>4253</v>
      </c>
      <c r="S137" s="506"/>
      <c r="T137" s="334"/>
      <c r="U137" s="466"/>
    </row>
    <row r="138" spans="1:21" ht="14.4">
      <c r="A138" s="291">
        <v>124</v>
      </c>
      <c r="B138" s="418"/>
      <c r="C138" s="418"/>
      <c r="D138" s="408"/>
      <c r="E138" s="297" t="s">
        <v>4232</v>
      </c>
      <c r="F138" s="410"/>
      <c r="G138" s="472"/>
      <c r="H138" s="297"/>
      <c r="I138" s="297"/>
      <c r="J138" s="297"/>
      <c r="K138" s="297"/>
      <c r="L138" s="474"/>
      <c r="M138" s="297"/>
      <c r="N138" s="297"/>
      <c r="O138" s="297"/>
      <c r="P138" s="297"/>
      <c r="Q138" s="297"/>
      <c r="R138" s="466"/>
      <c r="S138" s="506"/>
      <c r="T138" s="334"/>
      <c r="U138" s="466"/>
    </row>
    <row r="139" spans="1:21" ht="24">
      <c r="A139" s="291">
        <v>125</v>
      </c>
      <c r="B139" s="280">
        <v>10247</v>
      </c>
      <c r="C139" s="439" t="s">
        <v>3948</v>
      </c>
      <c r="D139" s="413" t="s">
        <v>2824</v>
      </c>
      <c r="E139" s="317" t="s">
        <v>3908</v>
      </c>
      <c r="F139" s="317" t="s">
        <v>3949</v>
      </c>
      <c r="G139" s="317" t="s">
        <v>3950</v>
      </c>
      <c r="H139" s="369" t="str">
        <f t="shared" si="1"/>
        <v>фото</v>
      </c>
      <c r="I139" s="298" t="s">
        <v>3951</v>
      </c>
      <c r="J139" s="299" t="s">
        <v>249</v>
      </c>
      <c r="K139" s="216">
        <v>25</v>
      </c>
      <c r="L139" s="917">
        <v>1134</v>
      </c>
      <c r="M139" s="315">
        <v>1</v>
      </c>
      <c r="N139" s="301"/>
      <c r="O139" s="302">
        <f>IF(ISERROR(L139*N139),0,L139*N139)</f>
        <v>0</v>
      </c>
      <c r="P139" s="303">
        <v>2101025102477</v>
      </c>
      <c r="Q139" s="248"/>
      <c r="R139" s="466" t="s">
        <v>4255</v>
      </c>
      <c r="S139" s="506"/>
      <c r="T139" s="334"/>
      <c r="U139" s="466"/>
    </row>
    <row r="140" spans="1:21" ht="24">
      <c r="A140" s="291">
        <v>126</v>
      </c>
      <c r="B140" s="280">
        <v>10034</v>
      </c>
      <c r="C140" s="439" t="s">
        <v>4061</v>
      </c>
      <c r="D140" s="413" t="s">
        <v>2824</v>
      </c>
      <c r="E140" s="317" t="s">
        <v>3908</v>
      </c>
      <c r="F140" s="317" t="s">
        <v>4062</v>
      </c>
      <c r="G140" s="317" t="s">
        <v>4063</v>
      </c>
      <c r="H140" s="369" t="str">
        <f t="shared" si="1"/>
        <v>фото</v>
      </c>
      <c r="I140" s="298" t="s">
        <v>4244</v>
      </c>
      <c r="J140" s="299" t="s">
        <v>249</v>
      </c>
      <c r="K140" s="216">
        <v>25</v>
      </c>
      <c r="L140" s="917">
        <v>1100.8800000000001</v>
      </c>
      <c r="M140" s="315">
        <v>1</v>
      </c>
      <c r="N140" s="301"/>
      <c r="O140" s="302">
        <f>IF(ISERROR(L140*N140),0,L140*N140)</f>
        <v>0</v>
      </c>
      <c r="P140" s="303">
        <v>2101025100343</v>
      </c>
      <c r="Q140" s="248"/>
      <c r="R140" s="466" t="s">
        <v>4255</v>
      </c>
      <c r="S140" s="506"/>
    </row>
    <row r="141" spans="1:21" ht="15.6">
      <c r="A141" s="291">
        <v>127</v>
      </c>
      <c r="B141" s="280">
        <v>13690</v>
      </c>
      <c r="C141" s="439" t="s">
        <v>2889</v>
      </c>
      <c r="D141" s="413" t="s">
        <v>2824</v>
      </c>
      <c r="E141" s="317" t="s">
        <v>3908</v>
      </c>
      <c r="F141" s="317" t="s">
        <v>2891</v>
      </c>
      <c r="G141" s="317" t="s">
        <v>2890</v>
      </c>
      <c r="H141" s="369" t="str">
        <f t="shared" si="1"/>
        <v>фото</v>
      </c>
      <c r="I141" s="298" t="s">
        <v>2892</v>
      </c>
      <c r="J141" s="299" t="s">
        <v>249</v>
      </c>
      <c r="K141" s="216">
        <v>25</v>
      </c>
      <c r="L141" s="917">
        <v>1100.8800000000001</v>
      </c>
      <c r="M141" s="315">
        <v>1</v>
      </c>
      <c r="N141" s="301"/>
      <c r="O141" s="302">
        <f>IF(ISERROR(L141*N141),0,L141*N141)</f>
        <v>0</v>
      </c>
      <c r="P141" s="303">
        <v>2101025136908</v>
      </c>
      <c r="Q141" s="248"/>
      <c r="R141" s="466" t="s">
        <v>4255</v>
      </c>
      <c r="S141" s="506"/>
      <c r="T141" s="334"/>
      <c r="U141" s="466"/>
    </row>
    <row r="142" spans="1:21" ht="24">
      <c r="A142" s="291">
        <v>128</v>
      </c>
      <c r="B142" s="280">
        <v>1894</v>
      </c>
      <c r="C142" s="439" t="s">
        <v>6238</v>
      </c>
      <c r="D142" s="413" t="s">
        <v>2824</v>
      </c>
      <c r="E142" s="501" t="s">
        <v>3908</v>
      </c>
      <c r="F142" s="501" t="s">
        <v>6298</v>
      </c>
      <c r="G142" s="501" t="s">
        <v>6363</v>
      </c>
      <c r="H142" s="369" t="str">
        <f t="shared" si="1"/>
        <v>фото</v>
      </c>
      <c r="I142" s="298" t="s">
        <v>6429</v>
      </c>
      <c r="J142" s="299" t="s">
        <v>249</v>
      </c>
      <c r="K142" s="216">
        <v>25</v>
      </c>
      <c r="L142" s="917">
        <v>1297.0800000000002</v>
      </c>
      <c r="M142" s="315">
        <v>1</v>
      </c>
      <c r="N142" s="301"/>
      <c r="O142" s="302">
        <f>IF(ISERROR(L142*N142),0,L142*N142)</f>
        <v>0</v>
      </c>
      <c r="P142" s="303">
        <v>2101025018945</v>
      </c>
      <c r="Q142" s="248" t="s">
        <v>6474</v>
      </c>
      <c r="R142" s="466" t="s">
        <v>4255</v>
      </c>
      <c r="S142" s="506"/>
      <c r="T142" s="334"/>
      <c r="U142" s="466"/>
    </row>
    <row r="143" spans="1:21" ht="15.6">
      <c r="A143" s="291">
        <v>129</v>
      </c>
      <c r="B143" s="280">
        <v>10033</v>
      </c>
      <c r="C143" s="439" t="s">
        <v>4064</v>
      </c>
      <c r="D143" s="413" t="s">
        <v>2824</v>
      </c>
      <c r="E143" s="317" t="s">
        <v>3908</v>
      </c>
      <c r="F143" s="317" t="s">
        <v>4065</v>
      </c>
      <c r="G143" s="317" t="s">
        <v>4066</v>
      </c>
      <c r="H143" s="369" t="str">
        <f t="shared" si="1"/>
        <v>фото</v>
      </c>
      <c r="I143" s="298" t="s">
        <v>4067</v>
      </c>
      <c r="J143" s="299" t="s">
        <v>249</v>
      </c>
      <c r="K143" s="216">
        <v>25</v>
      </c>
      <c r="L143" s="917">
        <v>1100.8800000000001</v>
      </c>
      <c r="M143" s="315">
        <v>1</v>
      </c>
      <c r="N143" s="301"/>
      <c r="O143" s="302">
        <f>IF(ISERROR(L143*N143),0,L143*N143)</f>
        <v>0</v>
      </c>
      <c r="P143" s="303">
        <v>2101025100336</v>
      </c>
      <c r="Q143" s="248"/>
      <c r="R143" s="466" t="s">
        <v>4255</v>
      </c>
      <c r="S143" s="506"/>
      <c r="T143" s="334"/>
      <c r="U143" s="466"/>
    </row>
    <row r="144" spans="1:21" ht="15.6">
      <c r="A144" s="291">
        <v>130</v>
      </c>
      <c r="B144" s="280">
        <v>10032</v>
      </c>
      <c r="C144" s="439" t="s">
        <v>3952</v>
      </c>
      <c r="D144" s="413" t="s">
        <v>2824</v>
      </c>
      <c r="E144" s="317" t="s">
        <v>3908</v>
      </c>
      <c r="F144" s="317" t="s">
        <v>3953</v>
      </c>
      <c r="G144" s="317" t="s">
        <v>3954</v>
      </c>
      <c r="H144" s="369" t="str">
        <f t="shared" si="1"/>
        <v>фото</v>
      </c>
      <c r="I144" s="298" t="s">
        <v>3955</v>
      </c>
      <c r="J144" s="299" t="s">
        <v>249</v>
      </c>
      <c r="K144" s="216">
        <v>25</v>
      </c>
      <c r="L144" s="917">
        <v>1100.8800000000001</v>
      </c>
      <c r="M144" s="315">
        <v>1</v>
      </c>
      <c r="N144" s="301"/>
      <c r="O144" s="302">
        <f>IF(ISERROR(L144*N144),0,L144*N144)</f>
        <v>0</v>
      </c>
      <c r="P144" s="303">
        <v>2101025100329</v>
      </c>
      <c r="Q144" s="248"/>
      <c r="R144" s="466" t="s">
        <v>4255</v>
      </c>
      <c r="S144" s="506"/>
      <c r="T144" s="334"/>
      <c r="U144" s="466"/>
    </row>
    <row r="145" spans="1:21" ht="15.6">
      <c r="A145" s="291">
        <v>131</v>
      </c>
      <c r="B145" s="280">
        <v>13691</v>
      </c>
      <c r="C145" s="439" t="s">
        <v>2893</v>
      </c>
      <c r="D145" s="413" t="s">
        <v>2824</v>
      </c>
      <c r="E145" s="317" t="s">
        <v>3908</v>
      </c>
      <c r="F145" s="317" t="s">
        <v>2895</v>
      </c>
      <c r="G145" s="317" t="s">
        <v>2894</v>
      </c>
      <c r="H145" s="369" t="str">
        <f t="shared" ref="H145:H205" si="2">HYPERLINK("https://www.gardenbulbs.ru/images/Lilium_CL/thumbnails/"&amp;C145&amp;".jpg","фото")</f>
        <v>фото</v>
      </c>
      <c r="I145" s="298" t="s">
        <v>2896</v>
      </c>
      <c r="J145" s="299" t="s">
        <v>249</v>
      </c>
      <c r="K145" s="216">
        <v>25</v>
      </c>
      <c r="L145" s="917">
        <v>1100.8800000000001</v>
      </c>
      <c r="M145" s="315">
        <v>1</v>
      </c>
      <c r="N145" s="301"/>
      <c r="O145" s="302">
        <f>IF(ISERROR(L145*N145),0,L145*N145)</f>
        <v>0</v>
      </c>
      <c r="P145" s="303">
        <v>2101025136915</v>
      </c>
      <c r="Q145" s="248"/>
      <c r="R145" s="466" t="s">
        <v>4255</v>
      </c>
      <c r="S145" s="506"/>
      <c r="T145" s="334"/>
      <c r="U145" s="466"/>
    </row>
    <row r="146" spans="1:21" ht="15.6">
      <c r="A146" s="291">
        <v>132</v>
      </c>
      <c r="B146" s="280">
        <v>11447</v>
      </c>
      <c r="C146" s="439" t="s">
        <v>4068</v>
      </c>
      <c r="D146" s="413" t="s">
        <v>2824</v>
      </c>
      <c r="E146" s="317" t="s">
        <v>3908</v>
      </c>
      <c r="F146" s="317" t="s">
        <v>4069</v>
      </c>
      <c r="G146" s="317" t="s">
        <v>4070</v>
      </c>
      <c r="H146" s="369" t="str">
        <f t="shared" si="2"/>
        <v>фото</v>
      </c>
      <c r="I146" s="298" t="s">
        <v>4071</v>
      </c>
      <c r="J146" s="299" t="s">
        <v>248</v>
      </c>
      <c r="K146" s="216">
        <v>25</v>
      </c>
      <c r="L146" s="917">
        <v>865.68</v>
      </c>
      <c r="M146" s="315">
        <v>1</v>
      </c>
      <c r="N146" s="301"/>
      <c r="O146" s="302">
        <f>IF(ISERROR(L146*N146),0,L146*N146)</f>
        <v>0</v>
      </c>
      <c r="P146" s="303">
        <v>2101025114470</v>
      </c>
      <c r="Q146" s="248"/>
      <c r="R146" s="466" t="s">
        <v>4255</v>
      </c>
      <c r="S146" s="506"/>
      <c r="T146" s="334"/>
      <c r="U146" s="466"/>
    </row>
    <row r="147" spans="1:21" ht="15.6">
      <c r="A147" s="291">
        <v>133</v>
      </c>
      <c r="B147" s="280">
        <v>13692</v>
      </c>
      <c r="C147" s="439" t="s">
        <v>2344</v>
      </c>
      <c r="D147" s="413" t="s">
        <v>2824</v>
      </c>
      <c r="E147" s="317" t="s">
        <v>3908</v>
      </c>
      <c r="F147" s="317" t="s">
        <v>2346</v>
      </c>
      <c r="G147" s="317" t="s">
        <v>2345</v>
      </c>
      <c r="H147" s="369" t="str">
        <f t="shared" si="2"/>
        <v>фото</v>
      </c>
      <c r="I147" s="298" t="s">
        <v>2897</v>
      </c>
      <c r="J147" s="299" t="s">
        <v>249</v>
      </c>
      <c r="K147" s="216">
        <v>25</v>
      </c>
      <c r="L147" s="917">
        <v>1100.8800000000001</v>
      </c>
      <c r="M147" s="315">
        <v>1</v>
      </c>
      <c r="N147" s="301"/>
      <c r="O147" s="302">
        <f>IF(ISERROR(L147*N147),0,L147*N147)</f>
        <v>0</v>
      </c>
      <c r="P147" s="303">
        <v>2101025136922</v>
      </c>
      <c r="Q147" s="248"/>
      <c r="R147" s="466" t="s">
        <v>4255</v>
      </c>
      <c r="S147" s="506"/>
      <c r="T147" s="334"/>
      <c r="U147" s="466"/>
    </row>
    <row r="148" spans="1:21" ht="15.6">
      <c r="A148" s="291">
        <v>134</v>
      </c>
      <c r="B148" s="280">
        <v>13693</v>
      </c>
      <c r="C148" s="439" t="s">
        <v>2347</v>
      </c>
      <c r="D148" s="413" t="s">
        <v>2824</v>
      </c>
      <c r="E148" s="317" t="s">
        <v>3908</v>
      </c>
      <c r="F148" s="317" t="s">
        <v>2349</v>
      </c>
      <c r="G148" s="317" t="s">
        <v>2348</v>
      </c>
      <c r="H148" s="369" t="str">
        <f t="shared" si="2"/>
        <v>фото</v>
      </c>
      <c r="I148" s="298" t="s">
        <v>2898</v>
      </c>
      <c r="J148" s="299" t="s">
        <v>249</v>
      </c>
      <c r="K148" s="216">
        <v>25</v>
      </c>
      <c r="L148" s="917">
        <v>1100.8800000000001</v>
      </c>
      <c r="M148" s="315">
        <v>1</v>
      </c>
      <c r="N148" s="301"/>
      <c r="O148" s="302">
        <f>IF(ISERROR(L148*N148),0,L148*N148)</f>
        <v>0</v>
      </c>
      <c r="P148" s="303">
        <v>2101025136939</v>
      </c>
      <c r="Q148" s="248"/>
      <c r="R148" s="466" t="s">
        <v>4255</v>
      </c>
      <c r="S148" s="506"/>
      <c r="T148" s="334"/>
      <c r="U148" s="466"/>
    </row>
    <row r="149" spans="1:21" ht="15.6">
      <c r="A149" s="291">
        <v>135</v>
      </c>
      <c r="B149" s="280">
        <v>13694</v>
      </c>
      <c r="C149" s="439" t="s">
        <v>2900</v>
      </c>
      <c r="D149" s="413" t="s">
        <v>2824</v>
      </c>
      <c r="E149" s="317" t="s">
        <v>3908</v>
      </c>
      <c r="F149" s="317" t="s">
        <v>2902</v>
      </c>
      <c r="G149" s="317" t="s">
        <v>2901</v>
      </c>
      <c r="H149" s="369" t="str">
        <f t="shared" si="2"/>
        <v>фото</v>
      </c>
      <c r="I149" s="298" t="s">
        <v>2903</v>
      </c>
      <c r="J149" s="299" t="s">
        <v>248</v>
      </c>
      <c r="K149" s="216">
        <v>25</v>
      </c>
      <c r="L149" s="917">
        <v>865.68</v>
      </c>
      <c r="M149" s="315">
        <v>1</v>
      </c>
      <c r="N149" s="301"/>
      <c r="O149" s="302">
        <f>IF(ISERROR(L149*N149),0,L149*N149)</f>
        <v>0</v>
      </c>
      <c r="P149" s="303">
        <v>2101025136946</v>
      </c>
      <c r="Q149" s="248"/>
      <c r="R149" s="466" t="s">
        <v>4255</v>
      </c>
      <c r="S149" s="506"/>
      <c r="T149" s="334"/>
      <c r="U149" s="466"/>
    </row>
    <row r="150" spans="1:21" ht="15.6">
      <c r="A150" s="291">
        <v>136</v>
      </c>
      <c r="B150" s="280">
        <v>10031</v>
      </c>
      <c r="C150" s="439" t="s">
        <v>847</v>
      </c>
      <c r="D150" s="413" t="s">
        <v>2824</v>
      </c>
      <c r="E150" s="317" t="s">
        <v>3908</v>
      </c>
      <c r="F150" s="317" t="s">
        <v>153</v>
      </c>
      <c r="G150" s="317" t="s">
        <v>154</v>
      </c>
      <c r="H150" s="369" t="str">
        <f t="shared" si="2"/>
        <v>фото</v>
      </c>
      <c r="I150" s="298" t="s">
        <v>2899</v>
      </c>
      <c r="J150" s="299" t="s">
        <v>249</v>
      </c>
      <c r="K150" s="216">
        <v>25</v>
      </c>
      <c r="L150" s="917">
        <v>1100.8800000000001</v>
      </c>
      <c r="M150" s="315">
        <v>1</v>
      </c>
      <c r="N150" s="301"/>
      <c r="O150" s="302">
        <f>IF(ISERROR(L150*N150),0,L150*N150)</f>
        <v>0</v>
      </c>
      <c r="P150" s="303">
        <v>2101025100312</v>
      </c>
      <c r="Q150" s="248"/>
      <c r="R150" s="466" t="s">
        <v>4255</v>
      </c>
      <c r="S150" s="506"/>
      <c r="T150" s="334"/>
      <c r="U150" s="466"/>
    </row>
    <row r="151" spans="1:21" ht="15.6">
      <c r="A151" s="291">
        <v>137</v>
      </c>
      <c r="B151" s="280">
        <v>10053</v>
      </c>
      <c r="C151" s="439" t="s">
        <v>848</v>
      </c>
      <c r="D151" s="413" t="s">
        <v>2824</v>
      </c>
      <c r="E151" s="317" t="s">
        <v>3908</v>
      </c>
      <c r="F151" s="317" t="s">
        <v>155</v>
      </c>
      <c r="G151" s="317" t="s">
        <v>156</v>
      </c>
      <c r="H151" s="369" t="str">
        <f t="shared" si="2"/>
        <v>фото</v>
      </c>
      <c r="I151" s="298" t="s">
        <v>2904</v>
      </c>
      <c r="J151" s="299" t="s">
        <v>248</v>
      </c>
      <c r="K151" s="216">
        <v>25</v>
      </c>
      <c r="L151" s="917">
        <v>913.44</v>
      </c>
      <c r="M151" s="315">
        <v>1</v>
      </c>
      <c r="N151" s="301"/>
      <c r="O151" s="302">
        <f>IF(ISERROR(L151*N151),0,L151*N151)</f>
        <v>0</v>
      </c>
      <c r="P151" s="303">
        <v>2101025100534</v>
      </c>
      <c r="Q151" s="248"/>
      <c r="R151" s="466" t="s">
        <v>4255</v>
      </c>
      <c r="S151" s="506"/>
      <c r="T151" s="334"/>
      <c r="U151" s="466"/>
    </row>
    <row r="152" spans="1:21" ht="15.6">
      <c r="A152" s="291">
        <v>138</v>
      </c>
      <c r="B152" s="280">
        <v>13695</v>
      </c>
      <c r="C152" s="439" t="s">
        <v>6239</v>
      </c>
      <c r="D152" s="413" t="s">
        <v>2824</v>
      </c>
      <c r="E152" s="317" t="s">
        <v>3908</v>
      </c>
      <c r="F152" s="317" t="s">
        <v>6299</v>
      </c>
      <c r="G152" s="317" t="s">
        <v>6364</v>
      </c>
      <c r="H152" s="369" t="str">
        <f t="shared" si="2"/>
        <v>фото</v>
      </c>
      <c r="I152" s="298" t="s">
        <v>6430</v>
      </c>
      <c r="J152" s="299" t="s">
        <v>249</v>
      </c>
      <c r="K152" s="216">
        <v>25</v>
      </c>
      <c r="L152" s="917">
        <v>1100.8800000000001</v>
      </c>
      <c r="M152" s="315">
        <v>1</v>
      </c>
      <c r="N152" s="301"/>
      <c r="O152" s="302">
        <f>IF(ISERROR(L152*N152),0,L152*N152)</f>
        <v>0</v>
      </c>
      <c r="P152" s="303">
        <v>2101025136953</v>
      </c>
      <c r="Q152" s="248"/>
      <c r="R152" s="466" t="s">
        <v>4255</v>
      </c>
      <c r="S152" s="506"/>
      <c r="T152" s="334"/>
      <c r="U152" s="466"/>
    </row>
    <row r="153" spans="1:21" ht="15.6">
      <c r="A153" s="291">
        <v>139</v>
      </c>
      <c r="B153" s="280">
        <v>10062</v>
      </c>
      <c r="C153" s="439" t="s">
        <v>4072</v>
      </c>
      <c r="D153" s="413" t="s">
        <v>2824</v>
      </c>
      <c r="E153" s="317" t="s">
        <v>3908</v>
      </c>
      <c r="F153" s="317" t="s">
        <v>4073</v>
      </c>
      <c r="G153" s="317" t="s">
        <v>4074</v>
      </c>
      <c r="H153" s="369" t="str">
        <f t="shared" si="2"/>
        <v>фото</v>
      </c>
      <c r="I153" s="298" t="s">
        <v>4075</v>
      </c>
      <c r="J153" s="299" t="s">
        <v>8</v>
      </c>
      <c r="K153" s="216">
        <v>25</v>
      </c>
      <c r="L153" s="917">
        <v>1100.8800000000001</v>
      </c>
      <c r="M153" s="315">
        <v>1</v>
      </c>
      <c r="N153" s="301"/>
      <c r="O153" s="302">
        <f>IF(ISERROR(L153*N153),0,L153*N153)</f>
        <v>0</v>
      </c>
      <c r="P153" s="303">
        <v>2101025100626</v>
      </c>
      <c r="Q153" s="248"/>
      <c r="R153" s="466" t="s">
        <v>4255</v>
      </c>
      <c r="S153" s="506"/>
      <c r="T153" s="334"/>
      <c r="U153" s="466"/>
    </row>
    <row r="154" spans="1:21" ht="15.6">
      <c r="A154" s="291">
        <v>140</v>
      </c>
      <c r="B154" s="280">
        <v>10254</v>
      </c>
      <c r="C154" s="439" t="s">
        <v>2350</v>
      </c>
      <c r="D154" s="413" t="s">
        <v>2824</v>
      </c>
      <c r="E154" s="317" t="s">
        <v>3908</v>
      </c>
      <c r="F154" s="317" t="s">
        <v>2352</v>
      </c>
      <c r="G154" s="317" t="s">
        <v>2351</v>
      </c>
      <c r="H154" s="369" t="str">
        <f t="shared" si="2"/>
        <v>фото</v>
      </c>
      <c r="I154" s="298" t="s">
        <v>2909</v>
      </c>
      <c r="J154" s="299" t="s">
        <v>249</v>
      </c>
      <c r="K154" s="216">
        <v>25</v>
      </c>
      <c r="L154" s="917">
        <v>1100.8800000000001</v>
      </c>
      <c r="M154" s="315">
        <v>1</v>
      </c>
      <c r="N154" s="301"/>
      <c r="O154" s="302">
        <f>IF(ISERROR(L154*N154),0,L154*N154)</f>
        <v>0</v>
      </c>
      <c r="P154" s="303">
        <v>2101025102545</v>
      </c>
      <c r="Q154" s="248"/>
      <c r="R154" s="466" t="s">
        <v>4255</v>
      </c>
      <c r="S154" s="506"/>
    </row>
    <row r="155" spans="1:21" ht="24">
      <c r="A155" s="291">
        <v>141</v>
      </c>
      <c r="B155" s="280">
        <v>11510</v>
      </c>
      <c r="C155" s="439" t="s">
        <v>4427</v>
      </c>
      <c r="D155" s="413" t="s">
        <v>2824</v>
      </c>
      <c r="E155" s="317" t="s">
        <v>3908</v>
      </c>
      <c r="F155" s="317" t="s">
        <v>4440</v>
      </c>
      <c r="G155" s="317" t="s">
        <v>4457</v>
      </c>
      <c r="H155" s="369" t="str">
        <f t="shared" si="2"/>
        <v>фото</v>
      </c>
      <c r="I155" s="298" t="s">
        <v>4474</v>
      </c>
      <c r="J155" s="299" t="s">
        <v>248</v>
      </c>
      <c r="K155" s="216">
        <v>25</v>
      </c>
      <c r="L155" s="917">
        <v>865.68</v>
      </c>
      <c r="M155" s="315">
        <v>1</v>
      </c>
      <c r="N155" s="301"/>
      <c r="O155" s="302">
        <f>IF(ISERROR(L155*N155),0,L155*N155)</f>
        <v>0</v>
      </c>
      <c r="P155" s="303">
        <v>2101025115101</v>
      </c>
      <c r="Q155" s="248" t="s">
        <v>4421</v>
      </c>
      <c r="R155" s="466" t="s">
        <v>4255</v>
      </c>
      <c r="S155" s="506"/>
      <c r="T155" s="334"/>
      <c r="U155" s="466"/>
    </row>
    <row r="156" spans="1:21" ht="24">
      <c r="A156" s="291">
        <v>142</v>
      </c>
      <c r="B156" s="280">
        <v>1899</v>
      </c>
      <c r="C156" s="439" t="s">
        <v>6475</v>
      </c>
      <c r="D156" s="413" t="s">
        <v>2824</v>
      </c>
      <c r="E156" s="501" t="s">
        <v>3908</v>
      </c>
      <c r="F156" s="501" t="s">
        <v>6494</v>
      </c>
      <c r="G156" s="501" t="s">
        <v>6559</v>
      </c>
      <c r="H156" s="369" t="str">
        <f t="shared" si="2"/>
        <v>фото</v>
      </c>
      <c r="I156" s="298" t="s">
        <v>6628</v>
      </c>
      <c r="J156" s="299" t="s">
        <v>249</v>
      </c>
      <c r="K156" s="216">
        <v>25</v>
      </c>
      <c r="L156" s="917">
        <v>1136.28</v>
      </c>
      <c r="M156" s="315">
        <v>1</v>
      </c>
      <c r="N156" s="301"/>
      <c r="O156" s="302">
        <f>IF(ISERROR(L156*N156),0,L156*N156)</f>
        <v>0</v>
      </c>
      <c r="P156" s="303">
        <v>2101025018990</v>
      </c>
      <c r="Q156" s="248" t="s">
        <v>6474</v>
      </c>
      <c r="R156" s="466" t="s">
        <v>4255</v>
      </c>
      <c r="S156" s="506"/>
      <c r="T156" s="334"/>
      <c r="U156" s="466"/>
    </row>
    <row r="157" spans="1:21" ht="15.6">
      <c r="A157" s="291">
        <v>143</v>
      </c>
      <c r="B157" s="280">
        <v>13686</v>
      </c>
      <c r="C157" s="439" t="s">
        <v>3455</v>
      </c>
      <c r="D157" s="413" t="s">
        <v>2824</v>
      </c>
      <c r="E157" s="317" t="s">
        <v>3908</v>
      </c>
      <c r="F157" s="317" t="s">
        <v>2887</v>
      </c>
      <c r="G157" s="317" t="s">
        <v>2886</v>
      </c>
      <c r="H157" s="369" t="str">
        <f t="shared" si="2"/>
        <v>фото</v>
      </c>
      <c r="I157" s="298" t="s">
        <v>2888</v>
      </c>
      <c r="J157" s="299" t="s">
        <v>249</v>
      </c>
      <c r="K157" s="216">
        <v>25</v>
      </c>
      <c r="L157" s="917">
        <v>1949.88</v>
      </c>
      <c r="M157" s="315">
        <v>1</v>
      </c>
      <c r="N157" s="301"/>
      <c r="O157" s="302">
        <f>IF(ISERROR(L157*N157),0,L157*N157)</f>
        <v>0</v>
      </c>
      <c r="P157" s="303">
        <v>2101025136861</v>
      </c>
      <c r="Q157" s="248"/>
      <c r="R157" s="466" t="s">
        <v>4255</v>
      </c>
      <c r="S157" s="506"/>
      <c r="T157" s="334"/>
      <c r="U157" s="466"/>
    </row>
    <row r="158" spans="1:21" ht="24">
      <c r="A158" s="291">
        <v>144</v>
      </c>
      <c r="B158" s="280">
        <v>7783</v>
      </c>
      <c r="C158" s="439" t="s">
        <v>2831</v>
      </c>
      <c r="D158" s="413" t="s">
        <v>2824</v>
      </c>
      <c r="E158" s="317" t="s">
        <v>3908</v>
      </c>
      <c r="F158" s="317" t="s">
        <v>2833</v>
      </c>
      <c r="G158" s="317" t="s">
        <v>2832</v>
      </c>
      <c r="H158" s="369" t="str">
        <f t="shared" si="2"/>
        <v>фото</v>
      </c>
      <c r="I158" s="298" t="s">
        <v>2834</v>
      </c>
      <c r="J158" s="299" t="s">
        <v>249</v>
      </c>
      <c r="K158" s="216">
        <v>25</v>
      </c>
      <c r="L158" s="917">
        <v>1696.2</v>
      </c>
      <c r="M158" s="315">
        <v>1</v>
      </c>
      <c r="N158" s="301"/>
      <c r="O158" s="302">
        <f>IF(ISERROR(L158*N158),0,L158*N158)</f>
        <v>0</v>
      </c>
      <c r="P158" s="303">
        <v>2101025077836</v>
      </c>
      <c r="Q158" s="248"/>
      <c r="R158" s="466" t="s">
        <v>4246</v>
      </c>
      <c r="S158" s="506"/>
      <c r="T158" s="334"/>
      <c r="U158" s="466"/>
    </row>
    <row r="159" spans="1:21" ht="24">
      <c r="A159" s="291">
        <v>145</v>
      </c>
      <c r="B159" s="280">
        <v>10300</v>
      </c>
      <c r="C159" s="439" t="s">
        <v>2917</v>
      </c>
      <c r="D159" s="413" t="s">
        <v>2824</v>
      </c>
      <c r="E159" s="317" t="s">
        <v>3908</v>
      </c>
      <c r="F159" s="317" t="s">
        <v>2919</v>
      </c>
      <c r="G159" s="317" t="s">
        <v>2918</v>
      </c>
      <c r="H159" s="369" t="str">
        <f t="shared" si="2"/>
        <v>фото</v>
      </c>
      <c r="I159" s="298" t="s">
        <v>2920</v>
      </c>
      <c r="J159" s="299" t="s">
        <v>244</v>
      </c>
      <c r="K159" s="216">
        <v>25</v>
      </c>
      <c r="L159" s="917">
        <v>865.68</v>
      </c>
      <c r="M159" s="315">
        <v>1</v>
      </c>
      <c r="N159" s="301"/>
      <c r="O159" s="302">
        <f>IF(ISERROR(L159*N159),0,L159*N159)</f>
        <v>0</v>
      </c>
      <c r="P159" s="303">
        <v>2101025103009</v>
      </c>
      <c r="Q159" s="248"/>
      <c r="R159" s="466" t="s">
        <v>4255</v>
      </c>
      <c r="S159" s="506"/>
      <c r="T159" s="334"/>
      <c r="U159" s="466"/>
    </row>
    <row r="160" spans="1:21" ht="15.6">
      <c r="A160" s="291">
        <v>146</v>
      </c>
      <c r="B160" s="280">
        <v>2162</v>
      </c>
      <c r="C160" s="439" t="s">
        <v>6476</v>
      </c>
      <c r="D160" s="413" t="s">
        <v>2824</v>
      </c>
      <c r="E160" s="501" t="s">
        <v>3908</v>
      </c>
      <c r="F160" s="501" t="s">
        <v>6495</v>
      </c>
      <c r="G160" s="501" t="s">
        <v>6560</v>
      </c>
      <c r="H160" s="369" t="str">
        <f t="shared" si="2"/>
        <v>фото</v>
      </c>
      <c r="I160" s="298" t="s">
        <v>6629</v>
      </c>
      <c r="J160" s="299" t="s">
        <v>249</v>
      </c>
      <c r="K160" s="216">
        <v>25</v>
      </c>
      <c r="L160" s="917">
        <v>1113.3599999999999</v>
      </c>
      <c r="M160" s="315">
        <v>1</v>
      </c>
      <c r="N160" s="301"/>
      <c r="O160" s="302">
        <f>IF(ISERROR(L160*N160),0,L160*N160)</f>
        <v>0</v>
      </c>
      <c r="P160" s="303">
        <v>2101025021624</v>
      </c>
      <c r="Q160" s="248" t="s">
        <v>6474</v>
      </c>
      <c r="R160" s="466" t="s">
        <v>4255</v>
      </c>
      <c r="S160" s="506"/>
      <c r="T160" s="334"/>
      <c r="U160" s="466"/>
    </row>
    <row r="161" spans="1:21" ht="24">
      <c r="A161" s="291">
        <v>147</v>
      </c>
      <c r="B161" s="280">
        <v>10061</v>
      </c>
      <c r="C161" s="439" t="s">
        <v>849</v>
      </c>
      <c r="D161" s="413" t="s">
        <v>2824</v>
      </c>
      <c r="E161" s="317" t="s">
        <v>3908</v>
      </c>
      <c r="F161" s="317" t="s">
        <v>157</v>
      </c>
      <c r="G161" s="317" t="s">
        <v>158</v>
      </c>
      <c r="H161" s="369" t="str">
        <f t="shared" si="2"/>
        <v>фото</v>
      </c>
      <c r="I161" s="298" t="s">
        <v>2905</v>
      </c>
      <c r="J161" s="299" t="s">
        <v>248</v>
      </c>
      <c r="K161" s="216">
        <v>25</v>
      </c>
      <c r="L161" s="917">
        <v>865.68</v>
      </c>
      <c r="M161" s="315">
        <v>1</v>
      </c>
      <c r="N161" s="301"/>
      <c r="O161" s="302">
        <f>IF(ISERROR(L161*N161),0,L161*N161)</f>
        <v>0</v>
      </c>
      <c r="P161" s="303">
        <v>2101025100619</v>
      </c>
      <c r="Q161" s="248"/>
      <c r="R161" s="466" t="s">
        <v>4255</v>
      </c>
      <c r="S161" s="506"/>
      <c r="T161" s="334"/>
      <c r="U161" s="466"/>
    </row>
    <row r="162" spans="1:21" ht="15.6">
      <c r="A162" s="291">
        <v>148</v>
      </c>
      <c r="B162" s="280">
        <v>10260</v>
      </c>
      <c r="C162" s="439" t="s">
        <v>1903</v>
      </c>
      <c r="D162" s="413" t="s">
        <v>2824</v>
      </c>
      <c r="E162" s="317" t="s">
        <v>3908</v>
      </c>
      <c r="F162" s="317" t="s">
        <v>1905</v>
      </c>
      <c r="G162" s="317" t="s">
        <v>1904</v>
      </c>
      <c r="H162" s="369" t="str">
        <f t="shared" si="2"/>
        <v>фото</v>
      </c>
      <c r="I162" s="298" t="s">
        <v>2910</v>
      </c>
      <c r="J162" s="299" t="s">
        <v>249</v>
      </c>
      <c r="K162" s="216">
        <v>25</v>
      </c>
      <c r="L162" s="917">
        <v>1100.8800000000001</v>
      </c>
      <c r="M162" s="315">
        <v>1</v>
      </c>
      <c r="N162" s="301"/>
      <c r="O162" s="302">
        <f>IF(ISERROR(L162*N162),0,L162*N162)</f>
        <v>0</v>
      </c>
      <c r="P162" s="303">
        <v>2101025102606</v>
      </c>
      <c r="Q162" s="248"/>
      <c r="R162" s="466" t="s">
        <v>4255</v>
      </c>
      <c r="S162" s="506"/>
      <c r="T162" s="334"/>
      <c r="U162" s="466"/>
    </row>
    <row r="163" spans="1:21" ht="15.6">
      <c r="A163" s="291">
        <v>149</v>
      </c>
      <c r="B163" s="280">
        <v>14626</v>
      </c>
      <c r="C163" s="439" t="s">
        <v>4853</v>
      </c>
      <c r="D163" s="413" t="s">
        <v>2824</v>
      </c>
      <c r="E163" s="317" t="s">
        <v>3908</v>
      </c>
      <c r="F163" s="317" t="s">
        <v>4905</v>
      </c>
      <c r="G163" s="317" t="s">
        <v>4869</v>
      </c>
      <c r="H163" s="369" t="str">
        <f t="shared" si="2"/>
        <v>фото</v>
      </c>
      <c r="I163" s="298" t="s">
        <v>4942</v>
      </c>
      <c r="J163" s="299" t="s">
        <v>249</v>
      </c>
      <c r="K163" s="216">
        <v>25</v>
      </c>
      <c r="L163" s="917">
        <v>1134</v>
      </c>
      <c r="M163" s="315">
        <v>1</v>
      </c>
      <c r="N163" s="301"/>
      <c r="O163" s="302">
        <f>IF(ISERROR(L163*N163),0,L163*N163)</f>
        <v>0</v>
      </c>
      <c r="P163" s="303">
        <v>2101025146266</v>
      </c>
      <c r="Q163" s="248" t="s">
        <v>5274</v>
      </c>
      <c r="R163" s="466" t="s">
        <v>4255</v>
      </c>
      <c r="S163" s="506"/>
      <c r="T163" s="334"/>
      <c r="U163" s="466"/>
    </row>
    <row r="164" spans="1:21" ht="15.6">
      <c r="A164" s="291">
        <v>150</v>
      </c>
      <c r="B164" s="280">
        <v>10264</v>
      </c>
      <c r="C164" s="439" t="s">
        <v>853</v>
      </c>
      <c r="D164" s="413" t="s">
        <v>2824</v>
      </c>
      <c r="E164" s="317" t="s">
        <v>3908</v>
      </c>
      <c r="F164" s="317" t="s">
        <v>159</v>
      </c>
      <c r="G164" s="317" t="s">
        <v>160</v>
      </c>
      <c r="H164" s="369" t="str">
        <f t="shared" si="2"/>
        <v>фото</v>
      </c>
      <c r="I164" s="298" t="s">
        <v>2904</v>
      </c>
      <c r="J164" s="299" t="s">
        <v>8</v>
      </c>
      <c r="K164" s="216">
        <v>25</v>
      </c>
      <c r="L164" s="917">
        <v>1100.8800000000001</v>
      </c>
      <c r="M164" s="315">
        <v>1</v>
      </c>
      <c r="N164" s="301"/>
      <c r="O164" s="302">
        <f>IF(ISERROR(L164*N164),0,L164*N164)</f>
        <v>0</v>
      </c>
      <c r="P164" s="303">
        <v>2101025102644</v>
      </c>
      <c r="Q164" s="248"/>
      <c r="R164" s="466" t="s">
        <v>4255</v>
      </c>
      <c r="S164" s="506"/>
      <c r="T164" s="334"/>
      <c r="U164" s="466"/>
    </row>
    <row r="165" spans="1:21" ht="24">
      <c r="A165" s="291">
        <v>151</v>
      </c>
      <c r="B165" s="280">
        <v>11586</v>
      </c>
      <c r="C165" s="439" t="s">
        <v>4076</v>
      </c>
      <c r="D165" s="413" t="s">
        <v>2824</v>
      </c>
      <c r="E165" s="317" t="s">
        <v>3908</v>
      </c>
      <c r="F165" s="317" t="s">
        <v>4077</v>
      </c>
      <c r="G165" s="317" t="s">
        <v>4078</v>
      </c>
      <c r="H165" s="369" t="str">
        <f t="shared" si="2"/>
        <v>фото</v>
      </c>
      <c r="I165" s="298" t="s">
        <v>4245</v>
      </c>
      <c r="J165" s="299" t="s">
        <v>249</v>
      </c>
      <c r="K165" s="216">
        <v>25</v>
      </c>
      <c r="L165" s="917">
        <v>1181.76</v>
      </c>
      <c r="M165" s="315">
        <v>1</v>
      </c>
      <c r="N165" s="301"/>
      <c r="O165" s="302">
        <f>IF(ISERROR(L165*N165),0,L165*N165)</f>
        <v>0</v>
      </c>
      <c r="P165" s="303">
        <v>2101025115866</v>
      </c>
      <c r="Q165" s="248"/>
      <c r="R165" s="466" t="s">
        <v>4255</v>
      </c>
      <c r="S165" s="506"/>
      <c r="T165" s="334"/>
      <c r="U165" s="466"/>
    </row>
    <row r="166" spans="1:21" ht="24">
      <c r="A166" s="291">
        <v>152</v>
      </c>
      <c r="B166" s="280">
        <v>11118</v>
      </c>
      <c r="C166" s="439" t="s">
        <v>4079</v>
      </c>
      <c r="D166" s="413" t="s">
        <v>2824</v>
      </c>
      <c r="E166" s="317" t="s">
        <v>3908</v>
      </c>
      <c r="F166" s="317" t="s">
        <v>4080</v>
      </c>
      <c r="G166" s="317" t="s">
        <v>4081</v>
      </c>
      <c r="H166" s="369" t="str">
        <f t="shared" si="2"/>
        <v>фото</v>
      </c>
      <c r="I166" s="298" t="s">
        <v>4082</v>
      </c>
      <c r="J166" s="299" t="s">
        <v>249</v>
      </c>
      <c r="K166" s="216">
        <v>25</v>
      </c>
      <c r="L166" s="917">
        <v>1100.8800000000001</v>
      </c>
      <c r="M166" s="315">
        <v>1</v>
      </c>
      <c r="N166" s="301"/>
      <c r="O166" s="302">
        <f>IF(ISERROR(L166*N166),0,L166*N166)</f>
        <v>0</v>
      </c>
      <c r="P166" s="303">
        <v>2101025111189</v>
      </c>
      <c r="Q166" s="248"/>
      <c r="R166" s="466" t="s">
        <v>4255</v>
      </c>
      <c r="S166" s="506"/>
      <c r="T166" s="334"/>
      <c r="U166" s="466"/>
    </row>
    <row r="167" spans="1:21" ht="15.6">
      <c r="A167" s="291">
        <v>153</v>
      </c>
      <c r="B167" s="280">
        <v>10274</v>
      </c>
      <c r="C167" s="439" t="s">
        <v>1495</v>
      </c>
      <c r="D167" s="413" t="s">
        <v>2824</v>
      </c>
      <c r="E167" s="317" t="s">
        <v>3908</v>
      </c>
      <c r="F167" s="317" t="s">
        <v>1497</v>
      </c>
      <c r="G167" s="317" t="s">
        <v>1496</v>
      </c>
      <c r="H167" s="369" t="str">
        <f t="shared" si="2"/>
        <v>фото</v>
      </c>
      <c r="I167" s="298" t="s">
        <v>2911</v>
      </c>
      <c r="J167" s="299" t="s">
        <v>248</v>
      </c>
      <c r="K167" s="216">
        <v>25</v>
      </c>
      <c r="L167" s="917">
        <v>865.68</v>
      </c>
      <c r="M167" s="315">
        <v>1</v>
      </c>
      <c r="N167" s="301"/>
      <c r="O167" s="302">
        <f>IF(ISERROR(L167*N167),0,L167*N167)</f>
        <v>0</v>
      </c>
      <c r="P167" s="303">
        <v>2101025102743</v>
      </c>
      <c r="Q167" s="248"/>
      <c r="R167" s="466" t="s">
        <v>4255</v>
      </c>
      <c r="S167" s="506"/>
      <c r="T167" s="334"/>
      <c r="U167" s="466"/>
    </row>
    <row r="168" spans="1:21" ht="24">
      <c r="A168" s="291">
        <v>154</v>
      </c>
      <c r="B168" s="280">
        <v>10009</v>
      </c>
      <c r="C168" s="439" t="s">
        <v>1882</v>
      </c>
      <c r="D168" s="413" t="s">
        <v>2824</v>
      </c>
      <c r="E168" s="317" t="s">
        <v>3908</v>
      </c>
      <c r="F168" s="317" t="s">
        <v>1884</v>
      </c>
      <c r="G168" s="317" t="s">
        <v>1883</v>
      </c>
      <c r="H168" s="369" t="str">
        <f t="shared" si="2"/>
        <v>фото</v>
      </c>
      <c r="I168" s="298" t="s">
        <v>2823</v>
      </c>
      <c r="J168" s="299" t="s">
        <v>249</v>
      </c>
      <c r="K168" s="216">
        <v>25</v>
      </c>
      <c r="L168" s="917">
        <v>1696.2</v>
      </c>
      <c r="M168" s="315">
        <v>1</v>
      </c>
      <c r="N168" s="301"/>
      <c r="O168" s="302">
        <f>IF(ISERROR(L168*N168),0,L168*N168)</f>
        <v>0</v>
      </c>
      <c r="P168" s="303">
        <v>2101025100091</v>
      </c>
      <c r="Q168" s="248"/>
      <c r="R168" s="466" t="s">
        <v>4246</v>
      </c>
      <c r="S168" s="506"/>
      <c r="T168" s="334"/>
      <c r="U168" s="466"/>
    </row>
    <row r="169" spans="1:21" ht="24">
      <c r="A169" s="291">
        <v>155</v>
      </c>
      <c r="B169" s="280">
        <v>1898</v>
      </c>
      <c r="C169" s="439" t="s">
        <v>6240</v>
      </c>
      <c r="D169" s="413" t="s">
        <v>2824</v>
      </c>
      <c r="E169" s="501" t="s">
        <v>3908</v>
      </c>
      <c r="F169" s="501" t="s">
        <v>6300</v>
      </c>
      <c r="G169" s="501" t="s">
        <v>6365</v>
      </c>
      <c r="H169" s="369" t="str">
        <f t="shared" si="2"/>
        <v>фото</v>
      </c>
      <c r="I169" s="298" t="s">
        <v>6431</v>
      </c>
      <c r="J169" s="299" t="s">
        <v>249</v>
      </c>
      <c r="K169" s="216">
        <v>25</v>
      </c>
      <c r="L169" s="917">
        <v>1228.2</v>
      </c>
      <c r="M169" s="315">
        <v>1</v>
      </c>
      <c r="N169" s="301"/>
      <c r="O169" s="302">
        <f>IF(ISERROR(L169*N169),0,L169*N169)</f>
        <v>0</v>
      </c>
      <c r="P169" s="303">
        <v>2101025018983</v>
      </c>
      <c r="Q169" s="248" t="s">
        <v>6474</v>
      </c>
      <c r="R169" s="466" t="s">
        <v>4255</v>
      </c>
      <c r="S169" s="506"/>
      <c r="T169" s="334"/>
      <c r="U169" s="466"/>
    </row>
    <row r="170" spans="1:21" ht="36">
      <c r="A170" s="291">
        <v>156</v>
      </c>
      <c r="B170" s="280">
        <v>10277</v>
      </c>
      <c r="C170" s="439" t="s">
        <v>1906</v>
      </c>
      <c r="D170" s="413" t="s">
        <v>2824</v>
      </c>
      <c r="E170" s="317" t="s">
        <v>3908</v>
      </c>
      <c r="F170" s="317" t="s">
        <v>1908</v>
      </c>
      <c r="G170" s="317" t="s">
        <v>1907</v>
      </c>
      <c r="H170" s="369" t="str">
        <f t="shared" si="2"/>
        <v>фото</v>
      </c>
      <c r="I170" s="298" t="s">
        <v>2912</v>
      </c>
      <c r="J170" s="299" t="s">
        <v>8</v>
      </c>
      <c r="K170" s="216">
        <v>25</v>
      </c>
      <c r="L170" s="917">
        <v>1082.52</v>
      </c>
      <c r="M170" s="315">
        <v>1</v>
      </c>
      <c r="N170" s="301"/>
      <c r="O170" s="302">
        <f>IF(ISERROR(L170*N170),0,L170*N170)</f>
        <v>0</v>
      </c>
      <c r="P170" s="303">
        <v>2101025102774</v>
      </c>
      <c r="Q170" s="248"/>
      <c r="R170" s="466" t="s">
        <v>4255</v>
      </c>
      <c r="S170" s="506"/>
      <c r="T170" s="334"/>
      <c r="U170" s="466"/>
    </row>
    <row r="171" spans="1:21" ht="15.6">
      <c r="A171" s="291">
        <v>157</v>
      </c>
      <c r="B171" s="280">
        <v>10278</v>
      </c>
      <c r="C171" s="439" t="s">
        <v>854</v>
      </c>
      <c r="D171" s="413" t="s">
        <v>2824</v>
      </c>
      <c r="E171" s="317" t="s">
        <v>3908</v>
      </c>
      <c r="F171" s="317" t="s">
        <v>162</v>
      </c>
      <c r="G171" s="317" t="s">
        <v>163</v>
      </c>
      <c r="H171" s="369" t="str">
        <f t="shared" si="2"/>
        <v>фото</v>
      </c>
      <c r="I171" s="298" t="s">
        <v>2913</v>
      </c>
      <c r="J171" s="299" t="s">
        <v>249</v>
      </c>
      <c r="K171" s="216">
        <v>25</v>
      </c>
      <c r="L171" s="917">
        <v>1100.8800000000001</v>
      </c>
      <c r="M171" s="315">
        <v>1</v>
      </c>
      <c r="N171" s="301"/>
      <c r="O171" s="302">
        <f>IF(ISERROR(L171*N171),0,L171*N171)</f>
        <v>0</v>
      </c>
      <c r="P171" s="303">
        <v>2101025102781</v>
      </c>
      <c r="Q171" s="248"/>
      <c r="R171" s="466" t="s">
        <v>4255</v>
      </c>
      <c r="S171" s="506"/>
      <c r="T171" s="334"/>
      <c r="U171" s="466"/>
    </row>
    <row r="172" spans="1:21" ht="15.6">
      <c r="A172" s="291">
        <v>158</v>
      </c>
      <c r="B172" s="280">
        <v>10279</v>
      </c>
      <c r="C172" s="439" t="s">
        <v>4083</v>
      </c>
      <c r="D172" s="413" t="s">
        <v>2824</v>
      </c>
      <c r="E172" s="317" t="s">
        <v>3908</v>
      </c>
      <c r="F172" s="317" t="s">
        <v>4084</v>
      </c>
      <c r="G172" s="317" t="s">
        <v>4085</v>
      </c>
      <c r="H172" s="369" t="str">
        <f t="shared" si="2"/>
        <v>фото</v>
      </c>
      <c r="I172" s="298" t="s">
        <v>4086</v>
      </c>
      <c r="J172" s="299" t="s">
        <v>249</v>
      </c>
      <c r="K172" s="216">
        <v>25</v>
      </c>
      <c r="L172" s="917">
        <v>1100.8800000000001</v>
      </c>
      <c r="M172" s="315">
        <v>1</v>
      </c>
      <c r="N172" s="301"/>
      <c r="O172" s="302">
        <f>IF(ISERROR(L172*N172),0,L172*N172)</f>
        <v>0</v>
      </c>
      <c r="P172" s="303">
        <v>2101025102798</v>
      </c>
      <c r="Q172" s="248"/>
      <c r="R172" s="466" t="s">
        <v>4255</v>
      </c>
      <c r="S172" s="506"/>
      <c r="T172" s="334"/>
      <c r="U172" s="466"/>
    </row>
    <row r="173" spans="1:21" ht="24">
      <c r="A173" s="291">
        <v>159</v>
      </c>
      <c r="B173" s="280">
        <v>13707</v>
      </c>
      <c r="C173" s="439" t="s">
        <v>2914</v>
      </c>
      <c r="D173" s="413" t="s">
        <v>2824</v>
      </c>
      <c r="E173" s="317" t="s">
        <v>3908</v>
      </c>
      <c r="F173" s="317" t="s">
        <v>2916</v>
      </c>
      <c r="G173" s="317" t="s">
        <v>2915</v>
      </c>
      <c r="H173" s="369" t="str">
        <f t="shared" si="2"/>
        <v>фото</v>
      </c>
      <c r="I173" s="298" t="s">
        <v>4390</v>
      </c>
      <c r="J173" s="299" t="s">
        <v>249</v>
      </c>
      <c r="K173" s="216">
        <v>25</v>
      </c>
      <c r="L173" s="917">
        <v>1181.76</v>
      </c>
      <c r="M173" s="315">
        <v>1</v>
      </c>
      <c r="N173" s="301"/>
      <c r="O173" s="302">
        <f>IF(ISERROR(L173*N173),0,L173*N173)</f>
        <v>0</v>
      </c>
      <c r="P173" s="303">
        <v>2101025137073</v>
      </c>
      <c r="Q173" s="248"/>
      <c r="R173" s="466" t="s">
        <v>4480</v>
      </c>
      <c r="S173" s="506"/>
      <c r="T173" s="334"/>
      <c r="U173" s="466"/>
    </row>
    <row r="174" spans="1:21" ht="24">
      <c r="A174" s="291">
        <v>160</v>
      </c>
      <c r="B174" s="280">
        <v>10293</v>
      </c>
      <c r="C174" s="439" t="s">
        <v>4087</v>
      </c>
      <c r="D174" s="413" t="s">
        <v>2824</v>
      </c>
      <c r="E174" s="317" t="s">
        <v>3908</v>
      </c>
      <c r="F174" s="317" t="s">
        <v>4088</v>
      </c>
      <c r="G174" s="317" t="s">
        <v>4089</v>
      </c>
      <c r="H174" s="369" t="str">
        <f t="shared" si="2"/>
        <v>фото</v>
      </c>
      <c r="I174" s="298" t="s">
        <v>4391</v>
      </c>
      <c r="J174" s="299" t="s">
        <v>249</v>
      </c>
      <c r="K174" s="216">
        <v>25</v>
      </c>
      <c r="L174" s="917">
        <v>1181.76</v>
      </c>
      <c r="M174" s="315">
        <v>1</v>
      </c>
      <c r="N174" s="301"/>
      <c r="O174" s="302">
        <f>IF(ISERROR(L174*N174),0,L174*N174)</f>
        <v>0</v>
      </c>
      <c r="P174" s="303">
        <v>2101025102934</v>
      </c>
      <c r="Q174" s="248"/>
      <c r="R174" s="466" t="s">
        <v>4480</v>
      </c>
      <c r="S174" s="506"/>
      <c r="T174" s="334"/>
      <c r="U174" s="466"/>
    </row>
    <row r="175" spans="1:21" ht="24">
      <c r="A175" s="291">
        <v>161</v>
      </c>
      <c r="B175" s="280">
        <v>10292</v>
      </c>
      <c r="C175" s="439" t="s">
        <v>6241</v>
      </c>
      <c r="D175" s="413" t="s">
        <v>2824</v>
      </c>
      <c r="E175" s="317" t="s">
        <v>3908</v>
      </c>
      <c r="F175" s="317" t="s">
        <v>6301</v>
      </c>
      <c r="G175" s="317" t="s">
        <v>6366</v>
      </c>
      <c r="H175" s="369" t="str">
        <f t="shared" si="2"/>
        <v>фото</v>
      </c>
      <c r="I175" s="298" t="s">
        <v>6432</v>
      </c>
      <c r="J175" s="299" t="s">
        <v>248</v>
      </c>
      <c r="K175" s="216">
        <v>25</v>
      </c>
      <c r="L175" s="917">
        <v>1082.52</v>
      </c>
      <c r="M175" s="315">
        <v>1</v>
      </c>
      <c r="N175" s="301"/>
      <c r="O175" s="302">
        <f>IF(ISERROR(L175*N175),0,L175*N175)</f>
        <v>0</v>
      </c>
      <c r="P175" s="303">
        <v>2101025102927</v>
      </c>
      <c r="Q175" s="248"/>
      <c r="R175" s="466" t="s">
        <v>4480</v>
      </c>
      <c r="S175" s="506"/>
      <c r="T175" s="334"/>
      <c r="U175" s="466"/>
    </row>
    <row r="176" spans="1:21" ht="24">
      <c r="A176" s="291">
        <v>162</v>
      </c>
      <c r="B176" s="280">
        <v>3960</v>
      </c>
      <c r="C176" s="439" t="s">
        <v>6477</v>
      </c>
      <c r="D176" s="413" t="s">
        <v>2824</v>
      </c>
      <c r="E176" s="501" t="s">
        <v>3908</v>
      </c>
      <c r="F176" s="501" t="s">
        <v>6496</v>
      </c>
      <c r="G176" s="501" t="s">
        <v>6561</v>
      </c>
      <c r="H176" s="369" t="str">
        <f t="shared" si="2"/>
        <v>фото</v>
      </c>
      <c r="I176" s="298" t="s">
        <v>6630</v>
      </c>
      <c r="J176" s="299" t="s">
        <v>249</v>
      </c>
      <c r="K176" s="216">
        <v>25</v>
      </c>
      <c r="L176" s="917">
        <v>1060.44</v>
      </c>
      <c r="M176" s="315">
        <v>1</v>
      </c>
      <c r="N176" s="301"/>
      <c r="O176" s="302">
        <f>IF(ISERROR(L176*N176),0,L176*N176)</f>
        <v>0</v>
      </c>
      <c r="P176" s="303">
        <v>2101025039605</v>
      </c>
      <c r="Q176" s="248" t="s">
        <v>6474</v>
      </c>
      <c r="R176" s="466" t="s">
        <v>4255</v>
      </c>
      <c r="S176" s="506"/>
      <c r="T176" s="334"/>
      <c r="U176" s="466"/>
    </row>
    <row r="177" spans="1:21" ht="24">
      <c r="A177" s="291">
        <v>163</v>
      </c>
      <c r="B177" s="280">
        <v>11061</v>
      </c>
      <c r="C177" s="439" t="s">
        <v>2827</v>
      </c>
      <c r="D177" s="413" t="s">
        <v>2824</v>
      </c>
      <c r="E177" s="317" t="s">
        <v>3908</v>
      </c>
      <c r="F177" s="317" t="s">
        <v>2829</v>
      </c>
      <c r="G177" s="317" t="s">
        <v>2828</v>
      </c>
      <c r="H177" s="369" t="str">
        <f t="shared" si="2"/>
        <v>фото</v>
      </c>
      <c r="I177" s="298" t="s">
        <v>2830</v>
      </c>
      <c r="J177" s="299" t="s">
        <v>249</v>
      </c>
      <c r="K177" s="216">
        <v>25</v>
      </c>
      <c r="L177" s="917">
        <v>1696.2</v>
      </c>
      <c r="M177" s="315">
        <v>1</v>
      </c>
      <c r="N177" s="301"/>
      <c r="O177" s="302">
        <f>IF(ISERROR(L177*N177),0,L177*N177)</f>
        <v>0</v>
      </c>
      <c r="P177" s="303">
        <v>2101025110618</v>
      </c>
      <c r="Q177" s="248"/>
      <c r="R177" s="466" t="s">
        <v>4246</v>
      </c>
      <c r="S177" s="506"/>
      <c r="T177" s="334"/>
      <c r="U177" s="466"/>
    </row>
    <row r="178" spans="1:21" ht="24">
      <c r="A178" s="291">
        <v>164</v>
      </c>
      <c r="B178" s="280">
        <v>10248</v>
      </c>
      <c r="C178" s="439" t="s">
        <v>6242</v>
      </c>
      <c r="D178" s="413" t="s">
        <v>2824</v>
      </c>
      <c r="E178" s="317" t="s">
        <v>3908</v>
      </c>
      <c r="F178" s="317" t="s">
        <v>6302</v>
      </c>
      <c r="G178" s="317" t="s">
        <v>6367</v>
      </c>
      <c r="H178" s="369" t="str">
        <f t="shared" si="2"/>
        <v>фото</v>
      </c>
      <c r="I178" s="298" t="s">
        <v>6433</v>
      </c>
      <c r="J178" s="299" t="s">
        <v>249</v>
      </c>
      <c r="K178" s="216">
        <v>25</v>
      </c>
      <c r="L178" s="917">
        <v>1100.8800000000001</v>
      </c>
      <c r="M178" s="315">
        <v>1</v>
      </c>
      <c r="N178" s="301"/>
      <c r="O178" s="302">
        <f>IF(ISERROR(L178*N178),0,L178*N178)</f>
        <v>0</v>
      </c>
      <c r="P178" s="303">
        <v>2101025102484</v>
      </c>
      <c r="Q178" s="248"/>
      <c r="R178" s="466" t="s">
        <v>4255</v>
      </c>
      <c r="S178" s="506"/>
      <c r="T178" s="334"/>
      <c r="U178" s="466"/>
    </row>
    <row r="179" spans="1:21" ht="24">
      <c r="A179" s="291">
        <v>165</v>
      </c>
      <c r="B179" s="280">
        <v>13227</v>
      </c>
      <c r="C179" s="439" t="s">
        <v>6243</v>
      </c>
      <c r="D179" s="413" t="s">
        <v>2824</v>
      </c>
      <c r="E179" s="501" t="s">
        <v>3908</v>
      </c>
      <c r="F179" s="501" t="s">
        <v>6303</v>
      </c>
      <c r="G179" s="501" t="s">
        <v>6368</v>
      </c>
      <c r="H179" s="369" t="str">
        <f t="shared" si="2"/>
        <v>фото</v>
      </c>
      <c r="I179" s="298" t="s">
        <v>6434</v>
      </c>
      <c r="J179" s="299" t="s">
        <v>249</v>
      </c>
      <c r="K179" s="216">
        <v>25</v>
      </c>
      <c r="L179" s="917">
        <v>1136.28</v>
      </c>
      <c r="M179" s="315">
        <v>1</v>
      </c>
      <c r="N179" s="301"/>
      <c r="O179" s="302">
        <f>IF(ISERROR(L179*N179),0,L179*N179)</f>
        <v>0</v>
      </c>
      <c r="P179" s="303">
        <v>2101025132276</v>
      </c>
      <c r="Q179" s="248" t="s">
        <v>6474</v>
      </c>
      <c r="R179" s="466" t="s">
        <v>4255</v>
      </c>
      <c r="S179" s="506"/>
      <c r="T179" s="334"/>
      <c r="U179" s="466"/>
    </row>
    <row r="180" spans="1:21" ht="15.6">
      <c r="A180" s="291">
        <v>166</v>
      </c>
      <c r="B180" s="280">
        <v>10297</v>
      </c>
      <c r="C180" s="439" t="s">
        <v>6244</v>
      </c>
      <c r="D180" s="413" t="s">
        <v>2824</v>
      </c>
      <c r="E180" s="317" t="s">
        <v>3908</v>
      </c>
      <c r="F180" s="317" t="s">
        <v>6304</v>
      </c>
      <c r="G180" s="317" t="s">
        <v>6369</v>
      </c>
      <c r="H180" s="369" t="str">
        <f t="shared" si="2"/>
        <v>фото</v>
      </c>
      <c r="I180" s="298" t="s">
        <v>6435</v>
      </c>
      <c r="J180" s="299" t="s">
        <v>249</v>
      </c>
      <c r="K180" s="216">
        <v>25</v>
      </c>
      <c r="L180" s="917">
        <v>1134</v>
      </c>
      <c r="M180" s="315">
        <v>1</v>
      </c>
      <c r="N180" s="301"/>
      <c r="O180" s="302">
        <f>IF(ISERROR(L180*N180),0,L180*N180)</f>
        <v>0</v>
      </c>
      <c r="P180" s="303">
        <v>2101025102972</v>
      </c>
      <c r="Q180" s="248"/>
      <c r="R180" s="466" t="s">
        <v>4255</v>
      </c>
      <c r="S180" s="506"/>
      <c r="T180" s="334"/>
      <c r="U180" s="466"/>
    </row>
    <row r="181" spans="1:21" ht="15.6">
      <c r="A181" s="291">
        <v>167</v>
      </c>
      <c r="B181" s="280">
        <v>10057</v>
      </c>
      <c r="C181" s="439" t="s">
        <v>850</v>
      </c>
      <c r="D181" s="413" t="s">
        <v>2824</v>
      </c>
      <c r="E181" s="317" t="s">
        <v>3908</v>
      </c>
      <c r="F181" s="317" t="s">
        <v>7</v>
      </c>
      <c r="G181" s="317" t="s">
        <v>164</v>
      </c>
      <c r="H181" s="369" t="str">
        <f t="shared" si="2"/>
        <v>фото</v>
      </c>
      <c r="I181" s="298" t="s">
        <v>2906</v>
      </c>
      <c r="J181" s="299" t="s">
        <v>248</v>
      </c>
      <c r="K181" s="216">
        <v>25</v>
      </c>
      <c r="L181" s="917">
        <v>913.44</v>
      </c>
      <c r="M181" s="315">
        <v>1</v>
      </c>
      <c r="N181" s="301"/>
      <c r="O181" s="302">
        <f>IF(ISERROR(L181*N181),0,L181*N181)</f>
        <v>0</v>
      </c>
      <c r="P181" s="303">
        <v>2101025100572</v>
      </c>
      <c r="Q181" s="248"/>
      <c r="R181" s="466" t="s">
        <v>4255</v>
      </c>
      <c r="S181" s="506"/>
      <c r="T181" s="334"/>
      <c r="U181" s="466"/>
    </row>
    <row r="182" spans="1:21" ht="15.6">
      <c r="A182" s="291">
        <v>168</v>
      </c>
      <c r="B182" s="280">
        <v>10100</v>
      </c>
      <c r="C182" s="439" t="s">
        <v>851</v>
      </c>
      <c r="D182" s="413" t="s">
        <v>2824</v>
      </c>
      <c r="E182" s="317" t="s">
        <v>3908</v>
      </c>
      <c r="F182" s="317" t="s">
        <v>165</v>
      </c>
      <c r="G182" s="317" t="s">
        <v>166</v>
      </c>
      <c r="H182" s="369" t="str">
        <f t="shared" si="2"/>
        <v>фото</v>
      </c>
      <c r="I182" s="298" t="s">
        <v>2907</v>
      </c>
      <c r="J182" s="299" t="s">
        <v>249</v>
      </c>
      <c r="K182" s="216">
        <v>25</v>
      </c>
      <c r="L182" s="917">
        <v>1100.8800000000001</v>
      </c>
      <c r="M182" s="315">
        <v>1</v>
      </c>
      <c r="N182" s="301"/>
      <c r="O182" s="302">
        <f>IF(ISERROR(L182*N182),0,L182*N182)</f>
        <v>0</v>
      </c>
      <c r="P182" s="303">
        <v>2101025101005</v>
      </c>
      <c r="Q182" s="248"/>
      <c r="R182" s="466" t="s">
        <v>4255</v>
      </c>
      <c r="S182" s="506"/>
      <c r="T182" s="334"/>
      <c r="U182" s="466"/>
    </row>
    <row r="183" spans="1:21" ht="24">
      <c r="A183" s="291">
        <v>169</v>
      </c>
      <c r="B183" s="280">
        <v>2160</v>
      </c>
      <c r="C183" s="439" t="s">
        <v>6478</v>
      </c>
      <c r="D183" s="413" t="s">
        <v>2824</v>
      </c>
      <c r="E183" s="501" t="s">
        <v>3908</v>
      </c>
      <c r="F183" s="501" t="s">
        <v>6497</v>
      </c>
      <c r="G183" s="501" t="s">
        <v>6562</v>
      </c>
      <c r="H183" s="369" t="str">
        <f t="shared" si="2"/>
        <v>фото</v>
      </c>
      <c r="I183" s="298" t="s">
        <v>6631</v>
      </c>
      <c r="J183" s="299" t="s">
        <v>249</v>
      </c>
      <c r="K183" s="216">
        <v>25</v>
      </c>
      <c r="L183" s="917">
        <v>1136.28</v>
      </c>
      <c r="M183" s="315">
        <v>1</v>
      </c>
      <c r="N183" s="301"/>
      <c r="O183" s="302">
        <f>IF(ISERROR(L183*N183),0,L183*N183)</f>
        <v>0</v>
      </c>
      <c r="P183" s="303">
        <v>2101025021600</v>
      </c>
      <c r="Q183" s="248" t="s">
        <v>6474</v>
      </c>
      <c r="R183" s="466" t="s">
        <v>4255</v>
      </c>
      <c r="S183" s="506"/>
      <c r="T183" s="334"/>
      <c r="U183" s="466"/>
    </row>
    <row r="184" spans="1:21" ht="24">
      <c r="A184" s="291">
        <v>170</v>
      </c>
      <c r="B184" s="280">
        <v>10244</v>
      </c>
      <c r="C184" s="439" t="s">
        <v>852</v>
      </c>
      <c r="D184" s="413" t="s">
        <v>2824</v>
      </c>
      <c r="E184" s="317" t="s">
        <v>3908</v>
      </c>
      <c r="F184" s="317" t="s">
        <v>167</v>
      </c>
      <c r="G184" s="317" t="s">
        <v>168</v>
      </c>
      <c r="H184" s="369" t="str">
        <f t="shared" si="2"/>
        <v>фото</v>
      </c>
      <c r="I184" s="298" t="s">
        <v>2908</v>
      </c>
      <c r="J184" s="299" t="s">
        <v>249</v>
      </c>
      <c r="K184" s="216">
        <v>25</v>
      </c>
      <c r="L184" s="917">
        <v>1100.8800000000001</v>
      </c>
      <c r="M184" s="315">
        <v>1</v>
      </c>
      <c r="N184" s="301"/>
      <c r="O184" s="302">
        <f>IF(ISERROR(L184*N184),0,L184*N184)</f>
        <v>0</v>
      </c>
      <c r="P184" s="303">
        <v>2101025102446</v>
      </c>
      <c r="Q184" s="248"/>
      <c r="R184" s="466" t="s">
        <v>4255</v>
      </c>
      <c r="S184" s="506"/>
      <c r="T184" s="334"/>
      <c r="U184" s="466"/>
    </row>
    <row r="185" spans="1:21" ht="14.4">
      <c r="A185" s="291">
        <v>171</v>
      </c>
      <c r="B185" s="418"/>
      <c r="C185" s="418"/>
      <c r="D185" s="408"/>
      <c r="E185" s="297" t="s">
        <v>4379</v>
      </c>
      <c r="F185" s="410"/>
      <c r="G185" s="472"/>
      <c r="H185" s="297"/>
      <c r="I185" s="297"/>
      <c r="J185" s="297"/>
      <c r="K185" s="297"/>
      <c r="L185" s="474"/>
      <c r="M185" s="297"/>
      <c r="N185" s="297"/>
      <c r="O185" s="297"/>
      <c r="P185" s="297"/>
      <c r="Q185" s="297"/>
      <c r="R185" s="466"/>
      <c r="S185" s="506"/>
      <c r="T185" s="334"/>
      <c r="U185" s="466"/>
    </row>
    <row r="186" spans="1:21" ht="15.6">
      <c r="A186" s="291">
        <v>172</v>
      </c>
      <c r="B186" s="280">
        <v>10456</v>
      </c>
      <c r="C186" s="439" t="s">
        <v>863</v>
      </c>
      <c r="D186" s="413" t="s">
        <v>2959</v>
      </c>
      <c r="E186" s="317" t="s">
        <v>3908</v>
      </c>
      <c r="F186" s="317" t="s">
        <v>10</v>
      </c>
      <c r="G186" s="317" t="s">
        <v>9</v>
      </c>
      <c r="H186" s="369" t="str">
        <f t="shared" si="2"/>
        <v>фото</v>
      </c>
      <c r="I186" s="298" t="s">
        <v>2965</v>
      </c>
      <c r="J186" s="299" t="s">
        <v>249</v>
      </c>
      <c r="K186" s="216">
        <v>25</v>
      </c>
      <c r="L186" s="917">
        <v>1446.36</v>
      </c>
      <c r="M186" s="315">
        <v>1</v>
      </c>
      <c r="N186" s="301"/>
      <c r="O186" s="302">
        <f>IF(ISERROR(L186*N186),0,L186*N186)</f>
        <v>0</v>
      </c>
      <c r="P186" s="303">
        <v>2101025104563</v>
      </c>
      <c r="Q186" s="248"/>
      <c r="R186" s="466" t="s">
        <v>4260</v>
      </c>
      <c r="S186" s="506"/>
      <c r="T186" s="334"/>
      <c r="U186" s="466"/>
    </row>
    <row r="187" spans="1:21" ht="24">
      <c r="A187" s="291">
        <v>173</v>
      </c>
      <c r="B187" s="280">
        <v>10467</v>
      </c>
      <c r="C187" s="439" t="s">
        <v>864</v>
      </c>
      <c r="D187" s="413" t="s">
        <v>2959</v>
      </c>
      <c r="E187" s="317" t="s">
        <v>3908</v>
      </c>
      <c r="F187" s="317" t="s">
        <v>185</v>
      </c>
      <c r="G187" s="317" t="s">
        <v>3468</v>
      </c>
      <c r="H187" s="369" t="str">
        <f t="shared" si="2"/>
        <v>фото</v>
      </c>
      <c r="I187" s="298" t="s">
        <v>2966</v>
      </c>
      <c r="J187" s="299" t="s">
        <v>249</v>
      </c>
      <c r="K187" s="216">
        <v>25</v>
      </c>
      <c r="L187" s="917">
        <v>1795.44</v>
      </c>
      <c r="M187" s="315">
        <v>1</v>
      </c>
      <c r="N187" s="301"/>
      <c r="O187" s="302">
        <f>IF(ISERROR(L187*N187),0,L187*N187)</f>
        <v>0</v>
      </c>
      <c r="P187" s="303">
        <v>2101025104679</v>
      </c>
      <c r="Q187" s="248"/>
      <c r="R187" s="466" t="s">
        <v>4260</v>
      </c>
      <c r="S187" s="506"/>
      <c r="T187" s="334"/>
      <c r="U187" s="466"/>
    </row>
    <row r="188" spans="1:21" ht="15.6">
      <c r="A188" s="291">
        <v>174</v>
      </c>
      <c r="B188" s="280">
        <v>10550</v>
      </c>
      <c r="C188" s="439" t="s">
        <v>4411</v>
      </c>
      <c r="D188" s="413" t="s">
        <v>2959</v>
      </c>
      <c r="E188" s="317" t="s">
        <v>3908</v>
      </c>
      <c r="F188" s="317" t="s">
        <v>4364</v>
      </c>
      <c r="G188" s="317" t="s">
        <v>4380</v>
      </c>
      <c r="H188" s="369" t="str">
        <f t="shared" si="2"/>
        <v>фото</v>
      </c>
      <c r="I188" s="298" t="s">
        <v>4396</v>
      </c>
      <c r="J188" s="299" t="s">
        <v>249</v>
      </c>
      <c r="K188" s="216">
        <v>25</v>
      </c>
      <c r="L188" s="917">
        <v>1134</v>
      </c>
      <c r="M188" s="315">
        <v>1</v>
      </c>
      <c r="N188" s="301"/>
      <c r="O188" s="302">
        <f>IF(ISERROR(L188*N188),0,L188*N188)</f>
        <v>0</v>
      </c>
      <c r="P188" s="303">
        <v>2101025105508</v>
      </c>
      <c r="Q188" s="248"/>
      <c r="R188" s="466" t="s">
        <v>4260</v>
      </c>
      <c r="S188" s="506"/>
      <c r="T188" s="334"/>
      <c r="U188" s="466"/>
    </row>
    <row r="189" spans="1:21" ht="24">
      <c r="A189" s="291">
        <v>175</v>
      </c>
      <c r="B189" s="280">
        <v>13744</v>
      </c>
      <c r="C189" s="439" t="s">
        <v>2967</v>
      </c>
      <c r="D189" s="413" t="s">
        <v>2959</v>
      </c>
      <c r="E189" s="317" t="s">
        <v>3908</v>
      </c>
      <c r="F189" s="317" t="s">
        <v>2969</v>
      </c>
      <c r="G189" s="317" t="s">
        <v>2968</v>
      </c>
      <c r="H189" s="369" t="str">
        <f t="shared" si="2"/>
        <v>фото</v>
      </c>
      <c r="I189" s="298" t="s">
        <v>2970</v>
      </c>
      <c r="J189" s="299" t="s">
        <v>249</v>
      </c>
      <c r="K189" s="216">
        <v>25</v>
      </c>
      <c r="L189" s="917">
        <v>1446.36</v>
      </c>
      <c r="M189" s="315">
        <v>1</v>
      </c>
      <c r="N189" s="301"/>
      <c r="O189" s="302">
        <f>IF(ISERROR(L189*N189),0,L189*N189)</f>
        <v>0</v>
      </c>
      <c r="P189" s="303">
        <v>2101025137448</v>
      </c>
      <c r="Q189" s="248"/>
      <c r="R189" s="466" t="s">
        <v>4260</v>
      </c>
      <c r="S189" s="506"/>
      <c r="T189" s="334"/>
      <c r="U189" s="466"/>
    </row>
    <row r="190" spans="1:21" ht="15.6">
      <c r="A190" s="291">
        <v>176</v>
      </c>
      <c r="B190" s="280">
        <v>10457</v>
      </c>
      <c r="C190" s="439" t="s">
        <v>4412</v>
      </c>
      <c r="D190" s="413" t="s">
        <v>2959</v>
      </c>
      <c r="E190" s="317" t="s">
        <v>3908</v>
      </c>
      <c r="F190" s="317" t="s">
        <v>4365</v>
      </c>
      <c r="G190" s="317" t="s">
        <v>4381</v>
      </c>
      <c r="H190" s="369" t="str">
        <f t="shared" si="2"/>
        <v>фото</v>
      </c>
      <c r="I190" s="298" t="s">
        <v>2963</v>
      </c>
      <c r="J190" s="299" t="s">
        <v>249</v>
      </c>
      <c r="K190" s="216">
        <v>25</v>
      </c>
      <c r="L190" s="917">
        <v>1446.36</v>
      </c>
      <c r="M190" s="315">
        <v>1</v>
      </c>
      <c r="N190" s="301"/>
      <c r="O190" s="302">
        <f>IF(ISERROR(L190*N190),0,L190*N190)</f>
        <v>0</v>
      </c>
      <c r="P190" s="303">
        <v>2101025104570</v>
      </c>
      <c r="Q190" s="248"/>
      <c r="R190" s="466" t="s">
        <v>4260</v>
      </c>
      <c r="S190" s="506"/>
      <c r="T190" s="334"/>
      <c r="U190" s="466"/>
    </row>
    <row r="191" spans="1:21" ht="24">
      <c r="A191" s="291">
        <v>177</v>
      </c>
      <c r="B191" s="280">
        <v>13743</v>
      </c>
      <c r="C191" s="439" t="s">
        <v>3957</v>
      </c>
      <c r="D191" s="413" t="s">
        <v>2959</v>
      </c>
      <c r="E191" s="317" t="s">
        <v>3908</v>
      </c>
      <c r="F191" s="317" t="s">
        <v>3958</v>
      </c>
      <c r="G191" s="317" t="s">
        <v>3959</v>
      </c>
      <c r="H191" s="369" t="str">
        <f t="shared" si="2"/>
        <v>фото</v>
      </c>
      <c r="I191" s="298" t="s">
        <v>3960</v>
      </c>
      <c r="J191" s="299" t="s">
        <v>248</v>
      </c>
      <c r="K191" s="216">
        <v>25</v>
      </c>
      <c r="L191" s="917">
        <v>1108.2</v>
      </c>
      <c r="M191" s="315">
        <v>1</v>
      </c>
      <c r="N191" s="301"/>
      <c r="O191" s="302">
        <f>IF(ISERROR(L191*N191),0,L191*N191)</f>
        <v>0</v>
      </c>
      <c r="P191" s="303">
        <v>2101025137431</v>
      </c>
      <c r="Q191" s="248"/>
      <c r="R191" s="466" t="s">
        <v>4260</v>
      </c>
      <c r="S191" s="506"/>
      <c r="T191" s="334"/>
      <c r="U191" s="466"/>
    </row>
    <row r="192" spans="1:21" ht="15.6">
      <c r="A192" s="291">
        <v>178</v>
      </c>
      <c r="B192" s="280">
        <v>11195</v>
      </c>
      <c r="C192" s="439" t="s">
        <v>4413</v>
      </c>
      <c r="D192" s="413" t="s">
        <v>2959</v>
      </c>
      <c r="E192" s="317" t="s">
        <v>3908</v>
      </c>
      <c r="F192" s="317" t="s">
        <v>4366</v>
      </c>
      <c r="G192" s="317" t="s">
        <v>4382</v>
      </c>
      <c r="H192" s="369" t="str">
        <f t="shared" si="2"/>
        <v>фото</v>
      </c>
      <c r="I192" s="298" t="s">
        <v>4397</v>
      </c>
      <c r="J192" s="299" t="s">
        <v>249</v>
      </c>
      <c r="K192" s="216">
        <v>25</v>
      </c>
      <c r="L192" s="917">
        <v>1795.44</v>
      </c>
      <c r="M192" s="315">
        <v>1</v>
      </c>
      <c r="N192" s="301"/>
      <c r="O192" s="302">
        <f>IF(ISERROR(L192*N192),0,L192*N192)</f>
        <v>0</v>
      </c>
      <c r="P192" s="303">
        <v>2101025111950</v>
      </c>
      <c r="Q192" s="248"/>
      <c r="R192" s="466" t="s">
        <v>4260</v>
      </c>
      <c r="S192" s="506"/>
      <c r="T192" s="334"/>
      <c r="U192" s="466"/>
    </row>
    <row r="193" spans="1:21" ht="24">
      <c r="A193" s="291">
        <v>179</v>
      </c>
      <c r="B193" s="280">
        <v>10463</v>
      </c>
      <c r="C193" s="439" t="s">
        <v>4854</v>
      </c>
      <c r="D193" s="413" t="s">
        <v>2959</v>
      </c>
      <c r="E193" s="317" t="s">
        <v>3908</v>
      </c>
      <c r="F193" s="317" t="s">
        <v>4906</v>
      </c>
      <c r="G193" s="317" t="s">
        <v>4870</v>
      </c>
      <c r="H193" s="369" t="str">
        <f t="shared" si="2"/>
        <v>фото</v>
      </c>
      <c r="I193" s="298" t="s">
        <v>4943</v>
      </c>
      <c r="J193" s="299" t="s">
        <v>249</v>
      </c>
      <c r="K193" s="216">
        <v>25</v>
      </c>
      <c r="L193" s="917">
        <v>1446.36</v>
      </c>
      <c r="M193" s="315">
        <v>1</v>
      </c>
      <c r="N193" s="301"/>
      <c r="O193" s="302">
        <f>IF(ISERROR(L193*N193),0,L193*N193)</f>
        <v>0</v>
      </c>
      <c r="P193" s="303">
        <v>2101025104631</v>
      </c>
      <c r="Q193" s="248"/>
      <c r="R193" s="466" t="s">
        <v>4260</v>
      </c>
      <c r="S193" s="506"/>
      <c r="T193" s="334"/>
      <c r="U193" s="466"/>
    </row>
    <row r="194" spans="1:21" ht="24">
      <c r="A194" s="291">
        <v>180</v>
      </c>
      <c r="B194" s="280">
        <v>7836</v>
      </c>
      <c r="C194" s="439" t="s">
        <v>4855</v>
      </c>
      <c r="D194" s="413" t="s">
        <v>2959</v>
      </c>
      <c r="E194" s="317" t="s">
        <v>3908</v>
      </c>
      <c r="F194" s="317" t="s">
        <v>4907</v>
      </c>
      <c r="G194" s="317" t="s">
        <v>4871</v>
      </c>
      <c r="H194" s="369" t="str">
        <f t="shared" si="2"/>
        <v>фото</v>
      </c>
      <c r="I194" s="298" t="s">
        <v>4944</v>
      </c>
      <c r="J194" s="299" t="s">
        <v>249</v>
      </c>
      <c r="K194" s="216">
        <v>25</v>
      </c>
      <c r="L194" s="917">
        <v>1228.2</v>
      </c>
      <c r="M194" s="315">
        <v>1</v>
      </c>
      <c r="N194" s="301"/>
      <c r="O194" s="302">
        <f>IF(ISERROR(L194*N194),0,L194*N194)</f>
        <v>0</v>
      </c>
      <c r="P194" s="303">
        <v>2101025078369</v>
      </c>
      <c r="Q194" s="248"/>
      <c r="R194" s="466" t="s">
        <v>4260</v>
      </c>
      <c r="S194" s="506"/>
      <c r="T194" s="334"/>
      <c r="U194" s="466"/>
    </row>
    <row r="195" spans="1:21" ht="15.6">
      <c r="A195" s="291">
        <v>181</v>
      </c>
      <c r="B195" s="280">
        <v>10466</v>
      </c>
      <c r="C195" s="439" t="s">
        <v>4162</v>
      </c>
      <c r="D195" s="413" t="s">
        <v>2959</v>
      </c>
      <c r="E195" s="317" t="s">
        <v>3908</v>
      </c>
      <c r="F195" s="317" t="s">
        <v>4163</v>
      </c>
      <c r="G195" s="317" t="s">
        <v>4164</v>
      </c>
      <c r="H195" s="369" t="str">
        <f t="shared" si="2"/>
        <v>фото</v>
      </c>
      <c r="I195" s="298" t="s">
        <v>4165</v>
      </c>
      <c r="J195" s="299" t="s">
        <v>249</v>
      </c>
      <c r="K195" s="216">
        <v>25</v>
      </c>
      <c r="L195" s="917">
        <v>1200.1200000000001</v>
      </c>
      <c r="M195" s="315">
        <v>1</v>
      </c>
      <c r="N195" s="301"/>
      <c r="O195" s="302">
        <f>IF(ISERROR(L195*N195),0,L195*N195)</f>
        <v>0</v>
      </c>
      <c r="P195" s="303">
        <v>2101025104662</v>
      </c>
      <c r="Q195" s="248"/>
      <c r="R195" s="466" t="s">
        <v>4260</v>
      </c>
      <c r="S195" s="506"/>
      <c r="T195" s="334"/>
      <c r="U195" s="466"/>
    </row>
    <row r="196" spans="1:21" ht="14.4">
      <c r="A196" s="291">
        <v>182</v>
      </c>
      <c r="B196" s="418"/>
      <c r="C196" s="418"/>
      <c r="D196" s="408"/>
      <c r="E196" s="297" t="s">
        <v>4236</v>
      </c>
      <c r="F196" s="410"/>
      <c r="G196" s="472"/>
      <c r="H196" s="297"/>
      <c r="I196" s="297"/>
      <c r="J196" s="297"/>
      <c r="K196" s="297"/>
      <c r="L196" s="474"/>
      <c r="M196" s="297"/>
      <c r="N196" s="297"/>
      <c r="O196" s="297"/>
      <c r="P196" s="297"/>
      <c r="Q196" s="297"/>
      <c r="R196" s="466"/>
      <c r="S196" s="506"/>
      <c r="T196" s="334"/>
      <c r="U196" s="466"/>
    </row>
    <row r="197" spans="1:21" ht="24">
      <c r="A197" s="291">
        <v>183</v>
      </c>
      <c r="B197" s="280">
        <v>10445</v>
      </c>
      <c r="C197" s="439" t="s">
        <v>1500</v>
      </c>
      <c r="D197" s="413" t="s">
        <v>2959</v>
      </c>
      <c r="E197" s="317" t="s">
        <v>3908</v>
      </c>
      <c r="F197" s="317" t="s">
        <v>1502</v>
      </c>
      <c r="G197" s="317" t="s">
        <v>1501</v>
      </c>
      <c r="H197" s="369" t="str">
        <f t="shared" si="2"/>
        <v>фото</v>
      </c>
      <c r="I197" s="298" t="s">
        <v>2961</v>
      </c>
      <c r="J197" s="299" t="s">
        <v>249</v>
      </c>
      <c r="K197" s="216">
        <v>25</v>
      </c>
      <c r="L197" s="917">
        <v>1347.12</v>
      </c>
      <c r="M197" s="315">
        <v>1</v>
      </c>
      <c r="N197" s="301"/>
      <c r="O197" s="302">
        <f>IF(ISERROR(L197*N197),0,L197*N197)</f>
        <v>0</v>
      </c>
      <c r="P197" s="303">
        <v>2101025104457</v>
      </c>
      <c r="Q197" s="248"/>
      <c r="R197" s="466" t="s">
        <v>4259</v>
      </c>
      <c r="S197" s="506"/>
      <c r="T197" s="334"/>
      <c r="U197" s="466"/>
    </row>
    <row r="198" spans="1:21" ht="15.6">
      <c r="A198" s="291">
        <v>184</v>
      </c>
      <c r="B198" s="280">
        <v>13742</v>
      </c>
      <c r="C198" s="439" t="s">
        <v>4158</v>
      </c>
      <c r="D198" s="413" t="s">
        <v>2959</v>
      </c>
      <c r="E198" s="317" t="s">
        <v>3908</v>
      </c>
      <c r="F198" s="317" t="s">
        <v>4159</v>
      </c>
      <c r="G198" s="317" t="s">
        <v>4160</v>
      </c>
      <c r="H198" s="369" t="str">
        <f t="shared" si="2"/>
        <v>фото</v>
      </c>
      <c r="I198" s="298" t="s">
        <v>4161</v>
      </c>
      <c r="J198" s="299" t="s">
        <v>244</v>
      </c>
      <c r="K198" s="216">
        <v>25</v>
      </c>
      <c r="L198" s="917">
        <v>1027.44</v>
      </c>
      <c r="M198" s="315">
        <v>1</v>
      </c>
      <c r="N198" s="301"/>
      <c r="O198" s="302">
        <f>IF(ISERROR(L198*N198),0,L198*N198)</f>
        <v>0</v>
      </c>
      <c r="P198" s="303">
        <v>2101025137424</v>
      </c>
      <c r="Q198" s="248"/>
      <c r="R198" s="466" t="s">
        <v>4259</v>
      </c>
      <c r="S198" s="506"/>
      <c r="T198" s="334"/>
      <c r="U198" s="466"/>
    </row>
    <row r="199" spans="1:21" ht="24">
      <c r="A199" s="291">
        <v>185</v>
      </c>
      <c r="B199" s="280">
        <v>10443</v>
      </c>
      <c r="C199" s="439" t="s">
        <v>1499</v>
      </c>
      <c r="D199" s="413" t="s">
        <v>2959</v>
      </c>
      <c r="E199" s="317" t="s">
        <v>3908</v>
      </c>
      <c r="F199" s="317" t="s">
        <v>829</v>
      </c>
      <c r="G199" s="317" t="s">
        <v>828</v>
      </c>
      <c r="H199" s="369" t="str">
        <f t="shared" si="2"/>
        <v>фото</v>
      </c>
      <c r="I199" s="298" t="s">
        <v>2960</v>
      </c>
      <c r="J199" s="299" t="s">
        <v>249</v>
      </c>
      <c r="K199" s="216">
        <v>25</v>
      </c>
      <c r="L199" s="917">
        <v>1200.1200000000001</v>
      </c>
      <c r="M199" s="315">
        <v>1</v>
      </c>
      <c r="N199" s="301"/>
      <c r="O199" s="302">
        <f>IF(ISERROR(L199*N199),0,L199*N199)</f>
        <v>0</v>
      </c>
      <c r="P199" s="303">
        <v>2101025104433</v>
      </c>
      <c r="Q199" s="248"/>
      <c r="R199" s="466" t="s">
        <v>4259</v>
      </c>
      <c r="S199" s="506"/>
    </row>
    <row r="200" spans="1:21" ht="15.6">
      <c r="A200" s="291">
        <v>186</v>
      </c>
      <c r="B200" s="280">
        <v>10448</v>
      </c>
      <c r="C200" s="439" t="s">
        <v>1503</v>
      </c>
      <c r="D200" s="413" t="s">
        <v>2959</v>
      </c>
      <c r="E200" s="317" t="s">
        <v>3908</v>
      </c>
      <c r="F200" s="317" t="s">
        <v>1505</v>
      </c>
      <c r="G200" s="317" t="s">
        <v>1504</v>
      </c>
      <c r="H200" s="369" t="str">
        <f t="shared" si="2"/>
        <v>фото</v>
      </c>
      <c r="I200" s="298" t="s">
        <v>2963</v>
      </c>
      <c r="J200" s="299" t="s">
        <v>249</v>
      </c>
      <c r="K200" s="216">
        <v>25</v>
      </c>
      <c r="L200" s="917">
        <v>1200.1200000000001</v>
      </c>
      <c r="M200" s="315">
        <v>1</v>
      </c>
      <c r="N200" s="301"/>
      <c r="O200" s="302">
        <f>IF(ISERROR(L200*N200),0,L200*N200)</f>
        <v>0</v>
      </c>
      <c r="P200" s="303">
        <v>2101025104488</v>
      </c>
      <c r="Q200" s="248"/>
      <c r="R200" s="466" t="s">
        <v>4259</v>
      </c>
      <c r="S200" s="506"/>
      <c r="T200" s="334"/>
      <c r="U200" s="466"/>
    </row>
    <row r="201" spans="1:21" ht="24">
      <c r="A201" s="291">
        <v>187</v>
      </c>
      <c r="B201" s="280">
        <v>10453</v>
      </c>
      <c r="C201" s="439" t="s">
        <v>4428</v>
      </c>
      <c r="D201" s="413" t="s">
        <v>2959</v>
      </c>
      <c r="E201" s="317" t="s">
        <v>3908</v>
      </c>
      <c r="F201" s="317" t="s">
        <v>4441</v>
      </c>
      <c r="G201" s="317" t="s">
        <v>4458</v>
      </c>
      <c r="H201" s="369" t="str">
        <f t="shared" si="2"/>
        <v>фото</v>
      </c>
      <c r="I201" s="298" t="s">
        <v>4475</v>
      </c>
      <c r="J201" s="299" t="s">
        <v>249</v>
      </c>
      <c r="K201" s="216">
        <v>25</v>
      </c>
      <c r="L201" s="917">
        <v>1703.64</v>
      </c>
      <c r="M201" s="315">
        <v>1</v>
      </c>
      <c r="N201" s="301"/>
      <c r="O201" s="302">
        <f>IF(ISERROR(L201*N201),0,L201*N201)</f>
        <v>0</v>
      </c>
      <c r="P201" s="303">
        <v>2101025104532</v>
      </c>
      <c r="Q201" s="248"/>
      <c r="R201" s="466" t="s">
        <v>4259</v>
      </c>
      <c r="S201" s="506"/>
      <c r="T201" s="334"/>
      <c r="U201" s="466"/>
    </row>
    <row r="202" spans="1:21" ht="24">
      <c r="A202" s="291">
        <v>188</v>
      </c>
      <c r="B202" s="280">
        <v>10452</v>
      </c>
      <c r="C202" s="439" t="s">
        <v>1506</v>
      </c>
      <c r="D202" s="413" t="s">
        <v>2959</v>
      </c>
      <c r="E202" s="317" t="s">
        <v>3908</v>
      </c>
      <c r="F202" s="317" t="s">
        <v>1331</v>
      </c>
      <c r="G202" s="317" t="s">
        <v>1330</v>
      </c>
      <c r="H202" s="369" t="str">
        <f t="shared" si="2"/>
        <v>фото</v>
      </c>
      <c r="I202" s="298" t="s">
        <v>2964</v>
      </c>
      <c r="J202" s="299" t="s">
        <v>249</v>
      </c>
      <c r="K202" s="216">
        <v>25</v>
      </c>
      <c r="L202" s="917">
        <v>1200.1200000000001</v>
      </c>
      <c r="M202" s="315">
        <v>1</v>
      </c>
      <c r="N202" s="301"/>
      <c r="O202" s="302">
        <f>IF(ISERROR(L202*N202),0,L202*N202)</f>
        <v>0</v>
      </c>
      <c r="P202" s="303">
        <v>2101025104525</v>
      </c>
      <c r="Q202" s="248"/>
      <c r="R202" s="466" t="s">
        <v>4259</v>
      </c>
      <c r="S202" s="506"/>
      <c r="T202" s="334"/>
      <c r="U202" s="466"/>
    </row>
    <row r="203" spans="1:21" ht="24">
      <c r="A203" s="291">
        <v>189</v>
      </c>
      <c r="B203" s="280">
        <v>10451</v>
      </c>
      <c r="C203" s="439" t="s">
        <v>6479</v>
      </c>
      <c r="D203" s="413" t="s">
        <v>2959</v>
      </c>
      <c r="E203" s="317" t="s">
        <v>3908</v>
      </c>
      <c r="F203" s="317" t="s">
        <v>6498</v>
      </c>
      <c r="G203" s="317" t="s">
        <v>6563</v>
      </c>
      <c r="H203" s="369" t="str">
        <f t="shared" si="2"/>
        <v>фото</v>
      </c>
      <c r="I203" s="298" t="s">
        <v>6632</v>
      </c>
      <c r="J203" s="299" t="s">
        <v>249</v>
      </c>
      <c r="K203" s="216">
        <v>25</v>
      </c>
      <c r="L203" s="917">
        <v>1200.1200000000001</v>
      </c>
      <c r="M203" s="315">
        <v>1</v>
      </c>
      <c r="N203" s="301"/>
      <c r="O203" s="302">
        <f>IF(ISERROR(L203*N203),0,L203*N203)</f>
        <v>0</v>
      </c>
      <c r="P203" s="303">
        <v>2101025104518</v>
      </c>
      <c r="Q203" s="248"/>
      <c r="R203" s="466" t="s">
        <v>4259</v>
      </c>
      <c r="S203" s="506"/>
      <c r="T203" s="334"/>
      <c r="U203" s="466"/>
    </row>
    <row r="204" spans="1:21" ht="15.6">
      <c r="A204" s="291">
        <v>190</v>
      </c>
      <c r="B204" s="280">
        <v>16558</v>
      </c>
      <c r="C204" s="439" t="s">
        <v>4786</v>
      </c>
      <c r="D204" s="413" t="s">
        <v>2959</v>
      </c>
      <c r="E204" s="317" t="s">
        <v>3908</v>
      </c>
      <c r="F204" s="317" t="s">
        <v>4800</v>
      </c>
      <c r="G204" s="317" t="s">
        <v>4815</v>
      </c>
      <c r="H204" s="369" t="str">
        <f t="shared" si="2"/>
        <v>фото</v>
      </c>
      <c r="I204" s="298" t="s">
        <v>4834</v>
      </c>
      <c r="J204" s="299" t="s">
        <v>249</v>
      </c>
      <c r="K204" s="216">
        <v>25</v>
      </c>
      <c r="L204" s="917">
        <v>1034.76</v>
      </c>
      <c r="M204" s="315">
        <v>1</v>
      </c>
      <c r="N204" s="301"/>
      <c r="O204" s="302">
        <f>IF(ISERROR(L204*N204),0,L204*N204)</f>
        <v>0</v>
      </c>
      <c r="P204" s="303">
        <v>2101025165588</v>
      </c>
      <c r="Q204" s="248"/>
      <c r="R204" s="466" t="s">
        <v>4259</v>
      </c>
      <c r="S204" s="506"/>
      <c r="T204" s="334"/>
      <c r="U204" s="466"/>
    </row>
    <row r="205" spans="1:21" ht="15.6">
      <c r="A205" s="291">
        <v>191</v>
      </c>
      <c r="B205" s="280">
        <v>10447</v>
      </c>
      <c r="C205" s="439" t="s">
        <v>862</v>
      </c>
      <c r="D205" s="413" t="s">
        <v>2959</v>
      </c>
      <c r="E205" s="317" t="s">
        <v>3908</v>
      </c>
      <c r="F205" s="317" t="s">
        <v>183</v>
      </c>
      <c r="G205" s="317" t="s">
        <v>184</v>
      </c>
      <c r="H205" s="369" t="str">
        <f t="shared" si="2"/>
        <v>фото</v>
      </c>
      <c r="I205" s="298" t="s">
        <v>2962</v>
      </c>
      <c r="J205" s="299" t="s">
        <v>249</v>
      </c>
      <c r="K205" s="216">
        <v>25</v>
      </c>
      <c r="L205" s="917">
        <v>1446.36</v>
      </c>
      <c r="M205" s="315">
        <v>1</v>
      </c>
      <c r="N205" s="301"/>
      <c r="O205" s="302">
        <f>IF(ISERROR(L205*N205),0,L205*N205)</f>
        <v>0</v>
      </c>
      <c r="P205" s="303">
        <v>2101025104471</v>
      </c>
      <c r="Q205" s="248"/>
      <c r="R205" s="466" t="s">
        <v>4259</v>
      </c>
      <c r="S205" s="506"/>
      <c r="T205" s="334"/>
      <c r="U205" s="466"/>
    </row>
    <row r="206" spans="1:21" ht="14.4">
      <c r="A206" s="291">
        <v>192</v>
      </c>
      <c r="B206" s="418"/>
      <c r="C206" s="418"/>
      <c r="D206" s="408"/>
      <c r="E206" s="297" t="s">
        <v>4235</v>
      </c>
      <c r="F206" s="410"/>
      <c r="G206" s="472"/>
      <c r="H206" s="297"/>
      <c r="I206" s="297"/>
      <c r="J206" s="297"/>
      <c r="K206" s="297"/>
      <c r="L206" s="474"/>
      <c r="M206" s="297"/>
      <c r="N206" s="297"/>
      <c r="O206" s="297"/>
      <c r="P206" s="297"/>
      <c r="Q206" s="297"/>
      <c r="R206" s="466"/>
      <c r="S206" s="506"/>
      <c r="T206" s="334"/>
      <c r="U206" s="466"/>
    </row>
    <row r="207" spans="1:21" ht="24">
      <c r="A207" s="291">
        <v>193</v>
      </c>
      <c r="B207" s="280">
        <v>13738</v>
      </c>
      <c r="C207" s="439" t="s">
        <v>2373</v>
      </c>
      <c r="D207" s="413" t="s">
        <v>2937</v>
      </c>
      <c r="E207" s="317" t="s">
        <v>3908</v>
      </c>
      <c r="F207" s="317" t="s">
        <v>2375</v>
      </c>
      <c r="G207" s="317" t="s">
        <v>2374</v>
      </c>
      <c r="H207" s="369" t="str">
        <f t="shared" ref="H207:H275" si="3">HYPERLINK("https://www.gardenbulbs.ru/images/Lilium_CL/thumbnails/"&amp;C207&amp;".jpg","фото")</f>
        <v>фото</v>
      </c>
      <c r="I207" s="298" t="s">
        <v>2955</v>
      </c>
      <c r="J207" s="299" t="s">
        <v>249</v>
      </c>
      <c r="K207" s="216">
        <v>25</v>
      </c>
      <c r="L207" s="917">
        <v>1207.44</v>
      </c>
      <c r="M207" s="315">
        <v>1</v>
      </c>
      <c r="N207" s="301"/>
      <c r="O207" s="302">
        <f>IF(ISERROR(L207*N207),0,L207*N207)</f>
        <v>0</v>
      </c>
      <c r="P207" s="303">
        <v>2101025137387</v>
      </c>
      <c r="Q207" s="248"/>
      <c r="R207" s="466" t="s">
        <v>4257</v>
      </c>
      <c r="S207" s="506"/>
      <c r="T207" s="334"/>
      <c r="U207" s="466"/>
    </row>
    <row r="208" spans="1:21" ht="15.6">
      <c r="A208" s="291">
        <v>194</v>
      </c>
      <c r="B208" s="280">
        <v>13723</v>
      </c>
      <c r="C208" s="439" t="s">
        <v>2361</v>
      </c>
      <c r="D208" s="413" t="s">
        <v>2937</v>
      </c>
      <c r="E208" s="317" t="s">
        <v>3908</v>
      </c>
      <c r="F208" s="317" t="s">
        <v>2363</v>
      </c>
      <c r="G208" s="317" t="s">
        <v>2362</v>
      </c>
      <c r="H208" s="369" t="str">
        <f t="shared" si="3"/>
        <v>фото</v>
      </c>
      <c r="I208" s="298" t="s">
        <v>2947</v>
      </c>
      <c r="J208" s="299" t="s">
        <v>249</v>
      </c>
      <c r="K208" s="216">
        <v>25</v>
      </c>
      <c r="L208" s="917">
        <v>1148.6400000000001</v>
      </c>
      <c r="M208" s="315">
        <v>1</v>
      </c>
      <c r="N208" s="301"/>
      <c r="O208" s="302">
        <f>IF(ISERROR(L208*N208),0,L208*N208)</f>
        <v>0</v>
      </c>
      <c r="P208" s="303">
        <v>2101025137233</v>
      </c>
      <c r="Q208" s="248"/>
      <c r="R208" s="466" t="s">
        <v>4257</v>
      </c>
      <c r="S208" s="506"/>
      <c r="T208" s="334"/>
      <c r="U208" s="466"/>
    </row>
    <row r="209" spans="1:21" ht="36">
      <c r="A209" s="291">
        <v>195</v>
      </c>
      <c r="B209" s="280">
        <v>11156</v>
      </c>
      <c r="C209" s="439" t="s">
        <v>3961</v>
      </c>
      <c r="D209" s="413" t="s">
        <v>2937</v>
      </c>
      <c r="E209" s="317" t="s">
        <v>3908</v>
      </c>
      <c r="F209" s="317" t="s">
        <v>3962</v>
      </c>
      <c r="G209" s="317" t="s">
        <v>3963</v>
      </c>
      <c r="H209" s="369" t="str">
        <f t="shared" ref="H209:H247" si="4">HYPERLINK("https://www.gardenbulbs.ru/images/Lilium_CL/thumbnails/"&amp;C209&amp;".jpg","фото")</f>
        <v>фото</v>
      </c>
      <c r="I209" s="298" t="s">
        <v>3964</v>
      </c>
      <c r="J209" s="299" t="s">
        <v>249</v>
      </c>
      <c r="K209" s="216">
        <v>25</v>
      </c>
      <c r="L209" s="917">
        <v>1347.12</v>
      </c>
      <c r="M209" s="315">
        <v>1</v>
      </c>
      <c r="N209" s="301"/>
      <c r="O209" s="302">
        <f>IF(ISERROR(L209*N209),0,L209*N209)</f>
        <v>0</v>
      </c>
      <c r="P209" s="303">
        <v>2101025111561</v>
      </c>
      <c r="Q209" s="248"/>
      <c r="R209" s="466" t="s">
        <v>4257</v>
      </c>
      <c r="S209" s="506"/>
      <c r="T209" s="334"/>
      <c r="U209" s="466"/>
    </row>
    <row r="210" spans="1:21" ht="36">
      <c r="A210" s="291">
        <v>196</v>
      </c>
      <c r="B210" s="280">
        <v>10328</v>
      </c>
      <c r="C210" s="439" t="s">
        <v>2358</v>
      </c>
      <c r="D210" s="413" t="s">
        <v>2937</v>
      </c>
      <c r="E210" s="317" t="s">
        <v>3908</v>
      </c>
      <c r="F210" s="317" t="s">
        <v>2360</v>
      </c>
      <c r="G210" s="317" t="s">
        <v>2359</v>
      </c>
      <c r="H210" s="369" t="str">
        <f t="shared" si="4"/>
        <v>фото</v>
      </c>
      <c r="I210" s="298" t="s">
        <v>2936</v>
      </c>
      <c r="J210" s="299" t="s">
        <v>249</v>
      </c>
      <c r="K210" s="216">
        <v>25</v>
      </c>
      <c r="L210" s="917">
        <v>1247.8800000000001</v>
      </c>
      <c r="M210" s="315">
        <v>1</v>
      </c>
      <c r="N210" s="301"/>
      <c r="O210" s="302">
        <f>IF(ISERROR(L210*N210),0,L210*N210)</f>
        <v>0</v>
      </c>
      <c r="P210" s="303">
        <v>2101025103283</v>
      </c>
      <c r="Q210" s="248"/>
      <c r="R210" s="466" t="s">
        <v>4257</v>
      </c>
      <c r="S210" s="506"/>
      <c r="T210" s="334"/>
      <c r="U210" s="466"/>
    </row>
    <row r="211" spans="1:21" ht="24">
      <c r="A211" s="291">
        <v>197</v>
      </c>
      <c r="B211" s="280">
        <v>10331</v>
      </c>
      <c r="C211" s="439" t="s">
        <v>4134</v>
      </c>
      <c r="D211" s="413" t="s">
        <v>2937</v>
      </c>
      <c r="E211" s="317" t="s">
        <v>3908</v>
      </c>
      <c r="F211" s="317" t="s">
        <v>4135</v>
      </c>
      <c r="G211" s="317" t="s">
        <v>4136</v>
      </c>
      <c r="H211" s="369" t="str">
        <f t="shared" si="4"/>
        <v>фото</v>
      </c>
      <c r="I211" s="298" t="s">
        <v>4137</v>
      </c>
      <c r="J211" s="299" t="s">
        <v>249</v>
      </c>
      <c r="K211" s="216">
        <v>25</v>
      </c>
      <c r="L211" s="917">
        <v>1372.8</v>
      </c>
      <c r="M211" s="315">
        <v>1</v>
      </c>
      <c r="N211" s="301"/>
      <c r="O211" s="302">
        <f>IF(ISERROR(L211*N211),0,L211*N211)</f>
        <v>0</v>
      </c>
      <c r="P211" s="303">
        <v>2101025103313</v>
      </c>
      <c r="Q211" s="248"/>
      <c r="R211" s="466" t="s">
        <v>4257</v>
      </c>
      <c r="S211" s="506"/>
      <c r="T211" s="334"/>
      <c r="U211" s="466"/>
    </row>
    <row r="212" spans="1:21" ht="36">
      <c r="A212" s="291">
        <v>198</v>
      </c>
      <c r="B212" s="280">
        <v>10335</v>
      </c>
      <c r="C212" s="439" t="s">
        <v>1909</v>
      </c>
      <c r="D212" s="413" t="s">
        <v>2937</v>
      </c>
      <c r="E212" s="317" t="s">
        <v>3908</v>
      </c>
      <c r="F212" s="317" t="s">
        <v>1911</v>
      </c>
      <c r="G212" s="317" t="s">
        <v>1910</v>
      </c>
      <c r="H212" s="369" t="str">
        <f t="shared" si="4"/>
        <v>фото</v>
      </c>
      <c r="I212" s="298" t="s">
        <v>2942</v>
      </c>
      <c r="J212" s="299" t="s">
        <v>249</v>
      </c>
      <c r="K212" s="216">
        <v>25</v>
      </c>
      <c r="L212" s="917">
        <v>1299.3599999999999</v>
      </c>
      <c r="M212" s="315">
        <v>1</v>
      </c>
      <c r="N212" s="301"/>
      <c r="O212" s="302">
        <f>IF(ISERROR(L212*N212),0,L212*N212)</f>
        <v>0</v>
      </c>
      <c r="P212" s="303">
        <v>2101025103351</v>
      </c>
      <c r="Q212" s="248"/>
      <c r="R212" s="466" t="s">
        <v>4257</v>
      </c>
      <c r="S212" s="506"/>
      <c r="T212" s="334"/>
      <c r="U212" s="466"/>
    </row>
    <row r="213" spans="1:21" ht="24">
      <c r="A213" s="291">
        <v>199</v>
      </c>
      <c r="B213" s="280">
        <v>10337</v>
      </c>
      <c r="C213" s="439" t="s">
        <v>856</v>
      </c>
      <c r="D213" s="413" t="s">
        <v>2937</v>
      </c>
      <c r="E213" s="317" t="s">
        <v>3908</v>
      </c>
      <c r="F213" s="317" t="s">
        <v>171</v>
      </c>
      <c r="G213" s="317" t="s">
        <v>172</v>
      </c>
      <c r="H213" s="369" t="str">
        <f t="shared" si="4"/>
        <v>фото</v>
      </c>
      <c r="I213" s="298" t="s">
        <v>2943</v>
      </c>
      <c r="J213" s="299" t="s">
        <v>249</v>
      </c>
      <c r="K213" s="216">
        <v>25</v>
      </c>
      <c r="L213" s="917">
        <v>1225.8</v>
      </c>
      <c r="M213" s="315">
        <v>1</v>
      </c>
      <c r="N213" s="301"/>
      <c r="O213" s="302">
        <f>IF(ISERROR(L213*N213),0,L213*N213)</f>
        <v>0</v>
      </c>
      <c r="P213" s="303">
        <v>2101025103375</v>
      </c>
      <c r="Q213" s="248"/>
      <c r="R213" s="466" t="s">
        <v>4257</v>
      </c>
      <c r="S213" s="506"/>
      <c r="T213" s="334"/>
      <c r="U213" s="466"/>
    </row>
    <row r="214" spans="1:21" ht="24">
      <c r="A214" s="291">
        <v>200</v>
      </c>
      <c r="B214" s="280">
        <v>10338</v>
      </c>
      <c r="C214" s="439" t="s">
        <v>4787</v>
      </c>
      <c r="D214" s="413" t="s">
        <v>2937</v>
      </c>
      <c r="E214" s="317" t="s">
        <v>3908</v>
      </c>
      <c r="F214" s="317" t="s">
        <v>4801</v>
      </c>
      <c r="G214" s="317" t="s">
        <v>4816</v>
      </c>
      <c r="H214" s="369" t="str">
        <f t="shared" si="4"/>
        <v>фото</v>
      </c>
      <c r="I214" s="298" t="s">
        <v>4835</v>
      </c>
      <c r="J214" s="299" t="s">
        <v>249</v>
      </c>
      <c r="K214" s="216">
        <v>25</v>
      </c>
      <c r="L214" s="917">
        <v>1534.56</v>
      </c>
      <c r="M214" s="315">
        <v>1</v>
      </c>
      <c r="N214" s="301"/>
      <c r="O214" s="302">
        <f>IF(ISERROR(L214*N214),0,L214*N214)</f>
        <v>0</v>
      </c>
      <c r="P214" s="303">
        <v>2101025103382</v>
      </c>
      <c r="Q214" s="248"/>
      <c r="R214" s="466" t="s">
        <v>4257</v>
      </c>
      <c r="S214" s="506"/>
      <c r="T214" s="334"/>
      <c r="U214" s="466"/>
    </row>
    <row r="215" spans="1:21" ht="24">
      <c r="A215" s="291">
        <v>201</v>
      </c>
      <c r="B215" s="280">
        <v>10346</v>
      </c>
      <c r="C215" s="439" t="s">
        <v>6245</v>
      </c>
      <c r="D215" s="413" t="s">
        <v>2937</v>
      </c>
      <c r="E215" s="317" t="s">
        <v>3908</v>
      </c>
      <c r="F215" s="317" t="s">
        <v>6305</v>
      </c>
      <c r="G215" s="317" t="s">
        <v>6370</v>
      </c>
      <c r="H215" s="369" t="str">
        <f t="shared" si="4"/>
        <v>фото</v>
      </c>
      <c r="I215" s="298" t="s">
        <v>6436</v>
      </c>
      <c r="J215" s="299" t="s">
        <v>8</v>
      </c>
      <c r="K215" s="216">
        <v>25</v>
      </c>
      <c r="L215" s="917">
        <v>1380.24</v>
      </c>
      <c r="M215" s="315">
        <v>1</v>
      </c>
      <c r="N215" s="301"/>
      <c r="O215" s="302">
        <f>IF(ISERROR(L215*N215),0,L215*N215)</f>
        <v>0</v>
      </c>
      <c r="P215" s="303">
        <v>2101025103467</v>
      </c>
      <c r="Q215" s="248"/>
      <c r="R215" s="466" t="s">
        <v>4257</v>
      </c>
      <c r="S215" s="506"/>
    </row>
    <row r="216" spans="1:21" ht="24">
      <c r="A216" s="291">
        <v>202</v>
      </c>
      <c r="B216" s="280">
        <v>11117</v>
      </c>
      <c r="C216" s="439" t="s">
        <v>3531</v>
      </c>
      <c r="D216" s="413" t="s">
        <v>2937</v>
      </c>
      <c r="E216" s="317" t="s">
        <v>3908</v>
      </c>
      <c r="F216" s="317" t="s">
        <v>6306</v>
      </c>
      <c r="G216" s="317" t="s">
        <v>6371</v>
      </c>
      <c r="H216" s="369" t="str">
        <f t="shared" si="4"/>
        <v>фото</v>
      </c>
      <c r="I216" s="298" t="s">
        <v>3511</v>
      </c>
      <c r="J216" s="299" t="s">
        <v>249</v>
      </c>
      <c r="K216" s="216">
        <v>25</v>
      </c>
      <c r="L216" s="917">
        <v>1876.32</v>
      </c>
      <c r="M216" s="315">
        <v>1</v>
      </c>
      <c r="N216" s="301"/>
      <c r="O216" s="302">
        <f>IF(ISERROR(L216*N216),0,L216*N216)</f>
        <v>0</v>
      </c>
      <c r="P216" s="303">
        <v>2101025111172</v>
      </c>
      <c r="Q216" s="248"/>
      <c r="R216" s="466" t="s">
        <v>4257</v>
      </c>
      <c r="S216" s="506"/>
      <c r="T216" s="334"/>
      <c r="U216" s="466"/>
    </row>
    <row r="217" spans="1:21" ht="24">
      <c r="A217" s="291">
        <v>203</v>
      </c>
      <c r="B217" s="280">
        <v>10349</v>
      </c>
      <c r="C217" s="439" t="s">
        <v>1716</v>
      </c>
      <c r="D217" s="413" t="s">
        <v>2937</v>
      </c>
      <c r="E217" s="317" t="s">
        <v>3908</v>
      </c>
      <c r="F217" s="317" t="s">
        <v>1718</v>
      </c>
      <c r="G217" s="317" t="s">
        <v>1717</v>
      </c>
      <c r="H217" s="369" t="str">
        <f t="shared" si="4"/>
        <v>фото</v>
      </c>
      <c r="I217" s="298" t="s">
        <v>2944</v>
      </c>
      <c r="J217" s="299" t="s">
        <v>249</v>
      </c>
      <c r="K217" s="216">
        <v>25</v>
      </c>
      <c r="L217" s="917">
        <v>1534.56</v>
      </c>
      <c r="M217" s="315">
        <v>1</v>
      </c>
      <c r="N217" s="301"/>
      <c r="O217" s="302">
        <f>IF(ISERROR(L217*N217),0,L217*N217)</f>
        <v>0</v>
      </c>
      <c r="P217" s="303">
        <v>2101025103498</v>
      </c>
      <c r="Q217" s="248"/>
      <c r="R217" s="466" t="s">
        <v>4257</v>
      </c>
      <c r="S217" s="506"/>
      <c r="T217" s="334"/>
      <c r="U217" s="466"/>
    </row>
    <row r="218" spans="1:21" ht="48">
      <c r="A218" s="291">
        <v>204</v>
      </c>
      <c r="B218" s="280">
        <v>10414</v>
      </c>
      <c r="C218" s="439" t="s">
        <v>2080</v>
      </c>
      <c r="D218" s="413" t="s">
        <v>2937</v>
      </c>
      <c r="E218" s="317" t="s">
        <v>3908</v>
      </c>
      <c r="F218" s="317" t="s">
        <v>2070</v>
      </c>
      <c r="G218" s="317" t="s">
        <v>2069</v>
      </c>
      <c r="H218" s="369" t="str">
        <f t="shared" si="4"/>
        <v>фото</v>
      </c>
      <c r="I218" s="298" t="s">
        <v>2956</v>
      </c>
      <c r="J218" s="299" t="s">
        <v>249</v>
      </c>
      <c r="K218" s="216">
        <v>25</v>
      </c>
      <c r="L218" s="917">
        <v>1497.8400000000001</v>
      </c>
      <c r="M218" s="315">
        <v>1</v>
      </c>
      <c r="N218" s="301"/>
      <c r="O218" s="302">
        <f>IF(ISERROR(L218*N218),0,L218*N218)</f>
        <v>0</v>
      </c>
      <c r="P218" s="303">
        <v>2101025104143</v>
      </c>
      <c r="Q218" s="248"/>
      <c r="R218" s="466" t="s">
        <v>4257</v>
      </c>
      <c r="S218" s="506"/>
      <c r="T218" s="334"/>
      <c r="U218" s="466"/>
    </row>
    <row r="219" spans="1:21" ht="24">
      <c r="A219" s="291">
        <v>205</v>
      </c>
      <c r="B219" s="280">
        <v>16202</v>
      </c>
      <c r="C219" s="439" t="s">
        <v>6246</v>
      </c>
      <c r="D219" s="413" t="s">
        <v>2937</v>
      </c>
      <c r="E219" s="501" t="s">
        <v>3908</v>
      </c>
      <c r="F219" s="501" t="s">
        <v>6307</v>
      </c>
      <c r="G219" s="501" t="s">
        <v>6372</v>
      </c>
      <c r="H219" s="369" t="str">
        <f t="shared" si="4"/>
        <v>фото</v>
      </c>
      <c r="I219" s="298" t="s">
        <v>6437</v>
      </c>
      <c r="J219" s="299" t="s">
        <v>250</v>
      </c>
      <c r="K219" s="216">
        <v>25</v>
      </c>
      <c r="L219" s="917">
        <v>1380.24</v>
      </c>
      <c r="M219" s="315">
        <v>1</v>
      </c>
      <c r="N219" s="301"/>
      <c r="O219" s="302">
        <f>IF(ISERROR(L219*N219),0,L219*N219)</f>
        <v>0</v>
      </c>
      <c r="P219" s="303">
        <v>2101025162020</v>
      </c>
      <c r="Q219" s="248" t="s">
        <v>6474</v>
      </c>
      <c r="R219" s="466" t="s">
        <v>4257</v>
      </c>
      <c r="S219" s="506"/>
      <c r="T219" s="334"/>
      <c r="U219" s="466"/>
    </row>
    <row r="220" spans="1:21" ht="36">
      <c r="A220" s="291">
        <v>206</v>
      </c>
      <c r="B220" s="280">
        <v>13261</v>
      </c>
      <c r="C220" s="439" t="s">
        <v>6247</v>
      </c>
      <c r="D220" s="413" t="s">
        <v>2937</v>
      </c>
      <c r="E220" s="317" t="s">
        <v>3908</v>
      </c>
      <c r="F220" s="317" t="s">
        <v>6308</v>
      </c>
      <c r="G220" s="317" t="s">
        <v>6373</v>
      </c>
      <c r="H220" s="369" t="str">
        <f t="shared" si="4"/>
        <v>фото</v>
      </c>
      <c r="I220" s="298" t="s">
        <v>6438</v>
      </c>
      <c r="J220" s="299" t="s">
        <v>249</v>
      </c>
      <c r="K220" s="216">
        <v>25</v>
      </c>
      <c r="L220" s="917">
        <v>1552.9199999999998</v>
      </c>
      <c r="M220" s="315">
        <v>1</v>
      </c>
      <c r="N220" s="301"/>
      <c r="O220" s="302">
        <f>IF(ISERROR(L220*N220),0,L220*N220)</f>
        <v>0</v>
      </c>
      <c r="P220" s="303">
        <v>2101025132610</v>
      </c>
      <c r="Q220" s="248"/>
      <c r="R220" s="466" t="s">
        <v>4257</v>
      </c>
      <c r="S220" s="506"/>
      <c r="T220" s="334"/>
      <c r="U220" s="466"/>
    </row>
    <row r="221" spans="1:21" ht="36">
      <c r="A221" s="291">
        <v>207</v>
      </c>
      <c r="B221" s="280">
        <v>10370</v>
      </c>
      <c r="C221" s="439" t="s">
        <v>6248</v>
      </c>
      <c r="D221" s="413" t="s">
        <v>2937</v>
      </c>
      <c r="E221" s="317" t="s">
        <v>3908</v>
      </c>
      <c r="F221" s="317" t="s">
        <v>6309</v>
      </c>
      <c r="G221" s="317" t="s">
        <v>6374</v>
      </c>
      <c r="H221" s="369" t="str">
        <f t="shared" si="4"/>
        <v>фото</v>
      </c>
      <c r="I221" s="298" t="s">
        <v>6439</v>
      </c>
      <c r="J221" s="299" t="s">
        <v>8</v>
      </c>
      <c r="K221" s="216">
        <v>25</v>
      </c>
      <c r="L221" s="917">
        <v>1725.6</v>
      </c>
      <c r="M221" s="315">
        <v>1</v>
      </c>
      <c r="N221" s="301"/>
      <c r="O221" s="302">
        <f>IF(ISERROR(L221*N221),0,L221*N221)</f>
        <v>0</v>
      </c>
      <c r="P221" s="303">
        <v>2101025103702</v>
      </c>
      <c r="Q221" s="248" t="s">
        <v>5274</v>
      </c>
      <c r="R221" s="466" t="s">
        <v>4257</v>
      </c>
      <c r="S221" s="506"/>
      <c r="T221" s="334"/>
      <c r="U221" s="466"/>
    </row>
    <row r="222" spans="1:21" ht="36">
      <c r="A222" s="291">
        <v>208</v>
      </c>
      <c r="B222" s="280">
        <v>10373</v>
      </c>
      <c r="C222" s="439" t="s">
        <v>9137</v>
      </c>
      <c r="D222" s="413" t="s">
        <v>2937</v>
      </c>
      <c r="E222" s="317" t="s">
        <v>3908</v>
      </c>
      <c r="F222" s="317" t="s">
        <v>9127</v>
      </c>
      <c r="G222" s="317" t="s">
        <v>9122</v>
      </c>
      <c r="H222" s="369" t="str">
        <f t="shared" si="4"/>
        <v>фото</v>
      </c>
      <c r="I222" s="298" t="s">
        <v>9132</v>
      </c>
      <c r="J222" s="299" t="s">
        <v>249</v>
      </c>
      <c r="K222" s="216">
        <v>25</v>
      </c>
      <c r="L222" s="917">
        <v>1368</v>
      </c>
      <c r="M222" s="315">
        <v>1</v>
      </c>
      <c r="N222" s="301"/>
      <c r="O222" s="302">
        <f>IF(ISERROR(L222*N222),0,L222*N222)</f>
        <v>0</v>
      </c>
      <c r="P222" s="303">
        <v>2101025103733</v>
      </c>
      <c r="Q222" s="248"/>
      <c r="R222" s="466" t="s">
        <v>4257</v>
      </c>
      <c r="T222" s="334"/>
    </row>
    <row r="223" spans="1:21" ht="29.25" customHeight="1">
      <c r="A223" s="291">
        <v>209</v>
      </c>
      <c r="B223" s="280">
        <v>10388</v>
      </c>
      <c r="C223" s="439" t="s">
        <v>3965</v>
      </c>
      <c r="D223" s="413" t="s">
        <v>2937</v>
      </c>
      <c r="E223" s="317" t="s">
        <v>3908</v>
      </c>
      <c r="F223" s="317" t="s">
        <v>3966</v>
      </c>
      <c r="G223" s="317" t="s">
        <v>3967</v>
      </c>
      <c r="H223" s="369" t="str">
        <f t="shared" si="4"/>
        <v>фото</v>
      </c>
      <c r="I223" s="298" t="s">
        <v>3968</v>
      </c>
      <c r="J223" s="299" t="s">
        <v>249</v>
      </c>
      <c r="K223" s="216">
        <v>25</v>
      </c>
      <c r="L223" s="917">
        <v>1534.56</v>
      </c>
      <c r="M223" s="315">
        <v>1</v>
      </c>
      <c r="N223" s="301"/>
      <c r="O223" s="302">
        <f>IF(ISERROR(L223*N223),0,L223*N223)</f>
        <v>0</v>
      </c>
      <c r="P223" s="303">
        <v>2101025103887</v>
      </c>
      <c r="Q223" s="248"/>
      <c r="R223" s="466" t="s">
        <v>4257</v>
      </c>
      <c r="S223" s="506"/>
      <c r="T223" s="334"/>
      <c r="U223" s="466"/>
    </row>
    <row r="224" spans="1:21" ht="30.6" customHeight="1">
      <c r="A224" s="291">
        <v>210</v>
      </c>
      <c r="B224" s="280">
        <v>13735</v>
      </c>
      <c r="C224" s="439" t="s">
        <v>2370</v>
      </c>
      <c r="D224" s="413" t="s">
        <v>2937</v>
      </c>
      <c r="E224" s="317" t="s">
        <v>3908</v>
      </c>
      <c r="F224" s="317" t="s">
        <v>2372</v>
      </c>
      <c r="G224" s="317" t="s">
        <v>2371</v>
      </c>
      <c r="H224" s="369" t="str">
        <f t="shared" si="4"/>
        <v>фото</v>
      </c>
      <c r="I224" s="298" t="s">
        <v>2954</v>
      </c>
      <c r="J224" s="299" t="s">
        <v>249</v>
      </c>
      <c r="K224" s="216">
        <v>25</v>
      </c>
      <c r="L224" s="917">
        <v>1380.24</v>
      </c>
      <c r="M224" s="315">
        <v>1</v>
      </c>
      <c r="N224" s="301"/>
      <c r="O224" s="302">
        <f>IF(ISERROR(L224*N224),0,L224*N224)</f>
        <v>0</v>
      </c>
      <c r="P224" s="303">
        <v>2101025137356</v>
      </c>
      <c r="Q224" s="248"/>
      <c r="R224" s="466" t="s">
        <v>4257</v>
      </c>
      <c r="S224" s="506"/>
    </row>
    <row r="225" spans="1:21" ht="30.6" customHeight="1">
      <c r="A225" s="291">
        <v>211</v>
      </c>
      <c r="B225" s="280">
        <v>13721</v>
      </c>
      <c r="C225" s="439" t="s">
        <v>6488</v>
      </c>
      <c r="D225" s="413" t="s">
        <v>2937</v>
      </c>
      <c r="E225" s="317" t="s">
        <v>3908</v>
      </c>
      <c r="F225" s="317" t="s">
        <v>9128</v>
      </c>
      <c r="G225" s="317" t="s">
        <v>9123</v>
      </c>
      <c r="H225" s="369" t="str">
        <f t="shared" si="4"/>
        <v>фото</v>
      </c>
      <c r="I225" s="298" t="s">
        <v>9133</v>
      </c>
      <c r="J225" s="299" t="s">
        <v>249</v>
      </c>
      <c r="K225" s="216">
        <v>25</v>
      </c>
      <c r="L225" s="917">
        <v>1945.2</v>
      </c>
      <c r="M225" s="315">
        <v>1</v>
      </c>
      <c r="N225" s="301"/>
      <c r="O225" s="302">
        <f>IF(ISERROR(L225*N225),0,L225*N225)</f>
        <v>0</v>
      </c>
      <c r="P225" s="303">
        <v>2101025137219</v>
      </c>
      <c r="Q225" s="248"/>
      <c r="R225" s="466" t="s">
        <v>4257</v>
      </c>
      <c r="T225" s="334"/>
    </row>
    <row r="226" spans="1:21" ht="24">
      <c r="A226" s="291">
        <v>212</v>
      </c>
      <c r="B226" s="280">
        <v>10389</v>
      </c>
      <c r="C226" s="439" t="s">
        <v>2367</v>
      </c>
      <c r="D226" s="413" t="s">
        <v>2937</v>
      </c>
      <c r="E226" s="317" t="s">
        <v>3908</v>
      </c>
      <c r="F226" s="317" t="s">
        <v>2369</v>
      </c>
      <c r="G226" s="317" t="s">
        <v>2368</v>
      </c>
      <c r="H226" s="369" t="str">
        <f t="shared" si="4"/>
        <v>фото</v>
      </c>
      <c r="I226" s="298" t="s">
        <v>3036</v>
      </c>
      <c r="J226" s="299" t="s">
        <v>8</v>
      </c>
      <c r="K226" s="216">
        <v>25</v>
      </c>
      <c r="L226" s="917">
        <v>1505.1599999999999</v>
      </c>
      <c r="M226" s="315">
        <v>1</v>
      </c>
      <c r="N226" s="301"/>
      <c r="O226" s="302">
        <f>IF(ISERROR(L226*N226),0,L226*N226)</f>
        <v>0</v>
      </c>
      <c r="P226" s="303">
        <v>2101025103894</v>
      </c>
      <c r="Q226" s="248"/>
      <c r="R226" s="466" t="s">
        <v>4257</v>
      </c>
      <c r="S226" s="506"/>
      <c r="T226" s="334"/>
      <c r="U226" s="466"/>
    </row>
    <row r="227" spans="1:21" ht="36">
      <c r="A227" s="291">
        <v>213</v>
      </c>
      <c r="B227" s="280">
        <v>10362</v>
      </c>
      <c r="C227" s="439" t="s">
        <v>857</v>
      </c>
      <c r="D227" s="413" t="s">
        <v>2937</v>
      </c>
      <c r="E227" s="317" t="s">
        <v>3908</v>
      </c>
      <c r="F227" s="317" t="s">
        <v>827</v>
      </c>
      <c r="G227" s="317" t="s">
        <v>826</v>
      </c>
      <c r="H227" s="369" t="str">
        <f t="shared" si="4"/>
        <v>фото</v>
      </c>
      <c r="I227" s="298" t="s">
        <v>2946</v>
      </c>
      <c r="J227" s="299" t="s">
        <v>249</v>
      </c>
      <c r="K227" s="216">
        <v>25</v>
      </c>
      <c r="L227" s="917">
        <v>1247.8800000000001</v>
      </c>
      <c r="M227" s="315">
        <v>1</v>
      </c>
      <c r="N227" s="301"/>
      <c r="O227" s="302">
        <f>IF(ISERROR(L227*N227),0,L227*N227)</f>
        <v>0</v>
      </c>
      <c r="P227" s="303">
        <v>2101025103627</v>
      </c>
      <c r="Q227" s="248"/>
      <c r="R227" s="466" t="s">
        <v>4257</v>
      </c>
      <c r="S227" s="506"/>
      <c r="T227" s="334"/>
      <c r="U227" s="466"/>
    </row>
    <row r="228" spans="1:21" ht="24.9" customHeight="1">
      <c r="A228" s="291">
        <v>214</v>
      </c>
      <c r="B228" s="280">
        <v>10394</v>
      </c>
      <c r="C228" s="439" t="s">
        <v>859</v>
      </c>
      <c r="D228" s="413" t="s">
        <v>2937</v>
      </c>
      <c r="E228" s="317" t="s">
        <v>3908</v>
      </c>
      <c r="F228" s="317" t="s">
        <v>173</v>
      </c>
      <c r="G228" s="317" t="s">
        <v>174</v>
      </c>
      <c r="H228" s="369" t="str">
        <f t="shared" si="4"/>
        <v>фото</v>
      </c>
      <c r="I228" s="298" t="s">
        <v>2951</v>
      </c>
      <c r="J228" s="299" t="s">
        <v>249</v>
      </c>
      <c r="K228" s="216">
        <v>25</v>
      </c>
      <c r="L228" s="917">
        <v>1372.8</v>
      </c>
      <c r="M228" s="315">
        <v>1</v>
      </c>
      <c r="N228" s="301"/>
      <c r="O228" s="302">
        <f>IF(ISERROR(L228*N228),0,L228*N228)</f>
        <v>0</v>
      </c>
      <c r="P228" s="303">
        <v>2101025103948</v>
      </c>
      <c r="Q228" s="248"/>
      <c r="R228" s="466" t="s">
        <v>4257</v>
      </c>
      <c r="S228" s="506"/>
      <c r="T228" s="334"/>
      <c r="U228" s="466"/>
    </row>
    <row r="229" spans="1:21" ht="24">
      <c r="A229" s="291">
        <v>215</v>
      </c>
      <c r="B229" s="280">
        <v>10392</v>
      </c>
      <c r="C229" s="439" t="s">
        <v>858</v>
      </c>
      <c r="D229" s="413" t="s">
        <v>2937</v>
      </c>
      <c r="E229" s="317" t="s">
        <v>3908</v>
      </c>
      <c r="F229" s="317" t="s">
        <v>175</v>
      </c>
      <c r="G229" s="317" t="s">
        <v>176</v>
      </c>
      <c r="H229" s="369" t="str">
        <f t="shared" si="4"/>
        <v>фото</v>
      </c>
      <c r="I229" s="298" t="s">
        <v>2950</v>
      </c>
      <c r="J229" s="299" t="s">
        <v>249</v>
      </c>
      <c r="K229" s="216">
        <v>25</v>
      </c>
      <c r="L229" s="917">
        <v>1247.8800000000001</v>
      </c>
      <c r="M229" s="315">
        <v>1</v>
      </c>
      <c r="N229" s="301"/>
      <c r="O229" s="302">
        <f>IF(ISERROR(L229*N229),0,L229*N229)</f>
        <v>0</v>
      </c>
      <c r="P229" s="303">
        <v>2101025103924</v>
      </c>
      <c r="Q229" s="248"/>
      <c r="R229" s="466" t="s">
        <v>4257</v>
      </c>
      <c r="S229" s="506"/>
      <c r="T229" s="334"/>
      <c r="U229" s="466"/>
    </row>
    <row r="230" spans="1:21" ht="36">
      <c r="A230" s="291">
        <v>216</v>
      </c>
      <c r="B230" s="280">
        <v>10400</v>
      </c>
      <c r="C230" s="439" t="s">
        <v>860</v>
      </c>
      <c r="D230" s="413" t="s">
        <v>2937</v>
      </c>
      <c r="E230" s="317" t="s">
        <v>3908</v>
      </c>
      <c r="F230" s="317" t="s">
        <v>1720</v>
      </c>
      <c r="G230" s="317" t="s">
        <v>1719</v>
      </c>
      <c r="H230" s="369" t="str">
        <f t="shared" si="4"/>
        <v>фото</v>
      </c>
      <c r="I230" s="298" t="s">
        <v>2952</v>
      </c>
      <c r="J230" s="299" t="s">
        <v>249</v>
      </c>
      <c r="K230" s="216">
        <v>25</v>
      </c>
      <c r="L230" s="917">
        <v>1247.8800000000001</v>
      </c>
      <c r="M230" s="315">
        <v>1</v>
      </c>
      <c r="N230" s="301"/>
      <c r="O230" s="302">
        <f>IF(ISERROR(L230*N230),0,L230*N230)</f>
        <v>0</v>
      </c>
      <c r="P230" s="303">
        <v>2101025104006</v>
      </c>
      <c r="Q230" s="248"/>
      <c r="R230" s="466" t="s">
        <v>4257</v>
      </c>
      <c r="S230" s="506"/>
      <c r="T230" s="334"/>
      <c r="U230" s="466"/>
    </row>
    <row r="231" spans="1:21" ht="24">
      <c r="A231" s="291">
        <v>217</v>
      </c>
      <c r="B231" s="280">
        <v>10404</v>
      </c>
      <c r="C231" s="439" t="s">
        <v>4138</v>
      </c>
      <c r="D231" s="413" t="s">
        <v>2937</v>
      </c>
      <c r="E231" s="317" t="s">
        <v>3908</v>
      </c>
      <c r="F231" s="317" t="s">
        <v>4139</v>
      </c>
      <c r="G231" s="317" t="s">
        <v>4140</v>
      </c>
      <c r="H231" s="369" t="str">
        <f t="shared" si="4"/>
        <v>фото</v>
      </c>
      <c r="I231" s="298" t="s">
        <v>4141</v>
      </c>
      <c r="J231" s="299" t="s">
        <v>249</v>
      </c>
      <c r="K231" s="216">
        <v>25</v>
      </c>
      <c r="L231" s="917">
        <v>2074.8000000000002</v>
      </c>
      <c r="M231" s="315">
        <v>1</v>
      </c>
      <c r="N231" s="301"/>
      <c r="O231" s="302">
        <f>IF(ISERROR(L231*N231),0,L231*N231)</f>
        <v>0</v>
      </c>
      <c r="P231" s="303">
        <v>2101025104044</v>
      </c>
      <c r="Q231" s="248"/>
      <c r="R231" s="466" t="s">
        <v>4257</v>
      </c>
      <c r="S231" s="506"/>
      <c r="T231" s="334"/>
      <c r="U231" s="466"/>
    </row>
    <row r="232" spans="1:21" ht="24">
      <c r="A232" s="291">
        <v>218</v>
      </c>
      <c r="B232" s="280">
        <v>10415</v>
      </c>
      <c r="C232" s="439" t="s">
        <v>4142</v>
      </c>
      <c r="D232" s="413" t="s">
        <v>2937</v>
      </c>
      <c r="E232" s="317" t="s">
        <v>3908</v>
      </c>
      <c r="F232" s="317" t="s">
        <v>4143</v>
      </c>
      <c r="G232" s="317" t="s">
        <v>4144</v>
      </c>
      <c r="H232" s="369" t="str">
        <f t="shared" si="4"/>
        <v>фото</v>
      </c>
      <c r="I232" s="298" t="s">
        <v>4145</v>
      </c>
      <c r="J232" s="299" t="s">
        <v>249</v>
      </c>
      <c r="K232" s="216">
        <v>25</v>
      </c>
      <c r="L232" s="917">
        <v>1299.3599999999999</v>
      </c>
      <c r="M232" s="315">
        <v>1</v>
      </c>
      <c r="N232" s="301"/>
      <c r="O232" s="302">
        <f>IF(ISERROR(L232*N232),0,L232*N232)</f>
        <v>0</v>
      </c>
      <c r="P232" s="303">
        <v>2101025104150</v>
      </c>
      <c r="Q232" s="248"/>
      <c r="R232" s="466" t="s">
        <v>4257</v>
      </c>
      <c r="S232" s="506"/>
      <c r="T232" s="334"/>
      <c r="U232" s="466"/>
    </row>
    <row r="233" spans="1:21" ht="36">
      <c r="A233" s="291">
        <v>219</v>
      </c>
      <c r="B233" s="280">
        <v>11173</v>
      </c>
      <c r="C233" s="439" t="s">
        <v>4146</v>
      </c>
      <c r="D233" s="413" t="s">
        <v>2937</v>
      </c>
      <c r="E233" s="317" t="s">
        <v>3908</v>
      </c>
      <c r="F233" s="317" t="s">
        <v>4147</v>
      </c>
      <c r="G233" s="317" t="s">
        <v>4148</v>
      </c>
      <c r="H233" s="369" t="str">
        <f t="shared" si="4"/>
        <v>фото</v>
      </c>
      <c r="I233" s="298" t="s">
        <v>4149</v>
      </c>
      <c r="J233" s="299" t="s">
        <v>249</v>
      </c>
      <c r="K233" s="216">
        <v>25</v>
      </c>
      <c r="L233" s="917">
        <v>1446.36</v>
      </c>
      <c r="M233" s="315">
        <v>1</v>
      </c>
      <c r="N233" s="301"/>
      <c r="O233" s="302">
        <f>IF(ISERROR(L233*N233),0,L233*N233)</f>
        <v>0</v>
      </c>
      <c r="P233" s="303">
        <v>2101025111738</v>
      </c>
      <c r="Q233" s="248"/>
      <c r="R233" s="466" t="s">
        <v>4257</v>
      </c>
      <c r="S233" s="506"/>
      <c r="T233" s="334"/>
      <c r="U233" s="466"/>
    </row>
    <row r="234" spans="1:21" ht="26.4" customHeight="1">
      <c r="A234" s="291">
        <v>220</v>
      </c>
      <c r="B234" s="280">
        <v>10430</v>
      </c>
      <c r="C234" s="439" t="s">
        <v>6249</v>
      </c>
      <c r="D234" s="413" t="s">
        <v>2937</v>
      </c>
      <c r="E234" s="317" t="s">
        <v>3908</v>
      </c>
      <c r="F234" s="317" t="s">
        <v>6310</v>
      </c>
      <c r="G234" s="317" t="s">
        <v>6375</v>
      </c>
      <c r="H234" s="369" t="str">
        <f t="shared" si="4"/>
        <v>фото</v>
      </c>
      <c r="I234" s="298" t="s">
        <v>6440</v>
      </c>
      <c r="J234" s="299" t="s">
        <v>249</v>
      </c>
      <c r="K234" s="216">
        <v>25</v>
      </c>
      <c r="L234" s="917">
        <v>1372.8</v>
      </c>
      <c r="M234" s="315">
        <v>1</v>
      </c>
      <c r="N234" s="301"/>
      <c r="O234" s="302">
        <f>IF(ISERROR(L234*N234),0,L234*N234)</f>
        <v>0</v>
      </c>
      <c r="P234" s="303">
        <v>2101025104303</v>
      </c>
      <c r="Q234" s="248"/>
      <c r="R234" s="466" t="s">
        <v>4257</v>
      </c>
      <c r="S234" s="506"/>
      <c r="T234" s="334"/>
      <c r="U234" s="466"/>
    </row>
    <row r="235" spans="1:21" ht="36">
      <c r="A235" s="291">
        <v>221</v>
      </c>
      <c r="B235" s="280">
        <v>10316</v>
      </c>
      <c r="C235" s="439" t="s">
        <v>6250</v>
      </c>
      <c r="D235" s="413" t="s">
        <v>2937</v>
      </c>
      <c r="E235" s="317" t="s">
        <v>3908</v>
      </c>
      <c r="F235" s="317" t="s">
        <v>6311</v>
      </c>
      <c r="G235" s="317" t="s">
        <v>6376</v>
      </c>
      <c r="H235" s="369" t="str">
        <f t="shared" si="4"/>
        <v>фото</v>
      </c>
      <c r="I235" s="298" t="s">
        <v>6441</v>
      </c>
      <c r="J235" s="299" t="s">
        <v>249</v>
      </c>
      <c r="K235" s="216">
        <v>25</v>
      </c>
      <c r="L235" s="917">
        <v>2089.44</v>
      </c>
      <c r="M235" s="315">
        <v>1</v>
      </c>
      <c r="N235" s="301"/>
      <c r="O235" s="302">
        <f>IF(ISERROR(L235*N235),0,L235*N235)</f>
        <v>0</v>
      </c>
      <c r="P235" s="303">
        <v>2101025103160</v>
      </c>
      <c r="Q235" s="248"/>
      <c r="R235" s="466" t="s">
        <v>4257</v>
      </c>
      <c r="S235" s="506"/>
      <c r="T235" s="334"/>
      <c r="U235" s="466"/>
    </row>
    <row r="236" spans="1:21" ht="24">
      <c r="A236" s="291">
        <v>222</v>
      </c>
      <c r="B236" s="280">
        <v>10422</v>
      </c>
      <c r="C236" s="439" t="s">
        <v>861</v>
      </c>
      <c r="D236" s="413" t="s">
        <v>2937</v>
      </c>
      <c r="E236" s="317" t="s">
        <v>3908</v>
      </c>
      <c r="F236" s="317" t="s">
        <v>177</v>
      </c>
      <c r="G236" s="317" t="s">
        <v>178</v>
      </c>
      <c r="H236" s="369" t="str">
        <f t="shared" si="4"/>
        <v>фото</v>
      </c>
      <c r="I236" s="298" t="s">
        <v>2953</v>
      </c>
      <c r="J236" s="299" t="s">
        <v>249</v>
      </c>
      <c r="K236" s="216">
        <v>25</v>
      </c>
      <c r="L236" s="917">
        <v>1354.44</v>
      </c>
      <c r="M236" s="315">
        <v>1</v>
      </c>
      <c r="N236" s="301"/>
      <c r="O236" s="302">
        <f>IF(ISERROR(L236*N236),0,L236*N236)</f>
        <v>0</v>
      </c>
      <c r="P236" s="303">
        <v>2101025104228</v>
      </c>
      <c r="Q236" s="248"/>
      <c r="R236" s="466" t="s">
        <v>4257</v>
      </c>
      <c r="S236" s="506"/>
      <c r="T236" s="334"/>
      <c r="U236" s="466"/>
    </row>
    <row r="237" spans="1:21" ht="48">
      <c r="A237" s="291">
        <v>223</v>
      </c>
      <c r="B237" s="280">
        <v>10423</v>
      </c>
      <c r="C237" s="439" t="s">
        <v>9138</v>
      </c>
      <c r="D237" s="413" t="s">
        <v>2937</v>
      </c>
      <c r="E237" s="317" t="s">
        <v>3908</v>
      </c>
      <c r="F237" s="317" t="s">
        <v>9129</v>
      </c>
      <c r="G237" s="317" t="s">
        <v>9124</v>
      </c>
      <c r="H237" s="369" t="str">
        <f t="shared" si="4"/>
        <v>фото</v>
      </c>
      <c r="I237" s="298" t="s">
        <v>9134</v>
      </c>
      <c r="J237" s="299" t="s">
        <v>249</v>
      </c>
      <c r="K237" s="216">
        <v>25</v>
      </c>
      <c r="L237" s="917">
        <v>1824</v>
      </c>
      <c r="M237" s="315">
        <v>1</v>
      </c>
      <c r="N237" s="301"/>
      <c r="O237" s="302">
        <f>IF(ISERROR(L237*N237),0,L237*N237)</f>
        <v>0</v>
      </c>
      <c r="P237" s="303">
        <v>2101025104235</v>
      </c>
      <c r="Q237" s="248"/>
      <c r="R237" s="466" t="s">
        <v>4257</v>
      </c>
      <c r="T237" s="334"/>
    </row>
    <row r="238" spans="1:21" ht="36">
      <c r="A238" s="291">
        <v>224</v>
      </c>
      <c r="B238" s="280">
        <v>16559</v>
      </c>
      <c r="C238" s="439" t="s">
        <v>4150</v>
      </c>
      <c r="D238" s="413" t="s">
        <v>2937</v>
      </c>
      <c r="E238" s="317" t="s">
        <v>3908</v>
      </c>
      <c r="F238" s="317" t="s">
        <v>4151</v>
      </c>
      <c r="G238" s="317" t="s">
        <v>4152</v>
      </c>
      <c r="H238" s="369" t="str">
        <f t="shared" si="4"/>
        <v>фото</v>
      </c>
      <c r="I238" s="298" t="s">
        <v>4153</v>
      </c>
      <c r="J238" s="299" t="s">
        <v>249</v>
      </c>
      <c r="K238" s="216">
        <v>25</v>
      </c>
      <c r="L238" s="917">
        <v>1281</v>
      </c>
      <c r="M238" s="315">
        <v>1</v>
      </c>
      <c r="N238" s="301"/>
      <c r="O238" s="302">
        <f>IF(ISERROR(L238*N238),0,L238*N238)</f>
        <v>0</v>
      </c>
      <c r="P238" s="303">
        <v>2101025165595</v>
      </c>
      <c r="Q238" s="248"/>
      <c r="R238" s="466" t="s">
        <v>4257</v>
      </c>
      <c r="S238" s="506"/>
      <c r="T238" s="334"/>
      <c r="U238" s="466"/>
    </row>
    <row r="239" spans="1:21" ht="31.35" customHeight="1">
      <c r="A239" s="291">
        <v>225</v>
      </c>
      <c r="B239" s="280">
        <v>10433</v>
      </c>
      <c r="C239" s="439" t="s">
        <v>9139</v>
      </c>
      <c r="D239" s="413" t="s">
        <v>2937</v>
      </c>
      <c r="E239" s="317" t="s">
        <v>3908</v>
      </c>
      <c r="F239" s="317" t="s">
        <v>9130</v>
      </c>
      <c r="G239" s="317" t="s">
        <v>9125</v>
      </c>
      <c r="H239" s="369" t="str">
        <f t="shared" si="4"/>
        <v>фото</v>
      </c>
      <c r="I239" s="298" t="s">
        <v>9135</v>
      </c>
      <c r="J239" s="299" t="s">
        <v>249</v>
      </c>
      <c r="K239" s="216">
        <v>25</v>
      </c>
      <c r="L239" s="917">
        <v>1695.6</v>
      </c>
      <c r="M239" s="315">
        <v>1</v>
      </c>
      <c r="N239" s="301"/>
      <c r="O239" s="302">
        <f>IF(ISERROR(L239*N239),0,L239*N239)</f>
        <v>0</v>
      </c>
      <c r="P239" s="303">
        <v>2101025104334</v>
      </c>
      <c r="Q239" s="248"/>
      <c r="R239" s="466" t="s">
        <v>4257</v>
      </c>
      <c r="T239" s="334"/>
    </row>
    <row r="240" spans="1:21" ht="48">
      <c r="A240" s="291">
        <v>226</v>
      </c>
      <c r="B240" s="280">
        <v>10439</v>
      </c>
      <c r="C240" s="439" t="s">
        <v>9140</v>
      </c>
      <c r="D240" s="413" t="s">
        <v>2937</v>
      </c>
      <c r="E240" s="317" t="s">
        <v>3908</v>
      </c>
      <c r="F240" s="317" t="s">
        <v>9131</v>
      </c>
      <c r="G240" s="317" t="s">
        <v>9126</v>
      </c>
      <c r="H240" s="369" t="str">
        <f t="shared" si="4"/>
        <v>фото</v>
      </c>
      <c r="I240" s="298" t="s">
        <v>9136</v>
      </c>
      <c r="J240" s="299" t="s">
        <v>249</v>
      </c>
      <c r="K240" s="216">
        <v>25</v>
      </c>
      <c r="L240" s="917">
        <v>1824</v>
      </c>
      <c r="M240" s="315">
        <v>1</v>
      </c>
      <c r="N240" s="301"/>
      <c r="O240" s="302">
        <f>IF(ISERROR(L240*N240),0,L240*N240)</f>
        <v>0</v>
      </c>
      <c r="P240" s="303">
        <v>2101025104396</v>
      </c>
      <c r="Q240" s="248"/>
      <c r="R240" s="466" t="s">
        <v>4257</v>
      </c>
      <c r="T240" s="334"/>
    </row>
    <row r="241" spans="1:21" ht="30.6" customHeight="1">
      <c r="A241" s="291">
        <v>227</v>
      </c>
      <c r="B241" s="280">
        <v>11164</v>
      </c>
      <c r="C241" s="439" t="s">
        <v>6480</v>
      </c>
      <c r="D241" s="413" t="s">
        <v>2937</v>
      </c>
      <c r="E241" s="317" t="s">
        <v>3908</v>
      </c>
      <c r="F241" s="317" t="s">
        <v>6499</v>
      </c>
      <c r="G241" s="317" t="s">
        <v>6564</v>
      </c>
      <c r="H241" s="369" t="str">
        <f t="shared" si="4"/>
        <v>фото</v>
      </c>
      <c r="I241" s="298" t="s">
        <v>6633</v>
      </c>
      <c r="J241" s="299" t="s">
        <v>249</v>
      </c>
      <c r="K241" s="216">
        <v>25</v>
      </c>
      <c r="L241" s="917">
        <v>1347.12</v>
      </c>
      <c r="M241" s="315">
        <v>1</v>
      </c>
      <c r="N241" s="301"/>
      <c r="O241" s="302">
        <f>IF(ISERROR(L241*N241),0,L241*N241)</f>
        <v>0</v>
      </c>
      <c r="P241" s="303">
        <v>2101025111646</v>
      </c>
      <c r="Q241" s="248"/>
      <c r="R241" s="466" t="s">
        <v>4257</v>
      </c>
      <c r="S241" s="506"/>
    </row>
    <row r="242" spans="1:21" ht="24">
      <c r="A242" s="291">
        <v>228</v>
      </c>
      <c r="B242" s="280">
        <v>10375</v>
      </c>
      <c r="C242" s="439" t="s">
        <v>1912</v>
      </c>
      <c r="D242" s="413" t="s">
        <v>2937</v>
      </c>
      <c r="E242" s="317" t="s">
        <v>3908</v>
      </c>
      <c r="F242" s="317" t="s">
        <v>1914</v>
      </c>
      <c r="G242" s="317" t="s">
        <v>1913</v>
      </c>
      <c r="H242" s="369" t="str">
        <f t="shared" si="4"/>
        <v>фото</v>
      </c>
      <c r="I242" s="298" t="s">
        <v>2948</v>
      </c>
      <c r="J242" s="299" t="s">
        <v>8</v>
      </c>
      <c r="K242" s="216">
        <v>25</v>
      </c>
      <c r="L242" s="917">
        <v>1299.3599999999999</v>
      </c>
      <c r="M242" s="315">
        <v>1</v>
      </c>
      <c r="N242" s="301"/>
      <c r="O242" s="302">
        <f>IF(ISERROR(L242*N242),0,L242*N242)</f>
        <v>0</v>
      </c>
      <c r="P242" s="303">
        <v>2101025103757</v>
      </c>
      <c r="Q242" s="248"/>
      <c r="R242" s="466" t="s">
        <v>4257</v>
      </c>
      <c r="S242" s="506"/>
      <c r="T242" s="334"/>
      <c r="U242" s="466"/>
    </row>
    <row r="243" spans="1:21" ht="24">
      <c r="A243" s="291">
        <v>229</v>
      </c>
      <c r="B243" s="280">
        <v>13725</v>
      </c>
      <c r="C243" s="439" t="s">
        <v>2364</v>
      </c>
      <c r="D243" s="413" t="s">
        <v>2937</v>
      </c>
      <c r="E243" s="317" t="s">
        <v>3908</v>
      </c>
      <c r="F243" s="317" t="s">
        <v>2365</v>
      </c>
      <c r="G243" s="317" t="s">
        <v>3969</v>
      </c>
      <c r="H243" s="369" t="str">
        <f t="shared" si="4"/>
        <v>фото</v>
      </c>
      <c r="I243" s="298" t="s">
        <v>3970</v>
      </c>
      <c r="J243" s="299" t="s">
        <v>249</v>
      </c>
      <c r="K243" s="216">
        <v>25</v>
      </c>
      <c r="L243" s="917">
        <v>1552.9199999999998</v>
      </c>
      <c r="M243" s="315">
        <v>1</v>
      </c>
      <c r="N243" s="301"/>
      <c r="O243" s="302">
        <f>IF(ISERROR(L243*N243),0,L243*N243)</f>
        <v>0</v>
      </c>
      <c r="P243" s="303">
        <v>2101025137257</v>
      </c>
      <c r="Q243" s="248"/>
      <c r="R243" s="466" t="s">
        <v>4257</v>
      </c>
      <c r="S243" s="506"/>
      <c r="T243" s="334"/>
      <c r="U243" s="466"/>
    </row>
    <row r="244" spans="1:21" ht="24">
      <c r="A244" s="291">
        <v>230</v>
      </c>
      <c r="B244" s="280">
        <v>10014</v>
      </c>
      <c r="C244" s="439" t="s">
        <v>4154</v>
      </c>
      <c r="D244" s="413" t="s">
        <v>2937</v>
      </c>
      <c r="E244" s="317" t="s">
        <v>3908</v>
      </c>
      <c r="F244" s="317" t="s">
        <v>4155</v>
      </c>
      <c r="G244" s="317" t="s">
        <v>4156</v>
      </c>
      <c r="H244" s="369" t="str">
        <f t="shared" si="4"/>
        <v>фото</v>
      </c>
      <c r="I244" s="298" t="s">
        <v>4157</v>
      </c>
      <c r="J244" s="299" t="s">
        <v>249</v>
      </c>
      <c r="K244" s="216">
        <v>25</v>
      </c>
      <c r="L244" s="917">
        <v>1281</v>
      </c>
      <c r="M244" s="315">
        <v>1</v>
      </c>
      <c r="N244" s="301"/>
      <c r="O244" s="302">
        <f>IF(ISERROR(L244*N244),0,L244*N244)</f>
        <v>0</v>
      </c>
      <c r="P244" s="303">
        <v>2101025100145</v>
      </c>
      <c r="Q244" s="248"/>
      <c r="R244" s="466" t="s">
        <v>4257</v>
      </c>
      <c r="S244" s="506"/>
      <c r="T244" s="334"/>
      <c r="U244" s="466"/>
    </row>
    <row r="245" spans="1:21" ht="24">
      <c r="A245" s="291">
        <v>231</v>
      </c>
      <c r="B245" s="280">
        <v>10356</v>
      </c>
      <c r="C245" s="439" t="s">
        <v>1337</v>
      </c>
      <c r="D245" s="413" t="s">
        <v>2937</v>
      </c>
      <c r="E245" s="317" t="s">
        <v>3908</v>
      </c>
      <c r="F245" s="317" t="s">
        <v>1329</v>
      </c>
      <c r="G245" s="317" t="s">
        <v>1328</v>
      </c>
      <c r="H245" s="369" t="str">
        <f t="shared" si="4"/>
        <v>фото</v>
      </c>
      <c r="I245" s="298" t="s">
        <v>2945</v>
      </c>
      <c r="J245" s="299" t="s">
        <v>249</v>
      </c>
      <c r="K245" s="216">
        <v>25</v>
      </c>
      <c r="L245" s="917">
        <v>1472.04</v>
      </c>
      <c r="M245" s="315">
        <v>1</v>
      </c>
      <c r="N245" s="301"/>
      <c r="O245" s="302">
        <f>IF(ISERROR(L245*N245),0,L245*N245)</f>
        <v>0</v>
      </c>
      <c r="P245" s="303">
        <v>2101025103566</v>
      </c>
      <c r="Q245" s="248"/>
      <c r="R245" s="466" t="s">
        <v>4257</v>
      </c>
      <c r="S245" s="506"/>
      <c r="T245" s="334"/>
      <c r="U245" s="466"/>
    </row>
    <row r="246" spans="1:21" ht="24">
      <c r="A246" s="291">
        <v>232</v>
      </c>
      <c r="B246" s="280">
        <v>11162</v>
      </c>
      <c r="C246" s="439" t="s">
        <v>3532</v>
      </c>
      <c r="D246" s="413" t="s">
        <v>2937</v>
      </c>
      <c r="E246" s="317" t="s">
        <v>3908</v>
      </c>
      <c r="F246" s="317" t="s">
        <v>3490</v>
      </c>
      <c r="G246" s="317" t="s">
        <v>3467</v>
      </c>
      <c r="H246" s="369" t="str">
        <f t="shared" si="4"/>
        <v>фото</v>
      </c>
      <c r="I246" s="298" t="s">
        <v>3512</v>
      </c>
      <c r="J246" s="299" t="s">
        <v>249</v>
      </c>
      <c r="K246" s="216">
        <v>25</v>
      </c>
      <c r="L246" s="917">
        <v>1472.04</v>
      </c>
      <c r="M246" s="315">
        <v>1</v>
      </c>
      <c r="N246" s="301"/>
      <c r="O246" s="302">
        <f>IF(ISERROR(L246*N246),0,L246*N246)</f>
        <v>0</v>
      </c>
      <c r="P246" s="303">
        <v>2101025111622</v>
      </c>
      <c r="Q246" s="248"/>
      <c r="R246" s="466" t="s">
        <v>4257</v>
      </c>
      <c r="S246" s="506"/>
      <c r="T246" s="334"/>
      <c r="U246" s="466"/>
    </row>
    <row r="247" spans="1:21" ht="24">
      <c r="A247" s="291">
        <v>233</v>
      </c>
      <c r="B247" s="280">
        <v>16522</v>
      </c>
      <c r="C247" s="439" t="s">
        <v>2938</v>
      </c>
      <c r="D247" s="413" t="s">
        <v>2937</v>
      </c>
      <c r="E247" s="317" t="s">
        <v>3908</v>
      </c>
      <c r="F247" s="317" t="s">
        <v>2940</v>
      </c>
      <c r="G247" s="317" t="s">
        <v>2939</v>
      </c>
      <c r="H247" s="369" t="str">
        <f t="shared" si="4"/>
        <v>фото</v>
      </c>
      <c r="I247" s="298" t="s">
        <v>2941</v>
      </c>
      <c r="J247" s="299" t="s">
        <v>249</v>
      </c>
      <c r="K247" s="216">
        <v>25</v>
      </c>
      <c r="L247" s="917">
        <v>1247.8800000000001</v>
      </c>
      <c r="M247" s="315">
        <v>1</v>
      </c>
      <c r="N247" s="301"/>
      <c r="O247" s="302">
        <f>IF(ISERROR(L247*N247),0,L247*N247)</f>
        <v>0</v>
      </c>
      <c r="P247" s="303">
        <v>2101025165229</v>
      </c>
      <c r="Q247" s="248"/>
      <c r="R247" s="466" t="s">
        <v>4257</v>
      </c>
      <c r="S247" s="506"/>
      <c r="T247" s="334"/>
      <c r="U247" s="466"/>
    </row>
    <row r="248" spans="1:21" ht="14.4">
      <c r="A248" s="291">
        <v>234</v>
      </c>
      <c r="B248" s="418"/>
      <c r="C248" s="418"/>
      <c r="D248" s="408"/>
      <c r="E248" s="297" t="s">
        <v>4781</v>
      </c>
      <c r="F248" s="410"/>
      <c r="G248" s="472"/>
      <c r="H248" s="297"/>
      <c r="I248" s="297"/>
      <c r="J248" s="297"/>
      <c r="K248" s="297"/>
      <c r="L248" s="474"/>
      <c r="M248" s="297"/>
      <c r="N248" s="297"/>
      <c r="O248" s="297"/>
      <c r="P248" s="297"/>
      <c r="Q248" s="297"/>
      <c r="R248" s="466"/>
      <c r="S248" s="506"/>
      <c r="T248" s="334"/>
      <c r="U248" s="466"/>
    </row>
    <row r="249" spans="1:21" ht="24">
      <c r="A249" s="291">
        <v>235</v>
      </c>
      <c r="B249" s="280">
        <v>11178</v>
      </c>
      <c r="C249" s="439" t="s">
        <v>6481</v>
      </c>
      <c r="D249" s="413" t="s">
        <v>2957</v>
      </c>
      <c r="E249" s="317" t="s">
        <v>3908</v>
      </c>
      <c r="F249" s="317" t="s">
        <v>6500</v>
      </c>
      <c r="G249" s="317" t="s">
        <v>6565</v>
      </c>
      <c r="H249" s="369" t="str">
        <f t="shared" si="3"/>
        <v>фото</v>
      </c>
      <c r="I249" s="298" t="s">
        <v>6634</v>
      </c>
      <c r="J249" s="299" t="s">
        <v>250</v>
      </c>
      <c r="K249" s="216">
        <v>25</v>
      </c>
      <c r="L249" s="917">
        <v>1530.8400000000001</v>
      </c>
      <c r="M249" s="315">
        <v>1</v>
      </c>
      <c r="N249" s="301"/>
      <c r="O249" s="302">
        <f>IF(ISERROR(L249*N249),0,L249*N249)</f>
        <v>0</v>
      </c>
      <c r="P249" s="303">
        <v>2101025111783</v>
      </c>
      <c r="Q249" s="248"/>
      <c r="R249" s="466" t="s">
        <v>4258</v>
      </c>
      <c r="S249" s="506"/>
      <c r="T249" s="334"/>
      <c r="U249" s="466"/>
    </row>
    <row r="250" spans="1:21" ht="15.6">
      <c r="A250" s="291">
        <v>236</v>
      </c>
      <c r="B250" s="280">
        <v>10441</v>
      </c>
      <c r="C250" s="439" t="s">
        <v>1915</v>
      </c>
      <c r="D250" s="413" t="s">
        <v>2957</v>
      </c>
      <c r="E250" s="317" t="s">
        <v>3908</v>
      </c>
      <c r="F250" s="317" t="s">
        <v>1917</v>
      </c>
      <c r="G250" s="317" t="s">
        <v>1916</v>
      </c>
      <c r="H250" s="369" t="str">
        <f t="shared" si="3"/>
        <v>фото</v>
      </c>
      <c r="I250" s="298" t="s">
        <v>2958</v>
      </c>
      <c r="J250" s="299" t="s">
        <v>249</v>
      </c>
      <c r="K250" s="216">
        <v>25</v>
      </c>
      <c r="L250" s="917">
        <v>1968.24</v>
      </c>
      <c r="M250" s="315">
        <v>1</v>
      </c>
      <c r="N250" s="301"/>
      <c r="O250" s="302">
        <f>IF(ISERROR(L250*N250),0,L250*N250)</f>
        <v>0</v>
      </c>
      <c r="P250" s="303">
        <v>2101025104419</v>
      </c>
      <c r="Q250" s="248"/>
      <c r="R250" s="466" t="s">
        <v>4258</v>
      </c>
      <c r="S250" s="506"/>
      <c r="T250" s="334"/>
      <c r="U250" s="466"/>
    </row>
    <row r="251" spans="1:21" ht="14.4">
      <c r="A251" s="291">
        <v>237</v>
      </c>
      <c r="B251" s="418"/>
      <c r="C251" s="418"/>
      <c r="D251" s="408"/>
      <c r="E251" s="297" t="s">
        <v>4243</v>
      </c>
      <c r="F251" s="410"/>
      <c r="G251" s="472"/>
      <c r="H251" s="297"/>
      <c r="I251" s="297"/>
      <c r="J251" s="297"/>
      <c r="K251" s="297"/>
      <c r="L251" s="474"/>
      <c r="M251" s="297"/>
      <c r="N251" s="297"/>
      <c r="O251" s="297"/>
      <c r="P251" s="297"/>
      <c r="Q251" s="297"/>
      <c r="R251" s="466"/>
      <c r="S251" s="506"/>
      <c r="T251" s="334"/>
      <c r="U251" s="466"/>
    </row>
    <row r="252" spans="1:21" ht="24">
      <c r="A252" s="291">
        <v>238</v>
      </c>
      <c r="B252" s="280">
        <v>11140</v>
      </c>
      <c r="C252" s="439" t="s">
        <v>4429</v>
      </c>
      <c r="D252" s="413" t="s">
        <v>2921</v>
      </c>
      <c r="E252" s="317" t="s">
        <v>3908</v>
      </c>
      <c r="F252" s="317" t="s">
        <v>4442</v>
      </c>
      <c r="G252" s="317" t="s">
        <v>4459</v>
      </c>
      <c r="H252" s="369" t="str">
        <f t="shared" si="3"/>
        <v>фото</v>
      </c>
      <c r="I252" s="298" t="s">
        <v>4945</v>
      </c>
      <c r="J252" s="299" t="s">
        <v>249</v>
      </c>
      <c r="K252" s="216">
        <v>25</v>
      </c>
      <c r="L252" s="917">
        <v>2049</v>
      </c>
      <c r="M252" s="315">
        <v>1</v>
      </c>
      <c r="N252" s="301"/>
      <c r="O252" s="302">
        <f>IF(ISERROR(L252*N252),0,L252*N252)</f>
        <v>0</v>
      </c>
      <c r="P252" s="303">
        <v>2101025111400</v>
      </c>
      <c r="Q252" s="248"/>
      <c r="R252" s="466" t="s">
        <v>4256</v>
      </c>
      <c r="S252" s="506"/>
    </row>
    <row r="253" spans="1:21" ht="36">
      <c r="A253" s="291">
        <v>239</v>
      </c>
      <c r="B253" s="280">
        <v>10398</v>
      </c>
      <c r="C253" s="439" t="s">
        <v>4100</v>
      </c>
      <c r="D253" s="413" t="s">
        <v>2921</v>
      </c>
      <c r="E253" s="317" t="s">
        <v>3908</v>
      </c>
      <c r="F253" s="317" t="s">
        <v>4101</v>
      </c>
      <c r="G253" s="317" t="s">
        <v>4102</v>
      </c>
      <c r="H253" s="369" t="str">
        <f t="shared" si="3"/>
        <v>фото</v>
      </c>
      <c r="I253" s="298" t="s">
        <v>4103</v>
      </c>
      <c r="J253" s="299" t="s">
        <v>249</v>
      </c>
      <c r="K253" s="216">
        <v>25</v>
      </c>
      <c r="L253" s="917">
        <v>2049</v>
      </c>
      <c r="M253" s="315">
        <v>1</v>
      </c>
      <c r="N253" s="301"/>
      <c r="O253" s="302">
        <f>IF(ISERROR(L253*N253),0,L253*N253)</f>
        <v>0</v>
      </c>
      <c r="P253" s="303">
        <v>2101025103986</v>
      </c>
      <c r="Q253" s="248"/>
      <c r="R253" s="466" t="s">
        <v>4256</v>
      </c>
      <c r="S253" s="506"/>
      <c r="T253" s="334"/>
      <c r="U253" s="466"/>
    </row>
    <row r="254" spans="1:21" ht="24">
      <c r="A254" s="291">
        <v>240</v>
      </c>
      <c r="B254" s="280">
        <v>11141</v>
      </c>
      <c r="C254" s="439" t="s">
        <v>4104</v>
      </c>
      <c r="D254" s="413" t="s">
        <v>2921</v>
      </c>
      <c r="E254" s="317" t="s">
        <v>3908</v>
      </c>
      <c r="F254" s="317" t="s">
        <v>4105</v>
      </c>
      <c r="G254" s="317" t="s">
        <v>4106</v>
      </c>
      <c r="H254" s="369" t="str">
        <f t="shared" si="3"/>
        <v>фото</v>
      </c>
      <c r="I254" s="298" t="s">
        <v>4107</v>
      </c>
      <c r="J254" s="299" t="s">
        <v>249</v>
      </c>
      <c r="K254" s="216">
        <v>25</v>
      </c>
      <c r="L254" s="917">
        <v>2049</v>
      </c>
      <c r="M254" s="315">
        <v>1</v>
      </c>
      <c r="N254" s="301"/>
      <c r="O254" s="302">
        <f>IF(ISERROR(L254*N254),0,L254*N254)</f>
        <v>0</v>
      </c>
      <c r="P254" s="303">
        <v>2101025111417</v>
      </c>
      <c r="Q254" s="248"/>
      <c r="R254" s="466" t="s">
        <v>4256</v>
      </c>
      <c r="S254" s="506"/>
    </row>
    <row r="255" spans="1:21" ht="24">
      <c r="A255" s="291">
        <v>241</v>
      </c>
      <c r="B255" s="280">
        <v>13715</v>
      </c>
      <c r="C255" s="439" t="s">
        <v>4430</v>
      </c>
      <c r="D255" s="413" t="s">
        <v>2921</v>
      </c>
      <c r="E255" s="317" t="s">
        <v>3908</v>
      </c>
      <c r="F255" s="317" t="s">
        <v>4443</v>
      </c>
      <c r="G255" s="317" t="s">
        <v>4460</v>
      </c>
      <c r="H255" s="369" t="str">
        <f t="shared" si="3"/>
        <v>фото</v>
      </c>
      <c r="I255" s="298" t="s">
        <v>4476</v>
      </c>
      <c r="J255" s="299" t="s">
        <v>249</v>
      </c>
      <c r="K255" s="216">
        <v>25</v>
      </c>
      <c r="L255" s="917">
        <v>2049</v>
      </c>
      <c r="M255" s="315">
        <v>1</v>
      </c>
      <c r="N255" s="301"/>
      <c r="O255" s="302">
        <f>IF(ISERROR(L255*N255),0,L255*N255)</f>
        <v>0</v>
      </c>
      <c r="P255" s="303">
        <v>2101025137158</v>
      </c>
      <c r="Q255" s="248"/>
      <c r="R255" s="466" t="s">
        <v>4256</v>
      </c>
      <c r="S255" s="506"/>
      <c r="T255" s="334"/>
      <c r="U255" s="466"/>
    </row>
    <row r="256" spans="1:21" ht="24">
      <c r="A256" s="291">
        <v>242</v>
      </c>
      <c r="B256" s="280">
        <v>10410</v>
      </c>
      <c r="C256" s="439" t="s">
        <v>4108</v>
      </c>
      <c r="D256" s="413" t="s">
        <v>2921</v>
      </c>
      <c r="E256" s="317" t="s">
        <v>3908</v>
      </c>
      <c r="F256" s="317" t="s">
        <v>4109</v>
      </c>
      <c r="G256" s="317" t="s">
        <v>4110</v>
      </c>
      <c r="H256" s="369" t="str">
        <f t="shared" si="3"/>
        <v>фото</v>
      </c>
      <c r="I256" s="298" t="s">
        <v>4111</v>
      </c>
      <c r="J256" s="299" t="s">
        <v>249</v>
      </c>
      <c r="K256" s="216">
        <v>25</v>
      </c>
      <c r="L256" s="917">
        <v>2049</v>
      </c>
      <c r="M256" s="315">
        <v>1</v>
      </c>
      <c r="N256" s="301"/>
      <c r="O256" s="302">
        <f>IF(ISERROR(L256*N256),0,L256*N256)</f>
        <v>0</v>
      </c>
      <c r="P256" s="303">
        <v>2101025104105</v>
      </c>
      <c r="Q256" s="248"/>
      <c r="R256" s="466" t="s">
        <v>4256</v>
      </c>
      <c r="S256" s="506"/>
      <c r="T256" s="334"/>
      <c r="U256" s="466"/>
    </row>
    <row r="257" spans="1:21" ht="36">
      <c r="A257" s="291">
        <v>243</v>
      </c>
      <c r="B257" s="280">
        <v>10075</v>
      </c>
      <c r="C257" s="439" t="s">
        <v>3984</v>
      </c>
      <c r="D257" s="413" t="s">
        <v>2921</v>
      </c>
      <c r="E257" s="317" t="s">
        <v>3908</v>
      </c>
      <c r="F257" s="317" t="s">
        <v>4112</v>
      </c>
      <c r="G257" s="317" t="s">
        <v>4113</v>
      </c>
      <c r="H257" s="369" t="str">
        <f t="shared" si="3"/>
        <v>фото</v>
      </c>
      <c r="I257" s="298" t="s">
        <v>3985</v>
      </c>
      <c r="J257" s="299" t="s">
        <v>249</v>
      </c>
      <c r="K257" s="216">
        <v>25</v>
      </c>
      <c r="L257" s="917">
        <v>2049</v>
      </c>
      <c r="M257" s="315">
        <v>1</v>
      </c>
      <c r="N257" s="301"/>
      <c r="O257" s="302">
        <f>IF(ISERROR(L257*N257),0,L257*N257)</f>
        <v>0</v>
      </c>
      <c r="P257" s="303">
        <v>2101025100756</v>
      </c>
      <c r="Q257" s="248"/>
      <c r="R257" s="466" t="s">
        <v>4256</v>
      </c>
      <c r="S257" s="506"/>
      <c r="T257" s="334"/>
      <c r="U257" s="466"/>
    </row>
    <row r="258" spans="1:21" ht="14.4">
      <c r="A258" s="291">
        <v>244</v>
      </c>
      <c r="B258" s="418"/>
      <c r="C258" s="418"/>
      <c r="D258" s="408"/>
      <c r="E258" s="297" t="s">
        <v>4234</v>
      </c>
      <c r="F258" s="410"/>
      <c r="G258" s="472"/>
      <c r="H258" s="297"/>
      <c r="I258" s="297"/>
      <c r="J258" s="297"/>
      <c r="K258" s="297"/>
      <c r="L258" s="474"/>
      <c r="M258" s="297"/>
      <c r="N258" s="297"/>
      <c r="O258" s="297"/>
      <c r="P258" s="297"/>
      <c r="Q258" s="297"/>
      <c r="R258" s="466"/>
      <c r="S258" s="506"/>
      <c r="T258" s="334"/>
      <c r="U258" s="466"/>
    </row>
    <row r="259" spans="1:21" ht="15.6">
      <c r="A259" s="291">
        <v>245</v>
      </c>
      <c r="B259" s="280">
        <v>13717</v>
      </c>
      <c r="C259" s="439" t="s">
        <v>2355</v>
      </c>
      <c r="D259" s="413" t="s">
        <v>2921</v>
      </c>
      <c r="E259" s="317" t="s">
        <v>3908</v>
      </c>
      <c r="F259" s="317" t="s">
        <v>2357</v>
      </c>
      <c r="G259" s="317" t="s">
        <v>2356</v>
      </c>
      <c r="H259" s="369" t="str">
        <f t="shared" si="3"/>
        <v>фото</v>
      </c>
      <c r="I259" s="298" t="s">
        <v>2935</v>
      </c>
      <c r="J259" s="299" t="s">
        <v>249</v>
      </c>
      <c r="K259" s="216">
        <v>25</v>
      </c>
      <c r="L259" s="917">
        <v>1777.0800000000002</v>
      </c>
      <c r="M259" s="315">
        <v>1</v>
      </c>
      <c r="N259" s="301"/>
      <c r="O259" s="302">
        <f>IF(ISERROR(L259*N259),0,L259*N259)</f>
        <v>0</v>
      </c>
      <c r="P259" s="303">
        <v>2101025137172</v>
      </c>
      <c r="Q259" s="248"/>
      <c r="R259" s="466" t="s">
        <v>4256</v>
      </c>
      <c r="S259" s="506"/>
      <c r="T259" s="334"/>
      <c r="U259" s="466"/>
    </row>
    <row r="260" spans="1:21" ht="24">
      <c r="A260" s="291">
        <v>246</v>
      </c>
      <c r="B260" s="280">
        <v>11143</v>
      </c>
      <c r="C260" s="439" t="s">
        <v>2923</v>
      </c>
      <c r="D260" s="413" t="s">
        <v>2921</v>
      </c>
      <c r="E260" s="317" t="s">
        <v>3908</v>
      </c>
      <c r="F260" s="317" t="s">
        <v>2925</v>
      </c>
      <c r="G260" s="317" t="s">
        <v>2924</v>
      </c>
      <c r="H260" s="369" t="str">
        <f t="shared" si="3"/>
        <v>фото</v>
      </c>
      <c r="I260" s="298" t="s">
        <v>2926</v>
      </c>
      <c r="J260" s="299" t="s">
        <v>249</v>
      </c>
      <c r="K260" s="216">
        <v>25</v>
      </c>
      <c r="L260" s="917">
        <v>1898.4</v>
      </c>
      <c r="M260" s="315">
        <v>1</v>
      </c>
      <c r="N260" s="301"/>
      <c r="O260" s="302">
        <f>IF(ISERROR(L260*N260),0,L260*N260)</f>
        <v>0</v>
      </c>
      <c r="P260" s="303">
        <v>2101025111431</v>
      </c>
      <c r="Q260" s="248"/>
      <c r="R260" s="466" t="s">
        <v>4256</v>
      </c>
      <c r="S260" s="506"/>
      <c r="T260" s="334"/>
      <c r="U260" s="466"/>
    </row>
    <row r="261" spans="1:21" ht="36">
      <c r="A261" s="291">
        <v>247</v>
      </c>
      <c r="B261" s="280">
        <v>11144</v>
      </c>
      <c r="C261" s="439" t="s">
        <v>4114</v>
      </c>
      <c r="D261" s="413" t="s">
        <v>2921</v>
      </c>
      <c r="E261" s="317" t="s">
        <v>3908</v>
      </c>
      <c r="F261" s="317" t="s">
        <v>4115</v>
      </c>
      <c r="G261" s="317" t="s">
        <v>4116</v>
      </c>
      <c r="H261" s="369" t="str">
        <f t="shared" si="3"/>
        <v>фото</v>
      </c>
      <c r="I261" s="298" t="s">
        <v>4117</v>
      </c>
      <c r="J261" s="299" t="s">
        <v>249</v>
      </c>
      <c r="K261" s="216">
        <v>25</v>
      </c>
      <c r="L261" s="917">
        <v>1898.4</v>
      </c>
      <c r="M261" s="315">
        <v>1</v>
      </c>
      <c r="N261" s="301"/>
      <c r="O261" s="302">
        <f>IF(ISERROR(L261*N261),0,L261*N261)</f>
        <v>0</v>
      </c>
      <c r="P261" s="303">
        <v>2101025111448</v>
      </c>
      <c r="Q261" s="248"/>
      <c r="R261" s="466" t="s">
        <v>4256</v>
      </c>
      <c r="S261" s="506"/>
      <c r="T261" s="334"/>
      <c r="U261" s="466"/>
    </row>
    <row r="262" spans="1:21" ht="24">
      <c r="A262" s="291">
        <v>248</v>
      </c>
      <c r="B262" s="280">
        <v>11145</v>
      </c>
      <c r="C262" s="439" t="s">
        <v>4414</v>
      </c>
      <c r="D262" s="413" t="s">
        <v>2921</v>
      </c>
      <c r="E262" s="317" t="s">
        <v>3908</v>
      </c>
      <c r="F262" s="317" t="s">
        <v>4367</v>
      </c>
      <c r="G262" s="317" t="s">
        <v>4383</v>
      </c>
      <c r="H262" s="369" t="str">
        <f t="shared" si="3"/>
        <v>фото</v>
      </c>
      <c r="I262" s="298" t="s">
        <v>4398</v>
      </c>
      <c r="J262" s="299" t="s">
        <v>249</v>
      </c>
      <c r="K262" s="216">
        <v>25</v>
      </c>
      <c r="L262" s="917">
        <v>1898.4</v>
      </c>
      <c r="M262" s="315">
        <v>1</v>
      </c>
      <c r="N262" s="301"/>
      <c r="O262" s="302">
        <f>IF(ISERROR(L262*N262),0,L262*N262)</f>
        <v>0</v>
      </c>
      <c r="P262" s="303">
        <v>2101025111455</v>
      </c>
      <c r="Q262" s="248"/>
      <c r="R262" s="466" t="s">
        <v>4256</v>
      </c>
      <c r="S262" s="506"/>
      <c r="T262" s="334"/>
      <c r="U262" s="466"/>
    </row>
    <row r="263" spans="1:21" ht="48">
      <c r="A263" s="291">
        <v>249</v>
      </c>
      <c r="B263" s="280">
        <v>10326</v>
      </c>
      <c r="C263" s="439" t="s">
        <v>4118</v>
      </c>
      <c r="D263" s="413" t="s">
        <v>2921</v>
      </c>
      <c r="E263" s="317" t="s">
        <v>3908</v>
      </c>
      <c r="F263" s="317" t="s">
        <v>4119</v>
      </c>
      <c r="G263" s="317" t="s">
        <v>4120</v>
      </c>
      <c r="H263" s="369" t="str">
        <f t="shared" si="3"/>
        <v>фото</v>
      </c>
      <c r="I263" s="298" t="s">
        <v>4121</v>
      </c>
      <c r="J263" s="299" t="s">
        <v>249</v>
      </c>
      <c r="K263" s="216">
        <v>25</v>
      </c>
      <c r="L263" s="917">
        <v>1898.4</v>
      </c>
      <c r="M263" s="315">
        <v>1</v>
      </c>
      <c r="N263" s="301"/>
      <c r="O263" s="302">
        <f>IF(ISERROR(L263*N263),0,L263*N263)</f>
        <v>0</v>
      </c>
      <c r="P263" s="303">
        <v>2101025103269</v>
      </c>
      <c r="Q263" s="248"/>
      <c r="R263" s="466" t="s">
        <v>4256</v>
      </c>
      <c r="S263" s="506"/>
      <c r="T263" s="334"/>
      <c r="U263" s="466"/>
    </row>
    <row r="264" spans="1:21" ht="36">
      <c r="A264" s="291">
        <v>250</v>
      </c>
      <c r="B264" s="280">
        <v>10262</v>
      </c>
      <c r="C264" s="439" t="s">
        <v>6251</v>
      </c>
      <c r="D264" s="413" t="s">
        <v>2921</v>
      </c>
      <c r="E264" s="317" t="s">
        <v>3908</v>
      </c>
      <c r="F264" s="317" t="s">
        <v>6312</v>
      </c>
      <c r="G264" s="317" t="s">
        <v>6377</v>
      </c>
      <c r="H264" s="369" t="str">
        <f t="shared" si="3"/>
        <v>фото</v>
      </c>
      <c r="I264" s="298" t="s">
        <v>6442</v>
      </c>
      <c r="J264" s="299" t="s">
        <v>249</v>
      </c>
      <c r="K264" s="216">
        <v>25</v>
      </c>
      <c r="L264" s="917">
        <v>1938.8400000000001</v>
      </c>
      <c r="M264" s="315">
        <v>1</v>
      </c>
      <c r="N264" s="301"/>
      <c r="O264" s="302">
        <f>IF(ISERROR(L264*N264),0,L264*N264)</f>
        <v>0</v>
      </c>
      <c r="P264" s="303">
        <v>2101025102620</v>
      </c>
      <c r="Q264" s="248" t="s">
        <v>5274</v>
      </c>
      <c r="R264" s="466" t="s">
        <v>4256</v>
      </c>
      <c r="S264" s="506"/>
      <c r="T264" s="334"/>
      <c r="U264" s="466"/>
    </row>
    <row r="265" spans="1:21" ht="36">
      <c r="A265" s="291">
        <v>251</v>
      </c>
      <c r="B265" s="280">
        <v>10315</v>
      </c>
      <c r="C265" s="439" t="s">
        <v>2927</v>
      </c>
      <c r="D265" s="413" t="s">
        <v>2921</v>
      </c>
      <c r="E265" s="317" t="s">
        <v>3908</v>
      </c>
      <c r="F265" s="317" t="s">
        <v>2929</v>
      </c>
      <c r="G265" s="317" t="s">
        <v>2928</v>
      </c>
      <c r="H265" s="369" t="str">
        <f t="shared" si="3"/>
        <v>фото</v>
      </c>
      <c r="I265" s="298" t="s">
        <v>2930</v>
      </c>
      <c r="J265" s="299" t="s">
        <v>249</v>
      </c>
      <c r="K265" s="216">
        <v>25</v>
      </c>
      <c r="L265" s="917">
        <v>1898.4</v>
      </c>
      <c r="M265" s="315">
        <v>1</v>
      </c>
      <c r="N265" s="301"/>
      <c r="O265" s="302">
        <f>IF(ISERROR(L265*N265),0,L265*N265)</f>
        <v>0</v>
      </c>
      <c r="P265" s="303">
        <v>2101025103153</v>
      </c>
      <c r="Q265" s="248"/>
      <c r="R265" s="466" t="s">
        <v>4256</v>
      </c>
      <c r="S265" s="506"/>
      <c r="T265" s="334"/>
      <c r="U265" s="466"/>
    </row>
    <row r="266" spans="1:21" ht="24">
      <c r="A266" s="291">
        <v>252</v>
      </c>
      <c r="B266" s="280">
        <v>11153</v>
      </c>
      <c r="C266" s="439" t="s">
        <v>4415</v>
      </c>
      <c r="D266" s="413" t="s">
        <v>2921</v>
      </c>
      <c r="E266" s="317" t="s">
        <v>3908</v>
      </c>
      <c r="F266" s="317" t="s">
        <v>4368</v>
      </c>
      <c r="G266" s="317" t="s">
        <v>4384</v>
      </c>
      <c r="H266" s="369" t="str">
        <f t="shared" si="3"/>
        <v>фото</v>
      </c>
      <c r="I266" s="298" t="s">
        <v>4399</v>
      </c>
      <c r="J266" s="299" t="s">
        <v>249</v>
      </c>
      <c r="K266" s="216">
        <v>25</v>
      </c>
      <c r="L266" s="917">
        <v>1898.4</v>
      </c>
      <c r="M266" s="315">
        <v>1</v>
      </c>
      <c r="N266" s="301"/>
      <c r="O266" s="302">
        <f>IF(ISERROR(L266*N266),0,L266*N266)</f>
        <v>0</v>
      </c>
      <c r="P266" s="303">
        <v>2101025111530</v>
      </c>
      <c r="Q266" s="248"/>
      <c r="R266" s="466" t="s">
        <v>4256</v>
      </c>
      <c r="S266" s="506"/>
      <c r="T266" s="334"/>
      <c r="U266" s="466"/>
    </row>
    <row r="267" spans="1:21" ht="24">
      <c r="A267" s="291">
        <v>253</v>
      </c>
      <c r="B267" s="280">
        <v>10317</v>
      </c>
      <c r="C267" s="439" t="s">
        <v>4416</v>
      </c>
      <c r="D267" s="413" t="s">
        <v>2921</v>
      </c>
      <c r="E267" s="317" t="s">
        <v>3908</v>
      </c>
      <c r="F267" s="317" t="s">
        <v>4369</v>
      </c>
      <c r="G267" s="317" t="s">
        <v>4385</v>
      </c>
      <c r="H267" s="369" t="str">
        <f t="shared" si="3"/>
        <v>фото</v>
      </c>
      <c r="I267" s="298" t="s">
        <v>4400</v>
      </c>
      <c r="J267" s="299" t="s">
        <v>249</v>
      </c>
      <c r="K267" s="216">
        <v>25</v>
      </c>
      <c r="L267" s="917">
        <v>1898.4</v>
      </c>
      <c r="M267" s="315">
        <v>1</v>
      </c>
      <c r="N267" s="301"/>
      <c r="O267" s="302">
        <f>IF(ISERROR(L267*N267),0,L267*N267)</f>
        <v>0</v>
      </c>
      <c r="P267" s="303">
        <v>2101025103177</v>
      </c>
      <c r="Q267" s="248"/>
      <c r="R267" s="466" t="s">
        <v>4256</v>
      </c>
      <c r="S267" s="506"/>
      <c r="T267" s="334"/>
      <c r="U267" s="466"/>
    </row>
    <row r="268" spans="1:21" ht="36">
      <c r="A268" s="291">
        <v>254</v>
      </c>
      <c r="B268" s="280">
        <v>10431</v>
      </c>
      <c r="C268" s="439" t="s">
        <v>6252</v>
      </c>
      <c r="D268" s="413" t="s">
        <v>2921</v>
      </c>
      <c r="E268" s="317" t="s">
        <v>3908</v>
      </c>
      <c r="F268" s="317" t="s">
        <v>6313</v>
      </c>
      <c r="G268" s="317" t="s">
        <v>6378</v>
      </c>
      <c r="H268" s="369" t="str">
        <f t="shared" si="3"/>
        <v>фото</v>
      </c>
      <c r="I268" s="298" t="s">
        <v>6443</v>
      </c>
      <c r="J268" s="299" t="s">
        <v>249</v>
      </c>
      <c r="K268" s="216">
        <v>25</v>
      </c>
      <c r="L268" s="917">
        <v>1898.4</v>
      </c>
      <c r="M268" s="315">
        <v>1</v>
      </c>
      <c r="N268" s="301"/>
      <c r="O268" s="302">
        <f>IF(ISERROR(L268*N268),0,L268*N268)</f>
        <v>0</v>
      </c>
      <c r="P268" s="303">
        <v>2101025104310</v>
      </c>
      <c r="Q268" s="248" t="s">
        <v>5274</v>
      </c>
      <c r="R268" s="466" t="s">
        <v>4256</v>
      </c>
      <c r="S268" s="506"/>
      <c r="T268" s="334"/>
      <c r="U268" s="466"/>
    </row>
    <row r="269" spans="1:21" ht="24">
      <c r="A269" s="291">
        <v>255</v>
      </c>
      <c r="B269" s="280">
        <v>11151</v>
      </c>
      <c r="C269" s="439" t="s">
        <v>2931</v>
      </c>
      <c r="D269" s="413" t="s">
        <v>2921</v>
      </c>
      <c r="E269" s="317" t="s">
        <v>3908</v>
      </c>
      <c r="F269" s="317" t="s">
        <v>2933</v>
      </c>
      <c r="G269" s="317" t="s">
        <v>2932</v>
      </c>
      <c r="H269" s="369" t="str">
        <f t="shared" si="3"/>
        <v>фото</v>
      </c>
      <c r="I269" s="298" t="s">
        <v>2934</v>
      </c>
      <c r="J269" s="299" t="s">
        <v>249</v>
      </c>
      <c r="K269" s="216">
        <v>25</v>
      </c>
      <c r="L269" s="917">
        <v>1898.4</v>
      </c>
      <c r="M269" s="315">
        <v>1</v>
      </c>
      <c r="N269" s="301"/>
      <c r="O269" s="302">
        <f>IF(ISERROR(L269*N269),0,L269*N269)</f>
        <v>0</v>
      </c>
      <c r="P269" s="303">
        <v>2101025111516</v>
      </c>
      <c r="Q269" s="248"/>
      <c r="R269" s="466" t="s">
        <v>4256</v>
      </c>
      <c r="S269" s="506"/>
      <c r="T269" s="334"/>
      <c r="U269" s="466"/>
    </row>
    <row r="270" spans="1:21" ht="24">
      <c r="A270" s="291">
        <v>256</v>
      </c>
      <c r="B270" s="280">
        <v>11557</v>
      </c>
      <c r="C270" s="439" t="s">
        <v>4788</v>
      </c>
      <c r="D270" s="413" t="s">
        <v>2921</v>
      </c>
      <c r="E270" s="317" t="s">
        <v>3908</v>
      </c>
      <c r="F270" s="317" t="s">
        <v>4802</v>
      </c>
      <c r="G270" s="317" t="s">
        <v>4817</v>
      </c>
      <c r="H270" s="369" t="str">
        <f t="shared" si="3"/>
        <v>фото</v>
      </c>
      <c r="I270" s="298" t="s">
        <v>4836</v>
      </c>
      <c r="J270" s="299" t="s">
        <v>249</v>
      </c>
      <c r="K270" s="216">
        <v>25</v>
      </c>
      <c r="L270" s="917">
        <v>1898.4</v>
      </c>
      <c r="M270" s="315">
        <v>1</v>
      </c>
      <c r="N270" s="301"/>
      <c r="O270" s="302">
        <f>IF(ISERROR(L270*N270),0,L270*N270)</f>
        <v>0</v>
      </c>
      <c r="P270" s="303">
        <v>2101025115576</v>
      </c>
      <c r="Q270" s="248" t="s">
        <v>4421</v>
      </c>
      <c r="R270" s="466" t="s">
        <v>4256</v>
      </c>
      <c r="S270" s="506"/>
      <c r="T270" s="334"/>
      <c r="U270" s="466"/>
    </row>
    <row r="271" spans="1:21" ht="36">
      <c r="A271" s="291">
        <v>257</v>
      </c>
      <c r="B271" s="280">
        <v>327</v>
      </c>
      <c r="C271" s="439" t="s">
        <v>6253</v>
      </c>
      <c r="D271" s="413" t="s">
        <v>2921</v>
      </c>
      <c r="E271" s="317" t="s">
        <v>3908</v>
      </c>
      <c r="F271" s="317" t="s">
        <v>6314</v>
      </c>
      <c r="G271" s="317" t="s">
        <v>6379</v>
      </c>
      <c r="H271" s="369" t="str">
        <f t="shared" si="3"/>
        <v>фото</v>
      </c>
      <c r="I271" s="298" t="s">
        <v>6444</v>
      </c>
      <c r="J271" s="299" t="s">
        <v>249</v>
      </c>
      <c r="K271" s="216">
        <v>25</v>
      </c>
      <c r="L271" s="917">
        <v>1898.4</v>
      </c>
      <c r="M271" s="315">
        <v>1</v>
      </c>
      <c r="N271" s="301"/>
      <c r="O271" s="302">
        <f>IF(ISERROR(L271*N271),0,L271*N271)</f>
        <v>0</v>
      </c>
      <c r="P271" s="303">
        <v>2101025003279</v>
      </c>
      <c r="Q271" s="248" t="s">
        <v>4421</v>
      </c>
      <c r="R271" s="466" t="s">
        <v>4256</v>
      </c>
      <c r="S271" s="506"/>
      <c r="T271" s="334"/>
      <c r="U271" s="466"/>
    </row>
    <row r="272" spans="1:21" ht="24">
      <c r="A272" s="291">
        <v>258</v>
      </c>
      <c r="B272" s="280">
        <v>10783</v>
      </c>
      <c r="C272" s="439" t="s">
        <v>6254</v>
      </c>
      <c r="D272" s="413" t="s">
        <v>2921</v>
      </c>
      <c r="E272" s="501" t="s">
        <v>3908</v>
      </c>
      <c r="F272" s="501" t="s">
        <v>6315</v>
      </c>
      <c r="G272" s="501" t="s">
        <v>6380</v>
      </c>
      <c r="H272" s="369" t="str">
        <f t="shared" si="3"/>
        <v>фото</v>
      </c>
      <c r="I272" s="298" t="s">
        <v>6445</v>
      </c>
      <c r="J272" s="299" t="s">
        <v>249</v>
      </c>
      <c r="K272" s="216">
        <v>25</v>
      </c>
      <c r="L272" s="917">
        <v>1898.4</v>
      </c>
      <c r="M272" s="315">
        <v>1</v>
      </c>
      <c r="N272" s="301"/>
      <c r="O272" s="302">
        <f>IF(ISERROR(L272*N272),0,L272*N272)</f>
        <v>0</v>
      </c>
      <c r="P272" s="303">
        <v>2101025107830</v>
      </c>
      <c r="Q272" s="248" t="s">
        <v>6474</v>
      </c>
      <c r="R272" s="466" t="s">
        <v>4256</v>
      </c>
      <c r="S272" s="506"/>
      <c r="T272" s="334"/>
      <c r="U272" s="466"/>
    </row>
    <row r="273" spans="1:21" ht="36">
      <c r="A273" s="291">
        <v>259</v>
      </c>
      <c r="B273" s="280">
        <v>815</v>
      </c>
      <c r="C273" s="439" t="s">
        <v>4122</v>
      </c>
      <c r="D273" s="413" t="s">
        <v>2921</v>
      </c>
      <c r="E273" s="317" t="s">
        <v>3908</v>
      </c>
      <c r="F273" s="317" t="s">
        <v>4123</v>
      </c>
      <c r="G273" s="317" t="s">
        <v>4124</v>
      </c>
      <c r="H273" s="369" t="str">
        <f t="shared" si="3"/>
        <v>фото</v>
      </c>
      <c r="I273" s="298" t="s">
        <v>4125</v>
      </c>
      <c r="J273" s="299" t="s">
        <v>249</v>
      </c>
      <c r="K273" s="216">
        <v>25</v>
      </c>
      <c r="L273" s="917">
        <v>1898.4</v>
      </c>
      <c r="M273" s="315">
        <v>1</v>
      </c>
      <c r="N273" s="301"/>
      <c r="O273" s="302">
        <f>IF(ISERROR(L273*N273),0,L273*N273)</f>
        <v>0</v>
      </c>
      <c r="P273" s="303">
        <v>2101025008151</v>
      </c>
      <c r="Q273" s="248"/>
      <c r="R273" s="466" t="s">
        <v>4256</v>
      </c>
      <c r="S273" s="506"/>
      <c r="T273" s="334"/>
      <c r="U273" s="466"/>
    </row>
    <row r="274" spans="1:21" ht="36">
      <c r="A274" s="291">
        <v>260</v>
      </c>
      <c r="B274" s="280">
        <v>13718</v>
      </c>
      <c r="C274" s="439" t="s">
        <v>4126</v>
      </c>
      <c r="D274" s="413" t="s">
        <v>2921</v>
      </c>
      <c r="E274" s="317" t="s">
        <v>3908</v>
      </c>
      <c r="F274" s="317" t="s">
        <v>4127</v>
      </c>
      <c r="G274" s="317" t="s">
        <v>4128</v>
      </c>
      <c r="H274" s="369" t="str">
        <f t="shared" si="3"/>
        <v>фото</v>
      </c>
      <c r="I274" s="298" t="s">
        <v>4129</v>
      </c>
      <c r="J274" s="299" t="s">
        <v>249</v>
      </c>
      <c r="K274" s="216">
        <v>25</v>
      </c>
      <c r="L274" s="917">
        <v>1898.4</v>
      </c>
      <c r="M274" s="315">
        <v>1</v>
      </c>
      <c r="N274" s="301"/>
      <c r="O274" s="302">
        <f>IF(ISERROR(L274*N274),0,L274*N274)</f>
        <v>0</v>
      </c>
      <c r="P274" s="303">
        <v>2101025137189</v>
      </c>
      <c r="Q274" s="248"/>
      <c r="R274" s="466" t="s">
        <v>4256</v>
      </c>
      <c r="S274" s="506"/>
      <c r="T274" s="334"/>
      <c r="U274" s="466"/>
    </row>
    <row r="275" spans="1:21" ht="36">
      <c r="A275" s="291">
        <v>261</v>
      </c>
      <c r="B275" s="280">
        <v>2202</v>
      </c>
      <c r="C275" s="439" t="s">
        <v>4130</v>
      </c>
      <c r="D275" s="413" t="s">
        <v>2921</v>
      </c>
      <c r="E275" s="317" t="s">
        <v>3908</v>
      </c>
      <c r="F275" s="317" t="s">
        <v>4131</v>
      </c>
      <c r="G275" s="317" t="s">
        <v>4132</v>
      </c>
      <c r="H275" s="369" t="str">
        <f t="shared" si="3"/>
        <v>фото</v>
      </c>
      <c r="I275" s="298" t="s">
        <v>4133</v>
      </c>
      <c r="J275" s="299" t="s">
        <v>249</v>
      </c>
      <c r="K275" s="216">
        <v>25</v>
      </c>
      <c r="L275" s="917">
        <v>1898.4</v>
      </c>
      <c r="M275" s="315">
        <v>1</v>
      </c>
      <c r="N275" s="301"/>
      <c r="O275" s="302">
        <f>IF(ISERROR(L275*N275),0,L275*N275)</f>
        <v>0</v>
      </c>
      <c r="P275" s="303">
        <v>2101025022027</v>
      </c>
      <c r="Q275" s="248"/>
      <c r="R275" s="466" t="s">
        <v>4256</v>
      </c>
      <c r="S275" s="506"/>
      <c r="T275" s="334"/>
      <c r="U275" s="466"/>
    </row>
    <row r="276" spans="1:21" ht="36">
      <c r="A276" s="291">
        <v>262</v>
      </c>
      <c r="B276" s="280">
        <v>4499</v>
      </c>
      <c r="C276" s="439" t="s">
        <v>6255</v>
      </c>
      <c r="D276" s="413" t="s">
        <v>2921</v>
      </c>
      <c r="E276" s="317" t="s">
        <v>3908</v>
      </c>
      <c r="F276" s="317" t="s">
        <v>6316</v>
      </c>
      <c r="G276" s="317" t="s">
        <v>6381</v>
      </c>
      <c r="H276" s="369" t="str">
        <f t="shared" ref="H276:H339" si="5">HYPERLINK("https://www.gardenbulbs.ru/images/Lilium_CL/thumbnails/"&amp;C276&amp;".jpg","фото")</f>
        <v>фото</v>
      </c>
      <c r="I276" s="298" t="s">
        <v>6446</v>
      </c>
      <c r="J276" s="299" t="s">
        <v>249</v>
      </c>
      <c r="K276" s="216">
        <v>25</v>
      </c>
      <c r="L276" s="917">
        <v>1898.4</v>
      </c>
      <c r="M276" s="315">
        <v>1</v>
      </c>
      <c r="N276" s="301"/>
      <c r="O276" s="302">
        <f>IF(ISERROR(L276*N276),0,L276*N276)</f>
        <v>0</v>
      </c>
      <c r="P276" s="303">
        <v>2101025044999</v>
      </c>
      <c r="Q276" s="248"/>
      <c r="R276" s="466" t="s">
        <v>4256</v>
      </c>
      <c r="S276" s="506"/>
      <c r="T276" s="334"/>
      <c r="U276" s="466"/>
    </row>
    <row r="277" spans="1:21" ht="24">
      <c r="A277" s="291">
        <v>263</v>
      </c>
      <c r="B277" s="280">
        <v>10323</v>
      </c>
      <c r="C277" s="439" t="s">
        <v>4789</v>
      </c>
      <c r="D277" s="413" t="s">
        <v>2921</v>
      </c>
      <c r="E277" s="317" t="s">
        <v>3908</v>
      </c>
      <c r="F277" s="317" t="s">
        <v>4803</v>
      </c>
      <c r="G277" s="317" t="s">
        <v>4818</v>
      </c>
      <c r="H277" s="369" t="str">
        <f t="shared" si="5"/>
        <v>фото</v>
      </c>
      <c r="I277" s="298" t="s">
        <v>4837</v>
      </c>
      <c r="J277" s="299" t="s">
        <v>249</v>
      </c>
      <c r="K277" s="216">
        <v>25</v>
      </c>
      <c r="L277" s="917">
        <v>1898.4</v>
      </c>
      <c r="M277" s="315">
        <v>1</v>
      </c>
      <c r="N277" s="301"/>
      <c r="O277" s="302">
        <f>IF(ISERROR(L277*N277),0,L277*N277)</f>
        <v>0</v>
      </c>
      <c r="P277" s="303">
        <v>2101025103238</v>
      </c>
      <c r="Q277" s="248"/>
      <c r="R277" s="466" t="s">
        <v>4256</v>
      </c>
      <c r="S277" s="506"/>
      <c r="T277" s="334"/>
      <c r="U277" s="466"/>
    </row>
    <row r="278" spans="1:21" ht="36">
      <c r="A278" s="291">
        <v>264</v>
      </c>
      <c r="B278" s="280">
        <v>11582</v>
      </c>
      <c r="C278" s="439" t="s">
        <v>4417</v>
      </c>
      <c r="D278" s="413" t="s">
        <v>2921</v>
      </c>
      <c r="E278" s="317" t="s">
        <v>3908</v>
      </c>
      <c r="F278" s="317" t="s">
        <v>4370</v>
      </c>
      <c r="G278" s="317" t="s">
        <v>4386</v>
      </c>
      <c r="H278" s="369" t="str">
        <f t="shared" si="5"/>
        <v>фото</v>
      </c>
      <c r="I278" s="298" t="s">
        <v>4401</v>
      </c>
      <c r="J278" s="299" t="s">
        <v>249</v>
      </c>
      <c r="K278" s="216">
        <v>25</v>
      </c>
      <c r="L278" s="917">
        <v>1938.8400000000001</v>
      </c>
      <c r="M278" s="315">
        <v>1</v>
      </c>
      <c r="N278" s="301"/>
      <c r="O278" s="302">
        <f>IF(ISERROR(L278*N278),0,L278*N278)</f>
        <v>0</v>
      </c>
      <c r="P278" s="303">
        <v>2101025115828</v>
      </c>
      <c r="Q278" s="248" t="s">
        <v>4421</v>
      </c>
      <c r="R278" s="466" t="s">
        <v>4256</v>
      </c>
      <c r="S278" s="506"/>
      <c r="T278" s="334"/>
      <c r="U278" s="466"/>
    </row>
    <row r="279" spans="1:21" ht="36">
      <c r="A279" s="291">
        <v>265</v>
      </c>
      <c r="B279" s="280">
        <v>11154</v>
      </c>
      <c r="C279" s="439" t="s">
        <v>6256</v>
      </c>
      <c r="D279" s="413" t="s">
        <v>2921</v>
      </c>
      <c r="E279" s="317" t="s">
        <v>3908</v>
      </c>
      <c r="F279" s="317" t="s">
        <v>6317</v>
      </c>
      <c r="G279" s="317" t="s">
        <v>6382</v>
      </c>
      <c r="H279" s="369" t="str">
        <f t="shared" si="5"/>
        <v>фото</v>
      </c>
      <c r="I279" s="298" t="s">
        <v>6447</v>
      </c>
      <c r="J279" s="299" t="s">
        <v>249</v>
      </c>
      <c r="K279" s="216">
        <v>25</v>
      </c>
      <c r="L279" s="917">
        <v>1901.64</v>
      </c>
      <c r="M279" s="315">
        <v>1</v>
      </c>
      <c r="N279" s="301"/>
      <c r="O279" s="302">
        <f>IF(ISERROR(L279*N279),0,L279*N279)</f>
        <v>0</v>
      </c>
      <c r="P279" s="303">
        <v>2101025111547</v>
      </c>
      <c r="Q279" s="248"/>
      <c r="R279" s="466" t="s">
        <v>4256</v>
      </c>
      <c r="S279" s="506"/>
      <c r="T279" s="334"/>
      <c r="U279" s="466"/>
    </row>
    <row r="280" spans="1:21" ht="36">
      <c r="A280" s="291">
        <v>266</v>
      </c>
      <c r="B280" s="280">
        <v>2701</v>
      </c>
      <c r="C280" s="439" t="s">
        <v>4418</v>
      </c>
      <c r="D280" s="413" t="s">
        <v>2921</v>
      </c>
      <c r="E280" s="317" t="s">
        <v>3908</v>
      </c>
      <c r="F280" s="317" t="s">
        <v>4371</v>
      </c>
      <c r="G280" s="317" t="s">
        <v>4387</v>
      </c>
      <c r="H280" s="369" t="str">
        <f t="shared" si="5"/>
        <v>фото</v>
      </c>
      <c r="I280" s="298" t="s">
        <v>4402</v>
      </c>
      <c r="J280" s="299" t="s">
        <v>249</v>
      </c>
      <c r="K280" s="216">
        <v>25</v>
      </c>
      <c r="L280" s="917">
        <v>1898.4</v>
      </c>
      <c r="M280" s="315">
        <v>1</v>
      </c>
      <c r="N280" s="301"/>
      <c r="O280" s="302">
        <f>IF(ISERROR(L280*N280),0,L280*N280)</f>
        <v>0</v>
      </c>
      <c r="P280" s="303">
        <v>2101025027015</v>
      </c>
      <c r="Q280" s="248"/>
      <c r="R280" s="466" t="s">
        <v>4256</v>
      </c>
      <c r="S280" s="506"/>
      <c r="T280" s="334"/>
      <c r="U280" s="466"/>
    </row>
    <row r="281" spans="1:21" ht="14.4">
      <c r="A281" s="291">
        <v>267</v>
      </c>
      <c r="B281" s="418"/>
      <c r="C281" s="418"/>
      <c r="D281" s="408"/>
      <c r="E281" s="297" t="s">
        <v>4233</v>
      </c>
      <c r="F281" s="410"/>
      <c r="G281" s="472"/>
      <c r="H281" s="297"/>
      <c r="I281" s="297"/>
      <c r="J281" s="297"/>
      <c r="K281" s="297"/>
      <c r="L281" s="474"/>
      <c r="M281" s="297"/>
      <c r="N281" s="297"/>
      <c r="O281" s="297"/>
      <c r="P281" s="297"/>
      <c r="Q281" s="297"/>
      <c r="R281" s="466"/>
      <c r="S281" s="506"/>
      <c r="T281" s="334"/>
      <c r="U281" s="466"/>
    </row>
    <row r="282" spans="1:21" ht="15.6">
      <c r="A282" s="291">
        <v>268</v>
      </c>
      <c r="B282" s="280">
        <v>13709</v>
      </c>
      <c r="C282" s="439" t="s">
        <v>2354</v>
      </c>
      <c r="D282" s="413" t="s">
        <v>2921</v>
      </c>
      <c r="E282" s="317" t="s">
        <v>3908</v>
      </c>
      <c r="F282" s="317" t="s">
        <v>3449</v>
      </c>
      <c r="G282" s="317" t="s">
        <v>3445</v>
      </c>
      <c r="H282" s="369" t="str">
        <f t="shared" si="5"/>
        <v>фото</v>
      </c>
      <c r="I282" s="298" t="s">
        <v>3035</v>
      </c>
      <c r="J282" s="299" t="s">
        <v>249</v>
      </c>
      <c r="K282" s="216">
        <v>25</v>
      </c>
      <c r="L282" s="917">
        <v>1777.0800000000002</v>
      </c>
      <c r="M282" s="315">
        <v>1</v>
      </c>
      <c r="N282" s="301"/>
      <c r="O282" s="302">
        <f>IF(ISERROR(L282*N282),0,L282*N282)</f>
        <v>0</v>
      </c>
      <c r="P282" s="303">
        <v>2101025137097</v>
      </c>
      <c r="Q282" s="248"/>
      <c r="R282" s="466" t="s">
        <v>4256</v>
      </c>
      <c r="S282" s="506"/>
      <c r="T282" s="334"/>
      <c r="U282" s="466"/>
    </row>
    <row r="283" spans="1:21" ht="24">
      <c r="A283" s="291">
        <v>269</v>
      </c>
      <c r="B283" s="280">
        <v>11128</v>
      </c>
      <c r="C283" s="439" t="s">
        <v>2395</v>
      </c>
      <c r="D283" s="413" t="s">
        <v>2921</v>
      </c>
      <c r="E283" s="317" t="s">
        <v>3908</v>
      </c>
      <c r="F283" s="317" t="s">
        <v>6318</v>
      </c>
      <c r="G283" s="317" t="s">
        <v>6383</v>
      </c>
      <c r="H283" s="369" t="str">
        <f t="shared" si="5"/>
        <v>фото</v>
      </c>
      <c r="I283" s="298" t="s">
        <v>6448</v>
      </c>
      <c r="J283" s="299" t="s">
        <v>249</v>
      </c>
      <c r="K283" s="216">
        <v>25</v>
      </c>
      <c r="L283" s="917">
        <v>1876.32</v>
      </c>
      <c r="M283" s="315">
        <v>1</v>
      </c>
      <c r="N283" s="301"/>
      <c r="O283" s="302">
        <f>IF(ISERROR(L283*N283),0,L283*N283)</f>
        <v>0</v>
      </c>
      <c r="P283" s="303">
        <v>2101025111288</v>
      </c>
      <c r="Q283" s="248"/>
      <c r="R283" s="466" t="s">
        <v>4256</v>
      </c>
      <c r="S283" s="506"/>
      <c r="T283" s="334"/>
      <c r="U283" s="466"/>
    </row>
    <row r="284" spans="1:21" ht="48">
      <c r="A284" s="291">
        <v>270</v>
      </c>
      <c r="B284" s="280">
        <v>8954</v>
      </c>
      <c r="C284" s="439" t="s">
        <v>6257</v>
      </c>
      <c r="D284" s="413" t="s">
        <v>2921</v>
      </c>
      <c r="E284" s="501" t="s">
        <v>3908</v>
      </c>
      <c r="F284" s="501" t="s">
        <v>6319</v>
      </c>
      <c r="G284" s="501" t="s">
        <v>6384</v>
      </c>
      <c r="H284" s="369" t="str">
        <f t="shared" si="5"/>
        <v>фото</v>
      </c>
      <c r="I284" s="298" t="s">
        <v>6449</v>
      </c>
      <c r="J284" s="299" t="s">
        <v>250</v>
      </c>
      <c r="K284" s="216">
        <v>25</v>
      </c>
      <c r="L284" s="917">
        <v>2677.4399999999996</v>
      </c>
      <c r="M284" s="315">
        <v>1</v>
      </c>
      <c r="N284" s="301"/>
      <c r="O284" s="302">
        <f>IF(ISERROR(L284*N284),0,L284*N284)</f>
        <v>0</v>
      </c>
      <c r="P284" s="303">
        <v>2101025089549</v>
      </c>
      <c r="Q284" s="248" t="s">
        <v>6474</v>
      </c>
      <c r="R284" s="466" t="s">
        <v>4256</v>
      </c>
      <c r="S284" s="506"/>
      <c r="T284" s="334"/>
      <c r="U284" s="466"/>
    </row>
    <row r="285" spans="1:21" ht="24">
      <c r="A285" s="291">
        <v>271</v>
      </c>
      <c r="B285" s="280">
        <v>11430</v>
      </c>
      <c r="C285" s="439" t="s">
        <v>6258</v>
      </c>
      <c r="D285" s="413" t="s">
        <v>2921</v>
      </c>
      <c r="E285" s="317" t="s">
        <v>3908</v>
      </c>
      <c r="F285" s="317" t="s">
        <v>6320</v>
      </c>
      <c r="G285" s="317" t="s">
        <v>6385</v>
      </c>
      <c r="H285" s="369" t="str">
        <f t="shared" si="5"/>
        <v>фото</v>
      </c>
      <c r="I285" s="298" t="s">
        <v>6450</v>
      </c>
      <c r="J285" s="299" t="s">
        <v>8</v>
      </c>
      <c r="K285" s="216">
        <v>25</v>
      </c>
      <c r="L285" s="917">
        <v>1751.4</v>
      </c>
      <c r="M285" s="315">
        <v>1</v>
      </c>
      <c r="N285" s="301"/>
      <c r="O285" s="302">
        <f>IF(ISERROR(L285*N285),0,L285*N285)</f>
        <v>0</v>
      </c>
      <c r="P285" s="303">
        <v>2101025114302</v>
      </c>
      <c r="Q285" s="248"/>
      <c r="R285" s="466" t="s">
        <v>4256</v>
      </c>
      <c r="S285" s="506"/>
      <c r="T285" s="334"/>
      <c r="U285" s="466"/>
    </row>
    <row r="286" spans="1:21" ht="15.6">
      <c r="A286" s="291">
        <v>272</v>
      </c>
      <c r="B286" s="280">
        <v>11131</v>
      </c>
      <c r="C286" s="439" t="s">
        <v>3453</v>
      </c>
      <c r="D286" s="413" t="s">
        <v>2921</v>
      </c>
      <c r="E286" s="317" t="s">
        <v>3908</v>
      </c>
      <c r="F286" s="317" t="s">
        <v>3450</v>
      </c>
      <c r="G286" s="317" t="s">
        <v>3446</v>
      </c>
      <c r="H286" s="369" t="str">
        <f t="shared" si="5"/>
        <v>фото</v>
      </c>
      <c r="I286" s="298" t="s">
        <v>3443</v>
      </c>
      <c r="J286" s="299" t="s">
        <v>249</v>
      </c>
      <c r="K286" s="216">
        <v>25</v>
      </c>
      <c r="L286" s="917">
        <v>1777.0800000000002</v>
      </c>
      <c r="M286" s="315">
        <v>1</v>
      </c>
      <c r="N286" s="301"/>
      <c r="O286" s="302">
        <f>IF(ISERROR(L286*N286),0,L286*N286)</f>
        <v>0</v>
      </c>
      <c r="P286" s="303">
        <v>2101025111318</v>
      </c>
      <c r="Q286" s="248"/>
      <c r="R286" s="466" t="s">
        <v>4256</v>
      </c>
      <c r="S286" s="506"/>
      <c r="T286" s="334"/>
      <c r="U286" s="466"/>
    </row>
    <row r="287" spans="1:21" ht="15.6">
      <c r="A287" s="291">
        <v>273</v>
      </c>
      <c r="B287" s="280">
        <v>11132</v>
      </c>
      <c r="C287" s="439" t="s">
        <v>2079</v>
      </c>
      <c r="D287" s="413" t="s">
        <v>2921</v>
      </c>
      <c r="E287" s="317" t="s">
        <v>3908</v>
      </c>
      <c r="F287" s="317" t="s">
        <v>1647</v>
      </c>
      <c r="G287" s="317" t="s">
        <v>1648</v>
      </c>
      <c r="H287" s="369" t="str">
        <f t="shared" si="5"/>
        <v>фото</v>
      </c>
      <c r="I287" s="298" t="s">
        <v>2922</v>
      </c>
      <c r="J287" s="299" t="s">
        <v>249</v>
      </c>
      <c r="K287" s="216">
        <v>25</v>
      </c>
      <c r="L287" s="917">
        <v>1725.6</v>
      </c>
      <c r="M287" s="315">
        <v>1</v>
      </c>
      <c r="N287" s="301"/>
      <c r="O287" s="302">
        <f>IF(ISERROR(L287*N287),0,L287*N287)</f>
        <v>0</v>
      </c>
      <c r="P287" s="303">
        <v>2101025111325</v>
      </c>
      <c r="Q287" s="248"/>
      <c r="R287" s="466" t="s">
        <v>4256</v>
      </c>
      <c r="S287" s="506"/>
      <c r="T287" s="334"/>
      <c r="U287" s="466"/>
    </row>
    <row r="288" spans="1:21" ht="36">
      <c r="A288" s="291">
        <v>274</v>
      </c>
      <c r="B288" s="280">
        <v>10302</v>
      </c>
      <c r="C288" s="439" t="s">
        <v>3971</v>
      </c>
      <c r="D288" s="413" t="s">
        <v>2921</v>
      </c>
      <c r="E288" s="317" t="s">
        <v>3908</v>
      </c>
      <c r="F288" s="317" t="s">
        <v>3972</v>
      </c>
      <c r="G288" s="317" t="s">
        <v>3973</v>
      </c>
      <c r="H288" s="369" t="str">
        <f t="shared" si="5"/>
        <v>фото</v>
      </c>
      <c r="I288" s="298" t="s">
        <v>3974</v>
      </c>
      <c r="J288" s="299" t="s">
        <v>249</v>
      </c>
      <c r="K288" s="216">
        <v>25</v>
      </c>
      <c r="L288" s="917">
        <v>1751.4</v>
      </c>
      <c r="M288" s="315">
        <v>1</v>
      </c>
      <c r="N288" s="301"/>
      <c r="O288" s="302">
        <f>IF(ISERROR(L288*N288),0,L288*N288)</f>
        <v>0</v>
      </c>
      <c r="P288" s="303">
        <v>2101025103023</v>
      </c>
      <c r="Q288" s="248"/>
      <c r="R288" s="466" t="s">
        <v>4256</v>
      </c>
      <c r="S288" s="506"/>
      <c r="T288" s="334"/>
      <c r="U288" s="466"/>
    </row>
    <row r="289" spans="1:21" ht="36">
      <c r="A289" s="291">
        <v>275</v>
      </c>
      <c r="B289" s="280">
        <v>10309</v>
      </c>
      <c r="C289" s="439" t="s">
        <v>6259</v>
      </c>
      <c r="D289" s="413" t="s">
        <v>2921</v>
      </c>
      <c r="E289" s="317" t="s">
        <v>3908</v>
      </c>
      <c r="F289" s="317" t="s">
        <v>6321</v>
      </c>
      <c r="G289" s="317" t="s">
        <v>6386</v>
      </c>
      <c r="H289" s="369" t="str">
        <f t="shared" si="5"/>
        <v>фото</v>
      </c>
      <c r="I289" s="298" t="s">
        <v>6451</v>
      </c>
      <c r="J289" s="299" t="s">
        <v>249</v>
      </c>
      <c r="K289" s="216">
        <v>25</v>
      </c>
      <c r="L289" s="917">
        <v>1725.6</v>
      </c>
      <c r="M289" s="315">
        <v>1</v>
      </c>
      <c r="N289" s="301"/>
      <c r="O289" s="302">
        <f>IF(ISERROR(L289*N289),0,L289*N289)</f>
        <v>0</v>
      </c>
      <c r="P289" s="303">
        <v>2101025103092</v>
      </c>
      <c r="Q289" s="248"/>
      <c r="R289" s="466" t="s">
        <v>4256</v>
      </c>
      <c r="S289" s="506"/>
      <c r="T289" s="334"/>
      <c r="U289" s="466"/>
    </row>
    <row r="290" spans="1:21" ht="24">
      <c r="A290" s="291">
        <v>276</v>
      </c>
      <c r="B290" s="280">
        <v>10424</v>
      </c>
      <c r="C290" s="439" t="s">
        <v>6260</v>
      </c>
      <c r="D290" s="413" t="s">
        <v>2921</v>
      </c>
      <c r="E290" s="317" t="s">
        <v>3908</v>
      </c>
      <c r="F290" s="317" t="s">
        <v>6322</v>
      </c>
      <c r="G290" s="317" t="s">
        <v>6387</v>
      </c>
      <c r="H290" s="369" t="str">
        <f t="shared" si="5"/>
        <v>фото</v>
      </c>
      <c r="I290" s="298" t="s">
        <v>6452</v>
      </c>
      <c r="J290" s="299" t="s">
        <v>250</v>
      </c>
      <c r="K290" s="216">
        <v>25</v>
      </c>
      <c r="L290" s="917">
        <v>2629.6800000000003</v>
      </c>
      <c r="M290" s="315">
        <v>1</v>
      </c>
      <c r="N290" s="301"/>
      <c r="O290" s="302">
        <f>IF(ISERROR(L290*N290),0,L290*N290)</f>
        <v>0</v>
      </c>
      <c r="P290" s="303">
        <v>2101025104242</v>
      </c>
      <c r="Q290" s="248"/>
      <c r="R290" s="466" t="s">
        <v>4256</v>
      </c>
      <c r="S290" s="506"/>
      <c r="T290" s="334"/>
      <c r="U290" s="466"/>
    </row>
    <row r="291" spans="1:21" ht="24">
      <c r="A291" s="291">
        <v>277</v>
      </c>
      <c r="B291" s="280">
        <v>16537</v>
      </c>
      <c r="C291" s="439" t="s">
        <v>4419</v>
      </c>
      <c r="D291" s="413" t="s">
        <v>2921</v>
      </c>
      <c r="E291" s="317" t="s">
        <v>3908</v>
      </c>
      <c r="F291" s="317" t="s">
        <v>4372</v>
      </c>
      <c r="G291" s="317" t="s">
        <v>4388</v>
      </c>
      <c r="H291" s="369" t="str">
        <f t="shared" si="5"/>
        <v>фото</v>
      </c>
      <c r="I291" s="298" t="s">
        <v>4403</v>
      </c>
      <c r="J291" s="299" t="s">
        <v>249</v>
      </c>
      <c r="K291" s="216">
        <v>25</v>
      </c>
      <c r="L291" s="917">
        <v>1751.4</v>
      </c>
      <c r="M291" s="315">
        <v>1</v>
      </c>
      <c r="N291" s="301"/>
      <c r="O291" s="302">
        <f>IF(ISERROR(L291*N291),0,L291*N291)</f>
        <v>0</v>
      </c>
      <c r="P291" s="303">
        <v>2101025165373</v>
      </c>
      <c r="Q291" s="248"/>
      <c r="R291" s="466" t="s">
        <v>4256</v>
      </c>
      <c r="S291" s="506"/>
      <c r="T291" s="334"/>
      <c r="U291" s="466"/>
    </row>
    <row r="292" spans="1:21" ht="28.8">
      <c r="A292" s="291">
        <v>278</v>
      </c>
      <c r="B292" s="280">
        <v>11</v>
      </c>
      <c r="C292" s="439" t="s">
        <v>6482</v>
      </c>
      <c r="D292" s="413" t="s">
        <v>2921</v>
      </c>
      <c r="E292" s="501" t="s">
        <v>3908</v>
      </c>
      <c r="F292" s="501" t="s">
        <v>6501</v>
      </c>
      <c r="G292" s="501" t="s">
        <v>6566</v>
      </c>
      <c r="H292" s="369" t="str">
        <f t="shared" si="5"/>
        <v>фото</v>
      </c>
      <c r="I292" s="298" t="s">
        <v>6635</v>
      </c>
      <c r="J292" s="299" t="s">
        <v>250</v>
      </c>
      <c r="K292" s="216">
        <v>25</v>
      </c>
      <c r="L292" s="917">
        <v>2405.52</v>
      </c>
      <c r="M292" s="315">
        <v>1</v>
      </c>
      <c r="N292" s="301"/>
      <c r="O292" s="302">
        <f>IF(ISERROR(L292*N292),0,L292*N292)</f>
        <v>0</v>
      </c>
      <c r="P292" s="303">
        <v>2101025000117</v>
      </c>
      <c r="Q292" s="248" t="s">
        <v>6474</v>
      </c>
      <c r="R292" s="466" t="s">
        <v>4256</v>
      </c>
      <c r="S292" s="506"/>
      <c r="T292" s="334"/>
      <c r="U292" s="466"/>
    </row>
    <row r="293" spans="1:21" ht="24">
      <c r="A293" s="291">
        <v>279</v>
      </c>
      <c r="B293" s="280">
        <v>11134</v>
      </c>
      <c r="C293" s="439" t="s">
        <v>3975</v>
      </c>
      <c r="D293" s="413" t="s">
        <v>2921</v>
      </c>
      <c r="E293" s="317" t="s">
        <v>3908</v>
      </c>
      <c r="F293" s="317" t="s">
        <v>3976</v>
      </c>
      <c r="G293" s="317" t="s">
        <v>3977</v>
      </c>
      <c r="H293" s="369" t="str">
        <f t="shared" si="5"/>
        <v>фото</v>
      </c>
      <c r="I293" s="298" t="s">
        <v>3978</v>
      </c>
      <c r="J293" s="299" t="s">
        <v>249</v>
      </c>
      <c r="K293" s="216">
        <v>25</v>
      </c>
      <c r="L293" s="917">
        <v>1876.32</v>
      </c>
      <c r="M293" s="315">
        <v>1</v>
      </c>
      <c r="N293" s="301"/>
      <c r="O293" s="302">
        <f>IF(ISERROR(L293*N293),0,L293*N293)</f>
        <v>0</v>
      </c>
      <c r="P293" s="303">
        <v>2101025111349</v>
      </c>
      <c r="Q293" s="248"/>
      <c r="R293" s="466" t="s">
        <v>4256</v>
      </c>
      <c r="S293" s="506"/>
      <c r="T293" s="334"/>
      <c r="U293" s="466"/>
    </row>
    <row r="294" spans="1:21" ht="36">
      <c r="A294" s="291">
        <v>280</v>
      </c>
      <c r="B294" s="280">
        <v>10303</v>
      </c>
      <c r="C294" s="439" t="s">
        <v>855</v>
      </c>
      <c r="D294" s="413" t="s">
        <v>2921</v>
      </c>
      <c r="E294" s="317" t="s">
        <v>3908</v>
      </c>
      <c r="F294" s="317" t="s">
        <v>169</v>
      </c>
      <c r="G294" s="317" t="s">
        <v>170</v>
      </c>
      <c r="H294" s="369" t="str">
        <f t="shared" si="5"/>
        <v>фото</v>
      </c>
      <c r="I294" s="298" t="s">
        <v>3979</v>
      </c>
      <c r="J294" s="299" t="s">
        <v>249</v>
      </c>
      <c r="K294" s="216">
        <v>25</v>
      </c>
      <c r="L294" s="917">
        <v>1725.6</v>
      </c>
      <c r="M294" s="315">
        <v>1</v>
      </c>
      <c r="N294" s="301"/>
      <c r="O294" s="302">
        <f>IF(ISERROR(L294*N294),0,L294*N294)</f>
        <v>0</v>
      </c>
      <c r="P294" s="303">
        <v>2101025103030</v>
      </c>
      <c r="Q294" s="248"/>
      <c r="R294" s="466" t="s">
        <v>4256</v>
      </c>
      <c r="S294" s="506"/>
      <c r="T294" s="334"/>
      <c r="U294" s="466"/>
    </row>
    <row r="295" spans="1:21" ht="15.6">
      <c r="A295" s="291">
        <v>281</v>
      </c>
      <c r="B295" s="280">
        <v>13711</v>
      </c>
      <c r="C295" s="439" t="s">
        <v>3980</v>
      </c>
      <c r="D295" s="413" t="s">
        <v>2921</v>
      </c>
      <c r="E295" s="317" t="s">
        <v>3908</v>
      </c>
      <c r="F295" s="317" t="s">
        <v>3981</v>
      </c>
      <c r="G295" s="317" t="s">
        <v>3982</v>
      </c>
      <c r="H295" s="369" t="str">
        <f t="shared" si="5"/>
        <v>фото</v>
      </c>
      <c r="I295" s="298" t="s">
        <v>3983</v>
      </c>
      <c r="J295" s="299" t="s">
        <v>249</v>
      </c>
      <c r="K295" s="216">
        <v>25</v>
      </c>
      <c r="L295" s="917">
        <v>1898.4</v>
      </c>
      <c r="M295" s="315">
        <v>1</v>
      </c>
      <c r="N295" s="301"/>
      <c r="O295" s="302">
        <f>IF(ISERROR(L295*N295),0,L295*N295)</f>
        <v>0</v>
      </c>
      <c r="P295" s="303">
        <v>2101025137110</v>
      </c>
      <c r="Q295" s="248"/>
      <c r="R295" s="466" t="s">
        <v>4256</v>
      </c>
      <c r="S295" s="506"/>
      <c r="T295" s="334"/>
      <c r="U295" s="466"/>
    </row>
    <row r="296" spans="1:21" ht="15.6">
      <c r="A296" s="291">
        <v>282</v>
      </c>
      <c r="B296" s="280">
        <v>16528</v>
      </c>
      <c r="C296" s="439" t="s">
        <v>6261</v>
      </c>
      <c r="D296" s="413" t="s">
        <v>2921</v>
      </c>
      <c r="E296" s="317" t="s">
        <v>3908</v>
      </c>
      <c r="F296" s="317" t="s">
        <v>6323</v>
      </c>
      <c r="G296" s="317" t="s">
        <v>6388</v>
      </c>
      <c r="H296" s="369" t="str">
        <f t="shared" si="5"/>
        <v>фото</v>
      </c>
      <c r="I296" s="298" t="s">
        <v>3035</v>
      </c>
      <c r="J296" s="299" t="s">
        <v>249</v>
      </c>
      <c r="K296" s="216">
        <v>25</v>
      </c>
      <c r="L296" s="917">
        <v>1725.6</v>
      </c>
      <c r="M296" s="315">
        <v>1</v>
      </c>
      <c r="N296" s="301"/>
      <c r="O296" s="302">
        <f>IF(ISERROR(L296*N296),0,L296*N296)</f>
        <v>0</v>
      </c>
      <c r="P296" s="303">
        <v>2101025165281</v>
      </c>
      <c r="Q296" s="248"/>
      <c r="R296" s="466" t="s">
        <v>4256</v>
      </c>
      <c r="S296" s="506"/>
      <c r="T296" s="334"/>
      <c r="U296" s="466"/>
    </row>
    <row r="297" spans="1:21" ht="15.6">
      <c r="A297" s="291">
        <v>283</v>
      </c>
      <c r="B297" s="280">
        <v>11127</v>
      </c>
      <c r="C297" s="439" t="s">
        <v>6262</v>
      </c>
      <c r="D297" s="413" t="s">
        <v>2921</v>
      </c>
      <c r="E297" s="501" t="s">
        <v>3908</v>
      </c>
      <c r="F297" s="501" t="s">
        <v>6324</v>
      </c>
      <c r="G297" s="501" t="s">
        <v>6389</v>
      </c>
      <c r="H297" s="369" t="str">
        <f t="shared" si="5"/>
        <v>фото</v>
      </c>
      <c r="I297" s="298" t="s">
        <v>6453</v>
      </c>
      <c r="J297" s="299" t="s">
        <v>249</v>
      </c>
      <c r="K297" s="216">
        <v>25</v>
      </c>
      <c r="L297" s="917">
        <v>1725.6</v>
      </c>
      <c r="M297" s="315">
        <v>1</v>
      </c>
      <c r="N297" s="301"/>
      <c r="O297" s="302">
        <f>IF(ISERROR(L297*N297),0,L297*N297)</f>
        <v>0</v>
      </c>
      <c r="P297" s="303">
        <v>2101025111271</v>
      </c>
      <c r="Q297" s="248" t="s">
        <v>6474</v>
      </c>
      <c r="R297" s="466" t="s">
        <v>4256</v>
      </c>
      <c r="S297" s="506"/>
      <c r="T297" s="334"/>
      <c r="U297" s="466"/>
    </row>
    <row r="298" spans="1:21" ht="15.6">
      <c r="A298" s="291">
        <v>284</v>
      </c>
      <c r="B298" s="280">
        <v>10785</v>
      </c>
      <c r="C298" s="439" t="s">
        <v>6263</v>
      </c>
      <c r="D298" s="413" t="s">
        <v>2921</v>
      </c>
      <c r="E298" s="501" t="s">
        <v>3908</v>
      </c>
      <c r="F298" s="501" t="s">
        <v>6325</v>
      </c>
      <c r="G298" s="501" t="s">
        <v>6390</v>
      </c>
      <c r="H298" s="369" t="str">
        <f t="shared" si="5"/>
        <v>фото</v>
      </c>
      <c r="I298" s="298" t="s">
        <v>3444</v>
      </c>
      <c r="J298" s="299" t="s">
        <v>249</v>
      </c>
      <c r="K298" s="216">
        <v>25</v>
      </c>
      <c r="L298" s="917">
        <v>1677.8400000000001</v>
      </c>
      <c r="M298" s="315">
        <v>1</v>
      </c>
      <c r="N298" s="301"/>
      <c r="O298" s="302">
        <f>IF(ISERROR(L298*N298),0,L298*N298)</f>
        <v>0</v>
      </c>
      <c r="P298" s="303">
        <v>2101025107854</v>
      </c>
      <c r="Q298" s="248" t="s">
        <v>6474</v>
      </c>
      <c r="R298" s="466" t="s">
        <v>4256</v>
      </c>
      <c r="S298" s="506"/>
      <c r="T298" s="334"/>
      <c r="U298" s="466"/>
    </row>
    <row r="299" spans="1:21" ht="24">
      <c r="A299" s="291">
        <v>285</v>
      </c>
      <c r="B299" s="280">
        <v>10627</v>
      </c>
      <c r="C299" s="439" t="s">
        <v>6483</v>
      </c>
      <c r="D299" s="413" t="s">
        <v>2921</v>
      </c>
      <c r="E299" s="317" t="s">
        <v>3908</v>
      </c>
      <c r="F299" s="317" t="s">
        <v>6502</v>
      </c>
      <c r="G299" s="317" t="s">
        <v>6567</v>
      </c>
      <c r="H299" s="369" t="str">
        <f t="shared" si="5"/>
        <v>фото</v>
      </c>
      <c r="I299" s="298" t="s">
        <v>6636</v>
      </c>
      <c r="J299" s="299" t="s">
        <v>250</v>
      </c>
      <c r="K299" s="216">
        <v>25</v>
      </c>
      <c r="L299" s="917">
        <v>3078</v>
      </c>
      <c r="M299" s="315">
        <v>1</v>
      </c>
      <c r="N299" s="301"/>
      <c r="O299" s="302">
        <f>IF(ISERROR(L299*N299),0,L299*N299)</f>
        <v>0</v>
      </c>
      <c r="P299" s="303">
        <v>2101025106277</v>
      </c>
      <c r="Q299" s="248"/>
      <c r="R299" s="466" t="s">
        <v>4256</v>
      </c>
      <c r="S299" s="506"/>
      <c r="T299" s="334"/>
      <c r="U299" s="466"/>
    </row>
    <row r="300" spans="1:21" ht="36">
      <c r="A300" s="291">
        <v>286</v>
      </c>
      <c r="B300" s="280">
        <v>7971</v>
      </c>
      <c r="C300" s="439" t="s">
        <v>6264</v>
      </c>
      <c r="D300" s="413" t="s">
        <v>2921</v>
      </c>
      <c r="E300" s="501" t="s">
        <v>3908</v>
      </c>
      <c r="F300" s="501" t="s">
        <v>6326</v>
      </c>
      <c r="G300" s="501" t="s">
        <v>6391</v>
      </c>
      <c r="H300" s="369" t="str">
        <f t="shared" si="5"/>
        <v>фото</v>
      </c>
      <c r="I300" s="298" t="s">
        <v>6454</v>
      </c>
      <c r="J300" s="299" t="s">
        <v>249</v>
      </c>
      <c r="K300" s="216">
        <v>25</v>
      </c>
      <c r="L300" s="917">
        <v>2221.8000000000002</v>
      </c>
      <c r="M300" s="315">
        <v>1</v>
      </c>
      <c r="N300" s="301"/>
      <c r="O300" s="302">
        <f>IF(ISERROR(L300*N300),0,L300*N300)</f>
        <v>0</v>
      </c>
      <c r="P300" s="303">
        <v>2101025079717</v>
      </c>
      <c r="Q300" s="248" t="s">
        <v>6474</v>
      </c>
      <c r="R300" s="466" t="s">
        <v>4256</v>
      </c>
      <c r="S300" s="506"/>
      <c r="T300" s="334"/>
      <c r="U300" s="466"/>
    </row>
    <row r="301" spans="1:21" ht="24">
      <c r="A301" s="291">
        <v>287</v>
      </c>
      <c r="B301" s="280">
        <v>10305</v>
      </c>
      <c r="C301" s="439" t="s">
        <v>3986</v>
      </c>
      <c r="D301" s="413" t="s">
        <v>2921</v>
      </c>
      <c r="E301" s="317" t="s">
        <v>3908</v>
      </c>
      <c r="F301" s="317" t="s">
        <v>3987</v>
      </c>
      <c r="G301" s="317" t="s">
        <v>3988</v>
      </c>
      <c r="H301" s="369" t="str">
        <f t="shared" si="5"/>
        <v>фото</v>
      </c>
      <c r="I301" s="298" t="s">
        <v>3989</v>
      </c>
      <c r="J301" s="299" t="s">
        <v>249</v>
      </c>
      <c r="K301" s="216">
        <v>25</v>
      </c>
      <c r="L301" s="917">
        <v>1751.4</v>
      </c>
      <c r="M301" s="315">
        <v>1</v>
      </c>
      <c r="N301" s="301"/>
      <c r="O301" s="302">
        <f>IF(ISERROR(L301*N301),0,L301*N301)</f>
        <v>0</v>
      </c>
      <c r="P301" s="303">
        <v>2101025103054</v>
      </c>
      <c r="Q301" s="248"/>
      <c r="R301" s="466" t="s">
        <v>4256</v>
      </c>
      <c r="S301" s="506"/>
      <c r="T301" s="334"/>
      <c r="U301" s="466"/>
    </row>
    <row r="302" spans="1:21" ht="36">
      <c r="A302" s="291">
        <v>288</v>
      </c>
      <c r="B302" s="280">
        <v>11589</v>
      </c>
      <c r="C302" s="439" t="s">
        <v>4090</v>
      </c>
      <c r="D302" s="413" t="s">
        <v>2921</v>
      </c>
      <c r="E302" s="317" t="s">
        <v>3908</v>
      </c>
      <c r="F302" s="317" t="s">
        <v>4091</v>
      </c>
      <c r="G302" s="317" t="s">
        <v>4092</v>
      </c>
      <c r="H302" s="369" t="str">
        <f t="shared" si="5"/>
        <v>фото</v>
      </c>
      <c r="I302" s="298" t="s">
        <v>4093</v>
      </c>
      <c r="J302" s="299" t="s">
        <v>249</v>
      </c>
      <c r="K302" s="216">
        <v>25</v>
      </c>
      <c r="L302" s="917">
        <v>1725.6</v>
      </c>
      <c r="M302" s="315">
        <v>1</v>
      </c>
      <c r="N302" s="301"/>
      <c r="O302" s="302">
        <f>IF(ISERROR(L302*N302),0,L302*N302)</f>
        <v>0</v>
      </c>
      <c r="P302" s="303">
        <v>2101025115897</v>
      </c>
      <c r="Q302" s="248"/>
      <c r="R302" s="466" t="s">
        <v>4256</v>
      </c>
      <c r="S302" s="506"/>
      <c r="T302" s="334"/>
      <c r="U302" s="466"/>
    </row>
    <row r="303" spans="1:21" ht="15.6">
      <c r="A303" s="291">
        <v>289</v>
      </c>
      <c r="B303" s="280">
        <v>11135</v>
      </c>
      <c r="C303" s="439" t="s">
        <v>3990</v>
      </c>
      <c r="D303" s="413" t="s">
        <v>2921</v>
      </c>
      <c r="E303" s="317" t="s">
        <v>3908</v>
      </c>
      <c r="F303" s="317" t="s">
        <v>3991</v>
      </c>
      <c r="G303" s="317" t="s">
        <v>3992</v>
      </c>
      <c r="H303" s="369" t="str">
        <f t="shared" si="5"/>
        <v>фото</v>
      </c>
      <c r="I303" s="298" t="s">
        <v>3993</v>
      </c>
      <c r="J303" s="299" t="s">
        <v>250</v>
      </c>
      <c r="K303" s="216">
        <v>25</v>
      </c>
      <c r="L303" s="917">
        <v>1479.48</v>
      </c>
      <c r="M303" s="315">
        <v>1</v>
      </c>
      <c r="N303" s="301"/>
      <c r="O303" s="302">
        <f>IF(ISERROR(L303*N303),0,L303*N303)</f>
        <v>0</v>
      </c>
      <c r="P303" s="303">
        <v>2101025111356</v>
      </c>
      <c r="Q303" s="248"/>
      <c r="R303" s="466" t="s">
        <v>4256</v>
      </c>
      <c r="S303" s="506"/>
      <c r="T303" s="334"/>
      <c r="U303" s="466"/>
    </row>
    <row r="304" spans="1:21" ht="24">
      <c r="A304" s="291">
        <v>290</v>
      </c>
      <c r="B304" s="280">
        <v>10306</v>
      </c>
      <c r="C304" s="439" t="s">
        <v>1336</v>
      </c>
      <c r="D304" s="413" t="s">
        <v>2921</v>
      </c>
      <c r="E304" s="317" t="s">
        <v>3908</v>
      </c>
      <c r="F304" s="317" t="s">
        <v>1327</v>
      </c>
      <c r="G304" s="317" t="s">
        <v>1326</v>
      </c>
      <c r="H304" s="369" t="str">
        <f t="shared" si="5"/>
        <v>фото</v>
      </c>
      <c r="I304" s="298" t="s">
        <v>3994</v>
      </c>
      <c r="J304" s="299" t="s">
        <v>249</v>
      </c>
      <c r="K304" s="216">
        <v>25</v>
      </c>
      <c r="L304" s="917">
        <v>1703.64</v>
      </c>
      <c r="M304" s="315">
        <v>1</v>
      </c>
      <c r="N304" s="301"/>
      <c r="O304" s="302">
        <f>IF(ISERROR(L304*N304),0,L304*N304)</f>
        <v>0</v>
      </c>
      <c r="P304" s="303">
        <v>2101025103061</v>
      </c>
      <c r="Q304" s="248"/>
      <c r="R304" s="466" t="s">
        <v>4256</v>
      </c>
      <c r="S304" s="506"/>
      <c r="T304" s="334"/>
      <c r="U304" s="466"/>
    </row>
    <row r="305" spans="1:21" ht="36">
      <c r="A305" s="291">
        <v>291</v>
      </c>
      <c r="B305" s="280">
        <v>3524</v>
      </c>
      <c r="C305" s="439" t="s">
        <v>4790</v>
      </c>
      <c r="D305" s="413" t="s">
        <v>2921</v>
      </c>
      <c r="E305" s="317" t="s">
        <v>3908</v>
      </c>
      <c r="F305" s="317" t="s">
        <v>4804</v>
      </c>
      <c r="G305" s="317" t="s">
        <v>4819</v>
      </c>
      <c r="H305" s="369" t="str">
        <f t="shared" si="5"/>
        <v>фото</v>
      </c>
      <c r="I305" s="298" t="s">
        <v>4838</v>
      </c>
      <c r="J305" s="299" t="s">
        <v>249</v>
      </c>
      <c r="K305" s="216">
        <v>25</v>
      </c>
      <c r="L305" s="917">
        <v>1677.8400000000001</v>
      </c>
      <c r="M305" s="315">
        <v>1</v>
      </c>
      <c r="N305" s="301"/>
      <c r="O305" s="302">
        <f>IF(ISERROR(L305*N305),0,L305*N305)</f>
        <v>0</v>
      </c>
      <c r="P305" s="303">
        <v>2101025035249</v>
      </c>
      <c r="Q305" s="248" t="s">
        <v>5274</v>
      </c>
      <c r="R305" s="466" t="s">
        <v>4256</v>
      </c>
      <c r="S305" s="506"/>
      <c r="T305" s="334"/>
      <c r="U305" s="466"/>
    </row>
    <row r="306" spans="1:21" ht="24">
      <c r="A306" s="291">
        <v>292</v>
      </c>
      <c r="B306" s="280">
        <v>10307</v>
      </c>
      <c r="C306" s="439" t="s">
        <v>3995</v>
      </c>
      <c r="D306" s="413" t="s">
        <v>2921</v>
      </c>
      <c r="E306" s="317" t="s">
        <v>3908</v>
      </c>
      <c r="F306" s="317" t="s">
        <v>3996</v>
      </c>
      <c r="G306" s="317" t="s">
        <v>3997</v>
      </c>
      <c r="H306" s="369" t="str">
        <f t="shared" si="5"/>
        <v>фото</v>
      </c>
      <c r="I306" s="298" t="s">
        <v>3998</v>
      </c>
      <c r="J306" s="299" t="s">
        <v>249</v>
      </c>
      <c r="K306" s="216">
        <v>25</v>
      </c>
      <c r="L306" s="917">
        <v>2049</v>
      </c>
      <c r="M306" s="315">
        <v>1</v>
      </c>
      <c r="N306" s="301"/>
      <c r="O306" s="302">
        <f>IF(ISERROR(L306*N306),0,L306*N306)</f>
        <v>0</v>
      </c>
      <c r="P306" s="303">
        <v>2101025103078</v>
      </c>
      <c r="Q306" s="248"/>
      <c r="R306" s="466" t="s">
        <v>4256</v>
      </c>
      <c r="S306" s="506"/>
      <c r="T306" s="334"/>
      <c r="U306" s="466"/>
    </row>
    <row r="307" spans="1:21" ht="24">
      <c r="A307" s="291">
        <v>293</v>
      </c>
      <c r="B307" s="280">
        <v>10286</v>
      </c>
      <c r="C307" s="439" t="s">
        <v>6484</v>
      </c>
      <c r="D307" s="413" t="s">
        <v>2921</v>
      </c>
      <c r="E307" s="317" t="s">
        <v>3908</v>
      </c>
      <c r="F307" s="317" t="s">
        <v>6503</v>
      </c>
      <c r="G307" s="317" t="s">
        <v>6568</v>
      </c>
      <c r="H307" s="369" t="str">
        <f t="shared" si="5"/>
        <v>фото</v>
      </c>
      <c r="I307" s="298" t="s">
        <v>6637</v>
      </c>
      <c r="J307" s="299" t="s">
        <v>249</v>
      </c>
      <c r="K307" s="216">
        <v>25</v>
      </c>
      <c r="L307" s="917">
        <v>1578.6</v>
      </c>
      <c r="M307" s="315">
        <v>1</v>
      </c>
      <c r="N307" s="301"/>
      <c r="O307" s="302">
        <f>IF(ISERROR(L307*N307),0,L307*N307)</f>
        <v>0</v>
      </c>
      <c r="P307" s="303">
        <v>2101025102866</v>
      </c>
      <c r="Q307" s="248"/>
      <c r="R307" s="466" t="s">
        <v>4256</v>
      </c>
      <c r="S307" s="506"/>
      <c r="T307" s="334"/>
      <c r="U307" s="466"/>
    </row>
    <row r="308" spans="1:21" ht="15.6">
      <c r="A308" s="291">
        <v>294</v>
      </c>
      <c r="B308" s="280">
        <v>11642</v>
      </c>
      <c r="C308" s="439" t="s">
        <v>6265</v>
      </c>
      <c r="D308" s="413" t="s">
        <v>2921</v>
      </c>
      <c r="E308" s="317" t="s">
        <v>3908</v>
      </c>
      <c r="F308" s="317" t="s">
        <v>6327</v>
      </c>
      <c r="G308" s="317" t="s">
        <v>6392</v>
      </c>
      <c r="H308" s="369" t="str">
        <f t="shared" si="5"/>
        <v>фото</v>
      </c>
      <c r="I308" s="298" t="s">
        <v>6455</v>
      </c>
      <c r="J308" s="299" t="s">
        <v>249</v>
      </c>
      <c r="K308" s="216">
        <v>25</v>
      </c>
      <c r="L308" s="917">
        <v>1725.6</v>
      </c>
      <c r="M308" s="315">
        <v>1</v>
      </c>
      <c r="N308" s="301"/>
      <c r="O308" s="302">
        <f>IF(ISERROR(L308*N308),0,L308*N308)</f>
        <v>0</v>
      </c>
      <c r="P308" s="303">
        <v>2101025116429</v>
      </c>
      <c r="Q308" s="248" t="s">
        <v>5274</v>
      </c>
      <c r="R308" s="466" t="s">
        <v>4256</v>
      </c>
      <c r="S308" s="506"/>
      <c r="T308" s="334"/>
      <c r="U308" s="466"/>
    </row>
    <row r="309" spans="1:21" ht="24">
      <c r="A309" s="291">
        <v>295</v>
      </c>
      <c r="B309" s="280">
        <v>11187</v>
      </c>
      <c r="C309" s="439" t="s">
        <v>4094</v>
      </c>
      <c r="D309" s="413" t="s">
        <v>2921</v>
      </c>
      <c r="E309" s="317" t="s">
        <v>3908</v>
      </c>
      <c r="F309" s="317" t="s">
        <v>4095</v>
      </c>
      <c r="G309" s="317" t="s">
        <v>4096</v>
      </c>
      <c r="H309" s="369" t="str">
        <f t="shared" si="5"/>
        <v>фото</v>
      </c>
      <c r="I309" s="298" t="s">
        <v>4097</v>
      </c>
      <c r="J309" s="299" t="s">
        <v>250</v>
      </c>
      <c r="K309" s="216">
        <v>25</v>
      </c>
      <c r="L309" s="917">
        <v>3078</v>
      </c>
      <c r="M309" s="315">
        <v>1</v>
      </c>
      <c r="N309" s="301"/>
      <c r="O309" s="302">
        <f>IF(ISERROR(L309*N309),0,L309*N309)</f>
        <v>0</v>
      </c>
      <c r="P309" s="303">
        <v>2101025111875</v>
      </c>
      <c r="Q309" s="248"/>
      <c r="R309" s="466" t="s">
        <v>4256</v>
      </c>
      <c r="S309" s="506"/>
      <c r="T309" s="334"/>
      <c r="U309" s="466"/>
    </row>
    <row r="310" spans="1:21" ht="15.6">
      <c r="A310" s="291">
        <v>296</v>
      </c>
      <c r="B310" s="280">
        <v>1871</v>
      </c>
      <c r="C310" s="439" t="s">
        <v>6266</v>
      </c>
      <c r="D310" s="413" t="s">
        <v>2921</v>
      </c>
      <c r="E310" s="501" t="s">
        <v>3908</v>
      </c>
      <c r="F310" s="501" t="s">
        <v>6328</v>
      </c>
      <c r="G310" s="501" t="s">
        <v>6393</v>
      </c>
      <c r="H310" s="369" t="str">
        <f t="shared" si="5"/>
        <v>фото</v>
      </c>
      <c r="I310" s="298" t="s">
        <v>6456</v>
      </c>
      <c r="J310" s="299" t="s">
        <v>249</v>
      </c>
      <c r="K310" s="216">
        <v>25</v>
      </c>
      <c r="L310" s="917">
        <v>1751.4</v>
      </c>
      <c r="M310" s="315">
        <v>1</v>
      </c>
      <c r="N310" s="301"/>
      <c r="O310" s="302">
        <f>IF(ISERROR(L310*N310),0,L310*N310)</f>
        <v>0</v>
      </c>
      <c r="P310" s="303">
        <v>2101025018716</v>
      </c>
      <c r="Q310" s="248" t="s">
        <v>6474</v>
      </c>
      <c r="R310" s="466" t="s">
        <v>4256</v>
      </c>
      <c r="S310" s="506"/>
      <c r="T310" s="334"/>
      <c r="U310" s="466"/>
    </row>
    <row r="311" spans="1:21" ht="24">
      <c r="A311" s="291">
        <v>297</v>
      </c>
      <c r="B311" s="280">
        <v>10532</v>
      </c>
      <c r="C311" s="439" t="s">
        <v>4098</v>
      </c>
      <c r="D311" s="413" t="s">
        <v>2921</v>
      </c>
      <c r="E311" s="317" t="s">
        <v>3908</v>
      </c>
      <c r="F311" s="317" t="s">
        <v>3489</v>
      </c>
      <c r="G311" s="317" t="s">
        <v>3466</v>
      </c>
      <c r="H311" s="369" t="str">
        <f t="shared" si="5"/>
        <v>фото</v>
      </c>
      <c r="I311" s="298" t="s">
        <v>4099</v>
      </c>
      <c r="J311" s="299" t="s">
        <v>249</v>
      </c>
      <c r="K311" s="216">
        <v>25</v>
      </c>
      <c r="L311" s="917">
        <v>1703.64</v>
      </c>
      <c r="M311" s="315">
        <v>1</v>
      </c>
      <c r="N311" s="301"/>
      <c r="O311" s="302">
        <f>IF(ISERROR(L311*N311),0,L311*N311)</f>
        <v>0</v>
      </c>
      <c r="P311" s="303">
        <v>2101025105324</v>
      </c>
      <c r="Q311" s="248"/>
      <c r="R311" s="466" t="s">
        <v>4256</v>
      </c>
      <c r="S311" s="506"/>
      <c r="T311" s="334"/>
      <c r="U311" s="466"/>
    </row>
    <row r="312" spans="1:21" ht="28.8">
      <c r="A312" s="291">
        <v>298</v>
      </c>
      <c r="B312" s="280">
        <v>3709</v>
      </c>
      <c r="C312" s="439" t="s">
        <v>6267</v>
      </c>
      <c r="D312" s="413" t="s">
        <v>2921</v>
      </c>
      <c r="E312" s="501" t="s">
        <v>3908</v>
      </c>
      <c r="F312" s="501" t="s">
        <v>6329</v>
      </c>
      <c r="G312" s="501" t="s">
        <v>6394</v>
      </c>
      <c r="H312" s="369" t="str">
        <f t="shared" si="5"/>
        <v>фото</v>
      </c>
      <c r="I312" s="298" t="s">
        <v>6457</v>
      </c>
      <c r="J312" s="299" t="s">
        <v>249</v>
      </c>
      <c r="K312" s="216">
        <v>25</v>
      </c>
      <c r="L312" s="917">
        <v>1670.52</v>
      </c>
      <c r="M312" s="315">
        <v>1</v>
      </c>
      <c r="N312" s="301"/>
      <c r="O312" s="302">
        <f>IF(ISERROR(L312*N312),0,L312*N312)</f>
        <v>0</v>
      </c>
      <c r="P312" s="303">
        <v>2101025037090</v>
      </c>
      <c r="Q312" s="248" t="s">
        <v>6474</v>
      </c>
      <c r="R312" s="466" t="s">
        <v>4256</v>
      </c>
      <c r="S312" s="506"/>
    </row>
    <row r="313" spans="1:21" ht="15.6">
      <c r="A313" s="291">
        <v>299</v>
      </c>
      <c r="B313" s="280">
        <v>10805</v>
      </c>
      <c r="C313" s="439" t="s">
        <v>6485</v>
      </c>
      <c r="D313" s="413" t="s">
        <v>2921</v>
      </c>
      <c r="E313" s="501" t="s">
        <v>3908</v>
      </c>
      <c r="F313" s="501" t="s">
        <v>6504</v>
      </c>
      <c r="G313" s="501" t="s">
        <v>6569</v>
      </c>
      <c r="H313" s="369" t="str">
        <f t="shared" si="5"/>
        <v>фото</v>
      </c>
      <c r="I313" s="298" t="s">
        <v>6638</v>
      </c>
      <c r="J313" s="299" t="s">
        <v>249</v>
      </c>
      <c r="K313" s="216">
        <v>25</v>
      </c>
      <c r="L313" s="917">
        <v>1652.1599999999999</v>
      </c>
      <c r="M313" s="315">
        <v>1</v>
      </c>
      <c r="N313" s="301"/>
      <c r="O313" s="302">
        <f>IF(ISERROR(L313*N313),0,L313*N313)</f>
        <v>0</v>
      </c>
      <c r="P313" s="303">
        <v>2101025108059</v>
      </c>
      <c r="Q313" s="248" t="s">
        <v>6474</v>
      </c>
      <c r="R313" s="466" t="s">
        <v>4256</v>
      </c>
      <c r="S313" s="506"/>
      <c r="T313" s="334"/>
      <c r="U313" s="466"/>
    </row>
    <row r="314" spans="1:21" ht="15.6">
      <c r="A314" s="291">
        <v>300</v>
      </c>
      <c r="B314" s="280">
        <v>13710</v>
      </c>
      <c r="C314" s="439" t="s">
        <v>3454</v>
      </c>
      <c r="D314" s="413" t="s">
        <v>2921</v>
      </c>
      <c r="E314" s="317" t="s">
        <v>3908</v>
      </c>
      <c r="F314" s="317" t="s">
        <v>3451</v>
      </c>
      <c r="G314" s="317" t="s">
        <v>3447</v>
      </c>
      <c r="H314" s="369" t="str">
        <f t="shared" si="5"/>
        <v>фото</v>
      </c>
      <c r="I314" s="298" t="s">
        <v>3444</v>
      </c>
      <c r="J314" s="299" t="s">
        <v>249</v>
      </c>
      <c r="K314" s="216">
        <v>25</v>
      </c>
      <c r="L314" s="917">
        <v>1876.32</v>
      </c>
      <c r="M314" s="315">
        <v>1</v>
      </c>
      <c r="N314" s="301"/>
      <c r="O314" s="302">
        <f>IF(ISERROR(L314*N314),0,L314*N314)</f>
        <v>0</v>
      </c>
      <c r="P314" s="303">
        <v>2101025137103</v>
      </c>
      <c r="Q314" s="248"/>
      <c r="R314" s="466" t="s">
        <v>4256</v>
      </c>
      <c r="S314" s="506"/>
      <c r="T314" s="334"/>
      <c r="U314" s="466"/>
    </row>
    <row r="315" spans="1:21" ht="36">
      <c r="A315" s="291">
        <v>301</v>
      </c>
      <c r="B315" s="280">
        <v>16534</v>
      </c>
      <c r="C315" s="439" t="s">
        <v>4791</v>
      </c>
      <c r="D315" s="413" t="s">
        <v>2921</v>
      </c>
      <c r="E315" s="317" t="s">
        <v>3908</v>
      </c>
      <c r="F315" s="317" t="s">
        <v>4805</v>
      </c>
      <c r="G315" s="317" t="s">
        <v>4820</v>
      </c>
      <c r="H315" s="369" t="str">
        <f t="shared" si="5"/>
        <v>фото</v>
      </c>
      <c r="I315" s="298" t="s">
        <v>4839</v>
      </c>
      <c r="J315" s="299" t="s">
        <v>249</v>
      </c>
      <c r="K315" s="216">
        <v>25</v>
      </c>
      <c r="L315" s="917">
        <v>1751.4</v>
      </c>
      <c r="M315" s="315">
        <v>1</v>
      </c>
      <c r="N315" s="301"/>
      <c r="O315" s="302">
        <f>IF(ISERROR(L315*N315),0,L315*N315)</f>
        <v>0</v>
      </c>
      <c r="P315" s="303">
        <v>2101025165342</v>
      </c>
      <c r="Q315" s="248"/>
      <c r="R315" s="466" t="s">
        <v>4256</v>
      </c>
      <c r="S315" s="506"/>
    </row>
    <row r="316" spans="1:21" ht="24">
      <c r="A316" s="291">
        <v>302</v>
      </c>
      <c r="B316" s="280">
        <v>11139</v>
      </c>
      <c r="C316" s="439" t="s">
        <v>4420</v>
      </c>
      <c r="D316" s="413" t="s">
        <v>2921</v>
      </c>
      <c r="E316" s="317" t="s">
        <v>3908</v>
      </c>
      <c r="F316" s="317" t="s">
        <v>4373</v>
      </c>
      <c r="G316" s="317" t="s">
        <v>4389</v>
      </c>
      <c r="H316" s="369" t="str">
        <f t="shared" si="5"/>
        <v>фото</v>
      </c>
      <c r="I316" s="298" t="s">
        <v>4404</v>
      </c>
      <c r="J316" s="299" t="s">
        <v>249</v>
      </c>
      <c r="K316" s="216">
        <v>25</v>
      </c>
      <c r="L316" s="917">
        <v>1652.1599999999999</v>
      </c>
      <c r="M316" s="315">
        <v>1</v>
      </c>
      <c r="N316" s="301"/>
      <c r="O316" s="302">
        <f>IF(ISERROR(L316*N316),0,L316*N316)</f>
        <v>0</v>
      </c>
      <c r="P316" s="303">
        <v>2101025111394</v>
      </c>
      <c r="Q316" s="248"/>
      <c r="R316" s="466" t="s">
        <v>4256</v>
      </c>
      <c r="S316" s="506"/>
      <c r="T316" s="334"/>
      <c r="U316" s="466"/>
    </row>
    <row r="317" spans="1:21" ht="14.4">
      <c r="A317" s="291">
        <v>303</v>
      </c>
      <c r="B317" s="418"/>
      <c r="C317" s="418"/>
      <c r="D317" s="408"/>
      <c r="E317" s="297" t="s">
        <v>4237</v>
      </c>
      <c r="F317" s="410"/>
      <c r="G317" s="472"/>
      <c r="H317" s="297"/>
      <c r="I317" s="297"/>
      <c r="J317" s="297"/>
      <c r="K317" s="297"/>
      <c r="L317" s="474"/>
      <c r="M317" s="297"/>
      <c r="N317" s="297"/>
      <c r="O317" s="297"/>
      <c r="P317" s="297"/>
      <c r="Q317" s="297"/>
      <c r="R317" s="466"/>
      <c r="S317" s="506"/>
      <c r="T317" s="334"/>
      <c r="U317" s="466"/>
    </row>
    <row r="318" spans="1:21" ht="15.6">
      <c r="A318" s="291">
        <v>304</v>
      </c>
      <c r="B318" s="280">
        <v>13758</v>
      </c>
      <c r="C318" s="439" t="s">
        <v>2376</v>
      </c>
      <c r="D318" s="413" t="s">
        <v>2971</v>
      </c>
      <c r="E318" s="317" t="s">
        <v>3908</v>
      </c>
      <c r="F318" s="317" t="s">
        <v>2378</v>
      </c>
      <c r="G318" s="317" t="s">
        <v>2377</v>
      </c>
      <c r="H318" s="369" t="str">
        <f t="shared" si="5"/>
        <v>фото</v>
      </c>
      <c r="I318" s="298" t="s">
        <v>2988</v>
      </c>
      <c r="J318" s="299" t="s">
        <v>249</v>
      </c>
      <c r="K318" s="216">
        <v>25</v>
      </c>
      <c r="L318" s="917">
        <v>1262.6400000000001</v>
      </c>
      <c r="M318" s="315">
        <v>1</v>
      </c>
      <c r="N318" s="301"/>
      <c r="O318" s="302">
        <f>IF(ISERROR(L318*N318),0,L318*N318)</f>
        <v>0</v>
      </c>
      <c r="P318" s="303">
        <v>2101025137585</v>
      </c>
      <c r="Q318" s="248"/>
      <c r="R318" s="466" t="s">
        <v>4261</v>
      </c>
      <c r="S318" s="506"/>
      <c r="T318" s="334"/>
      <c r="U318" s="466"/>
    </row>
    <row r="319" spans="1:21" ht="24">
      <c r="A319" s="291">
        <v>305</v>
      </c>
      <c r="B319" s="280">
        <v>10475</v>
      </c>
      <c r="C319" s="439" t="s">
        <v>3533</v>
      </c>
      <c r="D319" s="413" t="s">
        <v>2971</v>
      </c>
      <c r="E319" s="317" t="s">
        <v>3908</v>
      </c>
      <c r="F319" s="317" t="s">
        <v>3491</v>
      </c>
      <c r="G319" s="317" t="s">
        <v>3469</v>
      </c>
      <c r="H319" s="369" t="str">
        <f t="shared" si="5"/>
        <v>фото</v>
      </c>
      <c r="I319" s="298" t="s">
        <v>3513</v>
      </c>
      <c r="J319" s="299" t="s">
        <v>249</v>
      </c>
      <c r="K319" s="216">
        <v>25</v>
      </c>
      <c r="L319" s="917">
        <v>1299.3599999999999</v>
      </c>
      <c r="M319" s="315">
        <v>1</v>
      </c>
      <c r="N319" s="301"/>
      <c r="O319" s="302">
        <f>IF(ISERROR(L319*N319),0,L319*N319)</f>
        <v>0</v>
      </c>
      <c r="P319" s="303">
        <v>2101025104754</v>
      </c>
      <c r="Q319" s="248"/>
      <c r="R319" s="466" t="s">
        <v>4261</v>
      </c>
      <c r="S319" s="506"/>
      <c r="T319" s="334"/>
      <c r="U319" s="466"/>
    </row>
    <row r="320" spans="1:21" ht="36">
      <c r="A320" s="291">
        <v>306</v>
      </c>
      <c r="B320" s="280">
        <v>10473</v>
      </c>
      <c r="C320" s="439" t="s">
        <v>3999</v>
      </c>
      <c r="D320" s="413" t="s">
        <v>2971</v>
      </c>
      <c r="E320" s="317" t="s">
        <v>3908</v>
      </c>
      <c r="F320" s="317" t="s">
        <v>4000</v>
      </c>
      <c r="G320" s="317" t="s">
        <v>4001</v>
      </c>
      <c r="H320" s="369" t="str">
        <f t="shared" si="5"/>
        <v>фото</v>
      </c>
      <c r="I320" s="298" t="s">
        <v>4002</v>
      </c>
      <c r="J320" s="299" t="s">
        <v>249</v>
      </c>
      <c r="K320" s="216">
        <v>25</v>
      </c>
      <c r="L320" s="917">
        <v>1949.88</v>
      </c>
      <c r="M320" s="315">
        <v>1</v>
      </c>
      <c r="N320" s="301"/>
      <c r="O320" s="302">
        <f>IF(ISERROR(L320*N320),0,L320*N320)</f>
        <v>0</v>
      </c>
      <c r="P320" s="303">
        <v>2101025104730</v>
      </c>
      <c r="Q320" s="248"/>
      <c r="R320" s="466" t="s">
        <v>4261</v>
      </c>
      <c r="S320" s="506"/>
      <c r="T320" s="334"/>
      <c r="U320" s="466"/>
    </row>
    <row r="321" spans="1:21" ht="15.6">
      <c r="A321" s="291">
        <v>307</v>
      </c>
      <c r="B321" s="280">
        <v>10455</v>
      </c>
      <c r="C321" s="439" t="s">
        <v>3546</v>
      </c>
      <c r="D321" s="413" t="s">
        <v>2971</v>
      </c>
      <c r="E321" s="317" t="s">
        <v>3908</v>
      </c>
      <c r="F321" s="317" t="s">
        <v>4003</v>
      </c>
      <c r="G321" s="317" t="s">
        <v>4004</v>
      </c>
      <c r="H321" s="369" t="str">
        <f t="shared" si="5"/>
        <v>фото</v>
      </c>
      <c r="I321" s="298" t="s">
        <v>4005</v>
      </c>
      <c r="J321" s="299" t="s">
        <v>249</v>
      </c>
      <c r="K321" s="216">
        <v>25</v>
      </c>
      <c r="L321" s="917">
        <v>1306.68</v>
      </c>
      <c r="M321" s="315">
        <v>1</v>
      </c>
      <c r="N321" s="301"/>
      <c r="O321" s="302">
        <f>IF(ISERROR(L321*N321),0,L321*N321)</f>
        <v>0</v>
      </c>
      <c r="P321" s="303">
        <v>2101025104556</v>
      </c>
      <c r="Q321" s="248"/>
      <c r="R321" s="466" t="s">
        <v>4261</v>
      </c>
      <c r="S321" s="506"/>
      <c r="T321" s="334"/>
      <c r="U321" s="466"/>
    </row>
    <row r="322" spans="1:21" ht="24">
      <c r="A322" s="291">
        <v>308</v>
      </c>
      <c r="B322" s="280">
        <v>10479</v>
      </c>
      <c r="C322" s="439" t="s">
        <v>4006</v>
      </c>
      <c r="D322" s="413" t="s">
        <v>2971</v>
      </c>
      <c r="E322" s="317" t="s">
        <v>3908</v>
      </c>
      <c r="F322" s="317" t="s">
        <v>4007</v>
      </c>
      <c r="G322" s="317" t="s">
        <v>4008</v>
      </c>
      <c r="H322" s="369" t="str">
        <f t="shared" si="5"/>
        <v>фото</v>
      </c>
      <c r="I322" s="298" t="s">
        <v>4009</v>
      </c>
      <c r="J322" s="299" t="s">
        <v>250</v>
      </c>
      <c r="K322" s="216">
        <v>25</v>
      </c>
      <c r="L322" s="917">
        <v>1949.88</v>
      </c>
      <c r="M322" s="315">
        <v>1</v>
      </c>
      <c r="N322" s="301"/>
      <c r="O322" s="302">
        <f>IF(ISERROR(L322*N322),0,L322*N322)</f>
        <v>0</v>
      </c>
      <c r="P322" s="303">
        <v>2101025104792</v>
      </c>
      <c r="Q322" s="248"/>
      <c r="R322" s="466" t="s">
        <v>4261</v>
      </c>
      <c r="S322" s="506"/>
      <c r="T322" s="334"/>
      <c r="U322" s="466"/>
    </row>
    <row r="323" spans="1:21" ht="15.6">
      <c r="A323" s="291">
        <v>309</v>
      </c>
      <c r="B323" s="280">
        <v>11197</v>
      </c>
      <c r="C323" s="439" t="s">
        <v>4166</v>
      </c>
      <c r="D323" s="413" t="s">
        <v>2971</v>
      </c>
      <c r="E323" s="317" t="s">
        <v>3908</v>
      </c>
      <c r="F323" s="317" t="s">
        <v>4167</v>
      </c>
      <c r="G323" s="317" t="s">
        <v>4168</v>
      </c>
      <c r="H323" s="369" t="str">
        <f t="shared" si="5"/>
        <v>фото</v>
      </c>
      <c r="I323" s="298" t="s">
        <v>4169</v>
      </c>
      <c r="J323" s="299" t="s">
        <v>249</v>
      </c>
      <c r="K323" s="216">
        <v>25</v>
      </c>
      <c r="L323" s="917">
        <v>1405.9199999999998</v>
      </c>
      <c r="M323" s="315">
        <v>1</v>
      </c>
      <c r="N323" s="301"/>
      <c r="O323" s="302">
        <f>IF(ISERROR(L323*N323),0,L323*N323)</f>
        <v>0</v>
      </c>
      <c r="P323" s="303">
        <v>2101025111974</v>
      </c>
      <c r="Q323" s="248"/>
      <c r="R323" s="466" t="s">
        <v>4261</v>
      </c>
      <c r="S323" s="506"/>
      <c r="T323" s="334"/>
      <c r="U323" s="466"/>
    </row>
    <row r="324" spans="1:21" ht="24">
      <c r="A324" s="291">
        <v>310</v>
      </c>
      <c r="B324" s="280">
        <v>10480</v>
      </c>
      <c r="C324" s="439" t="s">
        <v>1338</v>
      </c>
      <c r="D324" s="413" t="s">
        <v>2971</v>
      </c>
      <c r="E324" s="317" t="s">
        <v>3908</v>
      </c>
      <c r="F324" s="317" t="s">
        <v>1333</v>
      </c>
      <c r="G324" s="317" t="s">
        <v>1332</v>
      </c>
      <c r="H324" s="369" t="str">
        <f t="shared" si="5"/>
        <v>фото</v>
      </c>
      <c r="I324" s="298" t="s">
        <v>2975</v>
      </c>
      <c r="J324" s="299" t="s">
        <v>249</v>
      </c>
      <c r="K324" s="216">
        <v>25</v>
      </c>
      <c r="L324" s="917">
        <v>1211.1599999999999</v>
      </c>
      <c r="M324" s="315">
        <v>1</v>
      </c>
      <c r="N324" s="301"/>
      <c r="O324" s="302">
        <f>IF(ISERROR(L324*N324),0,L324*N324)</f>
        <v>0</v>
      </c>
      <c r="P324" s="303">
        <v>2101025104808</v>
      </c>
      <c r="Q324" s="248"/>
      <c r="R324" s="466" t="s">
        <v>4261</v>
      </c>
      <c r="S324" s="506"/>
      <c r="T324" s="334"/>
      <c r="U324" s="466"/>
    </row>
    <row r="325" spans="1:21" ht="24">
      <c r="A325" s="291">
        <v>311</v>
      </c>
      <c r="B325" s="280">
        <v>10481</v>
      </c>
      <c r="C325" s="439" t="s">
        <v>1918</v>
      </c>
      <c r="D325" s="413" t="s">
        <v>2971</v>
      </c>
      <c r="E325" s="317" t="s">
        <v>3908</v>
      </c>
      <c r="F325" s="317" t="s">
        <v>1920</v>
      </c>
      <c r="G325" s="317" t="s">
        <v>1919</v>
      </c>
      <c r="H325" s="369" t="str">
        <f t="shared" si="5"/>
        <v>фото</v>
      </c>
      <c r="I325" s="298" t="s">
        <v>2976</v>
      </c>
      <c r="J325" s="299" t="s">
        <v>249</v>
      </c>
      <c r="K325" s="216">
        <v>25</v>
      </c>
      <c r="L325" s="917">
        <v>1347.12</v>
      </c>
      <c r="M325" s="315">
        <v>1</v>
      </c>
      <c r="N325" s="301"/>
      <c r="O325" s="302">
        <f>IF(ISERROR(L325*N325),0,L325*N325)</f>
        <v>0</v>
      </c>
      <c r="P325" s="303">
        <v>2101025104815</v>
      </c>
      <c r="Q325" s="248"/>
      <c r="R325" s="466" t="s">
        <v>4261</v>
      </c>
      <c r="S325" s="506"/>
    </row>
    <row r="326" spans="1:21" ht="15.6">
      <c r="A326" s="291">
        <v>312</v>
      </c>
      <c r="B326" s="280">
        <v>10483</v>
      </c>
      <c r="C326" s="439" t="s">
        <v>4170</v>
      </c>
      <c r="D326" s="413" t="s">
        <v>2971</v>
      </c>
      <c r="E326" s="317" t="s">
        <v>3908</v>
      </c>
      <c r="F326" s="317" t="s">
        <v>4171</v>
      </c>
      <c r="G326" s="317" t="s">
        <v>4172</v>
      </c>
      <c r="H326" s="369" t="str">
        <f t="shared" si="5"/>
        <v>фото</v>
      </c>
      <c r="I326" s="298" t="s">
        <v>4173</v>
      </c>
      <c r="J326" s="299" t="s">
        <v>250</v>
      </c>
      <c r="K326" s="216">
        <v>25</v>
      </c>
      <c r="L326" s="917">
        <v>1420.68</v>
      </c>
      <c r="M326" s="315">
        <v>1</v>
      </c>
      <c r="N326" s="301"/>
      <c r="O326" s="302">
        <f>IF(ISERROR(L326*N326),0,L326*N326)</f>
        <v>0</v>
      </c>
      <c r="P326" s="303">
        <v>2101025104839</v>
      </c>
      <c r="Q326" s="248"/>
      <c r="R326" s="466" t="s">
        <v>4261</v>
      </c>
      <c r="S326" s="506"/>
      <c r="T326" s="334"/>
      <c r="U326" s="466"/>
    </row>
    <row r="327" spans="1:21" ht="24">
      <c r="A327" s="291">
        <v>313</v>
      </c>
      <c r="B327" s="280">
        <v>11199</v>
      </c>
      <c r="C327" s="439" t="s">
        <v>4431</v>
      </c>
      <c r="D327" s="413" t="s">
        <v>2971</v>
      </c>
      <c r="E327" s="317" t="s">
        <v>3908</v>
      </c>
      <c r="F327" s="317" t="s">
        <v>4444</v>
      </c>
      <c r="G327" s="317" t="s">
        <v>4461</v>
      </c>
      <c r="H327" s="369" t="str">
        <f t="shared" si="5"/>
        <v>фото</v>
      </c>
      <c r="I327" s="298" t="s">
        <v>4477</v>
      </c>
      <c r="J327" s="299" t="s">
        <v>250</v>
      </c>
      <c r="K327" s="216">
        <v>25</v>
      </c>
      <c r="L327" s="917">
        <v>1813.8</v>
      </c>
      <c r="M327" s="315">
        <v>1</v>
      </c>
      <c r="N327" s="301"/>
      <c r="O327" s="302">
        <f>IF(ISERROR(L327*N327),0,L327*N327)</f>
        <v>0</v>
      </c>
      <c r="P327" s="303">
        <v>2101025111998</v>
      </c>
      <c r="Q327" s="248"/>
      <c r="R327" s="466" t="s">
        <v>4261</v>
      </c>
      <c r="S327" s="506"/>
      <c r="T327" s="334"/>
      <c r="U327" s="466"/>
    </row>
    <row r="328" spans="1:21" ht="24">
      <c r="A328" s="291">
        <v>314</v>
      </c>
      <c r="B328" s="280">
        <v>10477</v>
      </c>
      <c r="C328" s="439" t="s">
        <v>1721</v>
      </c>
      <c r="D328" s="413" t="s">
        <v>2971</v>
      </c>
      <c r="E328" s="317" t="s">
        <v>3908</v>
      </c>
      <c r="F328" s="317" t="s">
        <v>1723</v>
      </c>
      <c r="G328" s="317" t="s">
        <v>1722</v>
      </c>
      <c r="H328" s="369" t="str">
        <f t="shared" si="5"/>
        <v>фото</v>
      </c>
      <c r="I328" s="298" t="s">
        <v>2972</v>
      </c>
      <c r="J328" s="299" t="s">
        <v>249</v>
      </c>
      <c r="K328" s="216">
        <v>25</v>
      </c>
      <c r="L328" s="917">
        <v>1299.3599999999999</v>
      </c>
      <c r="M328" s="315">
        <v>1</v>
      </c>
      <c r="N328" s="301"/>
      <c r="O328" s="302">
        <f>IF(ISERROR(L328*N328),0,L328*N328)</f>
        <v>0</v>
      </c>
      <c r="P328" s="303">
        <v>2101025104778</v>
      </c>
      <c r="Q328" s="248"/>
      <c r="R328" s="466" t="s">
        <v>4261</v>
      </c>
      <c r="S328" s="506"/>
      <c r="T328" s="334"/>
      <c r="U328" s="466"/>
    </row>
    <row r="329" spans="1:21" ht="24">
      <c r="A329" s="291">
        <v>315</v>
      </c>
      <c r="B329" s="280">
        <v>10555</v>
      </c>
      <c r="C329" s="439" t="s">
        <v>4432</v>
      </c>
      <c r="D329" s="413" t="s">
        <v>2971</v>
      </c>
      <c r="E329" s="317" t="s">
        <v>3908</v>
      </c>
      <c r="F329" s="317" t="s">
        <v>4445</v>
      </c>
      <c r="G329" s="317" t="s">
        <v>4462</v>
      </c>
      <c r="H329" s="369" t="str">
        <f t="shared" si="5"/>
        <v>фото</v>
      </c>
      <c r="I329" s="298" t="s">
        <v>4478</v>
      </c>
      <c r="J329" s="299" t="s">
        <v>249</v>
      </c>
      <c r="K329" s="216">
        <v>25</v>
      </c>
      <c r="L329" s="917">
        <v>1347.12</v>
      </c>
      <c r="M329" s="315">
        <v>1</v>
      </c>
      <c r="N329" s="301"/>
      <c r="O329" s="302">
        <f>IF(ISERROR(L329*N329),0,L329*N329)</f>
        <v>0</v>
      </c>
      <c r="P329" s="303">
        <v>2101025105553</v>
      </c>
      <c r="Q329" s="248"/>
      <c r="R329" s="466" t="s">
        <v>4261</v>
      </c>
      <c r="S329" s="506"/>
      <c r="T329" s="334"/>
      <c r="U329" s="466"/>
    </row>
    <row r="330" spans="1:21" ht="24">
      <c r="A330" s="291">
        <v>316</v>
      </c>
      <c r="B330" s="280">
        <v>10504</v>
      </c>
      <c r="C330" s="439" t="s">
        <v>2978</v>
      </c>
      <c r="D330" s="413" t="s">
        <v>2971</v>
      </c>
      <c r="E330" s="317" t="s">
        <v>3908</v>
      </c>
      <c r="F330" s="317" t="s">
        <v>2980</v>
      </c>
      <c r="G330" s="317" t="s">
        <v>2979</v>
      </c>
      <c r="H330" s="369" t="str">
        <f t="shared" si="5"/>
        <v>фото</v>
      </c>
      <c r="I330" s="298" t="s">
        <v>2981</v>
      </c>
      <c r="J330" s="299" t="s">
        <v>249</v>
      </c>
      <c r="K330" s="216">
        <v>25</v>
      </c>
      <c r="L330" s="917">
        <v>1325.04</v>
      </c>
      <c r="M330" s="315">
        <v>1</v>
      </c>
      <c r="N330" s="301"/>
      <c r="O330" s="302">
        <f>IF(ISERROR(L330*N330),0,L330*N330)</f>
        <v>0</v>
      </c>
      <c r="P330" s="303">
        <v>2101025105041</v>
      </c>
      <c r="Q330" s="248"/>
      <c r="R330" s="466" t="s">
        <v>4261</v>
      </c>
      <c r="S330" s="506"/>
      <c r="T330" s="334"/>
      <c r="U330" s="466"/>
    </row>
    <row r="331" spans="1:21" ht="24">
      <c r="A331" s="291">
        <v>317</v>
      </c>
      <c r="B331" s="280">
        <v>11214</v>
      </c>
      <c r="C331" s="439" t="s">
        <v>6268</v>
      </c>
      <c r="D331" s="413" t="s">
        <v>2971</v>
      </c>
      <c r="E331" s="317" t="s">
        <v>3908</v>
      </c>
      <c r="F331" s="317" t="s">
        <v>6330</v>
      </c>
      <c r="G331" s="317" t="s">
        <v>6395</v>
      </c>
      <c r="H331" s="369" t="str">
        <f t="shared" si="5"/>
        <v>фото</v>
      </c>
      <c r="I331" s="298" t="s">
        <v>6458</v>
      </c>
      <c r="J331" s="299" t="s">
        <v>250</v>
      </c>
      <c r="K331" s="216">
        <v>25</v>
      </c>
      <c r="L331" s="917">
        <v>2049</v>
      </c>
      <c r="M331" s="315">
        <v>1</v>
      </c>
      <c r="N331" s="301"/>
      <c r="O331" s="302">
        <f>IF(ISERROR(L331*N331),0,L331*N331)</f>
        <v>0</v>
      </c>
      <c r="P331" s="303">
        <v>2101025112148</v>
      </c>
      <c r="Q331" s="248"/>
      <c r="R331" s="466" t="s">
        <v>4261</v>
      </c>
      <c r="S331" s="506"/>
      <c r="T331" s="334"/>
      <c r="U331" s="466"/>
    </row>
    <row r="332" spans="1:21" ht="15.6">
      <c r="A332" s="291">
        <v>318</v>
      </c>
      <c r="B332" s="280">
        <v>13754</v>
      </c>
      <c r="C332" s="439" t="s">
        <v>6269</v>
      </c>
      <c r="D332" s="413" t="s">
        <v>2971</v>
      </c>
      <c r="E332" s="317" t="s">
        <v>3908</v>
      </c>
      <c r="F332" s="317" t="s">
        <v>6331</v>
      </c>
      <c r="G332" s="317" t="s">
        <v>6396</v>
      </c>
      <c r="H332" s="369" t="str">
        <f t="shared" si="5"/>
        <v>фото</v>
      </c>
      <c r="I332" s="298" t="s">
        <v>6459</v>
      </c>
      <c r="J332" s="299" t="s">
        <v>249</v>
      </c>
      <c r="K332" s="216">
        <v>25</v>
      </c>
      <c r="L332" s="917">
        <v>1372.8</v>
      </c>
      <c r="M332" s="315">
        <v>1</v>
      </c>
      <c r="N332" s="301"/>
      <c r="O332" s="302">
        <f>IF(ISERROR(L332*N332),0,L332*N332)</f>
        <v>0</v>
      </c>
      <c r="P332" s="303">
        <v>2101025137547</v>
      </c>
      <c r="Q332" s="248"/>
      <c r="R332" s="466" t="s">
        <v>4261</v>
      </c>
      <c r="S332" s="506"/>
      <c r="T332" s="334"/>
      <c r="U332" s="466"/>
    </row>
    <row r="333" spans="1:21" ht="15.6">
      <c r="A333" s="291">
        <v>319</v>
      </c>
      <c r="B333" s="280">
        <v>13755</v>
      </c>
      <c r="C333" s="439" t="s">
        <v>6486</v>
      </c>
      <c r="D333" s="413" t="s">
        <v>2971</v>
      </c>
      <c r="E333" s="317" t="s">
        <v>3908</v>
      </c>
      <c r="F333" s="317" t="s">
        <v>6505</v>
      </c>
      <c r="G333" s="317" t="s">
        <v>6570</v>
      </c>
      <c r="H333" s="369" t="str">
        <f t="shared" si="5"/>
        <v>фото</v>
      </c>
      <c r="I333" s="298" t="s">
        <v>6639</v>
      </c>
      <c r="J333" s="299" t="s">
        <v>250</v>
      </c>
      <c r="K333" s="216">
        <v>25</v>
      </c>
      <c r="L333" s="917">
        <v>1913.04</v>
      </c>
      <c r="M333" s="315">
        <v>1</v>
      </c>
      <c r="N333" s="301"/>
      <c r="O333" s="302">
        <f>IF(ISERROR(L333*N333),0,L333*N333)</f>
        <v>0</v>
      </c>
      <c r="P333" s="303">
        <v>2101025137554</v>
      </c>
      <c r="Q333" s="248"/>
      <c r="R333" s="466" t="s">
        <v>4261</v>
      </c>
      <c r="S333" s="506"/>
      <c r="T333" s="334"/>
      <c r="U333" s="466"/>
    </row>
    <row r="334" spans="1:21" ht="24">
      <c r="A334" s="291">
        <v>320</v>
      </c>
      <c r="B334" s="280">
        <v>10488</v>
      </c>
      <c r="C334" s="439" t="s">
        <v>4856</v>
      </c>
      <c r="D334" s="413" t="s">
        <v>2971</v>
      </c>
      <c r="E334" s="317" t="s">
        <v>3908</v>
      </c>
      <c r="F334" s="317" t="s">
        <v>4908</v>
      </c>
      <c r="G334" s="317" t="s">
        <v>4872</v>
      </c>
      <c r="H334" s="369" t="str">
        <f t="shared" si="5"/>
        <v>фото</v>
      </c>
      <c r="I334" s="298" t="s">
        <v>4946</v>
      </c>
      <c r="J334" s="299" t="s">
        <v>249</v>
      </c>
      <c r="K334" s="216">
        <v>25</v>
      </c>
      <c r="L334" s="917">
        <v>1347.12</v>
      </c>
      <c r="M334" s="315">
        <v>1</v>
      </c>
      <c r="N334" s="301"/>
      <c r="O334" s="302">
        <f>IF(ISERROR(L334*N334),0,L334*N334)</f>
        <v>0</v>
      </c>
      <c r="P334" s="303">
        <v>2101025104884</v>
      </c>
      <c r="Q334" s="248"/>
      <c r="R334" s="466" t="s">
        <v>4261</v>
      </c>
      <c r="S334" s="506"/>
      <c r="T334" s="334"/>
      <c r="U334" s="466"/>
    </row>
    <row r="335" spans="1:21" ht="15.6">
      <c r="A335" s="291">
        <v>321</v>
      </c>
      <c r="B335" s="280">
        <v>10489</v>
      </c>
      <c r="C335" s="439" t="s">
        <v>3534</v>
      </c>
      <c r="D335" s="413" t="s">
        <v>2971</v>
      </c>
      <c r="E335" s="317" t="s">
        <v>3908</v>
      </c>
      <c r="F335" s="317" t="s">
        <v>3492</v>
      </c>
      <c r="G335" s="317" t="s">
        <v>3470</v>
      </c>
      <c r="H335" s="369" t="str">
        <f t="shared" si="5"/>
        <v>фото</v>
      </c>
      <c r="I335" s="298" t="s">
        <v>3514</v>
      </c>
      <c r="J335" s="299" t="s">
        <v>249</v>
      </c>
      <c r="K335" s="216">
        <v>25</v>
      </c>
      <c r="L335" s="917">
        <v>1916.76</v>
      </c>
      <c r="M335" s="315">
        <v>1</v>
      </c>
      <c r="N335" s="301"/>
      <c r="O335" s="302">
        <f>IF(ISERROR(L335*N335),0,L335*N335)</f>
        <v>0</v>
      </c>
      <c r="P335" s="303">
        <v>2101025104891</v>
      </c>
      <c r="Q335" s="248"/>
      <c r="R335" s="466" t="s">
        <v>4261</v>
      </c>
      <c r="S335" s="506"/>
      <c r="T335" s="334"/>
      <c r="U335" s="466"/>
    </row>
    <row r="336" spans="1:21" ht="24">
      <c r="A336" s="291">
        <v>322</v>
      </c>
      <c r="B336" s="280">
        <v>11216</v>
      </c>
      <c r="C336" s="439" t="s">
        <v>1921</v>
      </c>
      <c r="D336" s="413" t="s">
        <v>2971</v>
      </c>
      <c r="E336" s="317" t="s">
        <v>3908</v>
      </c>
      <c r="F336" s="317" t="s">
        <v>1923</v>
      </c>
      <c r="G336" s="317" t="s">
        <v>1922</v>
      </c>
      <c r="H336" s="369" t="str">
        <f t="shared" si="5"/>
        <v>фото</v>
      </c>
      <c r="I336" s="298" t="s">
        <v>2983</v>
      </c>
      <c r="J336" s="299" t="s">
        <v>249</v>
      </c>
      <c r="K336" s="216">
        <v>25</v>
      </c>
      <c r="L336" s="917">
        <v>1916.76</v>
      </c>
      <c r="M336" s="315">
        <v>1</v>
      </c>
      <c r="N336" s="301"/>
      <c r="O336" s="302">
        <f>IF(ISERROR(L336*N336),0,L336*N336)</f>
        <v>0</v>
      </c>
      <c r="P336" s="303">
        <v>2101025112162</v>
      </c>
      <c r="Q336" s="248"/>
      <c r="R336" s="466" t="s">
        <v>4261</v>
      </c>
      <c r="S336" s="506"/>
      <c r="T336" s="334"/>
      <c r="U336" s="466"/>
    </row>
    <row r="337" spans="1:21" ht="24">
      <c r="A337" s="291">
        <v>323</v>
      </c>
      <c r="B337" s="280">
        <v>10490</v>
      </c>
      <c r="C337" s="439" t="s">
        <v>6487</v>
      </c>
      <c r="D337" s="413" t="s">
        <v>2971</v>
      </c>
      <c r="E337" s="317" t="s">
        <v>3908</v>
      </c>
      <c r="F337" s="317" t="s">
        <v>6506</v>
      </c>
      <c r="G337" s="317" t="s">
        <v>6571</v>
      </c>
      <c r="H337" s="369" t="str">
        <f t="shared" si="5"/>
        <v>фото</v>
      </c>
      <c r="I337" s="298" t="s">
        <v>6640</v>
      </c>
      <c r="J337" s="299" t="s">
        <v>249</v>
      </c>
      <c r="K337" s="216">
        <v>25</v>
      </c>
      <c r="L337" s="917">
        <v>1273.68</v>
      </c>
      <c r="M337" s="315">
        <v>1</v>
      </c>
      <c r="N337" s="301"/>
      <c r="O337" s="302">
        <f>IF(ISERROR(L337*N337),0,L337*N337)</f>
        <v>0</v>
      </c>
      <c r="P337" s="303">
        <v>2101025104907</v>
      </c>
      <c r="Q337" s="248"/>
      <c r="R337" s="466" t="s">
        <v>4261</v>
      </c>
      <c r="S337" s="506"/>
      <c r="T337" s="334"/>
      <c r="U337" s="466"/>
    </row>
    <row r="338" spans="1:21" ht="15.6">
      <c r="A338" s="291">
        <v>324</v>
      </c>
      <c r="B338" s="280">
        <v>10558</v>
      </c>
      <c r="C338" s="439" t="s">
        <v>4174</v>
      </c>
      <c r="D338" s="413" t="s">
        <v>2971</v>
      </c>
      <c r="E338" s="317" t="s">
        <v>3908</v>
      </c>
      <c r="F338" s="317" t="s">
        <v>4175</v>
      </c>
      <c r="G338" s="317" t="s">
        <v>4176</v>
      </c>
      <c r="H338" s="369" t="str">
        <f t="shared" si="5"/>
        <v>фото</v>
      </c>
      <c r="I338" s="298" t="s">
        <v>4177</v>
      </c>
      <c r="J338" s="299" t="s">
        <v>250</v>
      </c>
      <c r="K338" s="216">
        <v>25</v>
      </c>
      <c r="L338" s="917">
        <v>1567.68</v>
      </c>
      <c r="M338" s="315">
        <v>1</v>
      </c>
      <c r="N338" s="301"/>
      <c r="O338" s="302">
        <f>IF(ISERROR(L338*N338),0,L338*N338)</f>
        <v>0</v>
      </c>
      <c r="P338" s="303">
        <v>2101025105584</v>
      </c>
      <c r="Q338" s="248"/>
      <c r="R338" s="466" t="s">
        <v>4261</v>
      </c>
      <c r="S338" s="506"/>
      <c r="T338" s="334"/>
      <c r="U338" s="466"/>
    </row>
    <row r="339" spans="1:21" ht="24">
      <c r="A339" s="291">
        <v>325</v>
      </c>
      <c r="B339" s="280">
        <v>11227</v>
      </c>
      <c r="C339" s="439" t="s">
        <v>4792</v>
      </c>
      <c r="D339" s="413" t="s">
        <v>2971</v>
      </c>
      <c r="E339" s="317" t="s">
        <v>3908</v>
      </c>
      <c r="F339" s="317" t="s">
        <v>4806</v>
      </c>
      <c r="G339" s="317" t="s">
        <v>4821</v>
      </c>
      <c r="H339" s="369" t="str">
        <f t="shared" si="5"/>
        <v>фото</v>
      </c>
      <c r="I339" s="298" t="s">
        <v>4840</v>
      </c>
      <c r="J339" s="299" t="s">
        <v>249</v>
      </c>
      <c r="K339" s="216">
        <v>25</v>
      </c>
      <c r="L339" s="917">
        <v>1924.0800000000002</v>
      </c>
      <c r="M339" s="315">
        <v>1</v>
      </c>
      <c r="N339" s="301"/>
      <c r="O339" s="302">
        <f>IF(ISERROR(L339*N339),0,L339*N339)</f>
        <v>0</v>
      </c>
      <c r="P339" s="303">
        <v>2101025112278</v>
      </c>
      <c r="Q339" s="248"/>
      <c r="R339" s="466" t="s">
        <v>4261</v>
      </c>
      <c r="S339" s="506"/>
      <c r="T339" s="334"/>
      <c r="U339" s="466"/>
    </row>
    <row r="340" spans="1:21" ht="15.6">
      <c r="A340" s="291">
        <v>326</v>
      </c>
      <c r="B340" s="280">
        <v>10559</v>
      </c>
      <c r="C340" s="439" t="s">
        <v>1509</v>
      </c>
      <c r="D340" s="413" t="s">
        <v>2971</v>
      </c>
      <c r="E340" s="317" t="s">
        <v>3908</v>
      </c>
      <c r="F340" s="317" t="s">
        <v>6332</v>
      </c>
      <c r="G340" s="317" t="s">
        <v>6397</v>
      </c>
      <c r="H340" s="369" t="str">
        <f t="shared" ref="H340:H401" si="6">HYPERLINK("https://www.gardenbulbs.ru/images/Lilium_CL/thumbnails/"&amp;C340&amp;".jpg","фото")</f>
        <v>фото</v>
      </c>
      <c r="I340" s="298" t="s">
        <v>6460</v>
      </c>
      <c r="J340" s="299" t="s">
        <v>249</v>
      </c>
      <c r="K340" s="216">
        <v>25</v>
      </c>
      <c r="L340" s="917">
        <v>1530.8400000000001</v>
      </c>
      <c r="M340" s="315">
        <v>1</v>
      </c>
      <c r="N340" s="301"/>
      <c r="O340" s="302">
        <f>IF(ISERROR(L340*N340),0,L340*N340)</f>
        <v>0</v>
      </c>
      <c r="P340" s="303">
        <v>2101025105591</v>
      </c>
      <c r="Q340" s="248"/>
      <c r="R340" s="466" t="s">
        <v>4261</v>
      </c>
      <c r="S340" s="506"/>
      <c r="T340" s="334"/>
      <c r="U340" s="466"/>
    </row>
    <row r="341" spans="1:21" ht="24">
      <c r="A341" s="291">
        <v>327</v>
      </c>
      <c r="B341" s="280">
        <v>10509</v>
      </c>
      <c r="C341" s="439" t="s">
        <v>3535</v>
      </c>
      <c r="D341" s="413" t="s">
        <v>2971</v>
      </c>
      <c r="E341" s="317" t="s">
        <v>3908</v>
      </c>
      <c r="F341" s="317" t="s">
        <v>3493</v>
      </c>
      <c r="G341" s="317" t="s">
        <v>3471</v>
      </c>
      <c r="H341" s="369" t="str">
        <f t="shared" si="6"/>
        <v>фото</v>
      </c>
      <c r="I341" s="298" t="s">
        <v>3515</v>
      </c>
      <c r="J341" s="299" t="s">
        <v>249</v>
      </c>
      <c r="K341" s="216">
        <v>25</v>
      </c>
      <c r="L341" s="917">
        <v>1325.04</v>
      </c>
      <c r="M341" s="315">
        <v>1</v>
      </c>
      <c r="N341" s="301"/>
      <c r="O341" s="302">
        <f>IF(ISERROR(L341*N341),0,L341*N341)</f>
        <v>0</v>
      </c>
      <c r="P341" s="303">
        <v>2101025105096</v>
      </c>
      <c r="Q341" s="248"/>
      <c r="R341" s="466" t="s">
        <v>4261</v>
      </c>
      <c r="S341" s="506"/>
      <c r="T341" s="334"/>
      <c r="U341" s="466"/>
    </row>
    <row r="342" spans="1:21" ht="15.6">
      <c r="A342" s="291">
        <v>328</v>
      </c>
      <c r="B342" s="280">
        <v>10492</v>
      </c>
      <c r="C342" s="439" t="s">
        <v>4178</v>
      </c>
      <c r="D342" s="413" t="s">
        <v>2971</v>
      </c>
      <c r="E342" s="317" t="s">
        <v>3908</v>
      </c>
      <c r="F342" s="317" t="s">
        <v>4179</v>
      </c>
      <c r="G342" s="317" t="s">
        <v>4180</v>
      </c>
      <c r="H342" s="369" t="str">
        <f t="shared" si="6"/>
        <v>фото</v>
      </c>
      <c r="I342" s="298" t="s">
        <v>4181</v>
      </c>
      <c r="J342" s="299" t="s">
        <v>249</v>
      </c>
      <c r="K342" s="216">
        <v>25</v>
      </c>
      <c r="L342" s="917">
        <v>1949.88</v>
      </c>
      <c r="M342" s="315">
        <v>1</v>
      </c>
      <c r="N342" s="301"/>
      <c r="O342" s="302">
        <f>IF(ISERROR(L342*N342),0,L342*N342)</f>
        <v>0</v>
      </c>
      <c r="P342" s="303">
        <v>2101025104921</v>
      </c>
      <c r="Q342" s="248"/>
      <c r="R342" s="466" t="s">
        <v>4261</v>
      </c>
      <c r="S342" s="506"/>
      <c r="T342" s="334"/>
      <c r="U342" s="466"/>
    </row>
    <row r="343" spans="1:21" ht="24">
      <c r="A343" s="291">
        <v>329</v>
      </c>
      <c r="B343" s="280">
        <v>11489</v>
      </c>
      <c r="C343" s="439" t="s">
        <v>4433</v>
      </c>
      <c r="D343" s="413" t="s">
        <v>2971</v>
      </c>
      <c r="E343" s="317" t="s">
        <v>3908</v>
      </c>
      <c r="F343" s="317" t="s">
        <v>4446</v>
      </c>
      <c r="G343" s="317" t="s">
        <v>4463</v>
      </c>
      <c r="H343" s="369" t="str">
        <f t="shared" si="6"/>
        <v>фото</v>
      </c>
      <c r="I343" s="298" t="s">
        <v>4841</v>
      </c>
      <c r="J343" s="299" t="s">
        <v>249</v>
      </c>
      <c r="K343" s="216">
        <v>25</v>
      </c>
      <c r="L343" s="917">
        <v>1281</v>
      </c>
      <c r="M343" s="315">
        <v>1</v>
      </c>
      <c r="N343" s="301"/>
      <c r="O343" s="302">
        <f>IF(ISERROR(L343*N343),0,L343*N343)</f>
        <v>0</v>
      </c>
      <c r="P343" s="303">
        <v>2101025114890</v>
      </c>
      <c r="Q343" s="248" t="s">
        <v>5274</v>
      </c>
      <c r="R343" s="466" t="s">
        <v>4261</v>
      </c>
      <c r="S343" s="506"/>
      <c r="T343" s="334"/>
      <c r="U343" s="466"/>
    </row>
    <row r="344" spans="1:21" ht="24">
      <c r="A344" s="291">
        <v>330</v>
      </c>
      <c r="B344" s="280">
        <v>10487</v>
      </c>
      <c r="C344" s="439" t="s">
        <v>4010</v>
      </c>
      <c r="D344" s="413" t="s">
        <v>2971</v>
      </c>
      <c r="E344" s="317" t="s">
        <v>3908</v>
      </c>
      <c r="F344" s="317" t="s">
        <v>4011</v>
      </c>
      <c r="G344" s="317" t="s">
        <v>4012</v>
      </c>
      <c r="H344" s="369" t="str">
        <f t="shared" si="6"/>
        <v>фото</v>
      </c>
      <c r="I344" s="298" t="s">
        <v>4013</v>
      </c>
      <c r="J344" s="299" t="s">
        <v>249</v>
      </c>
      <c r="K344" s="216">
        <v>25</v>
      </c>
      <c r="L344" s="917">
        <v>1281</v>
      </c>
      <c r="M344" s="315">
        <v>1</v>
      </c>
      <c r="N344" s="301"/>
      <c r="O344" s="302">
        <f>IF(ISERROR(L344*N344),0,L344*N344)</f>
        <v>0</v>
      </c>
      <c r="P344" s="303">
        <v>2101025104877</v>
      </c>
      <c r="Q344" s="248"/>
      <c r="R344" s="466" t="s">
        <v>4261</v>
      </c>
      <c r="S344" s="506"/>
      <c r="T344" s="334"/>
      <c r="U344" s="466"/>
    </row>
    <row r="345" spans="1:21" ht="24">
      <c r="A345" s="291">
        <v>331</v>
      </c>
      <c r="B345" s="280">
        <v>13748</v>
      </c>
      <c r="C345" s="439" t="s">
        <v>4182</v>
      </c>
      <c r="D345" s="413" t="s">
        <v>2971</v>
      </c>
      <c r="E345" s="317" t="s">
        <v>3908</v>
      </c>
      <c r="F345" s="317" t="s">
        <v>4183</v>
      </c>
      <c r="G345" s="317" t="s">
        <v>4184</v>
      </c>
      <c r="H345" s="369" t="str">
        <f t="shared" si="6"/>
        <v>фото</v>
      </c>
      <c r="I345" s="298" t="s">
        <v>4185</v>
      </c>
      <c r="J345" s="299" t="s">
        <v>249</v>
      </c>
      <c r="K345" s="216">
        <v>25</v>
      </c>
      <c r="L345" s="917">
        <v>1299.3599999999999</v>
      </c>
      <c r="M345" s="315">
        <v>1</v>
      </c>
      <c r="N345" s="301"/>
      <c r="O345" s="302">
        <f>IF(ISERROR(L345*N345),0,L345*N345)</f>
        <v>0</v>
      </c>
      <c r="P345" s="303">
        <v>2101025137486</v>
      </c>
      <c r="Q345" s="248"/>
      <c r="R345" s="466" t="s">
        <v>4261</v>
      </c>
      <c r="S345" s="506"/>
      <c r="T345" s="334"/>
      <c r="U345" s="466"/>
    </row>
    <row r="346" spans="1:21" ht="24">
      <c r="A346" s="291">
        <v>332</v>
      </c>
      <c r="B346" s="280">
        <v>10511</v>
      </c>
      <c r="C346" s="439" t="s">
        <v>867</v>
      </c>
      <c r="D346" s="413" t="s">
        <v>2971</v>
      </c>
      <c r="E346" s="317" t="s">
        <v>3908</v>
      </c>
      <c r="F346" s="317" t="s">
        <v>186</v>
      </c>
      <c r="G346" s="317" t="s">
        <v>187</v>
      </c>
      <c r="H346" s="369" t="str">
        <f t="shared" si="6"/>
        <v>фото</v>
      </c>
      <c r="I346" s="298" t="s">
        <v>2984</v>
      </c>
      <c r="J346" s="299" t="s">
        <v>249</v>
      </c>
      <c r="K346" s="216">
        <v>25</v>
      </c>
      <c r="L346" s="917">
        <v>1916.76</v>
      </c>
      <c r="M346" s="315">
        <v>1</v>
      </c>
      <c r="N346" s="301"/>
      <c r="O346" s="302">
        <f>IF(ISERROR(L346*N346),0,L346*N346)</f>
        <v>0</v>
      </c>
      <c r="P346" s="303">
        <v>2101025105119</v>
      </c>
      <c r="Q346" s="248"/>
      <c r="R346" s="466" t="s">
        <v>4261</v>
      </c>
      <c r="S346" s="506"/>
      <c r="T346" s="334"/>
      <c r="U346" s="466"/>
    </row>
    <row r="347" spans="1:21" ht="15.6">
      <c r="A347" s="291">
        <v>333</v>
      </c>
      <c r="B347" s="280">
        <v>10417</v>
      </c>
      <c r="C347" s="439" t="s">
        <v>3536</v>
      </c>
      <c r="D347" s="413" t="s">
        <v>2971</v>
      </c>
      <c r="E347" s="317" t="s">
        <v>3908</v>
      </c>
      <c r="F347" s="317" t="s">
        <v>3494</v>
      </c>
      <c r="G347" s="317" t="s">
        <v>3472</v>
      </c>
      <c r="H347" s="369" t="str">
        <f t="shared" si="6"/>
        <v>фото</v>
      </c>
      <c r="I347" s="298" t="s">
        <v>3516</v>
      </c>
      <c r="J347" s="299" t="s">
        <v>249</v>
      </c>
      <c r="K347" s="216">
        <v>25</v>
      </c>
      <c r="L347" s="917">
        <v>1225.8</v>
      </c>
      <c r="M347" s="315">
        <v>1</v>
      </c>
      <c r="N347" s="301"/>
      <c r="O347" s="302">
        <f>IF(ISERROR(L347*N347),0,L347*N347)</f>
        <v>0</v>
      </c>
      <c r="P347" s="303">
        <v>2101025104174</v>
      </c>
      <c r="Q347" s="248"/>
      <c r="R347" s="466" t="s">
        <v>4261</v>
      </c>
      <c r="S347" s="506"/>
      <c r="T347" s="334"/>
      <c r="U347" s="466"/>
    </row>
    <row r="348" spans="1:21" ht="15.6">
      <c r="A348" s="291">
        <v>334</v>
      </c>
      <c r="B348" s="280">
        <v>10516</v>
      </c>
      <c r="C348" s="439" t="s">
        <v>1924</v>
      </c>
      <c r="D348" s="413" t="s">
        <v>2971</v>
      </c>
      <c r="E348" s="317" t="s">
        <v>3908</v>
      </c>
      <c r="F348" s="317" t="s">
        <v>1926</v>
      </c>
      <c r="G348" s="317" t="s">
        <v>1925</v>
      </c>
      <c r="H348" s="369" t="str">
        <f t="shared" si="6"/>
        <v>фото</v>
      </c>
      <c r="I348" s="298" t="s">
        <v>2985</v>
      </c>
      <c r="J348" s="299" t="s">
        <v>249</v>
      </c>
      <c r="K348" s="216">
        <v>25</v>
      </c>
      <c r="L348" s="917">
        <v>1299.3599999999999</v>
      </c>
      <c r="M348" s="315">
        <v>1</v>
      </c>
      <c r="N348" s="301"/>
      <c r="O348" s="302">
        <f>IF(ISERROR(L348*N348),0,L348*N348)</f>
        <v>0</v>
      </c>
      <c r="P348" s="303">
        <v>2101025105164</v>
      </c>
      <c r="Q348" s="248"/>
      <c r="R348" s="466" t="s">
        <v>4261</v>
      </c>
      <c r="S348" s="506"/>
    </row>
    <row r="349" spans="1:21" ht="24">
      <c r="A349" s="291">
        <v>335</v>
      </c>
      <c r="B349" s="280">
        <v>10517</v>
      </c>
      <c r="C349" s="439" t="s">
        <v>1927</v>
      </c>
      <c r="D349" s="413" t="s">
        <v>2971</v>
      </c>
      <c r="E349" s="317" t="s">
        <v>3908</v>
      </c>
      <c r="F349" s="317" t="s">
        <v>1929</v>
      </c>
      <c r="G349" s="317" t="s">
        <v>1928</v>
      </c>
      <c r="H349" s="369" t="str">
        <f t="shared" si="6"/>
        <v>фото</v>
      </c>
      <c r="I349" s="298" t="s">
        <v>4186</v>
      </c>
      <c r="J349" s="299" t="s">
        <v>249</v>
      </c>
      <c r="K349" s="216">
        <v>25</v>
      </c>
      <c r="L349" s="917">
        <v>1949.88</v>
      </c>
      <c r="M349" s="315">
        <v>1</v>
      </c>
      <c r="N349" s="301"/>
      <c r="O349" s="302">
        <f>IF(ISERROR(L349*N349),0,L349*N349)</f>
        <v>0</v>
      </c>
      <c r="P349" s="303">
        <v>2101025105171</v>
      </c>
      <c r="Q349" s="248"/>
      <c r="R349" s="466" t="s">
        <v>4261</v>
      </c>
      <c r="S349" s="506"/>
      <c r="T349" s="334"/>
      <c r="U349" s="466"/>
    </row>
    <row r="350" spans="1:21" ht="24">
      <c r="A350" s="291">
        <v>336</v>
      </c>
      <c r="B350" s="280">
        <v>10515</v>
      </c>
      <c r="C350" s="439" t="s">
        <v>868</v>
      </c>
      <c r="D350" s="413" t="s">
        <v>2971</v>
      </c>
      <c r="E350" s="317" t="s">
        <v>3908</v>
      </c>
      <c r="F350" s="317" t="s">
        <v>188</v>
      </c>
      <c r="G350" s="317" t="s">
        <v>189</v>
      </c>
      <c r="H350" s="369" t="str">
        <f t="shared" si="6"/>
        <v>фото</v>
      </c>
      <c r="I350" s="298" t="s">
        <v>4014</v>
      </c>
      <c r="J350" s="299" t="s">
        <v>249</v>
      </c>
      <c r="K350" s="216">
        <v>25</v>
      </c>
      <c r="L350" s="917">
        <v>1949.88</v>
      </c>
      <c r="M350" s="315">
        <v>1</v>
      </c>
      <c r="N350" s="301"/>
      <c r="O350" s="302">
        <f>IF(ISERROR(L350*N350),0,L350*N350)</f>
        <v>0</v>
      </c>
      <c r="P350" s="303">
        <v>2101025105157</v>
      </c>
      <c r="Q350" s="248"/>
      <c r="R350" s="466" t="s">
        <v>4261</v>
      </c>
      <c r="S350" s="506"/>
      <c r="T350" s="334"/>
      <c r="U350" s="466"/>
    </row>
    <row r="351" spans="1:21" ht="36">
      <c r="A351" s="291">
        <v>337</v>
      </c>
      <c r="B351" s="280">
        <v>10518</v>
      </c>
      <c r="C351" s="439" t="s">
        <v>4187</v>
      </c>
      <c r="D351" s="413" t="s">
        <v>2971</v>
      </c>
      <c r="E351" s="317" t="s">
        <v>3908</v>
      </c>
      <c r="F351" s="317" t="s">
        <v>4188</v>
      </c>
      <c r="G351" s="317" t="s">
        <v>4189</v>
      </c>
      <c r="H351" s="369" t="str">
        <f t="shared" si="6"/>
        <v>фото</v>
      </c>
      <c r="I351" s="298" t="s">
        <v>6461</v>
      </c>
      <c r="J351" s="299" t="s">
        <v>249</v>
      </c>
      <c r="K351" s="216">
        <v>25</v>
      </c>
      <c r="L351" s="917">
        <v>1949.88</v>
      </c>
      <c r="M351" s="315">
        <v>1</v>
      </c>
      <c r="N351" s="301"/>
      <c r="O351" s="302">
        <f>IF(ISERROR(L351*N351),0,L351*N351)</f>
        <v>0</v>
      </c>
      <c r="P351" s="303">
        <v>2101025105188</v>
      </c>
      <c r="Q351" s="248"/>
      <c r="R351" s="466" t="s">
        <v>4261</v>
      </c>
      <c r="S351" s="506"/>
      <c r="T351" s="334"/>
      <c r="U351" s="466"/>
    </row>
    <row r="352" spans="1:21" ht="24">
      <c r="A352" s="291">
        <v>338</v>
      </c>
      <c r="B352" s="280">
        <v>14913</v>
      </c>
      <c r="C352" s="439" t="s">
        <v>6270</v>
      </c>
      <c r="D352" s="413" t="s">
        <v>2971</v>
      </c>
      <c r="E352" s="317" t="s">
        <v>3908</v>
      </c>
      <c r="F352" s="317" t="s">
        <v>6333</v>
      </c>
      <c r="G352" s="317" t="s">
        <v>6398</v>
      </c>
      <c r="H352" s="369" t="str">
        <f t="shared" si="6"/>
        <v>фото</v>
      </c>
      <c r="I352" s="298" t="s">
        <v>6462</v>
      </c>
      <c r="J352" s="299" t="s">
        <v>249</v>
      </c>
      <c r="K352" s="216">
        <v>25</v>
      </c>
      <c r="L352" s="917">
        <v>1949.88</v>
      </c>
      <c r="M352" s="315">
        <v>1</v>
      </c>
      <c r="N352" s="301"/>
      <c r="O352" s="302">
        <f>IF(ISERROR(L352*N352),0,L352*N352)</f>
        <v>0</v>
      </c>
      <c r="P352" s="303">
        <v>2101025149137</v>
      </c>
      <c r="Q352" s="248"/>
      <c r="R352" s="466" t="s">
        <v>4261</v>
      </c>
      <c r="S352" s="506"/>
      <c r="T352" s="334"/>
      <c r="U352" s="466"/>
    </row>
    <row r="353" spans="1:21" ht="36">
      <c r="A353" s="291">
        <v>339</v>
      </c>
      <c r="B353" s="280">
        <v>10520</v>
      </c>
      <c r="C353" s="439" t="s">
        <v>869</v>
      </c>
      <c r="D353" s="413" t="s">
        <v>2971</v>
      </c>
      <c r="E353" s="317" t="s">
        <v>3908</v>
      </c>
      <c r="F353" s="317" t="s">
        <v>190</v>
      </c>
      <c r="G353" s="317" t="s">
        <v>191</v>
      </c>
      <c r="H353" s="369" t="str">
        <f t="shared" si="6"/>
        <v>фото</v>
      </c>
      <c r="I353" s="298" t="s">
        <v>2986</v>
      </c>
      <c r="J353" s="299" t="s">
        <v>249</v>
      </c>
      <c r="K353" s="216">
        <v>25</v>
      </c>
      <c r="L353" s="917">
        <v>1299.3599999999999</v>
      </c>
      <c r="M353" s="315">
        <v>1</v>
      </c>
      <c r="N353" s="301"/>
      <c r="O353" s="302">
        <f>IF(ISERROR(L353*N353),0,L353*N353)</f>
        <v>0</v>
      </c>
      <c r="P353" s="303">
        <v>2101025105201</v>
      </c>
      <c r="Q353" s="248"/>
      <c r="R353" s="466" t="s">
        <v>4261</v>
      </c>
      <c r="S353" s="506"/>
      <c r="T353" s="334"/>
      <c r="U353" s="466"/>
    </row>
    <row r="354" spans="1:21" ht="24">
      <c r="A354" s="291">
        <v>340</v>
      </c>
      <c r="B354" s="280">
        <v>1864</v>
      </c>
      <c r="C354" s="439" t="s">
        <v>6271</v>
      </c>
      <c r="D354" s="413" t="s">
        <v>2971</v>
      </c>
      <c r="E354" s="501" t="s">
        <v>3908</v>
      </c>
      <c r="F354" s="501" t="s">
        <v>6334</v>
      </c>
      <c r="G354" s="501" t="s">
        <v>6399</v>
      </c>
      <c r="H354" s="369" t="str">
        <f t="shared" si="6"/>
        <v>фото</v>
      </c>
      <c r="I354" s="298" t="s">
        <v>6463</v>
      </c>
      <c r="J354" s="299" t="s">
        <v>830</v>
      </c>
      <c r="K354" s="216">
        <v>25</v>
      </c>
      <c r="L354" s="917">
        <v>2049</v>
      </c>
      <c r="M354" s="315">
        <v>1</v>
      </c>
      <c r="N354" s="301"/>
      <c r="O354" s="302">
        <f>IF(ISERROR(L354*N354),0,L354*N354)</f>
        <v>0</v>
      </c>
      <c r="P354" s="303">
        <v>2101025018648</v>
      </c>
      <c r="Q354" s="248" t="s">
        <v>6474</v>
      </c>
      <c r="R354" s="466" t="s">
        <v>4261</v>
      </c>
      <c r="S354" s="506"/>
      <c r="T354" s="334"/>
      <c r="U354" s="466"/>
    </row>
    <row r="355" spans="1:21" ht="15.6">
      <c r="A355" s="291">
        <v>341</v>
      </c>
      <c r="B355" s="280">
        <v>11224</v>
      </c>
      <c r="C355" s="439" t="s">
        <v>4857</v>
      </c>
      <c r="D355" s="413" t="s">
        <v>2971</v>
      </c>
      <c r="E355" s="317" t="s">
        <v>3908</v>
      </c>
      <c r="F355" s="317" t="s">
        <v>4909</v>
      </c>
      <c r="G355" s="317" t="s">
        <v>4873</v>
      </c>
      <c r="H355" s="369" t="str">
        <f t="shared" si="6"/>
        <v>фото</v>
      </c>
      <c r="I355" s="298" t="s">
        <v>4947</v>
      </c>
      <c r="J355" s="299" t="s">
        <v>250</v>
      </c>
      <c r="K355" s="216">
        <v>25</v>
      </c>
      <c r="L355" s="917">
        <v>1813.8</v>
      </c>
      <c r="M355" s="315">
        <v>1</v>
      </c>
      <c r="N355" s="301"/>
      <c r="O355" s="302">
        <f>IF(ISERROR(L355*N355),0,L355*N355)</f>
        <v>0</v>
      </c>
      <c r="P355" s="303">
        <v>2101025112247</v>
      </c>
      <c r="Q355" s="248"/>
      <c r="R355" s="466" t="s">
        <v>4261</v>
      </c>
      <c r="S355" s="506"/>
      <c r="T355" s="334"/>
      <c r="U355" s="466"/>
    </row>
    <row r="356" spans="1:21" ht="24">
      <c r="A356" s="291">
        <v>342</v>
      </c>
      <c r="B356" s="280">
        <v>10522</v>
      </c>
      <c r="C356" s="439" t="s">
        <v>6272</v>
      </c>
      <c r="D356" s="413" t="s">
        <v>2971</v>
      </c>
      <c r="E356" s="317" t="s">
        <v>3908</v>
      </c>
      <c r="F356" s="317" t="s">
        <v>6335</v>
      </c>
      <c r="G356" s="317" t="s">
        <v>6400</v>
      </c>
      <c r="H356" s="369" t="str">
        <f t="shared" si="6"/>
        <v>фото</v>
      </c>
      <c r="I356" s="298" t="s">
        <v>6464</v>
      </c>
      <c r="J356" s="299" t="s">
        <v>249</v>
      </c>
      <c r="K356" s="216">
        <v>25</v>
      </c>
      <c r="L356" s="917">
        <v>1299.3599999999999</v>
      </c>
      <c r="M356" s="315">
        <v>1</v>
      </c>
      <c r="N356" s="301"/>
      <c r="O356" s="302">
        <f>IF(ISERROR(L356*N356),0,L356*N356)</f>
        <v>0</v>
      </c>
      <c r="P356" s="303">
        <v>2101025105225</v>
      </c>
      <c r="Q356" s="248"/>
      <c r="R356" s="466" t="s">
        <v>4261</v>
      </c>
      <c r="S356" s="506"/>
      <c r="T356" s="334"/>
      <c r="U356" s="466"/>
    </row>
    <row r="357" spans="1:21" ht="24">
      <c r="A357" s="291">
        <v>343</v>
      </c>
      <c r="B357" s="280">
        <v>10523</v>
      </c>
      <c r="C357" s="439" t="s">
        <v>4015</v>
      </c>
      <c r="D357" s="413" t="s">
        <v>2971</v>
      </c>
      <c r="E357" s="317" t="s">
        <v>3908</v>
      </c>
      <c r="F357" s="317" t="s">
        <v>3495</v>
      </c>
      <c r="G357" s="317" t="s">
        <v>3473</v>
      </c>
      <c r="H357" s="369" t="str">
        <f t="shared" si="6"/>
        <v>фото</v>
      </c>
      <c r="I357" s="298" t="s">
        <v>3517</v>
      </c>
      <c r="J357" s="299" t="s">
        <v>249</v>
      </c>
      <c r="K357" s="216">
        <v>25</v>
      </c>
      <c r="L357" s="917">
        <v>1299.3599999999999</v>
      </c>
      <c r="M357" s="315">
        <v>1</v>
      </c>
      <c r="N357" s="301"/>
      <c r="O357" s="302">
        <f>IF(ISERROR(L357*N357),0,L357*N357)</f>
        <v>0</v>
      </c>
      <c r="P357" s="303">
        <v>2101025105232</v>
      </c>
      <c r="Q357" s="248"/>
      <c r="R357" s="466" t="s">
        <v>4261</v>
      </c>
      <c r="S357" s="506"/>
      <c r="T357" s="334"/>
      <c r="U357" s="466"/>
    </row>
    <row r="358" spans="1:21" ht="36">
      <c r="A358" s="291">
        <v>344</v>
      </c>
      <c r="B358" s="280">
        <v>10524</v>
      </c>
      <c r="C358" s="439" t="s">
        <v>870</v>
      </c>
      <c r="D358" s="413" t="s">
        <v>2971</v>
      </c>
      <c r="E358" s="317" t="s">
        <v>3908</v>
      </c>
      <c r="F358" s="317" t="s">
        <v>4807</v>
      </c>
      <c r="G358" s="317" t="s">
        <v>4822</v>
      </c>
      <c r="H358" s="369" t="str">
        <f t="shared" si="6"/>
        <v>фото</v>
      </c>
      <c r="I358" s="298" t="s">
        <v>2987</v>
      </c>
      <c r="J358" s="299" t="s">
        <v>249</v>
      </c>
      <c r="K358" s="216">
        <v>25</v>
      </c>
      <c r="L358" s="917">
        <v>1299.3599999999999</v>
      </c>
      <c r="M358" s="315">
        <v>1</v>
      </c>
      <c r="N358" s="301"/>
      <c r="O358" s="302">
        <f>IF(ISERROR(L358*N358),0,L358*N358)</f>
        <v>0</v>
      </c>
      <c r="P358" s="303">
        <v>2101025105249</v>
      </c>
      <c r="Q358" s="248"/>
      <c r="R358" s="466" t="s">
        <v>4261</v>
      </c>
      <c r="S358" s="506"/>
      <c r="T358" s="334"/>
      <c r="U358" s="466"/>
    </row>
    <row r="359" spans="1:21" ht="24">
      <c r="A359" s="291">
        <v>345</v>
      </c>
      <c r="B359" s="280">
        <v>343</v>
      </c>
      <c r="C359" s="439" t="s">
        <v>4793</v>
      </c>
      <c r="D359" s="413" t="s">
        <v>2971</v>
      </c>
      <c r="E359" s="317" t="s">
        <v>3908</v>
      </c>
      <c r="F359" s="317" t="s">
        <v>4808</v>
      </c>
      <c r="G359" s="317" t="s">
        <v>4823</v>
      </c>
      <c r="H359" s="369" t="str">
        <f t="shared" si="6"/>
        <v>фото</v>
      </c>
      <c r="I359" s="298" t="s">
        <v>4842</v>
      </c>
      <c r="J359" s="299" t="s">
        <v>249</v>
      </c>
      <c r="K359" s="216">
        <v>25</v>
      </c>
      <c r="L359" s="917">
        <v>2049</v>
      </c>
      <c r="M359" s="315">
        <v>1</v>
      </c>
      <c r="N359" s="301"/>
      <c r="O359" s="302">
        <f>IF(ISERROR(L359*N359),0,L359*N359)</f>
        <v>0</v>
      </c>
      <c r="P359" s="303">
        <v>2101025003439</v>
      </c>
      <c r="Q359" s="248"/>
      <c r="R359" s="466" t="s">
        <v>4261</v>
      </c>
      <c r="S359" s="506"/>
      <c r="T359" s="334"/>
      <c r="U359" s="466"/>
    </row>
    <row r="360" spans="1:21" ht="15.6">
      <c r="A360" s="291">
        <v>346</v>
      </c>
      <c r="B360" s="280">
        <v>10526</v>
      </c>
      <c r="C360" s="439" t="s">
        <v>3537</v>
      </c>
      <c r="D360" s="413" t="s">
        <v>2971</v>
      </c>
      <c r="E360" s="317" t="s">
        <v>3908</v>
      </c>
      <c r="F360" s="317" t="s">
        <v>3496</v>
      </c>
      <c r="G360" s="317" t="s">
        <v>3474</v>
      </c>
      <c r="H360" s="369" t="str">
        <f t="shared" si="6"/>
        <v>фото</v>
      </c>
      <c r="I360" s="298" t="s">
        <v>4190</v>
      </c>
      <c r="J360" s="299" t="s">
        <v>250</v>
      </c>
      <c r="K360" s="216">
        <v>25</v>
      </c>
      <c r="L360" s="917">
        <v>1714.68</v>
      </c>
      <c r="M360" s="315">
        <v>1</v>
      </c>
      <c r="N360" s="301"/>
      <c r="O360" s="302">
        <f>IF(ISERROR(L360*N360),0,L360*N360)</f>
        <v>0</v>
      </c>
      <c r="P360" s="303">
        <v>2101025105263</v>
      </c>
      <c r="Q360" s="248"/>
      <c r="R360" s="466" t="s">
        <v>4261</v>
      </c>
      <c r="S360" s="506"/>
      <c r="T360" s="334"/>
      <c r="U360" s="466"/>
    </row>
    <row r="361" spans="1:21" ht="24">
      <c r="A361" s="291">
        <v>347</v>
      </c>
      <c r="B361" s="280">
        <v>10527</v>
      </c>
      <c r="C361" s="439" t="s">
        <v>4191</v>
      </c>
      <c r="D361" s="413" t="s">
        <v>2971</v>
      </c>
      <c r="E361" s="317" t="s">
        <v>3908</v>
      </c>
      <c r="F361" s="317" t="s">
        <v>4192</v>
      </c>
      <c r="G361" s="317" t="s">
        <v>4193</v>
      </c>
      <c r="H361" s="369" t="str">
        <f t="shared" si="6"/>
        <v>фото</v>
      </c>
      <c r="I361" s="298" t="s">
        <v>4194</v>
      </c>
      <c r="J361" s="299" t="s">
        <v>249</v>
      </c>
      <c r="K361" s="216">
        <v>25</v>
      </c>
      <c r="L361" s="917">
        <v>1949.88</v>
      </c>
      <c r="M361" s="315">
        <v>1</v>
      </c>
      <c r="N361" s="301"/>
      <c r="O361" s="302">
        <f>IF(ISERROR(L361*N361),0,L361*N361)</f>
        <v>0</v>
      </c>
      <c r="P361" s="303">
        <v>2101025105270</v>
      </c>
      <c r="Q361" s="248"/>
      <c r="R361" s="466" t="s">
        <v>4261</v>
      </c>
      <c r="S361" s="506"/>
      <c r="T361" s="334"/>
      <c r="U361" s="466"/>
    </row>
    <row r="362" spans="1:21" ht="24">
      <c r="A362" s="291">
        <v>348</v>
      </c>
      <c r="B362" s="280">
        <v>10478</v>
      </c>
      <c r="C362" s="439" t="s">
        <v>4016</v>
      </c>
      <c r="D362" s="413" t="s">
        <v>2971</v>
      </c>
      <c r="E362" s="317" t="s">
        <v>3908</v>
      </c>
      <c r="F362" s="317" t="s">
        <v>4017</v>
      </c>
      <c r="G362" s="317" t="s">
        <v>4018</v>
      </c>
      <c r="H362" s="369" t="str">
        <f t="shared" si="6"/>
        <v>фото</v>
      </c>
      <c r="I362" s="298" t="s">
        <v>4019</v>
      </c>
      <c r="J362" s="299" t="s">
        <v>249</v>
      </c>
      <c r="K362" s="216">
        <v>25</v>
      </c>
      <c r="L362" s="917">
        <v>1949.88</v>
      </c>
      <c r="M362" s="315">
        <v>1</v>
      </c>
      <c r="N362" s="301"/>
      <c r="O362" s="302">
        <f>IF(ISERROR(L362*N362),0,L362*N362)</f>
        <v>0</v>
      </c>
      <c r="P362" s="303">
        <v>2101025104785</v>
      </c>
      <c r="Q362" s="248"/>
      <c r="R362" s="466" t="s">
        <v>4261</v>
      </c>
      <c r="S362" s="506"/>
      <c r="T362" s="334"/>
      <c r="U362" s="466"/>
    </row>
    <row r="363" spans="1:21" ht="24">
      <c r="A363" s="291">
        <v>349</v>
      </c>
      <c r="B363" s="280">
        <v>10533</v>
      </c>
      <c r="C363" s="439" t="s">
        <v>871</v>
      </c>
      <c r="D363" s="413" t="s">
        <v>2971</v>
      </c>
      <c r="E363" s="317" t="s">
        <v>3908</v>
      </c>
      <c r="F363" s="317" t="s">
        <v>192</v>
      </c>
      <c r="G363" s="317" t="s">
        <v>2379</v>
      </c>
      <c r="H363" s="369" t="str">
        <f t="shared" si="6"/>
        <v>фото</v>
      </c>
      <c r="I363" s="298" t="s">
        <v>2989</v>
      </c>
      <c r="J363" s="299" t="s">
        <v>249</v>
      </c>
      <c r="K363" s="216">
        <v>25</v>
      </c>
      <c r="L363" s="917">
        <v>1233.24</v>
      </c>
      <c r="M363" s="315">
        <v>1</v>
      </c>
      <c r="N363" s="301"/>
      <c r="O363" s="302">
        <f>IF(ISERROR(L363*N363),0,L363*N363)</f>
        <v>0</v>
      </c>
      <c r="P363" s="303">
        <v>2101025105331</v>
      </c>
      <c r="Q363" s="248"/>
      <c r="R363" s="466" t="s">
        <v>4261</v>
      </c>
      <c r="S363" s="506"/>
      <c r="T363" s="334"/>
      <c r="U363" s="466"/>
    </row>
    <row r="364" spans="1:21" ht="24">
      <c r="A364" s="291">
        <v>350</v>
      </c>
      <c r="B364" s="280">
        <v>10536</v>
      </c>
      <c r="C364" s="439" t="s">
        <v>872</v>
      </c>
      <c r="D364" s="413" t="s">
        <v>2971</v>
      </c>
      <c r="E364" s="317" t="s">
        <v>3908</v>
      </c>
      <c r="F364" s="317" t="s">
        <v>193</v>
      </c>
      <c r="G364" s="317" t="s">
        <v>194</v>
      </c>
      <c r="H364" s="369" t="str">
        <f t="shared" si="6"/>
        <v>фото</v>
      </c>
      <c r="I364" s="298" t="s">
        <v>2990</v>
      </c>
      <c r="J364" s="299" t="s">
        <v>249</v>
      </c>
      <c r="K364" s="216">
        <v>25</v>
      </c>
      <c r="L364" s="917">
        <v>1299.3599999999999</v>
      </c>
      <c r="M364" s="315">
        <v>1</v>
      </c>
      <c r="N364" s="301"/>
      <c r="O364" s="302">
        <f>IF(ISERROR(L364*N364),0,L364*N364)</f>
        <v>0</v>
      </c>
      <c r="P364" s="303">
        <v>2101025105362</v>
      </c>
      <c r="Q364" s="248"/>
      <c r="R364" s="466" t="s">
        <v>4261</v>
      </c>
      <c r="S364" s="506"/>
      <c r="T364" s="334"/>
      <c r="U364" s="466"/>
    </row>
    <row r="365" spans="1:21" ht="15.6">
      <c r="A365" s="291">
        <v>351</v>
      </c>
      <c r="B365" s="280">
        <v>10539</v>
      </c>
      <c r="C365" s="439" t="s">
        <v>1930</v>
      </c>
      <c r="D365" s="413" t="s">
        <v>2971</v>
      </c>
      <c r="E365" s="317" t="s">
        <v>3908</v>
      </c>
      <c r="F365" s="317" t="s">
        <v>1932</v>
      </c>
      <c r="G365" s="317" t="s">
        <v>1931</v>
      </c>
      <c r="H365" s="369" t="str">
        <f t="shared" si="6"/>
        <v>фото</v>
      </c>
      <c r="I365" s="298" t="s">
        <v>4020</v>
      </c>
      <c r="J365" s="299" t="s">
        <v>249</v>
      </c>
      <c r="K365" s="216">
        <v>25</v>
      </c>
      <c r="L365" s="917">
        <v>1916.76</v>
      </c>
      <c r="M365" s="315">
        <v>1</v>
      </c>
      <c r="N365" s="301"/>
      <c r="O365" s="302">
        <f>IF(ISERROR(L365*N365),0,L365*N365)</f>
        <v>0</v>
      </c>
      <c r="P365" s="303">
        <v>2101025105393</v>
      </c>
      <c r="Q365" s="248"/>
      <c r="R365" s="466" t="s">
        <v>4261</v>
      </c>
      <c r="S365" s="506"/>
      <c r="T365" s="334"/>
      <c r="U365" s="466"/>
    </row>
    <row r="366" spans="1:21" ht="24">
      <c r="A366" s="291">
        <v>352</v>
      </c>
      <c r="B366" s="280">
        <v>10419</v>
      </c>
      <c r="C366" s="439" t="s">
        <v>3538</v>
      </c>
      <c r="D366" s="413" t="s">
        <v>2971</v>
      </c>
      <c r="E366" s="317" t="s">
        <v>3908</v>
      </c>
      <c r="F366" s="317" t="s">
        <v>3497</v>
      </c>
      <c r="G366" s="317" t="s">
        <v>3475</v>
      </c>
      <c r="H366" s="369" t="str">
        <f t="shared" si="6"/>
        <v>фото</v>
      </c>
      <c r="I366" s="298" t="s">
        <v>4195</v>
      </c>
      <c r="J366" s="299" t="s">
        <v>250</v>
      </c>
      <c r="K366" s="216">
        <v>25</v>
      </c>
      <c r="L366" s="917">
        <v>1714.68</v>
      </c>
      <c r="M366" s="315">
        <v>1</v>
      </c>
      <c r="N366" s="301"/>
      <c r="O366" s="302">
        <f>IF(ISERROR(L366*N366),0,L366*N366)</f>
        <v>0</v>
      </c>
      <c r="P366" s="303">
        <v>2101025104198</v>
      </c>
      <c r="Q366" s="248"/>
      <c r="R366" s="466" t="s">
        <v>4261</v>
      </c>
      <c r="S366" s="506"/>
      <c r="T366" s="334"/>
      <c r="U366" s="466"/>
    </row>
    <row r="367" spans="1:21" ht="24">
      <c r="A367" s="291">
        <v>353</v>
      </c>
      <c r="B367" s="280">
        <v>10540</v>
      </c>
      <c r="C367" s="439" t="s">
        <v>873</v>
      </c>
      <c r="D367" s="413" t="s">
        <v>2971</v>
      </c>
      <c r="E367" s="317" t="s">
        <v>3908</v>
      </c>
      <c r="F367" s="317" t="s">
        <v>195</v>
      </c>
      <c r="G367" s="317" t="s">
        <v>196</v>
      </c>
      <c r="H367" s="369" t="str">
        <f t="shared" si="6"/>
        <v>фото</v>
      </c>
      <c r="I367" s="298" t="s">
        <v>4196</v>
      </c>
      <c r="J367" s="299" t="s">
        <v>249</v>
      </c>
      <c r="K367" s="216">
        <v>25</v>
      </c>
      <c r="L367" s="917">
        <v>1916.76</v>
      </c>
      <c r="M367" s="315">
        <v>1</v>
      </c>
      <c r="N367" s="301"/>
      <c r="O367" s="302">
        <f>IF(ISERROR(L367*N367),0,L367*N367)</f>
        <v>0</v>
      </c>
      <c r="P367" s="303">
        <v>2101025105409</v>
      </c>
      <c r="Q367" s="248"/>
      <c r="R367" s="466" t="s">
        <v>4261</v>
      </c>
      <c r="S367" s="506"/>
      <c r="T367" s="334"/>
      <c r="U367" s="466"/>
    </row>
    <row r="368" spans="1:21" ht="24">
      <c r="A368" s="291">
        <v>354</v>
      </c>
      <c r="B368" s="280">
        <v>10541</v>
      </c>
      <c r="C368" s="439" t="s">
        <v>874</v>
      </c>
      <c r="D368" s="413" t="s">
        <v>2971</v>
      </c>
      <c r="E368" s="317" t="s">
        <v>3908</v>
      </c>
      <c r="F368" s="317" t="s">
        <v>197</v>
      </c>
      <c r="G368" s="317" t="s">
        <v>198</v>
      </c>
      <c r="H368" s="369" t="str">
        <f t="shared" si="6"/>
        <v>фото</v>
      </c>
      <c r="I368" s="298" t="s">
        <v>4197</v>
      </c>
      <c r="J368" s="299" t="s">
        <v>249</v>
      </c>
      <c r="K368" s="216">
        <v>25</v>
      </c>
      <c r="L368" s="917">
        <v>1949.88</v>
      </c>
      <c r="M368" s="315">
        <v>1</v>
      </c>
      <c r="N368" s="301"/>
      <c r="O368" s="302">
        <f>IF(ISERROR(L368*N368),0,L368*N368)</f>
        <v>0</v>
      </c>
      <c r="P368" s="303">
        <v>2101025105416</v>
      </c>
      <c r="Q368" s="248"/>
      <c r="R368" s="466" t="s">
        <v>4261</v>
      </c>
      <c r="S368" s="506"/>
      <c r="T368" s="334"/>
      <c r="U368" s="466"/>
    </row>
    <row r="369" spans="1:21" ht="36">
      <c r="A369" s="291">
        <v>355</v>
      </c>
      <c r="B369" s="280">
        <v>10543</v>
      </c>
      <c r="C369" s="439" t="s">
        <v>875</v>
      </c>
      <c r="D369" s="413" t="s">
        <v>2971</v>
      </c>
      <c r="E369" s="317" t="s">
        <v>3908</v>
      </c>
      <c r="F369" s="317" t="s">
        <v>199</v>
      </c>
      <c r="G369" s="317" t="s">
        <v>200</v>
      </c>
      <c r="H369" s="369" t="str">
        <f t="shared" si="6"/>
        <v>фото</v>
      </c>
      <c r="I369" s="298" t="s">
        <v>2992</v>
      </c>
      <c r="J369" s="299" t="s">
        <v>249</v>
      </c>
      <c r="K369" s="216">
        <v>25</v>
      </c>
      <c r="L369" s="917">
        <v>1299.3599999999999</v>
      </c>
      <c r="M369" s="315">
        <v>1</v>
      </c>
      <c r="N369" s="301"/>
      <c r="O369" s="302">
        <f>IF(ISERROR(L369*N369),0,L369*N369)</f>
        <v>0</v>
      </c>
      <c r="P369" s="303">
        <v>2101025105430</v>
      </c>
      <c r="Q369" s="248"/>
      <c r="R369" s="466" t="s">
        <v>4261</v>
      </c>
      <c r="S369" s="506"/>
      <c r="T369" s="334"/>
      <c r="U369" s="466"/>
    </row>
    <row r="370" spans="1:21" ht="15.6">
      <c r="A370" s="291">
        <v>356</v>
      </c>
      <c r="B370" s="280">
        <v>10284</v>
      </c>
      <c r="C370" s="439" t="s">
        <v>3539</v>
      </c>
      <c r="D370" s="413" t="s">
        <v>2971</v>
      </c>
      <c r="E370" s="317" t="s">
        <v>3908</v>
      </c>
      <c r="F370" s="317" t="s">
        <v>3498</v>
      </c>
      <c r="G370" s="317" t="s">
        <v>3476</v>
      </c>
      <c r="H370" s="369" t="str">
        <f t="shared" si="6"/>
        <v>фото</v>
      </c>
      <c r="I370" s="298" t="s">
        <v>3518</v>
      </c>
      <c r="J370" s="299" t="s">
        <v>249</v>
      </c>
      <c r="K370" s="216">
        <v>25</v>
      </c>
      <c r="L370" s="917">
        <v>1949.88</v>
      </c>
      <c r="M370" s="315">
        <v>1</v>
      </c>
      <c r="N370" s="301"/>
      <c r="O370" s="302">
        <f>IF(ISERROR(L370*N370),0,L370*N370)</f>
        <v>0</v>
      </c>
      <c r="P370" s="303">
        <v>2101025102842</v>
      </c>
      <c r="Q370" s="248"/>
      <c r="R370" s="466" t="s">
        <v>4261</v>
      </c>
      <c r="S370" s="506"/>
      <c r="T370" s="334"/>
      <c r="U370" s="466"/>
    </row>
    <row r="371" spans="1:21" ht="15.6">
      <c r="A371" s="291">
        <v>357</v>
      </c>
      <c r="B371" s="280">
        <v>10420</v>
      </c>
      <c r="C371" s="439" t="s">
        <v>2380</v>
      </c>
      <c r="D371" s="413" t="s">
        <v>2971</v>
      </c>
      <c r="E371" s="317" t="s">
        <v>3908</v>
      </c>
      <c r="F371" s="317" t="s">
        <v>2382</v>
      </c>
      <c r="G371" s="317" t="s">
        <v>2381</v>
      </c>
      <c r="H371" s="369" t="str">
        <f t="shared" si="6"/>
        <v>фото</v>
      </c>
      <c r="I371" s="298" t="s">
        <v>2991</v>
      </c>
      <c r="J371" s="299" t="s">
        <v>250</v>
      </c>
      <c r="K371" s="216">
        <v>25</v>
      </c>
      <c r="L371" s="917">
        <v>1714.68</v>
      </c>
      <c r="M371" s="315">
        <v>1</v>
      </c>
      <c r="N371" s="301"/>
      <c r="O371" s="302">
        <f>IF(ISERROR(L371*N371),0,L371*N371)</f>
        <v>0</v>
      </c>
      <c r="P371" s="303">
        <v>2101025104204</v>
      </c>
      <c r="Q371" s="248"/>
      <c r="R371" s="466" t="s">
        <v>4261</v>
      </c>
      <c r="S371" s="506"/>
      <c r="T371" s="334"/>
      <c r="U371" s="466"/>
    </row>
    <row r="372" spans="1:21" ht="36">
      <c r="A372" s="291">
        <v>358</v>
      </c>
      <c r="B372" s="280">
        <v>10544</v>
      </c>
      <c r="C372" s="439" t="s">
        <v>876</v>
      </c>
      <c r="D372" s="413" t="s">
        <v>2971</v>
      </c>
      <c r="E372" s="317" t="s">
        <v>3908</v>
      </c>
      <c r="F372" s="317" t="s">
        <v>201</v>
      </c>
      <c r="G372" s="317" t="s">
        <v>202</v>
      </c>
      <c r="H372" s="369" t="str">
        <f t="shared" si="6"/>
        <v>фото</v>
      </c>
      <c r="I372" s="298" t="s">
        <v>2993</v>
      </c>
      <c r="J372" s="299" t="s">
        <v>249</v>
      </c>
      <c r="K372" s="216">
        <v>25</v>
      </c>
      <c r="L372" s="917">
        <v>1325.04</v>
      </c>
      <c r="M372" s="315">
        <v>1</v>
      </c>
      <c r="N372" s="301"/>
      <c r="O372" s="302">
        <f>IF(ISERROR(L372*N372),0,L372*N372)</f>
        <v>0</v>
      </c>
      <c r="P372" s="303">
        <v>2101025105447</v>
      </c>
      <c r="Q372" s="248"/>
      <c r="R372" s="466" t="s">
        <v>4261</v>
      </c>
      <c r="S372" s="506"/>
      <c r="T372" s="334"/>
      <c r="U372" s="466"/>
    </row>
    <row r="373" spans="1:21" ht="15.6">
      <c r="A373" s="291">
        <v>359</v>
      </c>
      <c r="B373" s="280">
        <v>4492</v>
      </c>
      <c r="C373" s="439" t="s">
        <v>6273</v>
      </c>
      <c r="D373" s="413" t="s">
        <v>2971</v>
      </c>
      <c r="E373" s="501" t="s">
        <v>3908</v>
      </c>
      <c r="F373" s="501" t="s">
        <v>6336</v>
      </c>
      <c r="G373" s="501" t="s">
        <v>6401</v>
      </c>
      <c r="H373" s="369" t="str">
        <f t="shared" si="6"/>
        <v>фото</v>
      </c>
      <c r="I373" s="298" t="s">
        <v>6465</v>
      </c>
      <c r="J373" s="299" t="s">
        <v>249</v>
      </c>
      <c r="K373" s="216">
        <v>25</v>
      </c>
      <c r="L373" s="917">
        <v>1317.7199999999998</v>
      </c>
      <c r="M373" s="315">
        <v>1</v>
      </c>
      <c r="N373" s="301"/>
      <c r="O373" s="302">
        <f>IF(ISERROR(L373*N373),0,L373*N373)</f>
        <v>0</v>
      </c>
      <c r="P373" s="303">
        <v>2101025044920</v>
      </c>
      <c r="Q373" s="248" t="s">
        <v>6474</v>
      </c>
      <c r="R373" s="466" t="s">
        <v>4261</v>
      </c>
      <c r="S373" s="506"/>
      <c r="T373" s="334"/>
      <c r="U373" s="466"/>
    </row>
    <row r="374" spans="1:21" ht="24">
      <c r="A374" s="291">
        <v>360</v>
      </c>
      <c r="B374" s="280">
        <v>10549</v>
      </c>
      <c r="C374" s="439" t="s">
        <v>4198</v>
      </c>
      <c r="D374" s="413" t="s">
        <v>2971</v>
      </c>
      <c r="E374" s="317" t="s">
        <v>3908</v>
      </c>
      <c r="F374" s="317" t="s">
        <v>4199</v>
      </c>
      <c r="G374" s="317" t="s">
        <v>4200</v>
      </c>
      <c r="H374" s="369" t="str">
        <f t="shared" si="6"/>
        <v>фото</v>
      </c>
      <c r="I374" s="298" t="s">
        <v>4201</v>
      </c>
      <c r="J374" s="299" t="s">
        <v>249</v>
      </c>
      <c r="K374" s="216">
        <v>25</v>
      </c>
      <c r="L374" s="917">
        <v>1446.36</v>
      </c>
      <c r="M374" s="315">
        <v>1</v>
      </c>
      <c r="N374" s="301"/>
      <c r="O374" s="302">
        <f>IF(ISERROR(L374*N374),0,L374*N374)</f>
        <v>0</v>
      </c>
      <c r="P374" s="303">
        <v>2101025105492</v>
      </c>
      <c r="Q374" s="248"/>
      <c r="R374" s="466" t="s">
        <v>4261</v>
      </c>
      <c r="S374" s="506"/>
      <c r="T374" s="334"/>
      <c r="U374" s="466"/>
    </row>
    <row r="375" spans="1:21" ht="15.6">
      <c r="A375" s="291">
        <v>361</v>
      </c>
      <c r="B375" s="280">
        <v>11210</v>
      </c>
      <c r="C375" s="439" t="s">
        <v>2081</v>
      </c>
      <c r="D375" s="413" t="s">
        <v>2971</v>
      </c>
      <c r="E375" s="317" t="s">
        <v>3908</v>
      </c>
      <c r="F375" s="317" t="s">
        <v>2072</v>
      </c>
      <c r="G375" s="317" t="s">
        <v>2071</v>
      </c>
      <c r="H375" s="369" t="str">
        <f t="shared" si="6"/>
        <v>фото</v>
      </c>
      <c r="I375" s="298" t="s">
        <v>4202</v>
      </c>
      <c r="J375" s="299" t="s">
        <v>249</v>
      </c>
      <c r="K375" s="216">
        <v>25</v>
      </c>
      <c r="L375" s="917">
        <v>1372.8</v>
      </c>
      <c r="M375" s="315">
        <v>1</v>
      </c>
      <c r="N375" s="301"/>
      <c r="O375" s="302">
        <f>IF(ISERROR(L375*N375),0,L375*N375)</f>
        <v>0</v>
      </c>
      <c r="P375" s="303">
        <v>2101025112100</v>
      </c>
      <c r="Q375" s="248"/>
      <c r="R375" s="466" t="s">
        <v>4261</v>
      </c>
      <c r="S375" s="506"/>
      <c r="T375" s="334"/>
      <c r="U375" s="466"/>
    </row>
    <row r="376" spans="1:21" ht="15.6">
      <c r="A376" s="291">
        <v>362</v>
      </c>
      <c r="B376" s="280">
        <v>10499</v>
      </c>
      <c r="C376" s="439" t="s">
        <v>4203</v>
      </c>
      <c r="D376" s="413" t="s">
        <v>2971</v>
      </c>
      <c r="E376" s="317" t="s">
        <v>3908</v>
      </c>
      <c r="F376" s="317" t="s">
        <v>6507</v>
      </c>
      <c r="G376" s="317" t="s">
        <v>6572</v>
      </c>
      <c r="H376" s="369" t="str">
        <f t="shared" si="6"/>
        <v>фото</v>
      </c>
      <c r="I376" s="298" t="s">
        <v>4204</v>
      </c>
      <c r="J376" s="299" t="s">
        <v>250</v>
      </c>
      <c r="K376" s="216">
        <v>25</v>
      </c>
      <c r="L376" s="917">
        <v>1589.64</v>
      </c>
      <c r="M376" s="315">
        <v>1</v>
      </c>
      <c r="N376" s="301"/>
      <c r="O376" s="302">
        <f>IF(ISERROR(L376*N376),0,L376*N376)</f>
        <v>0</v>
      </c>
      <c r="P376" s="303">
        <v>2101025104990</v>
      </c>
      <c r="Q376" s="248"/>
      <c r="R376" s="466" t="s">
        <v>4261</v>
      </c>
      <c r="S376" s="506"/>
      <c r="T376" s="334"/>
      <c r="U376" s="466"/>
    </row>
    <row r="377" spans="1:21" ht="24">
      <c r="A377" s="291">
        <v>363</v>
      </c>
      <c r="B377" s="280">
        <v>10502</v>
      </c>
      <c r="C377" s="439" t="s">
        <v>865</v>
      </c>
      <c r="D377" s="413" t="s">
        <v>2971</v>
      </c>
      <c r="E377" s="317" t="s">
        <v>3908</v>
      </c>
      <c r="F377" s="317" t="s">
        <v>203</v>
      </c>
      <c r="G377" s="317" t="s">
        <v>204</v>
      </c>
      <c r="H377" s="369" t="str">
        <f t="shared" si="6"/>
        <v>фото</v>
      </c>
      <c r="I377" s="298" t="s">
        <v>2977</v>
      </c>
      <c r="J377" s="299" t="s">
        <v>249</v>
      </c>
      <c r="K377" s="216">
        <v>25</v>
      </c>
      <c r="L377" s="917">
        <v>1949.88</v>
      </c>
      <c r="M377" s="315">
        <v>1</v>
      </c>
      <c r="N377" s="301"/>
      <c r="O377" s="302">
        <f>IF(ISERROR(L377*N377),0,L377*N377)</f>
        <v>0</v>
      </c>
      <c r="P377" s="303">
        <v>2101025105027</v>
      </c>
      <c r="Q377" s="248"/>
      <c r="R377" s="466" t="s">
        <v>4261</v>
      </c>
      <c r="S377" s="506"/>
      <c r="T377" s="334"/>
      <c r="U377" s="466"/>
    </row>
    <row r="378" spans="1:21" ht="24">
      <c r="A378" s="291">
        <v>364</v>
      </c>
      <c r="B378" s="280">
        <v>10503</v>
      </c>
      <c r="C378" s="439" t="s">
        <v>3456</v>
      </c>
      <c r="D378" s="413" t="s">
        <v>2971</v>
      </c>
      <c r="E378" s="317" t="s">
        <v>3908</v>
      </c>
      <c r="F378" s="317" t="s">
        <v>3452</v>
      </c>
      <c r="G378" s="317" t="s">
        <v>3448</v>
      </c>
      <c r="H378" s="369" t="str">
        <f t="shared" si="6"/>
        <v>фото</v>
      </c>
      <c r="I378" s="298" t="s">
        <v>4021</v>
      </c>
      <c r="J378" s="299" t="s">
        <v>249</v>
      </c>
      <c r="K378" s="216">
        <v>25</v>
      </c>
      <c r="L378" s="917">
        <v>1453.68</v>
      </c>
      <c r="M378" s="315">
        <v>1</v>
      </c>
      <c r="N378" s="301"/>
      <c r="O378" s="302">
        <f>IF(ISERROR(L378*N378),0,L378*N378)</f>
        <v>0</v>
      </c>
      <c r="P378" s="303">
        <v>2101025105034</v>
      </c>
      <c r="Q378" s="248"/>
      <c r="R378" s="466" t="s">
        <v>4261</v>
      </c>
      <c r="S378" s="506"/>
      <c r="T378" s="334"/>
      <c r="U378" s="466"/>
    </row>
    <row r="379" spans="1:21" ht="36">
      <c r="A379" s="291">
        <v>365</v>
      </c>
      <c r="B379" s="280">
        <v>10508</v>
      </c>
      <c r="C379" s="439" t="s">
        <v>3540</v>
      </c>
      <c r="D379" s="413" t="s">
        <v>2971</v>
      </c>
      <c r="E379" s="317" t="s">
        <v>3908</v>
      </c>
      <c r="F379" s="317" t="s">
        <v>3499</v>
      </c>
      <c r="G379" s="317" t="s">
        <v>3477</v>
      </c>
      <c r="H379" s="369" t="str">
        <f t="shared" si="6"/>
        <v>фото</v>
      </c>
      <c r="I379" s="298" t="s">
        <v>3519</v>
      </c>
      <c r="J379" s="299" t="s">
        <v>249</v>
      </c>
      <c r="K379" s="216">
        <v>25</v>
      </c>
      <c r="L379" s="917">
        <v>1325.04</v>
      </c>
      <c r="M379" s="315">
        <v>1</v>
      </c>
      <c r="N379" s="301"/>
      <c r="O379" s="302">
        <f>IF(ISERROR(L379*N379),0,L379*N379)</f>
        <v>0</v>
      </c>
      <c r="P379" s="303">
        <v>2101025105089</v>
      </c>
      <c r="Q379" s="248"/>
      <c r="R379" s="466" t="s">
        <v>4261</v>
      </c>
      <c r="S379" s="506"/>
      <c r="T379" s="334"/>
      <c r="U379" s="466"/>
    </row>
    <row r="380" spans="1:21" ht="24">
      <c r="A380" s="291">
        <v>366</v>
      </c>
      <c r="B380" s="280">
        <v>10507</v>
      </c>
      <c r="C380" s="439" t="s">
        <v>866</v>
      </c>
      <c r="D380" s="413" t="s">
        <v>2971</v>
      </c>
      <c r="E380" s="317" t="s">
        <v>3908</v>
      </c>
      <c r="F380" s="317" t="s">
        <v>205</v>
      </c>
      <c r="G380" s="317" t="s">
        <v>206</v>
      </c>
      <c r="H380" s="369" t="str">
        <f t="shared" si="6"/>
        <v>фото</v>
      </c>
      <c r="I380" s="298" t="s">
        <v>2982</v>
      </c>
      <c r="J380" s="299" t="s">
        <v>249</v>
      </c>
      <c r="K380" s="216">
        <v>25</v>
      </c>
      <c r="L380" s="917">
        <v>1372.8</v>
      </c>
      <c r="M380" s="315">
        <v>1</v>
      </c>
      <c r="N380" s="301"/>
      <c r="O380" s="302">
        <f>IF(ISERROR(L380*N380),0,L380*N380)</f>
        <v>0</v>
      </c>
      <c r="P380" s="303">
        <v>2101025105072</v>
      </c>
      <c r="Q380" s="248"/>
      <c r="R380" s="466" t="s">
        <v>4261</v>
      </c>
      <c r="S380" s="506"/>
      <c r="T380" s="334"/>
      <c r="U380" s="466"/>
    </row>
    <row r="381" spans="1:21" ht="15.6">
      <c r="A381" s="291">
        <v>367</v>
      </c>
      <c r="B381" s="280">
        <v>11226</v>
      </c>
      <c r="C381" s="439" t="s">
        <v>4794</v>
      </c>
      <c r="D381" s="413" t="s">
        <v>2971</v>
      </c>
      <c r="E381" s="317" t="s">
        <v>3908</v>
      </c>
      <c r="F381" s="317" t="s">
        <v>4809</v>
      </c>
      <c r="G381" s="317" t="s">
        <v>4824</v>
      </c>
      <c r="H381" s="369" t="str">
        <f t="shared" si="6"/>
        <v>фото</v>
      </c>
      <c r="I381" s="298" t="s">
        <v>4843</v>
      </c>
      <c r="J381" s="299" t="s">
        <v>250</v>
      </c>
      <c r="K381" s="216">
        <v>25</v>
      </c>
      <c r="L381" s="917">
        <v>1714.68</v>
      </c>
      <c r="M381" s="315">
        <v>1</v>
      </c>
      <c r="N381" s="301"/>
      <c r="O381" s="302">
        <f>IF(ISERROR(L381*N381),0,L381*N381)</f>
        <v>0</v>
      </c>
      <c r="P381" s="303">
        <v>2101025112261</v>
      </c>
      <c r="Q381" s="248"/>
      <c r="R381" s="466" t="s">
        <v>4261</v>
      </c>
      <c r="S381" s="506"/>
      <c r="T381" s="334"/>
      <c r="U381" s="466"/>
    </row>
    <row r="382" spans="1:21" ht="24">
      <c r="A382" s="291">
        <v>368</v>
      </c>
      <c r="B382" s="280">
        <v>10548</v>
      </c>
      <c r="C382" s="439" t="s">
        <v>3541</v>
      </c>
      <c r="D382" s="413" t="s">
        <v>2971</v>
      </c>
      <c r="E382" s="317" t="s">
        <v>3908</v>
      </c>
      <c r="F382" s="317" t="s">
        <v>1507</v>
      </c>
      <c r="G382" s="317" t="s">
        <v>6402</v>
      </c>
      <c r="H382" s="369" t="str">
        <f t="shared" si="6"/>
        <v>фото</v>
      </c>
      <c r="I382" s="298" t="s">
        <v>4205</v>
      </c>
      <c r="J382" s="299" t="s">
        <v>249</v>
      </c>
      <c r="K382" s="216">
        <v>25</v>
      </c>
      <c r="L382" s="917">
        <v>1949.88</v>
      </c>
      <c r="M382" s="315">
        <v>1</v>
      </c>
      <c r="N382" s="301"/>
      <c r="O382" s="302">
        <f>IF(ISERROR(L382*N382),0,L382*N382)</f>
        <v>0</v>
      </c>
      <c r="P382" s="303">
        <v>2101025105485</v>
      </c>
      <c r="Q382" s="248"/>
      <c r="R382" s="466" t="s">
        <v>4261</v>
      </c>
      <c r="S382" s="506"/>
      <c r="T382" s="334"/>
      <c r="U382" s="466"/>
    </row>
    <row r="383" spans="1:21" ht="24">
      <c r="A383" s="291">
        <v>369</v>
      </c>
      <c r="B383" s="280">
        <v>10493</v>
      </c>
      <c r="C383" s="439" t="s">
        <v>6274</v>
      </c>
      <c r="D383" s="413" t="s">
        <v>2971</v>
      </c>
      <c r="E383" s="317" t="s">
        <v>3908</v>
      </c>
      <c r="F383" s="317" t="s">
        <v>6337</v>
      </c>
      <c r="G383" s="317" t="s">
        <v>6403</v>
      </c>
      <c r="H383" s="369" t="str">
        <f t="shared" si="6"/>
        <v>фото</v>
      </c>
      <c r="I383" s="298" t="s">
        <v>6466</v>
      </c>
      <c r="J383" s="299" t="s">
        <v>250</v>
      </c>
      <c r="K383" s="216">
        <v>25</v>
      </c>
      <c r="L383" s="917">
        <v>1740.36</v>
      </c>
      <c r="M383" s="315">
        <v>1</v>
      </c>
      <c r="N383" s="301"/>
      <c r="O383" s="302">
        <f>IF(ISERROR(L383*N383),0,L383*N383)</f>
        <v>0</v>
      </c>
      <c r="P383" s="303">
        <v>2101025104938</v>
      </c>
      <c r="Q383" s="248"/>
      <c r="R383" s="466" t="s">
        <v>4261</v>
      </c>
      <c r="S383" s="506"/>
      <c r="T383" s="334"/>
      <c r="U383" s="466"/>
    </row>
    <row r="384" spans="1:21" ht="24">
      <c r="A384" s="291">
        <v>370</v>
      </c>
      <c r="B384" s="280">
        <v>16533</v>
      </c>
      <c r="C384" s="439" t="s">
        <v>3542</v>
      </c>
      <c r="D384" s="413" t="s">
        <v>2971</v>
      </c>
      <c r="E384" s="317" t="s">
        <v>3908</v>
      </c>
      <c r="F384" s="317" t="s">
        <v>3500</v>
      </c>
      <c r="G384" s="317" t="s">
        <v>3478</v>
      </c>
      <c r="H384" s="369" t="str">
        <f t="shared" si="6"/>
        <v>фото</v>
      </c>
      <c r="I384" s="298" t="s">
        <v>4206</v>
      </c>
      <c r="J384" s="299" t="s">
        <v>250</v>
      </c>
      <c r="K384" s="216">
        <v>25</v>
      </c>
      <c r="L384" s="917">
        <v>1615.44</v>
      </c>
      <c r="M384" s="315">
        <v>1</v>
      </c>
      <c r="N384" s="301"/>
      <c r="O384" s="302">
        <f>IF(ISERROR(L384*N384),0,L384*N384)</f>
        <v>0</v>
      </c>
      <c r="P384" s="303">
        <v>2101025165335</v>
      </c>
      <c r="Q384" s="248"/>
      <c r="R384" s="466" t="s">
        <v>4261</v>
      </c>
      <c r="S384" s="506"/>
      <c r="T384" s="334"/>
      <c r="U384" s="466"/>
    </row>
    <row r="385" spans="1:21" ht="24">
      <c r="A385" s="291">
        <v>371</v>
      </c>
      <c r="B385" s="280">
        <v>6322</v>
      </c>
      <c r="C385" s="439" t="s">
        <v>6275</v>
      </c>
      <c r="D385" s="413" t="s">
        <v>2971</v>
      </c>
      <c r="E385" s="501" t="s">
        <v>3908</v>
      </c>
      <c r="F385" s="501" t="s">
        <v>6338</v>
      </c>
      <c r="G385" s="501" t="s">
        <v>6404</v>
      </c>
      <c r="H385" s="369" t="str">
        <f t="shared" si="6"/>
        <v>фото</v>
      </c>
      <c r="I385" s="298" t="s">
        <v>6467</v>
      </c>
      <c r="J385" s="299" t="s">
        <v>249</v>
      </c>
      <c r="K385" s="216">
        <v>25</v>
      </c>
      <c r="L385" s="917">
        <v>1949.88</v>
      </c>
      <c r="M385" s="315">
        <v>1</v>
      </c>
      <c r="N385" s="301"/>
      <c r="O385" s="302">
        <f>IF(ISERROR(L385*N385),0,L385*N385)</f>
        <v>0</v>
      </c>
      <c r="P385" s="303">
        <v>2101025063228</v>
      </c>
      <c r="Q385" s="248" t="s">
        <v>6474</v>
      </c>
      <c r="R385" s="466" t="s">
        <v>4261</v>
      </c>
      <c r="S385" s="506"/>
      <c r="T385" s="334"/>
      <c r="U385" s="466"/>
    </row>
    <row r="386" spans="1:21" ht="14.4">
      <c r="A386" s="291">
        <v>372</v>
      </c>
      <c r="B386" s="418"/>
      <c r="C386" s="418"/>
      <c r="D386" s="408"/>
      <c r="E386" s="297" t="s">
        <v>4240</v>
      </c>
      <c r="F386" s="410"/>
      <c r="G386" s="472"/>
      <c r="H386" s="297"/>
      <c r="I386" s="297"/>
      <c r="J386" s="297"/>
      <c r="K386" s="297"/>
      <c r="L386" s="474"/>
      <c r="M386" s="297"/>
      <c r="N386" s="297"/>
      <c r="O386" s="297"/>
      <c r="P386" s="297"/>
      <c r="Q386" s="297"/>
      <c r="R386" s="466"/>
      <c r="S386" s="506"/>
      <c r="T386" s="334"/>
      <c r="U386" s="466"/>
    </row>
    <row r="387" spans="1:21" ht="48">
      <c r="A387" s="291">
        <v>373</v>
      </c>
      <c r="B387" s="280">
        <v>14535</v>
      </c>
      <c r="C387" s="439" t="s">
        <v>6276</v>
      </c>
      <c r="D387" s="413" t="s">
        <v>3028</v>
      </c>
      <c r="E387" s="317" t="s">
        <v>3908</v>
      </c>
      <c r="F387" s="317" t="s">
        <v>6339</v>
      </c>
      <c r="G387" s="317" t="s">
        <v>6405</v>
      </c>
      <c r="H387" s="369" t="str">
        <f t="shared" si="6"/>
        <v>фото</v>
      </c>
      <c r="I387" s="298" t="s">
        <v>6468</v>
      </c>
      <c r="J387" s="299" t="s">
        <v>248</v>
      </c>
      <c r="K387" s="216">
        <v>25</v>
      </c>
      <c r="L387" s="917">
        <v>4235.6399999999994</v>
      </c>
      <c r="M387" s="315">
        <v>1</v>
      </c>
      <c r="N387" s="301"/>
      <c r="O387" s="302">
        <f>IF(ISERROR(L387*N387),0,L387*N387)</f>
        <v>0</v>
      </c>
      <c r="P387" s="303">
        <v>2101025145351</v>
      </c>
      <c r="Q387" s="248" t="s">
        <v>5274</v>
      </c>
      <c r="R387" s="466" t="s">
        <v>216</v>
      </c>
      <c r="S387" s="506"/>
      <c r="T387" s="334"/>
      <c r="U387" s="466"/>
    </row>
    <row r="388" spans="1:21" ht="24">
      <c r="A388" s="291">
        <v>374</v>
      </c>
      <c r="B388" s="280">
        <v>7796</v>
      </c>
      <c r="C388" s="439" t="s">
        <v>3544</v>
      </c>
      <c r="D388" s="413" t="s">
        <v>3028</v>
      </c>
      <c r="E388" s="317" t="s">
        <v>3908</v>
      </c>
      <c r="F388" s="317" t="s">
        <v>3502</v>
      </c>
      <c r="G388" s="317" t="s">
        <v>3480</v>
      </c>
      <c r="H388" s="369" t="str">
        <f t="shared" si="6"/>
        <v>фото</v>
      </c>
      <c r="I388" s="298" t="s">
        <v>3520</v>
      </c>
      <c r="J388" s="299" t="s">
        <v>250</v>
      </c>
      <c r="K388" s="216">
        <v>25</v>
      </c>
      <c r="L388" s="917">
        <v>4235.6399999999994</v>
      </c>
      <c r="M388" s="315">
        <v>1</v>
      </c>
      <c r="N388" s="301"/>
      <c r="O388" s="302">
        <f>IF(ISERROR(L388*N388),0,L388*N388)</f>
        <v>0</v>
      </c>
      <c r="P388" s="303">
        <v>2101025077966</v>
      </c>
      <c r="Q388" s="248"/>
      <c r="R388" s="466" t="s">
        <v>216</v>
      </c>
      <c r="S388" s="506"/>
    </row>
    <row r="389" spans="1:21" ht="36">
      <c r="A389" s="291">
        <v>375</v>
      </c>
      <c r="B389" s="280">
        <v>10577</v>
      </c>
      <c r="C389" s="439" t="s">
        <v>1730</v>
      </c>
      <c r="D389" s="413" t="s">
        <v>3028</v>
      </c>
      <c r="E389" s="317" t="s">
        <v>3908</v>
      </c>
      <c r="F389" s="317" t="s">
        <v>1731</v>
      </c>
      <c r="G389" s="317" t="s">
        <v>2393</v>
      </c>
      <c r="H389" s="369" t="str">
        <f t="shared" si="6"/>
        <v>фото</v>
      </c>
      <c r="I389" s="298" t="s">
        <v>3027</v>
      </c>
      <c r="J389" s="299" t="s">
        <v>250</v>
      </c>
      <c r="K389" s="216">
        <v>25</v>
      </c>
      <c r="L389" s="917">
        <v>4235.6399999999994</v>
      </c>
      <c r="M389" s="315">
        <v>1</v>
      </c>
      <c r="N389" s="301"/>
      <c r="O389" s="302">
        <f>IF(ISERROR(L389*N389),0,L389*N389)</f>
        <v>0</v>
      </c>
      <c r="P389" s="303">
        <v>2101025105775</v>
      </c>
      <c r="Q389" s="248"/>
      <c r="R389" s="466" t="s">
        <v>216</v>
      </c>
      <c r="S389" s="506"/>
      <c r="T389" s="334"/>
      <c r="U389" s="466"/>
    </row>
    <row r="390" spans="1:21" ht="36">
      <c r="A390" s="291">
        <v>376</v>
      </c>
      <c r="B390" s="280">
        <v>11242</v>
      </c>
      <c r="C390" s="439" t="s">
        <v>6277</v>
      </c>
      <c r="D390" s="413" t="s">
        <v>3028</v>
      </c>
      <c r="E390" s="317" t="s">
        <v>3908</v>
      </c>
      <c r="F390" s="317" t="s">
        <v>6340</v>
      </c>
      <c r="G390" s="317" t="s">
        <v>6406</v>
      </c>
      <c r="H390" s="369" t="str">
        <f t="shared" si="6"/>
        <v>фото</v>
      </c>
      <c r="I390" s="298" t="s">
        <v>6469</v>
      </c>
      <c r="J390" s="299" t="s">
        <v>250</v>
      </c>
      <c r="K390" s="216">
        <v>25</v>
      </c>
      <c r="L390" s="917">
        <v>4235.6399999999994</v>
      </c>
      <c r="M390" s="315">
        <v>1</v>
      </c>
      <c r="N390" s="301"/>
      <c r="O390" s="302">
        <f>IF(ISERROR(L390*N390),0,L390*N390)</f>
        <v>0</v>
      </c>
      <c r="P390" s="303">
        <v>2101025112421</v>
      </c>
      <c r="Q390" s="248"/>
      <c r="R390" s="466" t="s">
        <v>216</v>
      </c>
      <c r="S390" s="506"/>
      <c r="T390" s="334"/>
      <c r="U390" s="466"/>
    </row>
    <row r="391" spans="1:21" ht="48">
      <c r="A391" s="291">
        <v>377</v>
      </c>
      <c r="B391" s="280">
        <v>10582</v>
      </c>
      <c r="C391" s="439" t="s">
        <v>3457</v>
      </c>
      <c r="D391" s="413" t="s">
        <v>3028</v>
      </c>
      <c r="E391" s="317" t="s">
        <v>3908</v>
      </c>
      <c r="F391" s="317" t="s">
        <v>219</v>
      </c>
      <c r="G391" s="317" t="s">
        <v>220</v>
      </c>
      <c r="H391" s="369" t="str">
        <f t="shared" si="6"/>
        <v>фото</v>
      </c>
      <c r="I391" s="298" t="s">
        <v>3032</v>
      </c>
      <c r="J391" s="299" t="s">
        <v>249</v>
      </c>
      <c r="K391" s="216">
        <v>25</v>
      </c>
      <c r="L391" s="917">
        <v>2196</v>
      </c>
      <c r="M391" s="315">
        <v>1</v>
      </c>
      <c r="N391" s="301"/>
      <c r="O391" s="302">
        <f>IF(ISERROR(L391*N391),0,L391*N391)</f>
        <v>0</v>
      </c>
      <c r="P391" s="303">
        <v>2101025105829</v>
      </c>
      <c r="Q391" s="248"/>
      <c r="R391" s="466" t="s">
        <v>216</v>
      </c>
      <c r="S391" s="506"/>
      <c r="T391" s="334"/>
      <c r="U391" s="466"/>
    </row>
    <row r="392" spans="1:21" ht="15.6">
      <c r="A392" s="291">
        <v>378</v>
      </c>
      <c r="B392" s="280">
        <v>16561</v>
      </c>
      <c r="C392" s="439" t="s">
        <v>4207</v>
      </c>
      <c r="D392" s="413" t="s">
        <v>3028</v>
      </c>
      <c r="E392" s="317" t="s">
        <v>3908</v>
      </c>
      <c r="F392" s="317" t="s">
        <v>4208</v>
      </c>
      <c r="G392" s="317" t="s">
        <v>4209</v>
      </c>
      <c r="H392" s="369" t="str">
        <f t="shared" si="6"/>
        <v>фото</v>
      </c>
      <c r="I392" s="298" t="s">
        <v>4210</v>
      </c>
      <c r="J392" s="299" t="s">
        <v>249</v>
      </c>
      <c r="K392" s="216">
        <v>25</v>
      </c>
      <c r="L392" s="917">
        <v>4235.6399999999994</v>
      </c>
      <c r="M392" s="315">
        <v>1</v>
      </c>
      <c r="N392" s="301"/>
      <c r="O392" s="302">
        <f>IF(ISERROR(L392*N392),0,L392*N392)</f>
        <v>0</v>
      </c>
      <c r="P392" s="303">
        <v>2101025165618</v>
      </c>
      <c r="Q392" s="248"/>
      <c r="R392" s="466" t="s">
        <v>216</v>
      </c>
      <c r="S392" s="506"/>
      <c r="T392" s="334"/>
      <c r="U392" s="466"/>
    </row>
    <row r="393" spans="1:21" ht="24">
      <c r="A393" s="291">
        <v>379</v>
      </c>
      <c r="B393" s="280">
        <v>10579</v>
      </c>
      <c r="C393" s="439" t="s">
        <v>3545</v>
      </c>
      <c r="D393" s="413" t="s">
        <v>3028</v>
      </c>
      <c r="E393" s="317" t="s">
        <v>3908</v>
      </c>
      <c r="F393" s="317" t="s">
        <v>1733</v>
      </c>
      <c r="G393" s="317" t="s">
        <v>1732</v>
      </c>
      <c r="H393" s="369" t="str">
        <f t="shared" si="6"/>
        <v>фото</v>
      </c>
      <c r="I393" s="298" t="s">
        <v>3030</v>
      </c>
      <c r="J393" s="299" t="s">
        <v>250</v>
      </c>
      <c r="K393" s="216">
        <v>25</v>
      </c>
      <c r="L393" s="917">
        <v>4235.6399999999994</v>
      </c>
      <c r="M393" s="315">
        <v>1</v>
      </c>
      <c r="N393" s="301"/>
      <c r="O393" s="302">
        <f>IF(ISERROR(L393*N393),0,L393*N393)</f>
        <v>0</v>
      </c>
      <c r="P393" s="303">
        <v>2101025105799</v>
      </c>
      <c r="Q393" s="248"/>
      <c r="R393" s="466" t="s">
        <v>216</v>
      </c>
      <c r="S393" s="506"/>
      <c r="T393" s="334"/>
      <c r="U393" s="466"/>
    </row>
    <row r="394" spans="1:21" ht="24">
      <c r="A394" s="291">
        <v>380</v>
      </c>
      <c r="B394" s="280">
        <v>11240</v>
      </c>
      <c r="C394" s="439" t="s">
        <v>4211</v>
      </c>
      <c r="D394" s="413" t="s">
        <v>3028</v>
      </c>
      <c r="E394" s="317" t="s">
        <v>3908</v>
      </c>
      <c r="F394" s="317" t="s">
        <v>4212</v>
      </c>
      <c r="G394" s="317" t="s">
        <v>4213</v>
      </c>
      <c r="H394" s="369" t="str">
        <f t="shared" si="6"/>
        <v>фото</v>
      </c>
      <c r="I394" s="298" t="s">
        <v>4214</v>
      </c>
      <c r="J394" s="299" t="s">
        <v>249</v>
      </c>
      <c r="K394" s="216">
        <v>25</v>
      </c>
      <c r="L394" s="917">
        <v>2240.16</v>
      </c>
      <c r="M394" s="315">
        <v>1</v>
      </c>
      <c r="N394" s="301"/>
      <c r="O394" s="302">
        <f>IF(ISERROR(L394*N394),0,L394*N394)</f>
        <v>0</v>
      </c>
      <c r="P394" s="303">
        <v>2101025112407</v>
      </c>
      <c r="Q394" s="248"/>
      <c r="R394" s="466" t="s">
        <v>216</v>
      </c>
      <c r="S394" s="506"/>
      <c r="T394" s="334"/>
      <c r="U394" s="466"/>
    </row>
    <row r="395" spans="1:21" ht="48">
      <c r="A395" s="291">
        <v>381</v>
      </c>
      <c r="B395" s="280">
        <v>11243</v>
      </c>
      <c r="C395" s="439" t="s">
        <v>885</v>
      </c>
      <c r="D395" s="413" t="s">
        <v>3028</v>
      </c>
      <c r="E395" s="317" t="s">
        <v>3908</v>
      </c>
      <c r="F395" s="317" t="s">
        <v>2394</v>
      </c>
      <c r="G395" s="317" t="s">
        <v>221</v>
      </c>
      <c r="H395" s="369" t="str">
        <f t="shared" si="6"/>
        <v>фото</v>
      </c>
      <c r="I395" s="298" t="s">
        <v>3033</v>
      </c>
      <c r="J395" s="299" t="s">
        <v>249</v>
      </c>
      <c r="K395" s="216">
        <v>25</v>
      </c>
      <c r="L395" s="917">
        <v>2196</v>
      </c>
      <c r="M395" s="315">
        <v>1</v>
      </c>
      <c r="N395" s="301"/>
      <c r="O395" s="302">
        <f>IF(ISERROR(L395*N395),0,L395*N395)</f>
        <v>0</v>
      </c>
      <c r="P395" s="303">
        <v>2101025112438</v>
      </c>
      <c r="Q395" s="248"/>
      <c r="R395" s="466" t="s">
        <v>216</v>
      </c>
      <c r="S395" s="506"/>
      <c r="T395" s="334"/>
      <c r="U395" s="466"/>
    </row>
    <row r="396" spans="1:21" ht="15.6">
      <c r="A396" s="291">
        <v>382</v>
      </c>
      <c r="B396" s="280">
        <v>11245</v>
      </c>
      <c r="C396" s="439" t="s">
        <v>4434</v>
      </c>
      <c r="D396" s="413" t="s">
        <v>3028</v>
      </c>
      <c r="E396" s="317" t="s">
        <v>3908</v>
      </c>
      <c r="F396" s="317" t="s">
        <v>4447</v>
      </c>
      <c r="G396" s="317" t="s">
        <v>4464</v>
      </c>
      <c r="H396" s="369" t="str">
        <f t="shared" si="6"/>
        <v>фото</v>
      </c>
      <c r="I396" s="298" t="s">
        <v>4479</v>
      </c>
      <c r="J396" s="299" t="s">
        <v>249</v>
      </c>
      <c r="K396" s="216">
        <v>25</v>
      </c>
      <c r="L396" s="917">
        <v>2122.56</v>
      </c>
      <c r="M396" s="315">
        <v>1</v>
      </c>
      <c r="N396" s="301"/>
      <c r="O396" s="302">
        <f>IF(ISERROR(L396*N396),0,L396*N396)</f>
        <v>0</v>
      </c>
      <c r="P396" s="303">
        <v>2101025112452</v>
      </c>
      <c r="Q396" s="248"/>
      <c r="R396" s="466" t="s">
        <v>216</v>
      </c>
      <c r="S396" s="506"/>
      <c r="T396" s="334"/>
      <c r="U396" s="466"/>
    </row>
    <row r="397" spans="1:21" ht="36">
      <c r="A397" s="291">
        <v>383</v>
      </c>
      <c r="B397" s="280">
        <v>10585</v>
      </c>
      <c r="C397" s="439" t="s">
        <v>4858</v>
      </c>
      <c r="D397" s="413" t="s">
        <v>3028</v>
      </c>
      <c r="E397" s="317" t="s">
        <v>3908</v>
      </c>
      <c r="F397" s="317" t="s">
        <v>4910</v>
      </c>
      <c r="G397" s="317" t="s">
        <v>4874</v>
      </c>
      <c r="H397" s="369" t="str">
        <f t="shared" si="6"/>
        <v>фото</v>
      </c>
      <c r="I397" s="298" t="s">
        <v>4948</v>
      </c>
      <c r="J397" s="299" t="s">
        <v>250</v>
      </c>
      <c r="K397" s="216">
        <v>25</v>
      </c>
      <c r="L397" s="917">
        <v>4235.6399999999994</v>
      </c>
      <c r="M397" s="315">
        <v>1</v>
      </c>
      <c r="N397" s="301"/>
      <c r="O397" s="302">
        <f>IF(ISERROR(L397*N397),0,L397*N397)</f>
        <v>0</v>
      </c>
      <c r="P397" s="303">
        <v>2101025105850</v>
      </c>
      <c r="Q397" s="248"/>
      <c r="R397" s="466" t="s">
        <v>216</v>
      </c>
      <c r="S397" s="506"/>
      <c r="T397" s="334"/>
      <c r="U397" s="466"/>
    </row>
    <row r="398" spans="1:21" ht="15.6">
      <c r="A398" s="291">
        <v>384</v>
      </c>
      <c r="B398" s="280">
        <v>11250</v>
      </c>
      <c r="C398" s="439" t="s">
        <v>6278</v>
      </c>
      <c r="D398" s="413" t="s">
        <v>3028</v>
      </c>
      <c r="E398" s="317" t="s">
        <v>3908</v>
      </c>
      <c r="F398" s="317" t="s">
        <v>6341</v>
      </c>
      <c r="G398" s="317" t="s">
        <v>6407</v>
      </c>
      <c r="H398" s="369" t="str">
        <f t="shared" si="6"/>
        <v>фото</v>
      </c>
      <c r="I398" s="298" t="s">
        <v>6470</v>
      </c>
      <c r="J398" s="299" t="s">
        <v>250</v>
      </c>
      <c r="K398" s="216">
        <v>25</v>
      </c>
      <c r="L398" s="917">
        <v>4151.16</v>
      </c>
      <c r="M398" s="315">
        <v>1</v>
      </c>
      <c r="N398" s="301"/>
      <c r="O398" s="302">
        <f>IF(ISERROR(L398*N398),0,L398*N398)</f>
        <v>0</v>
      </c>
      <c r="P398" s="303">
        <v>2101025112506</v>
      </c>
      <c r="Q398" s="248"/>
      <c r="R398" s="466" t="s">
        <v>216</v>
      </c>
      <c r="S398" s="506"/>
      <c r="T398" s="334"/>
      <c r="U398" s="466"/>
    </row>
    <row r="399" spans="1:21" ht="15.6">
      <c r="A399" s="291">
        <v>385</v>
      </c>
      <c r="B399" s="280">
        <v>16560</v>
      </c>
      <c r="C399" s="439" t="s">
        <v>4215</v>
      </c>
      <c r="D399" s="413" t="s">
        <v>3028</v>
      </c>
      <c r="E399" s="317" t="s">
        <v>3908</v>
      </c>
      <c r="F399" s="317" t="s">
        <v>4216</v>
      </c>
      <c r="G399" s="317" t="s">
        <v>4217</v>
      </c>
      <c r="H399" s="369" t="str">
        <f t="shared" si="6"/>
        <v>фото</v>
      </c>
      <c r="I399" s="298" t="s">
        <v>4218</v>
      </c>
      <c r="J399" s="299" t="s">
        <v>250</v>
      </c>
      <c r="K399" s="216">
        <v>25</v>
      </c>
      <c r="L399" s="917">
        <v>4235.6399999999994</v>
      </c>
      <c r="M399" s="315">
        <v>1</v>
      </c>
      <c r="N399" s="301"/>
      <c r="O399" s="302">
        <f>IF(ISERROR(L399*N399),0,L399*N399)</f>
        <v>0</v>
      </c>
      <c r="P399" s="303">
        <v>2101025165601</v>
      </c>
      <c r="Q399" s="248"/>
      <c r="R399" s="466" t="s">
        <v>216</v>
      </c>
      <c r="S399" s="506"/>
      <c r="T399" s="334"/>
      <c r="U399" s="466"/>
    </row>
    <row r="400" spans="1:21" ht="36">
      <c r="A400" s="291">
        <v>386</v>
      </c>
      <c r="B400" s="280">
        <v>10435</v>
      </c>
      <c r="C400" s="439" t="s">
        <v>6279</v>
      </c>
      <c r="D400" s="413" t="s">
        <v>3028</v>
      </c>
      <c r="E400" s="317" t="s">
        <v>3908</v>
      </c>
      <c r="F400" s="317" t="s">
        <v>6342</v>
      </c>
      <c r="G400" s="317" t="s">
        <v>6408</v>
      </c>
      <c r="H400" s="369" t="str">
        <f t="shared" si="6"/>
        <v>фото</v>
      </c>
      <c r="I400" s="298" t="s">
        <v>6471</v>
      </c>
      <c r="J400" s="299" t="s">
        <v>250</v>
      </c>
      <c r="K400" s="216">
        <v>25</v>
      </c>
      <c r="L400" s="917">
        <v>4235.6399999999994</v>
      </c>
      <c r="M400" s="315">
        <v>1</v>
      </c>
      <c r="N400" s="301"/>
      <c r="O400" s="302">
        <f>IF(ISERROR(L400*N400),0,L400*N400)</f>
        <v>0</v>
      </c>
      <c r="P400" s="303">
        <v>2101025104358</v>
      </c>
      <c r="Q400" s="248"/>
      <c r="R400" s="466" t="s">
        <v>216</v>
      </c>
      <c r="S400" s="506"/>
      <c r="T400" s="334"/>
      <c r="U400" s="466"/>
    </row>
    <row r="401" spans="1:21" ht="48">
      <c r="A401" s="291">
        <v>387</v>
      </c>
      <c r="B401" s="280">
        <v>10580</v>
      </c>
      <c r="C401" s="439" t="s">
        <v>1936</v>
      </c>
      <c r="D401" s="413" t="s">
        <v>3028</v>
      </c>
      <c r="E401" s="317" t="s">
        <v>3908</v>
      </c>
      <c r="F401" s="317" t="s">
        <v>1938</v>
      </c>
      <c r="G401" s="317" t="s">
        <v>1937</v>
      </c>
      <c r="H401" s="369" t="str">
        <f t="shared" si="6"/>
        <v>фото</v>
      </c>
      <c r="I401" s="298" t="s">
        <v>3031</v>
      </c>
      <c r="J401" s="299" t="s">
        <v>249</v>
      </c>
      <c r="K401" s="216">
        <v>25</v>
      </c>
      <c r="L401" s="917">
        <v>3335.28</v>
      </c>
      <c r="M401" s="315">
        <v>1</v>
      </c>
      <c r="N401" s="301"/>
      <c r="O401" s="302">
        <f>IF(ISERROR(L401*N401),0,L401*N401)</f>
        <v>0</v>
      </c>
      <c r="P401" s="303">
        <v>2101025105805</v>
      </c>
      <c r="Q401" s="248"/>
      <c r="R401" s="466" t="s">
        <v>216</v>
      </c>
      <c r="S401" s="506"/>
      <c r="T401" s="334"/>
      <c r="U401" s="466"/>
    </row>
    <row r="402" spans="1:21" ht="14.4">
      <c r="A402" s="291">
        <v>388</v>
      </c>
      <c r="B402" s="418"/>
      <c r="C402" s="418"/>
      <c r="D402" s="408"/>
      <c r="E402" s="297" t="s">
        <v>4241</v>
      </c>
      <c r="F402" s="410"/>
      <c r="G402" s="472"/>
      <c r="H402" s="297"/>
      <c r="I402" s="297"/>
      <c r="J402" s="297"/>
      <c r="K402" s="297"/>
      <c r="L402" s="474"/>
      <c r="M402" s="297"/>
      <c r="N402" s="297"/>
      <c r="O402" s="297"/>
      <c r="P402" s="297"/>
      <c r="Q402" s="297"/>
      <c r="R402" s="466"/>
      <c r="S402" s="506"/>
      <c r="T402" s="334"/>
      <c r="U402" s="466"/>
    </row>
    <row r="403" spans="1:21" ht="15.6">
      <c r="A403" s="291">
        <v>389</v>
      </c>
      <c r="B403" s="280">
        <v>10295</v>
      </c>
      <c r="C403" s="439" t="s">
        <v>6280</v>
      </c>
      <c r="D403" s="413" t="s">
        <v>4024</v>
      </c>
      <c r="E403" s="317" t="s">
        <v>3908</v>
      </c>
      <c r="F403" s="317" t="s">
        <v>6343</v>
      </c>
      <c r="G403" s="317" t="s">
        <v>6409</v>
      </c>
      <c r="H403" s="369" t="str">
        <f t="shared" ref="H403:H466" si="7">HYPERLINK("https://www.gardenbulbs.ru/images/Lilium_CL/thumbnails/"&amp;C403&amp;".jpg","фото")</f>
        <v>фото</v>
      </c>
      <c r="I403" s="298" t="s">
        <v>6472</v>
      </c>
      <c r="J403" s="299" t="s">
        <v>249</v>
      </c>
      <c r="K403" s="216">
        <v>25</v>
      </c>
      <c r="L403" s="917">
        <v>1001.6400000000001</v>
      </c>
      <c r="M403" s="315">
        <v>1</v>
      </c>
      <c r="N403" s="301"/>
      <c r="O403" s="302">
        <f>IF(ISERROR(L403*N403),0,L403*N403)</f>
        <v>0</v>
      </c>
      <c r="P403" s="303">
        <v>2101025102958</v>
      </c>
      <c r="Q403" s="248" t="s">
        <v>4421</v>
      </c>
      <c r="R403" s="466" t="s">
        <v>4247</v>
      </c>
      <c r="S403" s="506"/>
      <c r="T403" s="334"/>
      <c r="U403" s="466"/>
    </row>
    <row r="404" spans="1:21" ht="36">
      <c r="A404" s="291">
        <v>390</v>
      </c>
      <c r="B404" s="280">
        <v>10589</v>
      </c>
      <c r="C404" s="439" t="s">
        <v>4423</v>
      </c>
      <c r="D404" s="413" t="s">
        <v>4024</v>
      </c>
      <c r="E404" s="317" t="s">
        <v>3908</v>
      </c>
      <c r="F404" s="317" t="s">
        <v>4436</v>
      </c>
      <c r="G404" s="317" t="s">
        <v>4453</v>
      </c>
      <c r="H404" s="369" t="str">
        <f t="shared" si="7"/>
        <v>фото</v>
      </c>
      <c r="I404" s="298" t="s">
        <v>4471</v>
      </c>
      <c r="J404" s="299" t="s">
        <v>248</v>
      </c>
      <c r="K404" s="216">
        <v>25</v>
      </c>
      <c r="L404" s="917">
        <v>902.4</v>
      </c>
      <c r="M404" s="315">
        <v>1</v>
      </c>
      <c r="N404" s="301"/>
      <c r="O404" s="302">
        <f>IF(ISERROR(L404*N404),0,L404*N404)</f>
        <v>0</v>
      </c>
      <c r="P404" s="303">
        <v>2101025105898</v>
      </c>
      <c r="Q404" s="248" t="s">
        <v>4421</v>
      </c>
      <c r="R404" s="466" t="s">
        <v>4247</v>
      </c>
      <c r="S404" s="506"/>
      <c r="T404" s="334"/>
      <c r="U404" s="466"/>
    </row>
    <row r="405" spans="1:21" ht="24">
      <c r="A405" s="291">
        <v>391</v>
      </c>
      <c r="B405" s="280">
        <v>11605</v>
      </c>
      <c r="C405" s="439" t="s">
        <v>4023</v>
      </c>
      <c r="D405" s="413" t="s">
        <v>4024</v>
      </c>
      <c r="E405" s="317" t="s">
        <v>3908</v>
      </c>
      <c r="F405" s="317" t="s">
        <v>4025</v>
      </c>
      <c r="G405" s="317" t="s">
        <v>4026</v>
      </c>
      <c r="H405" s="369" t="str">
        <f t="shared" si="7"/>
        <v>фото</v>
      </c>
      <c r="I405" s="298" t="s">
        <v>4027</v>
      </c>
      <c r="J405" s="299" t="s">
        <v>248</v>
      </c>
      <c r="K405" s="216">
        <v>25</v>
      </c>
      <c r="L405" s="917">
        <v>862.07999999999993</v>
      </c>
      <c r="M405" s="315">
        <v>1</v>
      </c>
      <c r="N405" s="301"/>
      <c r="O405" s="302">
        <f>IF(ISERROR(L405*N405),0,L405*N405)</f>
        <v>0</v>
      </c>
      <c r="P405" s="303">
        <v>2101025116054</v>
      </c>
      <c r="Q405" s="248"/>
      <c r="R405" s="466" t="s">
        <v>4247</v>
      </c>
      <c r="S405" s="506"/>
      <c r="T405" s="334"/>
      <c r="U405" s="466"/>
    </row>
    <row r="406" spans="1:21" ht="36">
      <c r="A406" s="291">
        <v>392</v>
      </c>
      <c r="B406" s="280">
        <v>11431</v>
      </c>
      <c r="C406" s="439" t="s">
        <v>4424</v>
      </c>
      <c r="D406" s="413" t="s">
        <v>4024</v>
      </c>
      <c r="E406" s="317" t="s">
        <v>3908</v>
      </c>
      <c r="F406" s="317" t="s">
        <v>4437</v>
      </c>
      <c r="G406" s="317" t="s">
        <v>4454</v>
      </c>
      <c r="H406" s="369" t="str">
        <f t="shared" si="7"/>
        <v>фото</v>
      </c>
      <c r="I406" s="298" t="s">
        <v>4472</v>
      </c>
      <c r="J406" s="299" t="s">
        <v>249</v>
      </c>
      <c r="K406" s="216">
        <v>25</v>
      </c>
      <c r="L406" s="917">
        <v>1009.0799999999999</v>
      </c>
      <c r="M406" s="315">
        <v>1</v>
      </c>
      <c r="N406" s="301"/>
      <c r="O406" s="302">
        <f>IF(ISERROR(L406*N406),0,L406*N406)</f>
        <v>0</v>
      </c>
      <c r="P406" s="303">
        <v>2101025114319</v>
      </c>
      <c r="Q406" s="248"/>
      <c r="R406" s="466" t="s">
        <v>4247</v>
      </c>
      <c r="S406" s="506"/>
      <c r="T406" s="334"/>
      <c r="U406" s="466"/>
    </row>
    <row r="407" spans="1:21" ht="24">
      <c r="A407" s="291">
        <v>393</v>
      </c>
      <c r="B407" s="280">
        <v>11576</v>
      </c>
      <c r="C407" s="439" t="s">
        <v>4028</v>
      </c>
      <c r="D407" s="413" t="s">
        <v>4024</v>
      </c>
      <c r="E407" s="317" t="s">
        <v>3908</v>
      </c>
      <c r="F407" s="317" t="s">
        <v>4029</v>
      </c>
      <c r="G407" s="317" t="s">
        <v>4030</v>
      </c>
      <c r="H407" s="369" t="str">
        <f t="shared" si="7"/>
        <v>фото</v>
      </c>
      <c r="I407" s="298" t="s">
        <v>4031</v>
      </c>
      <c r="J407" s="299" t="s">
        <v>248</v>
      </c>
      <c r="K407" s="216">
        <v>25</v>
      </c>
      <c r="L407" s="917">
        <v>902.4</v>
      </c>
      <c r="M407" s="315">
        <v>1</v>
      </c>
      <c r="N407" s="301"/>
      <c r="O407" s="302">
        <f>IF(ISERROR(L407*N407),0,L407*N407)</f>
        <v>0</v>
      </c>
      <c r="P407" s="303">
        <v>2101025115767</v>
      </c>
      <c r="Q407" s="248"/>
      <c r="R407" s="466" t="s">
        <v>4247</v>
      </c>
      <c r="S407" s="506"/>
      <c r="T407" s="334"/>
      <c r="U407" s="466"/>
    </row>
    <row r="408" spans="1:21" ht="14.4">
      <c r="A408" s="291">
        <v>394</v>
      </c>
      <c r="B408" s="418"/>
      <c r="C408" s="418"/>
      <c r="D408" s="408"/>
      <c r="E408" s="297" t="s">
        <v>4239</v>
      </c>
      <c r="F408" s="410"/>
      <c r="G408" s="472"/>
      <c r="H408" s="297"/>
      <c r="I408" s="297"/>
      <c r="J408" s="297"/>
      <c r="K408" s="297"/>
      <c r="L408" s="474"/>
      <c r="M408" s="297"/>
      <c r="N408" s="297"/>
      <c r="O408" s="297"/>
      <c r="P408" s="297"/>
      <c r="Q408" s="297"/>
      <c r="R408" s="466"/>
      <c r="S408" s="506"/>
      <c r="T408" s="334"/>
      <c r="U408" s="466"/>
    </row>
    <row r="409" spans="1:21" ht="28.8">
      <c r="A409" s="291">
        <v>395</v>
      </c>
      <c r="B409" s="280">
        <v>13768</v>
      </c>
      <c r="C409" s="439" t="s">
        <v>2390</v>
      </c>
      <c r="D409" s="413" t="s">
        <v>3017</v>
      </c>
      <c r="E409" s="317" t="s">
        <v>3908</v>
      </c>
      <c r="F409" s="317" t="s">
        <v>2392</v>
      </c>
      <c r="G409" s="317" t="s">
        <v>2391</v>
      </c>
      <c r="H409" s="369" t="str">
        <f t="shared" si="7"/>
        <v>фото</v>
      </c>
      <c r="I409" s="298" t="s">
        <v>3026</v>
      </c>
      <c r="J409" s="299" t="s">
        <v>249</v>
      </c>
      <c r="K409" s="216">
        <v>25</v>
      </c>
      <c r="L409" s="917">
        <v>1773.48</v>
      </c>
      <c r="M409" s="315">
        <v>1</v>
      </c>
      <c r="N409" s="301"/>
      <c r="O409" s="302">
        <f>IF(ISERROR(L409*N409),0,L409*N409)</f>
        <v>0</v>
      </c>
      <c r="P409" s="303">
        <v>2101025137684</v>
      </c>
      <c r="Q409" s="248"/>
      <c r="R409" s="466" t="s">
        <v>4263</v>
      </c>
      <c r="S409" s="506"/>
      <c r="T409" s="334"/>
      <c r="U409" s="466"/>
    </row>
    <row r="410" spans="1:21" ht="24">
      <c r="A410" s="291">
        <v>396</v>
      </c>
      <c r="B410" s="280">
        <v>10560</v>
      </c>
      <c r="C410" s="439" t="s">
        <v>877</v>
      </c>
      <c r="D410" s="413" t="s">
        <v>3017</v>
      </c>
      <c r="E410" s="317" t="s">
        <v>3908</v>
      </c>
      <c r="F410" s="317" t="s">
        <v>207</v>
      </c>
      <c r="G410" s="317" t="s">
        <v>208</v>
      </c>
      <c r="H410" s="369" t="str">
        <f t="shared" si="7"/>
        <v>фото</v>
      </c>
      <c r="I410" s="298" t="s">
        <v>3016</v>
      </c>
      <c r="J410" s="299" t="s">
        <v>249</v>
      </c>
      <c r="K410" s="216">
        <v>25</v>
      </c>
      <c r="L410" s="917">
        <v>1949.88</v>
      </c>
      <c r="M410" s="315">
        <v>1</v>
      </c>
      <c r="N410" s="301"/>
      <c r="O410" s="302">
        <f>IF(ISERROR(L410*N410),0,L410*N410)</f>
        <v>0</v>
      </c>
      <c r="P410" s="303">
        <v>2101025105607</v>
      </c>
      <c r="Q410" s="248"/>
      <c r="R410" s="466" t="s">
        <v>4263</v>
      </c>
      <c r="S410" s="506"/>
      <c r="T410" s="334"/>
      <c r="U410" s="466"/>
    </row>
    <row r="411" spans="1:21" ht="36">
      <c r="A411" s="291">
        <v>397</v>
      </c>
      <c r="B411" s="280">
        <v>10561</v>
      </c>
      <c r="C411" s="439" t="s">
        <v>878</v>
      </c>
      <c r="D411" s="413" t="s">
        <v>3017</v>
      </c>
      <c r="E411" s="317" t="s">
        <v>3908</v>
      </c>
      <c r="F411" s="317" t="s">
        <v>209</v>
      </c>
      <c r="G411" s="317" t="s">
        <v>210</v>
      </c>
      <c r="H411" s="369" t="str">
        <f t="shared" si="7"/>
        <v>фото</v>
      </c>
      <c r="I411" s="298" t="s">
        <v>3018</v>
      </c>
      <c r="J411" s="299" t="s">
        <v>249</v>
      </c>
      <c r="K411" s="216">
        <v>25</v>
      </c>
      <c r="L411" s="917">
        <v>1949.88</v>
      </c>
      <c r="M411" s="315">
        <v>1</v>
      </c>
      <c r="N411" s="301"/>
      <c r="O411" s="302">
        <f>IF(ISERROR(L411*N411),0,L411*N411)</f>
        <v>0</v>
      </c>
      <c r="P411" s="303">
        <v>2101025105614</v>
      </c>
      <c r="Q411" s="248"/>
      <c r="R411" s="466" t="s">
        <v>4263</v>
      </c>
      <c r="S411" s="506"/>
      <c r="T411" s="334"/>
      <c r="U411" s="466"/>
    </row>
    <row r="412" spans="1:21" ht="24">
      <c r="A412" s="291">
        <v>398</v>
      </c>
      <c r="B412" s="280">
        <v>10567</v>
      </c>
      <c r="C412" s="439" t="s">
        <v>883</v>
      </c>
      <c r="D412" s="413" t="s">
        <v>3017</v>
      </c>
      <c r="E412" s="317" t="s">
        <v>3908</v>
      </c>
      <c r="F412" s="317" t="s">
        <v>834</v>
      </c>
      <c r="G412" s="317" t="s">
        <v>833</v>
      </c>
      <c r="H412" s="369" t="str">
        <f t="shared" si="7"/>
        <v>фото</v>
      </c>
      <c r="I412" s="298" t="s">
        <v>3025</v>
      </c>
      <c r="J412" s="299" t="s">
        <v>249</v>
      </c>
      <c r="K412" s="216">
        <v>25</v>
      </c>
      <c r="L412" s="917">
        <v>1949.88</v>
      </c>
      <c r="M412" s="315">
        <v>1</v>
      </c>
      <c r="N412" s="301"/>
      <c r="O412" s="302">
        <f>IF(ISERROR(L412*N412),0,L412*N412)</f>
        <v>0</v>
      </c>
      <c r="P412" s="303">
        <v>2101025105676</v>
      </c>
      <c r="Q412" s="248"/>
      <c r="R412" s="466" t="s">
        <v>4263</v>
      </c>
      <c r="S412" s="506"/>
      <c r="T412" s="334"/>
      <c r="U412" s="466"/>
    </row>
    <row r="413" spans="1:21" ht="24">
      <c r="A413" s="291">
        <v>399</v>
      </c>
      <c r="B413" s="280">
        <v>10562</v>
      </c>
      <c r="C413" s="439" t="s">
        <v>879</v>
      </c>
      <c r="D413" s="413" t="s">
        <v>3017</v>
      </c>
      <c r="E413" s="317" t="s">
        <v>3908</v>
      </c>
      <c r="F413" s="317" t="s">
        <v>832</v>
      </c>
      <c r="G413" s="317" t="s">
        <v>831</v>
      </c>
      <c r="H413" s="369" t="str">
        <f t="shared" si="7"/>
        <v>фото</v>
      </c>
      <c r="I413" s="298" t="s">
        <v>3019</v>
      </c>
      <c r="J413" s="299" t="s">
        <v>249</v>
      </c>
      <c r="K413" s="216">
        <v>25</v>
      </c>
      <c r="L413" s="917">
        <v>1949.88</v>
      </c>
      <c r="M413" s="315">
        <v>1</v>
      </c>
      <c r="N413" s="301"/>
      <c r="O413" s="302">
        <f>IF(ISERROR(L413*N413),0,L413*N413)</f>
        <v>0</v>
      </c>
      <c r="P413" s="303">
        <v>2101025105621</v>
      </c>
      <c r="Q413" s="248"/>
      <c r="R413" s="466" t="s">
        <v>4263</v>
      </c>
      <c r="S413" s="506"/>
      <c r="T413" s="334"/>
      <c r="U413" s="466"/>
    </row>
    <row r="414" spans="1:21" ht="48">
      <c r="A414" s="291">
        <v>400</v>
      </c>
      <c r="B414" s="280">
        <v>10563</v>
      </c>
      <c r="C414" s="439" t="s">
        <v>880</v>
      </c>
      <c r="D414" s="413" t="s">
        <v>3017</v>
      </c>
      <c r="E414" s="317" t="s">
        <v>3908</v>
      </c>
      <c r="F414" s="317" t="s">
        <v>211</v>
      </c>
      <c r="G414" s="317" t="s">
        <v>212</v>
      </c>
      <c r="H414" s="369" t="str">
        <f t="shared" si="7"/>
        <v>фото</v>
      </c>
      <c r="I414" s="298" t="s">
        <v>3020</v>
      </c>
      <c r="J414" s="299" t="s">
        <v>249</v>
      </c>
      <c r="K414" s="216">
        <v>25</v>
      </c>
      <c r="L414" s="917">
        <v>1949.88</v>
      </c>
      <c r="M414" s="315">
        <v>1</v>
      </c>
      <c r="N414" s="301"/>
      <c r="O414" s="302">
        <f>IF(ISERROR(L414*N414),0,L414*N414)</f>
        <v>0</v>
      </c>
      <c r="P414" s="303">
        <v>2101025105638</v>
      </c>
      <c r="Q414" s="248"/>
      <c r="R414" s="466" t="s">
        <v>4263</v>
      </c>
      <c r="S414" s="506"/>
      <c r="T414" s="334"/>
      <c r="U414" s="466"/>
    </row>
    <row r="415" spans="1:21" ht="24">
      <c r="A415" s="291">
        <v>401</v>
      </c>
      <c r="B415" s="280">
        <v>11228</v>
      </c>
      <c r="C415" s="439" t="s">
        <v>2386</v>
      </c>
      <c r="D415" s="413" t="s">
        <v>3017</v>
      </c>
      <c r="E415" s="317" t="s">
        <v>3908</v>
      </c>
      <c r="F415" s="317" t="s">
        <v>2388</v>
      </c>
      <c r="G415" s="317" t="s">
        <v>2387</v>
      </c>
      <c r="H415" s="369" t="str">
        <f t="shared" si="7"/>
        <v>фото</v>
      </c>
      <c r="I415" s="298" t="s">
        <v>3021</v>
      </c>
      <c r="J415" s="299" t="s">
        <v>249</v>
      </c>
      <c r="K415" s="216">
        <v>25</v>
      </c>
      <c r="L415" s="917">
        <v>1949.88</v>
      </c>
      <c r="M415" s="315">
        <v>1</v>
      </c>
      <c r="N415" s="301"/>
      <c r="O415" s="302">
        <f>IF(ISERROR(L415*N415),0,L415*N415)</f>
        <v>0</v>
      </c>
      <c r="P415" s="303">
        <v>2101025112285</v>
      </c>
      <c r="Q415" s="248"/>
      <c r="R415" s="466" t="s">
        <v>4263</v>
      </c>
      <c r="S415" s="506"/>
      <c r="T415" s="334"/>
      <c r="U415" s="466"/>
    </row>
    <row r="416" spans="1:21" ht="36">
      <c r="A416" s="291">
        <v>402</v>
      </c>
      <c r="B416" s="280">
        <v>10564</v>
      </c>
      <c r="C416" s="439" t="s">
        <v>881</v>
      </c>
      <c r="D416" s="413" t="s">
        <v>3017</v>
      </c>
      <c r="E416" s="317" t="s">
        <v>3908</v>
      </c>
      <c r="F416" s="317" t="s">
        <v>213</v>
      </c>
      <c r="G416" s="317" t="s">
        <v>2389</v>
      </c>
      <c r="H416" s="369" t="str">
        <f t="shared" si="7"/>
        <v>фото</v>
      </c>
      <c r="I416" s="298" t="s">
        <v>3022</v>
      </c>
      <c r="J416" s="299" t="s">
        <v>249</v>
      </c>
      <c r="K416" s="216">
        <v>25</v>
      </c>
      <c r="L416" s="917">
        <v>1949.88</v>
      </c>
      <c r="M416" s="315">
        <v>1</v>
      </c>
      <c r="N416" s="301"/>
      <c r="O416" s="302">
        <f>IF(ISERROR(L416*N416),0,L416*N416)</f>
        <v>0</v>
      </c>
      <c r="P416" s="303">
        <v>2101025105645</v>
      </c>
      <c r="Q416" s="248"/>
      <c r="R416" s="466" t="s">
        <v>4263</v>
      </c>
      <c r="S416" s="506"/>
      <c r="T416" s="334"/>
      <c r="U416" s="466"/>
    </row>
    <row r="417" spans="1:21" ht="24">
      <c r="A417" s="291">
        <v>403</v>
      </c>
      <c r="B417" s="280">
        <v>10565</v>
      </c>
      <c r="C417" s="439" t="s">
        <v>882</v>
      </c>
      <c r="D417" s="413" t="s">
        <v>3017</v>
      </c>
      <c r="E417" s="317" t="s">
        <v>3908</v>
      </c>
      <c r="F417" s="317" t="s">
        <v>214</v>
      </c>
      <c r="G417" s="317" t="s">
        <v>215</v>
      </c>
      <c r="H417" s="369" t="str">
        <f t="shared" si="7"/>
        <v>фото</v>
      </c>
      <c r="I417" s="298" t="s">
        <v>3023</v>
      </c>
      <c r="J417" s="299" t="s">
        <v>249</v>
      </c>
      <c r="K417" s="216">
        <v>25</v>
      </c>
      <c r="L417" s="917">
        <v>1949.88</v>
      </c>
      <c r="M417" s="315">
        <v>1</v>
      </c>
      <c r="N417" s="301"/>
      <c r="O417" s="302">
        <f>IF(ISERROR(L417*N417),0,L417*N417)</f>
        <v>0</v>
      </c>
      <c r="P417" s="303">
        <v>2101025105652</v>
      </c>
      <c r="Q417" s="248"/>
      <c r="R417" s="466" t="s">
        <v>4263</v>
      </c>
      <c r="S417" s="506"/>
      <c r="T417" s="334"/>
      <c r="U417" s="466"/>
    </row>
    <row r="418" spans="1:21" ht="24">
      <c r="A418" s="291">
        <v>404</v>
      </c>
      <c r="B418" s="280">
        <v>10566</v>
      </c>
      <c r="C418" s="439" t="s">
        <v>1724</v>
      </c>
      <c r="D418" s="413" t="s">
        <v>3017</v>
      </c>
      <c r="E418" s="317" t="s">
        <v>3908</v>
      </c>
      <c r="F418" s="317" t="s">
        <v>1726</v>
      </c>
      <c r="G418" s="317" t="s">
        <v>1725</v>
      </c>
      <c r="H418" s="369" t="str">
        <f t="shared" si="7"/>
        <v>фото</v>
      </c>
      <c r="I418" s="298" t="s">
        <v>3024</v>
      </c>
      <c r="J418" s="299" t="s">
        <v>249</v>
      </c>
      <c r="K418" s="216">
        <v>25</v>
      </c>
      <c r="L418" s="917">
        <v>1949.88</v>
      </c>
      <c r="M418" s="315">
        <v>1</v>
      </c>
      <c r="N418" s="301"/>
      <c r="O418" s="302">
        <f>IF(ISERROR(L418*N418),0,L418*N418)</f>
        <v>0</v>
      </c>
      <c r="P418" s="303">
        <v>2101025105669</v>
      </c>
      <c r="Q418" s="248"/>
      <c r="R418" s="466" t="s">
        <v>4263</v>
      </c>
      <c r="S418" s="506"/>
      <c r="T418" s="334"/>
      <c r="U418" s="466"/>
    </row>
    <row r="419" spans="1:21" ht="18">
      <c r="A419" s="291">
        <v>405</v>
      </c>
      <c r="B419" s="419"/>
      <c r="C419" s="440"/>
      <c r="D419" s="383"/>
      <c r="E419" s="384" t="s">
        <v>222</v>
      </c>
      <c r="F419" s="385"/>
      <c r="G419" s="473"/>
      <c r="H419" s="386"/>
      <c r="I419" s="387"/>
      <c r="J419" s="382"/>
      <c r="K419" s="388"/>
      <c r="L419" s="475"/>
      <c r="M419" s="389"/>
      <c r="N419" s="382"/>
      <c r="O419" s="390"/>
      <c r="P419" s="390"/>
      <c r="Q419" s="390"/>
      <c r="R419" s="466"/>
      <c r="S419" s="506"/>
      <c r="T419" s="334"/>
      <c r="U419" s="466"/>
    </row>
    <row r="420" spans="1:21" ht="14.4">
      <c r="A420" s="291">
        <v>406</v>
      </c>
      <c r="B420" s="418"/>
      <c r="C420" s="418"/>
      <c r="D420" s="408"/>
      <c r="E420" s="297" t="s">
        <v>4465</v>
      </c>
      <c r="F420" s="410"/>
      <c r="G420" s="472"/>
      <c r="H420" s="297"/>
      <c r="I420" s="297"/>
      <c r="J420" s="297"/>
      <c r="K420" s="297"/>
      <c r="L420" s="474"/>
      <c r="M420" s="297"/>
      <c r="N420" s="297"/>
      <c r="O420" s="297"/>
      <c r="P420" s="297"/>
      <c r="Q420" s="297"/>
      <c r="R420" s="466"/>
      <c r="S420" s="506"/>
      <c r="T420" s="334"/>
      <c r="U420" s="466"/>
    </row>
    <row r="421" spans="1:21" ht="24">
      <c r="A421" s="291">
        <v>407</v>
      </c>
      <c r="B421" s="280">
        <v>10283</v>
      </c>
      <c r="C421" s="439" t="s">
        <v>842</v>
      </c>
      <c r="D421" s="413" t="s">
        <v>2822</v>
      </c>
      <c r="E421" s="317" t="s">
        <v>3908</v>
      </c>
      <c r="F421" s="317" t="s">
        <v>4448</v>
      </c>
      <c r="G421" s="317" t="s">
        <v>4466</v>
      </c>
      <c r="H421" s="369" t="str">
        <f t="shared" si="7"/>
        <v>фото</v>
      </c>
      <c r="I421" s="298" t="s">
        <v>2859</v>
      </c>
      <c r="J421" s="299" t="s">
        <v>830</v>
      </c>
      <c r="K421" s="216">
        <v>25</v>
      </c>
      <c r="L421" s="917">
        <v>1766.04</v>
      </c>
      <c r="M421" s="315">
        <v>1</v>
      </c>
      <c r="N421" s="301"/>
      <c r="O421" s="302">
        <f>IF(ISERROR(L421*N421),0,L421*N421)</f>
        <v>0</v>
      </c>
      <c r="P421" s="303">
        <v>2101025102835</v>
      </c>
      <c r="Q421" s="248" t="s">
        <v>4421</v>
      </c>
      <c r="R421" s="466" t="s">
        <v>4251</v>
      </c>
      <c r="S421" s="506"/>
      <c r="T421" s="334"/>
      <c r="U421" s="466"/>
    </row>
    <row r="422" spans="1:21" ht="15.6">
      <c r="A422" s="291">
        <v>408</v>
      </c>
      <c r="B422" s="280">
        <v>2178</v>
      </c>
      <c r="C422" s="439" t="s">
        <v>6222</v>
      </c>
      <c r="D422" s="413" t="s">
        <v>2822</v>
      </c>
      <c r="E422" s="501" t="s">
        <v>3908</v>
      </c>
      <c r="F422" s="501" t="s">
        <v>6508</v>
      </c>
      <c r="G422" s="501" t="s">
        <v>6573</v>
      </c>
      <c r="H422" s="369" t="str">
        <f t="shared" si="7"/>
        <v>фото</v>
      </c>
      <c r="I422" s="298" t="s">
        <v>6413</v>
      </c>
      <c r="J422" s="299" t="s">
        <v>830</v>
      </c>
      <c r="K422" s="216">
        <v>25</v>
      </c>
      <c r="L422" s="917">
        <v>2418.7199999999998</v>
      </c>
      <c r="M422" s="315">
        <v>1</v>
      </c>
      <c r="N422" s="301"/>
      <c r="O422" s="302">
        <f>IF(ISERROR(L422*N422),0,L422*N422)</f>
        <v>0</v>
      </c>
      <c r="P422" s="303">
        <v>2101025021785</v>
      </c>
      <c r="Q422" s="248" t="s">
        <v>6474</v>
      </c>
      <c r="R422" s="466" t="s">
        <v>4480</v>
      </c>
      <c r="S422" s="506"/>
      <c r="T422" s="334"/>
      <c r="U422" s="466"/>
    </row>
    <row r="423" spans="1:21" ht="24">
      <c r="A423" s="291">
        <v>409</v>
      </c>
      <c r="B423" s="280">
        <v>2518</v>
      </c>
      <c r="C423" s="439" t="s">
        <v>4041</v>
      </c>
      <c r="D423" s="413" t="s">
        <v>2822</v>
      </c>
      <c r="E423" s="501" t="s">
        <v>3908</v>
      </c>
      <c r="F423" s="501" t="s">
        <v>6509</v>
      </c>
      <c r="G423" s="501" t="s">
        <v>6574</v>
      </c>
      <c r="H423" s="369" t="str">
        <f t="shared" si="7"/>
        <v>фото</v>
      </c>
      <c r="I423" s="298" t="s">
        <v>4044</v>
      </c>
      <c r="J423" s="299" t="s">
        <v>830</v>
      </c>
      <c r="K423" s="216">
        <v>25</v>
      </c>
      <c r="L423" s="917">
        <v>2510.52</v>
      </c>
      <c r="M423" s="315">
        <v>1</v>
      </c>
      <c r="N423" s="301"/>
      <c r="O423" s="302">
        <f>IF(ISERROR(L423*N423),0,L423*N423)</f>
        <v>0</v>
      </c>
      <c r="P423" s="303">
        <v>2101025025189</v>
      </c>
      <c r="Q423" s="248" t="s">
        <v>6474</v>
      </c>
      <c r="R423" s="466" t="s">
        <v>4480</v>
      </c>
      <c r="S423" s="506"/>
      <c r="T423" s="334"/>
      <c r="U423" s="466"/>
    </row>
    <row r="424" spans="1:21" ht="24">
      <c r="A424" s="291">
        <v>410</v>
      </c>
      <c r="B424" s="280">
        <v>11174</v>
      </c>
      <c r="C424" s="439" t="s">
        <v>2914</v>
      </c>
      <c r="D424" s="413" t="s">
        <v>2824</v>
      </c>
      <c r="E424" s="317" t="s">
        <v>3908</v>
      </c>
      <c r="F424" s="317" t="s">
        <v>4911</v>
      </c>
      <c r="G424" s="317" t="s">
        <v>4875</v>
      </c>
      <c r="H424" s="369" t="str">
        <f t="shared" si="7"/>
        <v>фото</v>
      </c>
      <c r="I424" s="298" t="s">
        <v>4390</v>
      </c>
      <c r="J424" s="299" t="s">
        <v>830</v>
      </c>
      <c r="K424" s="216">
        <v>25</v>
      </c>
      <c r="L424" s="917">
        <v>2056.44</v>
      </c>
      <c r="M424" s="315">
        <v>1</v>
      </c>
      <c r="N424" s="301"/>
      <c r="O424" s="302">
        <f>IF(ISERROR(L424*N424),0,L424*N424)</f>
        <v>0</v>
      </c>
      <c r="P424" s="303">
        <v>2101025111745</v>
      </c>
      <c r="Q424" s="248" t="s">
        <v>5274</v>
      </c>
      <c r="R424" s="466" t="s">
        <v>4480</v>
      </c>
      <c r="S424" s="506"/>
      <c r="T424" s="334"/>
      <c r="U424" s="466"/>
    </row>
    <row r="425" spans="1:21" ht="24">
      <c r="A425" s="291">
        <v>411</v>
      </c>
      <c r="B425" s="280">
        <v>10554</v>
      </c>
      <c r="C425" s="439" t="s">
        <v>6241</v>
      </c>
      <c r="D425" s="413" t="s">
        <v>2824</v>
      </c>
      <c r="E425" s="317" t="s">
        <v>3908</v>
      </c>
      <c r="F425" s="317" t="s">
        <v>6510</v>
      </c>
      <c r="G425" s="317" t="s">
        <v>6575</v>
      </c>
      <c r="H425" s="369" t="str">
        <f t="shared" si="7"/>
        <v>фото</v>
      </c>
      <c r="I425" s="298" t="s">
        <v>6432</v>
      </c>
      <c r="J425" s="299" t="s">
        <v>830</v>
      </c>
      <c r="K425" s="216">
        <v>25</v>
      </c>
      <c r="L425" s="917">
        <v>2056.44</v>
      </c>
      <c r="M425" s="315">
        <v>1</v>
      </c>
      <c r="N425" s="301"/>
      <c r="O425" s="302">
        <f>IF(ISERROR(L425*N425),0,L425*N425)</f>
        <v>0</v>
      </c>
      <c r="P425" s="303">
        <v>2101025105546</v>
      </c>
      <c r="Q425" s="248" t="s">
        <v>5274</v>
      </c>
      <c r="R425" s="466" t="s">
        <v>4480</v>
      </c>
      <c r="S425" s="506"/>
      <c r="T425" s="334"/>
      <c r="U425" s="466"/>
    </row>
    <row r="426" spans="1:21" ht="14.4">
      <c r="A426" s="291">
        <v>412</v>
      </c>
      <c r="B426" s="418"/>
      <c r="C426" s="418"/>
      <c r="D426" s="408"/>
      <c r="E426" s="297" t="s">
        <v>4876</v>
      </c>
      <c r="F426" s="410"/>
      <c r="G426" s="472"/>
      <c r="H426" s="297"/>
      <c r="I426" s="297"/>
      <c r="J426" s="297"/>
      <c r="K426" s="297"/>
      <c r="L426" s="474"/>
      <c r="M426" s="297"/>
      <c r="N426" s="297"/>
      <c r="O426" s="297"/>
      <c r="P426" s="297"/>
      <c r="Q426" s="297"/>
      <c r="R426" s="466"/>
      <c r="S426" s="506"/>
      <c r="T426" s="334"/>
      <c r="U426" s="466"/>
    </row>
    <row r="427" spans="1:21" ht="28.8">
      <c r="A427" s="291">
        <v>413</v>
      </c>
      <c r="B427" s="280">
        <v>9586</v>
      </c>
      <c r="C427" s="439" t="s">
        <v>843</v>
      </c>
      <c r="D427" s="413" t="s">
        <v>2864</v>
      </c>
      <c r="E427" s="317" t="s">
        <v>3908</v>
      </c>
      <c r="F427" s="317" t="s">
        <v>4912</v>
      </c>
      <c r="G427" s="317" t="s">
        <v>4877</v>
      </c>
      <c r="H427" s="369" t="str">
        <f t="shared" si="7"/>
        <v>фото</v>
      </c>
      <c r="I427" s="298" t="s">
        <v>2865</v>
      </c>
      <c r="J427" s="299" t="s">
        <v>830</v>
      </c>
      <c r="K427" s="216">
        <v>25</v>
      </c>
      <c r="L427" s="917">
        <v>2596.6800000000003</v>
      </c>
      <c r="M427" s="315">
        <v>1</v>
      </c>
      <c r="N427" s="301"/>
      <c r="O427" s="302">
        <f>IF(ISERROR(L427*N427),0,L427*N427)</f>
        <v>0</v>
      </c>
      <c r="P427" s="303">
        <v>2101025095861</v>
      </c>
      <c r="Q427" s="248" t="s">
        <v>5274</v>
      </c>
      <c r="R427" s="466" t="s">
        <v>4252</v>
      </c>
      <c r="S427" s="506"/>
      <c r="T427" s="334"/>
      <c r="U427" s="466"/>
    </row>
    <row r="428" spans="1:21" ht="36">
      <c r="A428" s="291">
        <v>414</v>
      </c>
      <c r="B428" s="280">
        <v>8792</v>
      </c>
      <c r="C428" s="439" t="s">
        <v>3925</v>
      </c>
      <c r="D428" s="413" t="s">
        <v>2867</v>
      </c>
      <c r="E428" s="317" t="s">
        <v>3908</v>
      </c>
      <c r="F428" s="317" t="s">
        <v>6511</v>
      </c>
      <c r="G428" s="317" t="s">
        <v>6576</v>
      </c>
      <c r="H428" s="369" t="str">
        <f t="shared" si="7"/>
        <v>фото</v>
      </c>
      <c r="I428" s="298" t="s">
        <v>4832</v>
      </c>
      <c r="J428" s="299" t="s">
        <v>830</v>
      </c>
      <c r="K428" s="216">
        <v>25</v>
      </c>
      <c r="L428" s="917">
        <v>2725.2</v>
      </c>
      <c r="M428" s="315">
        <v>1</v>
      </c>
      <c r="N428" s="301"/>
      <c r="O428" s="302">
        <f>IF(ISERROR(L428*N428),0,L428*N428)</f>
        <v>0</v>
      </c>
      <c r="P428" s="303">
        <v>2101025087927</v>
      </c>
      <c r="Q428" s="248" t="s">
        <v>5274</v>
      </c>
      <c r="R428" s="466" t="s">
        <v>4253</v>
      </c>
      <c r="S428" s="506"/>
      <c r="T428" s="334"/>
      <c r="U428" s="466"/>
    </row>
    <row r="429" spans="1:21" ht="24">
      <c r="A429" s="291">
        <v>415</v>
      </c>
      <c r="B429" s="280">
        <v>14030</v>
      </c>
      <c r="C429" s="439" t="s">
        <v>844</v>
      </c>
      <c r="D429" s="413" t="s">
        <v>2864</v>
      </c>
      <c r="E429" s="317" t="s">
        <v>3908</v>
      </c>
      <c r="F429" s="317" t="s">
        <v>4913</v>
      </c>
      <c r="G429" s="317" t="s">
        <v>4878</v>
      </c>
      <c r="H429" s="369" t="str">
        <f t="shared" si="7"/>
        <v>фото</v>
      </c>
      <c r="I429" s="298" t="s">
        <v>2866</v>
      </c>
      <c r="J429" s="299" t="s">
        <v>830</v>
      </c>
      <c r="K429" s="216">
        <v>25</v>
      </c>
      <c r="L429" s="917">
        <v>2596.6800000000003</v>
      </c>
      <c r="M429" s="315">
        <v>1</v>
      </c>
      <c r="N429" s="301"/>
      <c r="O429" s="302">
        <f>IF(ISERROR(L429*N429),0,L429*N429)</f>
        <v>0</v>
      </c>
      <c r="P429" s="303">
        <v>2101025140301</v>
      </c>
      <c r="Q429" s="248" t="s">
        <v>5274</v>
      </c>
      <c r="R429" s="466" t="s">
        <v>4252</v>
      </c>
      <c r="S429" s="506"/>
      <c r="T429" s="334"/>
      <c r="U429" s="466"/>
    </row>
    <row r="430" spans="1:21" ht="15.6">
      <c r="A430" s="291">
        <v>416</v>
      </c>
      <c r="B430" s="280">
        <v>366</v>
      </c>
      <c r="C430" s="439" t="s">
        <v>4425</v>
      </c>
      <c r="D430" s="413" t="s">
        <v>2867</v>
      </c>
      <c r="E430" s="501" t="s">
        <v>3908</v>
      </c>
      <c r="F430" s="501" t="s">
        <v>4438</v>
      </c>
      <c r="G430" s="501" t="s">
        <v>6577</v>
      </c>
      <c r="H430" s="369" t="str">
        <f t="shared" si="7"/>
        <v>фото</v>
      </c>
      <c r="I430" s="298" t="s">
        <v>4833</v>
      </c>
      <c r="J430" s="299" t="s">
        <v>830</v>
      </c>
      <c r="K430" s="216">
        <v>25</v>
      </c>
      <c r="L430" s="917">
        <v>1699.9199999999998</v>
      </c>
      <c r="M430" s="315">
        <v>1</v>
      </c>
      <c r="N430" s="301"/>
      <c r="O430" s="302">
        <f>IF(ISERROR(L430*N430),0,L430*N430)</f>
        <v>0</v>
      </c>
      <c r="P430" s="303">
        <v>2101025003668</v>
      </c>
      <c r="Q430" s="248" t="s">
        <v>6474</v>
      </c>
      <c r="R430" s="466" t="s">
        <v>4253</v>
      </c>
      <c r="S430" s="506"/>
      <c r="T430" s="334"/>
      <c r="U430" s="466"/>
    </row>
    <row r="431" spans="1:21" ht="15.6">
      <c r="A431" s="291">
        <v>417</v>
      </c>
      <c r="B431" s="280">
        <v>10427</v>
      </c>
      <c r="C431" s="439" t="s">
        <v>4057</v>
      </c>
      <c r="D431" s="413" t="s">
        <v>2867</v>
      </c>
      <c r="E431" s="317" t="s">
        <v>3908</v>
      </c>
      <c r="F431" s="317" t="s">
        <v>4914</v>
      </c>
      <c r="G431" s="317" t="s">
        <v>4879</v>
      </c>
      <c r="H431" s="369" t="str">
        <f t="shared" si="7"/>
        <v>фото</v>
      </c>
      <c r="I431" s="298" t="s">
        <v>4060</v>
      </c>
      <c r="J431" s="299" t="s">
        <v>830</v>
      </c>
      <c r="K431" s="216">
        <v>25</v>
      </c>
      <c r="L431" s="917">
        <v>2082.12</v>
      </c>
      <c r="M431" s="315">
        <v>1</v>
      </c>
      <c r="N431" s="301"/>
      <c r="O431" s="302">
        <f>IF(ISERROR(L431*N431),0,L431*N431)</f>
        <v>0</v>
      </c>
      <c r="P431" s="303">
        <v>2101025104273</v>
      </c>
      <c r="Q431" s="248" t="s">
        <v>4421</v>
      </c>
      <c r="R431" s="466" t="s">
        <v>4253</v>
      </c>
      <c r="S431" s="506"/>
      <c r="T431" s="334"/>
      <c r="U431" s="466"/>
    </row>
    <row r="432" spans="1:21" ht="24">
      <c r="A432" s="291">
        <v>418</v>
      </c>
      <c r="B432" s="280">
        <v>14805</v>
      </c>
      <c r="C432" s="439" t="s">
        <v>3929</v>
      </c>
      <c r="D432" s="413" t="s">
        <v>2864</v>
      </c>
      <c r="E432" s="317" t="s">
        <v>3908</v>
      </c>
      <c r="F432" s="317" t="s">
        <v>4915</v>
      </c>
      <c r="G432" s="317" t="s">
        <v>4880</v>
      </c>
      <c r="H432" s="369" t="str">
        <f t="shared" si="7"/>
        <v>фото</v>
      </c>
      <c r="I432" s="298" t="s">
        <v>4394</v>
      </c>
      <c r="J432" s="299" t="s">
        <v>830</v>
      </c>
      <c r="K432" s="216">
        <v>25</v>
      </c>
      <c r="L432" s="917">
        <v>3070.6800000000003</v>
      </c>
      <c r="M432" s="315">
        <v>1</v>
      </c>
      <c r="N432" s="301"/>
      <c r="O432" s="302">
        <f>IF(ISERROR(L432*N432),0,L432*N432)</f>
        <v>0</v>
      </c>
      <c r="P432" s="303">
        <v>2101025148055</v>
      </c>
      <c r="Q432" s="248" t="s">
        <v>5274</v>
      </c>
      <c r="R432" s="466" t="s">
        <v>4252</v>
      </c>
      <c r="S432" s="506"/>
      <c r="T432" s="334"/>
      <c r="U432" s="466"/>
    </row>
    <row r="433" spans="1:21" ht="15.6">
      <c r="A433" s="291">
        <v>419</v>
      </c>
      <c r="B433" s="280">
        <v>14748</v>
      </c>
      <c r="C433" s="439" t="s">
        <v>1897</v>
      </c>
      <c r="D433" s="413" t="s">
        <v>2864</v>
      </c>
      <c r="E433" s="317" t="s">
        <v>3908</v>
      </c>
      <c r="F433" s="317" t="s">
        <v>4916</v>
      </c>
      <c r="G433" s="317" t="s">
        <v>4881</v>
      </c>
      <c r="H433" s="369" t="str">
        <f t="shared" si="7"/>
        <v>фото</v>
      </c>
      <c r="I433" s="298" t="s">
        <v>2869</v>
      </c>
      <c r="J433" s="299" t="s">
        <v>830</v>
      </c>
      <c r="K433" s="216">
        <v>25</v>
      </c>
      <c r="L433" s="917">
        <v>3092.76</v>
      </c>
      <c r="M433" s="315">
        <v>1</v>
      </c>
      <c r="N433" s="301"/>
      <c r="O433" s="302">
        <f>IF(ISERROR(L433*N433),0,L433*N433)</f>
        <v>0</v>
      </c>
      <c r="P433" s="303">
        <v>2101025147485</v>
      </c>
      <c r="Q433" s="248" t="s">
        <v>5274</v>
      </c>
      <c r="R433" s="466" t="s">
        <v>4252</v>
      </c>
      <c r="S433" s="506"/>
      <c r="T433" s="334"/>
      <c r="U433" s="466"/>
    </row>
    <row r="434" spans="1:21" ht="36">
      <c r="A434" s="291">
        <v>420</v>
      </c>
      <c r="B434" s="280">
        <v>13272</v>
      </c>
      <c r="C434" s="439" t="s">
        <v>6236</v>
      </c>
      <c r="D434" s="413" t="s">
        <v>2867</v>
      </c>
      <c r="E434" s="501" t="s">
        <v>3908</v>
      </c>
      <c r="F434" s="501" t="s">
        <v>6512</v>
      </c>
      <c r="G434" s="501" t="s">
        <v>6578</v>
      </c>
      <c r="H434" s="369" t="str">
        <f t="shared" si="7"/>
        <v>фото</v>
      </c>
      <c r="I434" s="298" t="s">
        <v>6427</v>
      </c>
      <c r="J434" s="299" t="s">
        <v>830</v>
      </c>
      <c r="K434" s="216">
        <v>25</v>
      </c>
      <c r="L434" s="917">
        <v>2388.12</v>
      </c>
      <c r="M434" s="315">
        <v>1</v>
      </c>
      <c r="N434" s="301"/>
      <c r="O434" s="302">
        <f>IF(ISERROR(L434*N434),0,L434*N434)</f>
        <v>0</v>
      </c>
      <c r="P434" s="303">
        <v>2101025132726</v>
      </c>
      <c r="Q434" s="248" t="s">
        <v>6474</v>
      </c>
      <c r="R434" s="466" t="s">
        <v>4253</v>
      </c>
      <c r="S434" s="506"/>
      <c r="T434" s="334"/>
      <c r="U434" s="466"/>
    </row>
    <row r="435" spans="1:21" ht="24">
      <c r="A435" s="291">
        <v>421</v>
      </c>
      <c r="B435" s="280">
        <v>14764</v>
      </c>
      <c r="C435" s="439" t="s">
        <v>846</v>
      </c>
      <c r="D435" s="413" t="s">
        <v>2864</v>
      </c>
      <c r="E435" s="317" t="s">
        <v>3908</v>
      </c>
      <c r="F435" s="317" t="s">
        <v>6513</v>
      </c>
      <c r="G435" s="317" t="s">
        <v>6579</v>
      </c>
      <c r="H435" s="369" t="str">
        <f t="shared" si="7"/>
        <v>фото</v>
      </c>
      <c r="I435" s="298" t="s">
        <v>2874</v>
      </c>
      <c r="J435" s="299" t="s">
        <v>830</v>
      </c>
      <c r="K435" s="216">
        <v>25</v>
      </c>
      <c r="L435" s="917">
        <v>3092.76</v>
      </c>
      <c r="M435" s="315">
        <v>1</v>
      </c>
      <c r="N435" s="301"/>
      <c r="O435" s="302">
        <f>IF(ISERROR(L435*N435),0,L435*N435)</f>
        <v>0</v>
      </c>
      <c r="P435" s="303">
        <v>2101025147645</v>
      </c>
      <c r="Q435" s="248" t="s">
        <v>5274</v>
      </c>
      <c r="R435" s="466" t="s">
        <v>4252</v>
      </c>
      <c r="S435" s="506"/>
      <c r="T435" s="334"/>
      <c r="U435" s="466"/>
    </row>
    <row r="436" spans="1:21" ht="15.6">
      <c r="A436" s="291">
        <v>422</v>
      </c>
      <c r="B436" s="280">
        <v>3800</v>
      </c>
      <c r="C436" s="439" t="s">
        <v>3940</v>
      </c>
      <c r="D436" s="413" t="s">
        <v>2864</v>
      </c>
      <c r="E436" s="317" t="s">
        <v>3908</v>
      </c>
      <c r="F436" s="317" t="s">
        <v>6514</v>
      </c>
      <c r="G436" s="317" t="s">
        <v>6580</v>
      </c>
      <c r="H436" s="369" t="str">
        <f t="shared" si="7"/>
        <v>фото</v>
      </c>
      <c r="I436" s="298" t="s">
        <v>3943</v>
      </c>
      <c r="J436" s="299" t="s">
        <v>830</v>
      </c>
      <c r="K436" s="216">
        <v>25</v>
      </c>
      <c r="L436" s="917">
        <v>3070.6800000000003</v>
      </c>
      <c r="M436" s="315">
        <v>1</v>
      </c>
      <c r="N436" s="301"/>
      <c r="O436" s="302">
        <f>IF(ISERROR(L436*N436),0,L436*N436)</f>
        <v>0</v>
      </c>
      <c r="P436" s="303">
        <v>2101025038004</v>
      </c>
      <c r="Q436" s="248" t="s">
        <v>5274</v>
      </c>
      <c r="R436" s="466" t="s">
        <v>4252</v>
      </c>
      <c r="S436" s="506"/>
      <c r="T436" s="334"/>
      <c r="U436" s="466"/>
    </row>
    <row r="437" spans="1:21" ht="14.4">
      <c r="A437" s="291">
        <v>423</v>
      </c>
      <c r="B437" s="418"/>
      <c r="C437" s="418"/>
      <c r="D437" s="408"/>
      <c r="E437" s="297" t="s">
        <v>4882</v>
      </c>
      <c r="F437" s="410"/>
      <c r="G437" s="472"/>
      <c r="H437" s="297"/>
      <c r="I437" s="297"/>
      <c r="J437" s="297"/>
      <c r="K437" s="297"/>
      <c r="L437" s="474"/>
      <c r="M437" s="297"/>
      <c r="N437" s="297"/>
      <c r="O437" s="297"/>
      <c r="P437" s="297"/>
      <c r="Q437" s="297"/>
      <c r="R437" s="466"/>
      <c r="S437" s="506"/>
      <c r="T437" s="334"/>
      <c r="U437" s="466"/>
    </row>
    <row r="438" spans="1:21" ht="24">
      <c r="A438" s="291">
        <v>424</v>
      </c>
      <c r="B438" s="280">
        <v>11167</v>
      </c>
      <c r="C438" s="439" t="s">
        <v>3531</v>
      </c>
      <c r="D438" s="413" t="s">
        <v>2937</v>
      </c>
      <c r="E438" s="317" t="s">
        <v>3908</v>
      </c>
      <c r="F438" s="317" t="s">
        <v>4917</v>
      </c>
      <c r="G438" s="317" t="s">
        <v>4883</v>
      </c>
      <c r="H438" s="369" t="str">
        <f t="shared" si="7"/>
        <v>фото</v>
      </c>
      <c r="I438" s="298" t="s">
        <v>3511</v>
      </c>
      <c r="J438" s="299" t="s">
        <v>830</v>
      </c>
      <c r="K438" s="216">
        <v>25</v>
      </c>
      <c r="L438" s="917">
        <v>2945.76</v>
      </c>
      <c r="M438" s="315">
        <v>1</v>
      </c>
      <c r="N438" s="301"/>
      <c r="O438" s="302">
        <f>IF(ISERROR(L438*N438),0,L438*N438)</f>
        <v>0</v>
      </c>
      <c r="P438" s="303">
        <v>2101025111677</v>
      </c>
      <c r="Q438" s="248"/>
      <c r="R438" s="466" t="s">
        <v>4257</v>
      </c>
      <c r="S438" s="506"/>
      <c r="T438" s="334"/>
      <c r="U438" s="466"/>
    </row>
    <row r="439" spans="1:21" ht="24">
      <c r="A439" s="291">
        <v>425</v>
      </c>
      <c r="B439" s="280">
        <v>10594</v>
      </c>
      <c r="C439" s="439" t="s">
        <v>1716</v>
      </c>
      <c r="D439" s="413" t="s">
        <v>2937</v>
      </c>
      <c r="E439" s="317" t="s">
        <v>3908</v>
      </c>
      <c r="F439" s="317" t="s">
        <v>6515</v>
      </c>
      <c r="G439" s="317" t="s">
        <v>6581</v>
      </c>
      <c r="H439" s="369" t="str">
        <f t="shared" si="7"/>
        <v>фото</v>
      </c>
      <c r="I439" s="298" t="s">
        <v>2944</v>
      </c>
      <c r="J439" s="299" t="s">
        <v>830</v>
      </c>
      <c r="K439" s="216">
        <v>25</v>
      </c>
      <c r="L439" s="917">
        <v>2239.56</v>
      </c>
      <c r="M439" s="315">
        <v>1</v>
      </c>
      <c r="N439" s="301"/>
      <c r="O439" s="302">
        <f>IF(ISERROR(L439*N439),0,L439*N439)</f>
        <v>0</v>
      </c>
      <c r="P439" s="303">
        <v>2101025105942</v>
      </c>
      <c r="Q439" s="248"/>
      <c r="R439" s="466" t="s">
        <v>4257</v>
      </c>
      <c r="S439" s="506"/>
      <c r="T439" s="334"/>
      <c r="U439" s="466"/>
    </row>
    <row r="440" spans="1:21" ht="28.8">
      <c r="A440" s="291">
        <v>426</v>
      </c>
      <c r="B440" s="280">
        <v>11236</v>
      </c>
      <c r="C440" s="439" t="s">
        <v>6488</v>
      </c>
      <c r="D440" s="413" t="s">
        <v>2937</v>
      </c>
      <c r="E440" s="317" t="s">
        <v>3908</v>
      </c>
      <c r="F440" s="317" t="s">
        <v>6516</v>
      </c>
      <c r="G440" s="317" t="s">
        <v>6582</v>
      </c>
      <c r="H440" s="369" t="str">
        <f t="shared" si="7"/>
        <v>фото</v>
      </c>
      <c r="I440" s="298" t="s">
        <v>6641</v>
      </c>
      <c r="J440" s="299" t="s">
        <v>830</v>
      </c>
      <c r="K440" s="216">
        <v>25</v>
      </c>
      <c r="L440" s="917">
        <v>2945.76</v>
      </c>
      <c r="M440" s="315">
        <v>1</v>
      </c>
      <c r="N440" s="301"/>
      <c r="O440" s="302">
        <f>IF(ISERROR(L440*N440),0,L440*N440)</f>
        <v>0</v>
      </c>
      <c r="P440" s="303">
        <v>2101025112360</v>
      </c>
      <c r="Q440" s="248"/>
      <c r="R440" s="466" t="s">
        <v>4257</v>
      </c>
      <c r="S440" s="506"/>
      <c r="T440" s="334"/>
      <c r="U440" s="466"/>
    </row>
    <row r="441" spans="1:21" ht="24">
      <c r="A441" s="291">
        <v>427</v>
      </c>
      <c r="B441" s="280">
        <v>14538</v>
      </c>
      <c r="C441" s="439" t="s">
        <v>2367</v>
      </c>
      <c r="D441" s="413" t="s">
        <v>2937</v>
      </c>
      <c r="E441" s="317" t="s">
        <v>3908</v>
      </c>
      <c r="F441" s="317" t="s">
        <v>4918</v>
      </c>
      <c r="G441" s="317" t="s">
        <v>4884</v>
      </c>
      <c r="H441" s="369" t="str">
        <f t="shared" si="7"/>
        <v>фото</v>
      </c>
      <c r="I441" s="298" t="s">
        <v>3036</v>
      </c>
      <c r="J441" s="299" t="s">
        <v>830</v>
      </c>
      <c r="K441" s="216">
        <v>25</v>
      </c>
      <c r="L441" s="917">
        <v>2155.6800000000003</v>
      </c>
      <c r="M441" s="315">
        <v>1</v>
      </c>
      <c r="N441" s="301"/>
      <c r="O441" s="302">
        <f>IF(ISERROR(L441*N441),0,L441*N441)</f>
        <v>0</v>
      </c>
      <c r="P441" s="303">
        <v>2101025145382</v>
      </c>
      <c r="Q441" s="248" t="s">
        <v>5274</v>
      </c>
      <c r="R441" s="466" t="s">
        <v>4257</v>
      </c>
      <c r="S441" s="506"/>
      <c r="T441" s="334"/>
      <c r="U441" s="466"/>
    </row>
    <row r="442" spans="1:21" ht="24">
      <c r="A442" s="291">
        <v>428</v>
      </c>
      <c r="B442" s="280">
        <v>10607</v>
      </c>
      <c r="C442" s="439" t="s">
        <v>861</v>
      </c>
      <c r="D442" s="413" t="s">
        <v>2937</v>
      </c>
      <c r="E442" s="317" t="s">
        <v>3908</v>
      </c>
      <c r="F442" s="317" t="s">
        <v>4919</v>
      </c>
      <c r="G442" s="317" t="s">
        <v>4885</v>
      </c>
      <c r="H442" s="369" t="str">
        <f t="shared" si="7"/>
        <v>фото</v>
      </c>
      <c r="I442" s="298" t="s">
        <v>2953</v>
      </c>
      <c r="J442" s="299" t="s">
        <v>830</v>
      </c>
      <c r="K442" s="216">
        <v>25</v>
      </c>
      <c r="L442" s="917">
        <v>2923.6800000000003</v>
      </c>
      <c r="M442" s="315">
        <v>1</v>
      </c>
      <c r="N442" s="301"/>
      <c r="O442" s="302">
        <f>IF(ISERROR(L442*N442),0,L442*N442)</f>
        <v>0</v>
      </c>
      <c r="P442" s="303">
        <v>2101025106079</v>
      </c>
      <c r="Q442" s="248"/>
      <c r="R442" s="466" t="s">
        <v>4257</v>
      </c>
      <c r="S442" s="506"/>
      <c r="T442" s="334"/>
      <c r="U442" s="466"/>
    </row>
    <row r="443" spans="1:21" ht="24">
      <c r="A443" s="291">
        <v>429</v>
      </c>
      <c r="B443" s="280">
        <v>11260</v>
      </c>
      <c r="C443" s="439" t="s">
        <v>1912</v>
      </c>
      <c r="D443" s="413" t="s">
        <v>2937</v>
      </c>
      <c r="E443" s="317" t="s">
        <v>3908</v>
      </c>
      <c r="F443" s="317" t="s">
        <v>4449</v>
      </c>
      <c r="G443" s="317" t="s">
        <v>4467</v>
      </c>
      <c r="H443" s="369" t="str">
        <f t="shared" si="7"/>
        <v>фото</v>
      </c>
      <c r="I443" s="298" t="s">
        <v>2948</v>
      </c>
      <c r="J443" s="299" t="s">
        <v>830</v>
      </c>
      <c r="K443" s="216">
        <v>25</v>
      </c>
      <c r="L443" s="917">
        <v>2398.1999999999998</v>
      </c>
      <c r="M443" s="315">
        <v>1</v>
      </c>
      <c r="N443" s="301"/>
      <c r="O443" s="302">
        <f>IF(ISERROR(L443*N443),0,L443*N443)</f>
        <v>0</v>
      </c>
      <c r="P443" s="303">
        <v>2101025112605</v>
      </c>
      <c r="Q443" s="248"/>
      <c r="R443" s="466" t="s">
        <v>4257</v>
      </c>
      <c r="S443" s="506"/>
      <c r="T443" s="334"/>
      <c r="U443" s="466"/>
    </row>
    <row r="444" spans="1:21" ht="36">
      <c r="A444" s="291">
        <v>430</v>
      </c>
      <c r="B444" s="280">
        <v>13786</v>
      </c>
      <c r="C444" s="439" t="s">
        <v>2366</v>
      </c>
      <c r="D444" s="413" t="s">
        <v>2937</v>
      </c>
      <c r="E444" s="317" t="s">
        <v>3908</v>
      </c>
      <c r="F444" s="317" t="s">
        <v>6517</v>
      </c>
      <c r="G444" s="317" t="s">
        <v>6583</v>
      </c>
      <c r="H444" s="369" t="str">
        <f t="shared" si="7"/>
        <v>фото</v>
      </c>
      <c r="I444" s="298" t="s">
        <v>2949</v>
      </c>
      <c r="J444" s="299" t="s">
        <v>830</v>
      </c>
      <c r="K444" s="216">
        <v>25</v>
      </c>
      <c r="L444" s="917">
        <v>2548.8000000000002</v>
      </c>
      <c r="M444" s="315">
        <v>1</v>
      </c>
      <c r="N444" s="301"/>
      <c r="O444" s="302">
        <f>IF(ISERROR(L444*N444),0,L444*N444)</f>
        <v>0</v>
      </c>
      <c r="P444" s="303">
        <v>2101025137868</v>
      </c>
      <c r="Q444" s="248"/>
      <c r="R444" s="466" t="s">
        <v>4257</v>
      </c>
      <c r="S444" s="506"/>
      <c r="T444" s="334"/>
      <c r="U444" s="466"/>
    </row>
    <row r="445" spans="1:21" ht="14.4">
      <c r="A445" s="291">
        <v>431</v>
      </c>
      <c r="B445" s="418"/>
      <c r="C445" s="418"/>
      <c r="D445" s="408"/>
      <c r="E445" s="297" t="s">
        <v>4468</v>
      </c>
      <c r="F445" s="410"/>
      <c r="G445" s="472"/>
      <c r="H445" s="297"/>
      <c r="I445" s="297"/>
      <c r="J445" s="297"/>
      <c r="K445" s="297">
        <v>25</v>
      </c>
      <c r="L445" s="474"/>
      <c r="M445" s="297"/>
      <c r="N445" s="297"/>
      <c r="O445" s="297"/>
      <c r="P445" s="297"/>
      <c r="Q445" s="297"/>
      <c r="R445" s="466"/>
      <c r="S445" s="506"/>
      <c r="T445" s="334"/>
      <c r="U445" s="466"/>
    </row>
    <row r="446" spans="1:21" ht="28.8">
      <c r="A446" s="291">
        <v>432</v>
      </c>
      <c r="B446" s="280">
        <v>4511</v>
      </c>
      <c r="C446" s="439" t="s">
        <v>4414</v>
      </c>
      <c r="D446" s="413" t="s">
        <v>2921</v>
      </c>
      <c r="E446" s="501" t="s">
        <v>3908</v>
      </c>
      <c r="F446" s="501" t="s">
        <v>6518</v>
      </c>
      <c r="G446" s="501" t="s">
        <v>6584</v>
      </c>
      <c r="H446" s="369" t="str">
        <f t="shared" si="7"/>
        <v>фото</v>
      </c>
      <c r="I446" s="298" t="s">
        <v>4398</v>
      </c>
      <c r="J446" s="299" t="s">
        <v>830</v>
      </c>
      <c r="K446" s="216">
        <v>25</v>
      </c>
      <c r="L446" s="917">
        <v>3368.4</v>
      </c>
      <c r="M446" s="315">
        <v>1</v>
      </c>
      <c r="N446" s="301"/>
      <c r="O446" s="302">
        <f>IF(ISERROR(L446*N446),0,L446*N446)</f>
        <v>0</v>
      </c>
      <c r="P446" s="303">
        <v>2101025045118</v>
      </c>
      <c r="Q446" s="248" t="s">
        <v>6474</v>
      </c>
      <c r="R446" s="466" t="s">
        <v>4256</v>
      </c>
      <c r="S446" s="506"/>
      <c r="T446" s="334"/>
      <c r="U446" s="466"/>
    </row>
    <row r="447" spans="1:21" ht="48">
      <c r="A447" s="291">
        <v>433</v>
      </c>
      <c r="B447" s="280">
        <v>16212</v>
      </c>
      <c r="C447" s="439" t="s">
        <v>4118</v>
      </c>
      <c r="D447" s="413" t="s">
        <v>2921</v>
      </c>
      <c r="E447" s="501" t="s">
        <v>3908</v>
      </c>
      <c r="F447" s="501" t="s">
        <v>6519</v>
      </c>
      <c r="G447" s="501" t="s">
        <v>6585</v>
      </c>
      <c r="H447" s="369" t="str">
        <f t="shared" si="7"/>
        <v>фото</v>
      </c>
      <c r="I447" s="298" t="s">
        <v>4121</v>
      </c>
      <c r="J447" s="299" t="s">
        <v>830</v>
      </c>
      <c r="K447" s="216">
        <v>25</v>
      </c>
      <c r="L447" s="917">
        <v>3368.4</v>
      </c>
      <c r="M447" s="315">
        <v>1</v>
      </c>
      <c r="N447" s="301"/>
      <c r="O447" s="302">
        <f>IF(ISERROR(L447*N447),0,L447*N447)</f>
        <v>0</v>
      </c>
      <c r="P447" s="303">
        <v>2101025162129</v>
      </c>
      <c r="Q447" s="248" t="s">
        <v>6474</v>
      </c>
      <c r="R447" s="466" t="s">
        <v>4256</v>
      </c>
      <c r="S447" s="506"/>
      <c r="T447" s="334"/>
      <c r="U447" s="466"/>
    </row>
    <row r="448" spans="1:21" ht="36">
      <c r="A448" s="291">
        <v>434</v>
      </c>
      <c r="B448" s="280">
        <v>388</v>
      </c>
      <c r="C448" s="439" t="s">
        <v>6489</v>
      </c>
      <c r="D448" s="413" t="s">
        <v>2921</v>
      </c>
      <c r="E448" s="501" t="s">
        <v>3908</v>
      </c>
      <c r="F448" s="501" t="s">
        <v>6520</v>
      </c>
      <c r="G448" s="501" t="s">
        <v>6586</v>
      </c>
      <c r="H448" s="369" t="str">
        <f t="shared" si="7"/>
        <v>фото</v>
      </c>
      <c r="I448" s="298" t="s">
        <v>6642</v>
      </c>
      <c r="J448" s="299" t="s">
        <v>830</v>
      </c>
      <c r="K448" s="216">
        <v>25</v>
      </c>
      <c r="L448" s="917">
        <v>3368.4</v>
      </c>
      <c r="M448" s="315">
        <v>1</v>
      </c>
      <c r="N448" s="301"/>
      <c r="O448" s="302">
        <f>IF(ISERROR(L448*N448),0,L448*N448)</f>
        <v>0</v>
      </c>
      <c r="P448" s="303">
        <v>2101025003880</v>
      </c>
      <c r="Q448" s="248" t="s">
        <v>6474</v>
      </c>
      <c r="R448" s="466" t="s">
        <v>4256</v>
      </c>
      <c r="S448" s="506"/>
      <c r="T448" s="334"/>
      <c r="U448" s="466"/>
    </row>
    <row r="449" spans="1:21" ht="36">
      <c r="A449" s="291">
        <v>435</v>
      </c>
      <c r="B449" s="280">
        <v>11252</v>
      </c>
      <c r="C449" s="439" t="s">
        <v>2927</v>
      </c>
      <c r="D449" s="413" t="s">
        <v>2921</v>
      </c>
      <c r="E449" s="317" t="s">
        <v>3908</v>
      </c>
      <c r="F449" s="317" t="s">
        <v>4923</v>
      </c>
      <c r="G449" s="317" t="s">
        <v>4889</v>
      </c>
      <c r="H449" s="369" t="str">
        <f t="shared" si="7"/>
        <v>фото</v>
      </c>
      <c r="I449" s="298" t="s">
        <v>2930</v>
      </c>
      <c r="J449" s="299" t="s">
        <v>830</v>
      </c>
      <c r="K449" s="216">
        <v>25</v>
      </c>
      <c r="L449" s="917">
        <v>3368.4</v>
      </c>
      <c r="M449" s="315">
        <v>1</v>
      </c>
      <c r="N449" s="301"/>
      <c r="O449" s="302">
        <f>IF(ISERROR(L449*N449),0,L449*N449)</f>
        <v>0</v>
      </c>
      <c r="P449" s="303">
        <v>2101025112520</v>
      </c>
      <c r="Q449" s="248"/>
      <c r="R449" s="466" t="s">
        <v>4256</v>
      </c>
      <c r="S449" s="506"/>
      <c r="T449" s="334"/>
      <c r="U449" s="466"/>
    </row>
    <row r="450" spans="1:21" ht="28.8">
      <c r="A450" s="291">
        <v>436</v>
      </c>
      <c r="B450" s="280">
        <v>11253</v>
      </c>
      <c r="C450" s="439" t="s">
        <v>2931</v>
      </c>
      <c r="D450" s="413" t="s">
        <v>2921</v>
      </c>
      <c r="E450" s="317" t="s">
        <v>3908</v>
      </c>
      <c r="F450" s="317" t="s">
        <v>6521</v>
      </c>
      <c r="G450" s="317" t="s">
        <v>6587</v>
      </c>
      <c r="H450" s="369" t="str">
        <f t="shared" si="7"/>
        <v>фото</v>
      </c>
      <c r="I450" s="298" t="s">
        <v>2934</v>
      </c>
      <c r="J450" s="299" t="s">
        <v>830</v>
      </c>
      <c r="K450" s="216">
        <v>25</v>
      </c>
      <c r="L450" s="917">
        <v>3368.4</v>
      </c>
      <c r="M450" s="315">
        <v>1</v>
      </c>
      <c r="N450" s="301"/>
      <c r="O450" s="302">
        <f>IF(ISERROR(L450*N450),0,L450*N450)</f>
        <v>0</v>
      </c>
      <c r="P450" s="303">
        <v>2101025112537</v>
      </c>
      <c r="Q450" s="248"/>
      <c r="R450" s="466" t="s">
        <v>4256</v>
      </c>
      <c r="S450" s="506"/>
      <c r="T450" s="334"/>
      <c r="U450" s="466"/>
    </row>
    <row r="451" spans="1:21" ht="15.6">
      <c r="A451" s="291">
        <v>437</v>
      </c>
      <c r="B451" s="280">
        <v>13769</v>
      </c>
      <c r="C451" s="439" t="s">
        <v>2354</v>
      </c>
      <c r="D451" s="413" t="s">
        <v>2921</v>
      </c>
      <c r="E451" s="317" t="s">
        <v>3908</v>
      </c>
      <c r="F451" s="317" t="s">
        <v>6522</v>
      </c>
      <c r="G451" s="317" t="s">
        <v>6588</v>
      </c>
      <c r="H451" s="369" t="str">
        <f t="shared" si="7"/>
        <v>фото</v>
      </c>
      <c r="I451" s="298" t="s">
        <v>3035</v>
      </c>
      <c r="J451" s="299" t="s">
        <v>252</v>
      </c>
      <c r="K451" s="216">
        <v>25</v>
      </c>
      <c r="L451" s="917">
        <v>2945.76</v>
      </c>
      <c r="M451" s="315">
        <v>1</v>
      </c>
      <c r="N451" s="301"/>
      <c r="O451" s="302">
        <f>IF(ISERROR(L451*N451),0,L451*N451)</f>
        <v>0</v>
      </c>
      <c r="P451" s="303">
        <v>2101025137691</v>
      </c>
      <c r="Q451" s="248"/>
      <c r="R451" s="466" t="s">
        <v>4256</v>
      </c>
      <c r="S451" s="506"/>
      <c r="T451" s="334"/>
      <c r="U451" s="466"/>
    </row>
    <row r="452" spans="1:21" ht="24">
      <c r="A452" s="291">
        <v>438</v>
      </c>
      <c r="B452" s="280">
        <v>11255</v>
      </c>
      <c r="C452" s="439" t="s">
        <v>2395</v>
      </c>
      <c r="D452" s="413" t="s">
        <v>2921</v>
      </c>
      <c r="E452" s="317" t="s">
        <v>3908</v>
      </c>
      <c r="F452" s="317" t="s">
        <v>3503</v>
      </c>
      <c r="G452" s="317" t="s">
        <v>3481</v>
      </c>
      <c r="H452" s="369" t="str">
        <f t="shared" si="7"/>
        <v>фото</v>
      </c>
      <c r="I452" s="298" t="s">
        <v>3521</v>
      </c>
      <c r="J452" s="299" t="s">
        <v>830</v>
      </c>
      <c r="K452" s="216">
        <v>25</v>
      </c>
      <c r="L452" s="917">
        <v>3169.92</v>
      </c>
      <c r="M452" s="315">
        <v>1</v>
      </c>
      <c r="N452" s="301"/>
      <c r="O452" s="302">
        <f>IF(ISERROR(L452*N452),0,L452*N452)</f>
        <v>0</v>
      </c>
      <c r="P452" s="303">
        <v>2101025112551</v>
      </c>
      <c r="Q452" s="248"/>
      <c r="R452" s="466" t="s">
        <v>4256</v>
      </c>
      <c r="S452" s="506"/>
      <c r="T452" s="334"/>
      <c r="U452" s="466"/>
    </row>
    <row r="453" spans="1:21" ht="24">
      <c r="A453" s="291">
        <v>439</v>
      </c>
      <c r="B453" s="280">
        <v>16078</v>
      </c>
      <c r="C453" s="439" t="s">
        <v>6258</v>
      </c>
      <c r="D453" s="413" t="s">
        <v>2921</v>
      </c>
      <c r="E453" s="317" t="s">
        <v>3908</v>
      </c>
      <c r="F453" s="317" t="s">
        <v>6523</v>
      </c>
      <c r="G453" s="317" t="s">
        <v>6589</v>
      </c>
      <c r="H453" s="369" t="str">
        <f t="shared" si="7"/>
        <v>фото</v>
      </c>
      <c r="I453" s="298" t="s">
        <v>6450</v>
      </c>
      <c r="J453" s="299" t="s">
        <v>830</v>
      </c>
      <c r="K453" s="216">
        <v>25</v>
      </c>
      <c r="L453" s="917">
        <v>3118.4399999999996</v>
      </c>
      <c r="M453" s="315">
        <v>1</v>
      </c>
      <c r="N453" s="301"/>
      <c r="O453" s="302">
        <f>IF(ISERROR(L453*N453),0,L453*N453)</f>
        <v>0</v>
      </c>
      <c r="P453" s="303">
        <v>2101025160781</v>
      </c>
      <c r="Q453" s="248" t="s">
        <v>5274</v>
      </c>
      <c r="R453" s="466" t="s">
        <v>4256</v>
      </c>
      <c r="S453" s="506"/>
      <c r="T453" s="334"/>
      <c r="U453" s="466"/>
    </row>
    <row r="454" spans="1:21" ht="36">
      <c r="A454" s="291">
        <v>440</v>
      </c>
      <c r="B454" s="280">
        <v>10089</v>
      </c>
      <c r="C454" s="439" t="s">
        <v>6259</v>
      </c>
      <c r="D454" s="413" t="s">
        <v>2921</v>
      </c>
      <c r="E454" s="317" t="s">
        <v>3908</v>
      </c>
      <c r="F454" s="317" t="s">
        <v>6524</v>
      </c>
      <c r="G454" s="317" t="s">
        <v>6590</v>
      </c>
      <c r="H454" s="369" t="str">
        <f t="shared" si="7"/>
        <v>фото</v>
      </c>
      <c r="I454" s="298" t="s">
        <v>6451</v>
      </c>
      <c r="J454" s="299" t="s">
        <v>830</v>
      </c>
      <c r="K454" s="216">
        <v>25</v>
      </c>
      <c r="L454" s="917">
        <v>3045</v>
      </c>
      <c r="M454" s="315">
        <v>1</v>
      </c>
      <c r="N454" s="301"/>
      <c r="O454" s="302">
        <f>IF(ISERROR(L454*N454),0,L454*N454)</f>
        <v>0</v>
      </c>
      <c r="P454" s="303">
        <v>2101025100893</v>
      </c>
      <c r="Q454" s="248" t="s">
        <v>5274</v>
      </c>
      <c r="R454" s="466" t="s">
        <v>4256</v>
      </c>
      <c r="S454" s="506"/>
      <c r="T454" s="334"/>
      <c r="U454" s="466"/>
    </row>
    <row r="455" spans="1:21" ht="24">
      <c r="A455" s="291">
        <v>441</v>
      </c>
      <c r="B455" s="280">
        <v>16538</v>
      </c>
      <c r="C455" s="439" t="s">
        <v>4419</v>
      </c>
      <c r="D455" s="413" t="s">
        <v>2921</v>
      </c>
      <c r="E455" s="317" t="s">
        <v>3908</v>
      </c>
      <c r="F455" s="317" t="s">
        <v>6525</v>
      </c>
      <c r="G455" s="317" t="s">
        <v>6591</v>
      </c>
      <c r="H455" s="369" t="str">
        <f t="shared" si="7"/>
        <v>фото</v>
      </c>
      <c r="I455" s="298" t="s">
        <v>4403</v>
      </c>
      <c r="J455" s="299" t="s">
        <v>830</v>
      </c>
      <c r="K455" s="216">
        <v>25</v>
      </c>
      <c r="L455" s="917">
        <v>3118.4399999999996</v>
      </c>
      <c r="M455" s="315">
        <v>1</v>
      </c>
      <c r="N455" s="301"/>
      <c r="O455" s="302">
        <f>IF(ISERROR(L455*N455),0,L455*N455)</f>
        <v>0</v>
      </c>
      <c r="P455" s="303">
        <v>2101025165380</v>
      </c>
      <c r="Q455" s="248"/>
      <c r="R455" s="466" t="s">
        <v>4256</v>
      </c>
      <c r="S455" s="506"/>
      <c r="T455" s="334"/>
      <c r="U455" s="466"/>
    </row>
    <row r="456" spans="1:21" ht="24">
      <c r="A456" s="291">
        <v>442</v>
      </c>
      <c r="B456" s="280">
        <v>11256</v>
      </c>
      <c r="C456" s="439" t="s">
        <v>3975</v>
      </c>
      <c r="D456" s="413" t="s">
        <v>2921</v>
      </c>
      <c r="E456" s="317" t="s">
        <v>3908</v>
      </c>
      <c r="F456" s="317" t="s">
        <v>4920</v>
      </c>
      <c r="G456" s="317" t="s">
        <v>4886</v>
      </c>
      <c r="H456" s="369" t="str">
        <f t="shared" si="7"/>
        <v>фото</v>
      </c>
      <c r="I456" s="298" t="s">
        <v>4949</v>
      </c>
      <c r="J456" s="299" t="s">
        <v>830</v>
      </c>
      <c r="K456" s="216">
        <v>25</v>
      </c>
      <c r="L456" s="917">
        <v>3195.6</v>
      </c>
      <c r="M456" s="315">
        <v>1</v>
      </c>
      <c r="N456" s="301"/>
      <c r="O456" s="302">
        <f>IF(ISERROR(L456*N456),0,L456*N456)</f>
        <v>0</v>
      </c>
      <c r="P456" s="303">
        <v>2101025112568</v>
      </c>
      <c r="Q456" s="248"/>
      <c r="R456" s="466" t="s">
        <v>4256</v>
      </c>
      <c r="S456" s="506"/>
      <c r="T456" s="334"/>
      <c r="U456" s="466"/>
    </row>
    <row r="457" spans="1:21" ht="15.6">
      <c r="A457" s="291">
        <v>443</v>
      </c>
      <c r="B457" s="280">
        <v>16529</v>
      </c>
      <c r="C457" s="439" t="s">
        <v>6261</v>
      </c>
      <c r="D457" s="413" t="s">
        <v>2921</v>
      </c>
      <c r="E457" s="317" t="s">
        <v>3908</v>
      </c>
      <c r="F457" s="317" t="s">
        <v>6526</v>
      </c>
      <c r="G457" s="317" t="s">
        <v>6592</v>
      </c>
      <c r="H457" s="369" t="str">
        <f t="shared" si="7"/>
        <v>фото</v>
      </c>
      <c r="I457" s="298" t="s">
        <v>6643</v>
      </c>
      <c r="J457" s="299" t="s">
        <v>830</v>
      </c>
      <c r="K457" s="216">
        <v>25</v>
      </c>
      <c r="L457" s="917">
        <v>3195.6</v>
      </c>
      <c r="M457" s="315">
        <v>1</v>
      </c>
      <c r="N457" s="301"/>
      <c r="O457" s="302">
        <f>IF(ISERROR(L457*N457),0,L457*N457)</f>
        <v>0</v>
      </c>
      <c r="P457" s="303">
        <v>2101025165298</v>
      </c>
      <c r="Q457" s="248"/>
      <c r="R457" s="466" t="s">
        <v>4256</v>
      </c>
      <c r="S457" s="506"/>
      <c r="T457" s="334"/>
      <c r="U457" s="466"/>
    </row>
    <row r="458" spans="1:21" ht="15.6">
      <c r="A458" s="291">
        <v>444</v>
      </c>
      <c r="B458" s="280">
        <v>16205</v>
      </c>
      <c r="C458" s="439" t="s">
        <v>6262</v>
      </c>
      <c r="D458" s="413" t="s">
        <v>2921</v>
      </c>
      <c r="E458" s="501" t="s">
        <v>3908</v>
      </c>
      <c r="F458" s="501" t="s">
        <v>6527</v>
      </c>
      <c r="G458" s="501" t="s">
        <v>6593</v>
      </c>
      <c r="H458" s="369" t="str">
        <f t="shared" si="7"/>
        <v>фото</v>
      </c>
      <c r="I458" s="298" t="s">
        <v>6453</v>
      </c>
      <c r="J458" s="299" t="s">
        <v>830</v>
      </c>
      <c r="K458" s="216">
        <v>25</v>
      </c>
      <c r="L458" s="917">
        <v>3118.4399999999996</v>
      </c>
      <c r="M458" s="315">
        <v>1</v>
      </c>
      <c r="N458" s="301"/>
      <c r="O458" s="302">
        <f>IF(ISERROR(L458*N458),0,L458*N458)</f>
        <v>0</v>
      </c>
      <c r="P458" s="303">
        <v>2101025162051</v>
      </c>
      <c r="Q458" s="248" t="s">
        <v>6474</v>
      </c>
      <c r="R458" s="466" t="s">
        <v>4256</v>
      </c>
      <c r="S458" s="506"/>
      <c r="T458" s="334"/>
      <c r="U458" s="466"/>
    </row>
    <row r="459" spans="1:21" ht="36">
      <c r="A459" s="291">
        <v>445</v>
      </c>
      <c r="B459" s="280">
        <v>13776</v>
      </c>
      <c r="C459" s="439" t="s">
        <v>4100</v>
      </c>
      <c r="D459" s="413" t="s">
        <v>2921</v>
      </c>
      <c r="E459" s="317" t="s">
        <v>3908</v>
      </c>
      <c r="F459" s="317" t="s">
        <v>6344</v>
      </c>
      <c r="G459" s="317" t="s">
        <v>6410</v>
      </c>
      <c r="H459" s="369" t="str">
        <f t="shared" si="7"/>
        <v>фото</v>
      </c>
      <c r="I459" s="298" t="s">
        <v>4103</v>
      </c>
      <c r="J459" s="299" t="s">
        <v>830</v>
      </c>
      <c r="K459" s="216">
        <v>25</v>
      </c>
      <c r="L459" s="917">
        <v>2442.48</v>
      </c>
      <c r="M459" s="315">
        <v>1</v>
      </c>
      <c r="N459" s="301"/>
      <c r="O459" s="302">
        <f>IF(ISERROR(L459*N459),0,L459*N459)</f>
        <v>0</v>
      </c>
      <c r="P459" s="303">
        <v>2101025137769</v>
      </c>
      <c r="Q459" s="248"/>
      <c r="R459" s="466" t="s">
        <v>4256</v>
      </c>
      <c r="S459" s="506"/>
      <c r="T459" s="334"/>
      <c r="U459" s="466"/>
    </row>
    <row r="460" spans="1:21" ht="24">
      <c r="A460" s="291">
        <v>446</v>
      </c>
      <c r="B460" s="280">
        <v>16543</v>
      </c>
      <c r="C460" s="439" t="s">
        <v>4104</v>
      </c>
      <c r="D460" s="413" t="s">
        <v>2921</v>
      </c>
      <c r="E460" s="317" t="s">
        <v>3908</v>
      </c>
      <c r="F460" s="317" t="s">
        <v>4810</v>
      </c>
      <c r="G460" s="317" t="s">
        <v>4825</v>
      </c>
      <c r="H460" s="369" t="str">
        <f t="shared" si="7"/>
        <v>фото</v>
      </c>
      <c r="I460" s="298" t="s">
        <v>4107</v>
      </c>
      <c r="J460" s="299" t="s">
        <v>830</v>
      </c>
      <c r="K460" s="216">
        <v>25</v>
      </c>
      <c r="L460" s="917">
        <v>2923.6800000000003</v>
      </c>
      <c r="M460" s="315">
        <v>1</v>
      </c>
      <c r="N460" s="301"/>
      <c r="O460" s="302">
        <f>IF(ISERROR(L460*N460),0,L460*N460)</f>
        <v>0</v>
      </c>
      <c r="P460" s="303">
        <v>2101025165434</v>
      </c>
      <c r="Q460" s="248"/>
      <c r="R460" s="466" t="s">
        <v>4256</v>
      </c>
      <c r="S460" s="506"/>
      <c r="T460" s="334"/>
      <c r="U460" s="466"/>
    </row>
    <row r="461" spans="1:21" ht="24">
      <c r="A461" s="291">
        <v>447</v>
      </c>
      <c r="B461" s="280">
        <v>13778</v>
      </c>
      <c r="C461" s="439" t="s">
        <v>4108</v>
      </c>
      <c r="D461" s="413" t="s">
        <v>2921</v>
      </c>
      <c r="E461" s="317" t="s">
        <v>3908</v>
      </c>
      <c r="F461" s="317" t="s">
        <v>6345</v>
      </c>
      <c r="G461" s="317" t="s">
        <v>6411</v>
      </c>
      <c r="H461" s="369" t="str">
        <f t="shared" si="7"/>
        <v>фото</v>
      </c>
      <c r="I461" s="298" t="s">
        <v>4111</v>
      </c>
      <c r="J461" s="299" t="s">
        <v>830</v>
      </c>
      <c r="K461" s="216">
        <v>25</v>
      </c>
      <c r="L461" s="917">
        <v>2923.6800000000003</v>
      </c>
      <c r="M461" s="315">
        <v>1</v>
      </c>
      <c r="N461" s="301"/>
      <c r="O461" s="302">
        <f>IF(ISERROR(L461*N461),0,L461*N461)</f>
        <v>0</v>
      </c>
      <c r="P461" s="303">
        <v>2101025137783</v>
      </c>
      <c r="Q461" s="248"/>
      <c r="R461" s="466" t="s">
        <v>4256</v>
      </c>
      <c r="S461" s="506"/>
      <c r="T461" s="334"/>
      <c r="U461" s="466"/>
    </row>
    <row r="462" spans="1:21" ht="36">
      <c r="A462" s="291">
        <v>448</v>
      </c>
      <c r="B462" s="280">
        <v>14638</v>
      </c>
      <c r="C462" s="439" t="s">
        <v>4090</v>
      </c>
      <c r="D462" s="413" t="s">
        <v>2921</v>
      </c>
      <c r="E462" s="317" t="s">
        <v>3908</v>
      </c>
      <c r="F462" s="317" t="s">
        <v>4921</v>
      </c>
      <c r="G462" s="317" t="s">
        <v>4887</v>
      </c>
      <c r="H462" s="369" t="str">
        <f t="shared" si="7"/>
        <v>фото</v>
      </c>
      <c r="I462" s="298" t="s">
        <v>4093</v>
      </c>
      <c r="J462" s="299" t="s">
        <v>830</v>
      </c>
      <c r="K462" s="216">
        <v>25</v>
      </c>
      <c r="L462" s="917">
        <v>3045</v>
      </c>
      <c r="M462" s="315">
        <v>1</v>
      </c>
      <c r="N462" s="301"/>
      <c r="O462" s="302">
        <f>IF(ISERROR(L462*N462),0,L462*N462)</f>
        <v>0</v>
      </c>
      <c r="P462" s="303">
        <v>2101025146389</v>
      </c>
      <c r="Q462" s="248" t="s">
        <v>5274</v>
      </c>
      <c r="R462" s="466" t="s">
        <v>4256</v>
      </c>
      <c r="S462" s="506"/>
      <c r="T462" s="334"/>
      <c r="U462" s="466"/>
    </row>
    <row r="463" spans="1:21" ht="28.8">
      <c r="A463" s="291">
        <v>449</v>
      </c>
      <c r="B463" s="280">
        <v>10597</v>
      </c>
      <c r="C463" s="439" t="s">
        <v>3990</v>
      </c>
      <c r="D463" s="413" t="s">
        <v>2921</v>
      </c>
      <c r="E463" s="317" t="s">
        <v>3908</v>
      </c>
      <c r="F463" s="317" t="s">
        <v>4922</v>
      </c>
      <c r="G463" s="317" t="s">
        <v>4888</v>
      </c>
      <c r="H463" s="369" t="str">
        <f t="shared" si="7"/>
        <v>фото</v>
      </c>
      <c r="I463" s="298" t="s">
        <v>3993</v>
      </c>
      <c r="J463" s="299" t="s">
        <v>830</v>
      </c>
      <c r="K463" s="216">
        <v>25</v>
      </c>
      <c r="L463" s="917">
        <v>2971.4399999999996</v>
      </c>
      <c r="M463" s="315">
        <v>1</v>
      </c>
      <c r="N463" s="301"/>
      <c r="O463" s="302">
        <f>IF(ISERROR(L463*N463),0,L463*N463)</f>
        <v>0</v>
      </c>
      <c r="P463" s="303">
        <v>2101025105973</v>
      </c>
      <c r="Q463" s="248"/>
      <c r="R463" s="466" t="s">
        <v>4256</v>
      </c>
      <c r="S463" s="506"/>
      <c r="T463" s="334"/>
      <c r="U463" s="466"/>
    </row>
    <row r="464" spans="1:21" ht="24">
      <c r="A464" s="291">
        <v>450</v>
      </c>
      <c r="B464" s="280">
        <v>14777</v>
      </c>
      <c r="C464" s="439" t="s">
        <v>1336</v>
      </c>
      <c r="D464" s="413" t="s">
        <v>2921</v>
      </c>
      <c r="E464" s="317" t="s">
        <v>3908</v>
      </c>
      <c r="F464" s="317" t="s">
        <v>6528</v>
      </c>
      <c r="G464" s="317" t="s">
        <v>6594</v>
      </c>
      <c r="H464" s="369" t="str">
        <f t="shared" si="7"/>
        <v>фото</v>
      </c>
      <c r="I464" s="298" t="s">
        <v>3994</v>
      </c>
      <c r="J464" s="299" t="s">
        <v>830</v>
      </c>
      <c r="K464" s="216">
        <v>25</v>
      </c>
      <c r="L464" s="917">
        <v>2898</v>
      </c>
      <c r="M464" s="315">
        <v>1</v>
      </c>
      <c r="N464" s="301"/>
      <c r="O464" s="302">
        <f>IF(ISERROR(L464*N464),0,L464*N464)</f>
        <v>0</v>
      </c>
      <c r="P464" s="303">
        <v>2101025147775</v>
      </c>
      <c r="Q464" s="248" t="s">
        <v>5274</v>
      </c>
      <c r="R464" s="466" t="s">
        <v>4256</v>
      </c>
      <c r="S464" s="506"/>
      <c r="T464" s="334"/>
      <c r="U464" s="466"/>
    </row>
    <row r="465" spans="1:21" ht="36">
      <c r="A465" s="291">
        <v>451</v>
      </c>
      <c r="B465" s="280">
        <v>14537</v>
      </c>
      <c r="C465" s="439" t="s">
        <v>4790</v>
      </c>
      <c r="D465" s="413" t="s">
        <v>2921</v>
      </c>
      <c r="E465" s="317" t="s">
        <v>3908</v>
      </c>
      <c r="F465" s="317" t="s">
        <v>4924</v>
      </c>
      <c r="G465" s="317" t="s">
        <v>4890</v>
      </c>
      <c r="H465" s="369" t="str">
        <f t="shared" si="7"/>
        <v>фото</v>
      </c>
      <c r="I465" s="298" t="s">
        <v>4838</v>
      </c>
      <c r="J465" s="299" t="s">
        <v>830</v>
      </c>
      <c r="K465" s="216">
        <v>25</v>
      </c>
      <c r="L465" s="917">
        <v>2898</v>
      </c>
      <c r="M465" s="315">
        <v>1</v>
      </c>
      <c r="N465" s="301"/>
      <c r="O465" s="302">
        <f>IF(ISERROR(L465*N465),0,L465*N465)</f>
        <v>0</v>
      </c>
      <c r="P465" s="303">
        <v>2101025145375</v>
      </c>
      <c r="Q465" s="248" t="s">
        <v>5274</v>
      </c>
      <c r="R465" s="466" t="s">
        <v>4256</v>
      </c>
      <c r="S465" s="506"/>
      <c r="T465" s="334"/>
      <c r="U465" s="466"/>
    </row>
    <row r="466" spans="1:21" ht="48">
      <c r="A466" s="291">
        <v>452</v>
      </c>
      <c r="B466" s="280">
        <v>5681</v>
      </c>
      <c r="C466" s="439" t="s">
        <v>6490</v>
      </c>
      <c r="D466" s="413" t="s">
        <v>2921</v>
      </c>
      <c r="E466" s="501" t="s">
        <v>3908</v>
      </c>
      <c r="F466" s="501" t="s">
        <v>6529</v>
      </c>
      <c r="G466" s="501" t="s">
        <v>6595</v>
      </c>
      <c r="H466" s="369" t="str">
        <f t="shared" si="7"/>
        <v>фото</v>
      </c>
      <c r="I466" s="298" t="s">
        <v>6644</v>
      </c>
      <c r="J466" s="299" t="s">
        <v>830</v>
      </c>
      <c r="K466" s="216">
        <v>25</v>
      </c>
      <c r="L466" s="917">
        <v>3045</v>
      </c>
      <c r="M466" s="315">
        <v>1</v>
      </c>
      <c r="N466" s="301"/>
      <c r="O466" s="302">
        <f>IF(ISERROR(L466*N466),0,L466*N466)</f>
        <v>0</v>
      </c>
      <c r="P466" s="303">
        <v>2101025056817</v>
      </c>
      <c r="Q466" s="248" t="s">
        <v>6474</v>
      </c>
      <c r="R466" s="466" t="s">
        <v>4256</v>
      </c>
      <c r="S466" s="506"/>
      <c r="T466" s="334"/>
      <c r="U466" s="466"/>
    </row>
    <row r="467" spans="1:21" ht="24">
      <c r="A467" s="291">
        <v>453</v>
      </c>
      <c r="B467" s="280">
        <v>13780</v>
      </c>
      <c r="C467" s="439" t="s">
        <v>3995</v>
      </c>
      <c r="D467" s="413" t="s">
        <v>2921</v>
      </c>
      <c r="E467" s="317" t="s">
        <v>3908</v>
      </c>
      <c r="F467" s="317" t="s">
        <v>6530</v>
      </c>
      <c r="G467" s="317" t="s">
        <v>6596</v>
      </c>
      <c r="H467" s="369" t="str">
        <f t="shared" ref="H467:H510" si="8">HYPERLINK("https://www.gardenbulbs.ru/images/Lilium_CL/thumbnails/"&amp;C467&amp;".jpg","фото")</f>
        <v>фото</v>
      </c>
      <c r="I467" s="298" t="s">
        <v>6645</v>
      </c>
      <c r="J467" s="299" t="s">
        <v>830</v>
      </c>
      <c r="K467" s="216">
        <v>25</v>
      </c>
      <c r="L467" s="917">
        <v>3144.24</v>
      </c>
      <c r="M467" s="315">
        <v>1</v>
      </c>
      <c r="N467" s="301"/>
      <c r="O467" s="302">
        <f>IF(ISERROR(L467*N467),0,L467*N467)</f>
        <v>0</v>
      </c>
      <c r="P467" s="303">
        <v>2101025137806</v>
      </c>
      <c r="Q467" s="248"/>
      <c r="R467" s="466" t="s">
        <v>4256</v>
      </c>
      <c r="S467" s="506"/>
      <c r="T467" s="334"/>
      <c r="U467" s="466"/>
    </row>
    <row r="468" spans="1:21" ht="24">
      <c r="A468" s="291">
        <v>454</v>
      </c>
      <c r="B468" s="280">
        <v>13781</v>
      </c>
      <c r="C468" s="439" t="s">
        <v>2396</v>
      </c>
      <c r="D468" s="413" t="s">
        <v>2921</v>
      </c>
      <c r="E468" s="317" t="s">
        <v>3908</v>
      </c>
      <c r="F468" s="317" t="s">
        <v>4925</v>
      </c>
      <c r="G468" s="317" t="s">
        <v>4891</v>
      </c>
      <c r="H468" s="369" t="str">
        <f t="shared" si="8"/>
        <v>фото</v>
      </c>
      <c r="I468" s="298" t="s">
        <v>4950</v>
      </c>
      <c r="J468" s="299" t="s">
        <v>830</v>
      </c>
      <c r="K468" s="216">
        <v>25</v>
      </c>
      <c r="L468" s="917">
        <v>3118.4399999999996</v>
      </c>
      <c r="M468" s="315">
        <v>1</v>
      </c>
      <c r="N468" s="301"/>
      <c r="O468" s="302">
        <f>IF(ISERROR(L468*N468),0,L468*N468)</f>
        <v>0</v>
      </c>
      <c r="P468" s="303">
        <v>2101025137813</v>
      </c>
      <c r="Q468" s="248"/>
      <c r="R468" s="466" t="s">
        <v>4256</v>
      </c>
      <c r="S468" s="506"/>
    </row>
    <row r="469" spans="1:21" ht="24">
      <c r="A469" s="291">
        <v>455</v>
      </c>
      <c r="B469" s="280">
        <v>2757</v>
      </c>
      <c r="C469" s="439" t="s">
        <v>4098</v>
      </c>
      <c r="D469" s="413" t="s">
        <v>2921</v>
      </c>
      <c r="E469" s="501" t="s">
        <v>3908</v>
      </c>
      <c r="F469" s="501" t="s">
        <v>6531</v>
      </c>
      <c r="G469" s="501" t="s">
        <v>6597</v>
      </c>
      <c r="H469" s="369" t="str">
        <f t="shared" si="8"/>
        <v>фото</v>
      </c>
      <c r="I469" s="298" t="s">
        <v>4099</v>
      </c>
      <c r="J469" s="299" t="s">
        <v>830</v>
      </c>
      <c r="K469" s="216">
        <v>25</v>
      </c>
      <c r="L469" s="917">
        <v>3118.4399999999996</v>
      </c>
      <c r="M469" s="315">
        <v>1</v>
      </c>
      <c r="N469" s="301"/>
      <c r="O469" s="302">
        <f>IF(ISERROR(L469*N469),0,L469*N469)</f>
        <v>0</v>
      </c>
      <c r="P469" s="303">
        <v>2101025027572</v>
      </c>
      <c r="Q469" s="248" t="s">
        <v>6474</v>
      </c>
      <c r="R469" s="466" t="s">
        <v>4256</v>
      </c>
      <c r="S469" s="506"/>
      <c r="T469" s="334"/>
      <c r="U469" s="466"/>
    </row>
    <row r="470" spans="1:21" ht="15.6">
      <c r="A470" s="291">
        <v>456</v>
      </c>
      <c r="B470" s="280">
        <v>13772</v>
      </c>
      <c r="C470" s="439" t="s">
        <v>3454</v>
      </c>
      <c r="D470" s="413" t="s">
        <v>2921</v>
      </c>
      <c r="E470" s="317" t="s">
        <v>3908</v>
      </c>
      <c r="F470" s="317" t="s">
        <v>6532</v>
      </c>
      <c r="G470" s="317" t="s">
        <v>6598</v>
      </c>
      <c r="H470" s="369" t="str">
        <f t="shared" si="8"/>
        <v>фото</v>
      </c>
      <c r="I470" s="298" t="s">
        <v>3444</v>
      </c>
      <c r="J470" s="299" t="s">
        <v>830</v>
      </c>
      <c r="K470" s="216">
        <v>25</v>
      </c>
      <c r="L470" s="917">
        <v>3195.6</v>
      </c>
      <c r="M470" s="315">
        <v>1</v>
      </c>
      <c r="N470" s="301"/>
      <c r="O470" s="302">
        <f>IF(ISERROR(L470*N470),0,L470*N470)</f>
        <v>0</v>
      </c>
      <c r="P470" s="303">
        <v>2101025137721</v>
      </c>
      <c r="Q470" s="248"/>
      <c r="R470" s="466" t="s">
        <v>4256</v>
      </c>
      <c r="S470" s="506"/>
      <c r="T470" s="334"/>
      <c r="U470" s="466"/>
    </row>
    <row r="471" spans="1:21" ht="36">
      <c r="A471" s="291">
        <v>457</v>
      </c>
      <c r="B471" s="280">
        <v>13700</v>
      </c>
      <c r="C471" s="439" t="s">
        <v>4791</v>
      </c>
      <c r="D471" s="413" t="s">
        <v>2921</v>
      </c>
      <c r="E471" s="317" t="s">
        <v>3908</v>
      </c>
      <c r="F471" s="317" t="s">
        <v>6533</v>
      </c>
      <c r="G471" s="317" t="s">
        <v>6599</v>
      </c>
      <c r="H471" s="369" t="str">
        <f t="shared" si="8"/>
        <v>фото</v>
      </c>
      <c r="I471" s="298" t="s">
        <v>6646</v>
      </c>
      <c r="J471" s="299" t="s">
        <v>830</v>
      </c>
      <c r="K471" s="216">
        <v>25</v>
      </c>
      <c r="L471" s="917">
        <v>3169.92</v>
      </c>
      <c r="M471" s="315">
        <v>1</v>
      </c>
      <c r="N471" s="301"/>
      <c r="O471" s="302">
        <f>IF(ISERROR(L471*N471),0,L471*N471)</f>
        <v>0</v>
      </c>
      <c r="P471" s="303">
        <v>2101025137004</v>
      </c>
      <c r="Q471" s="248"/>
      <c r="R471" s="466" t="s">
        <v>4256</v>
      </c>
      <c r="S471" s="506"/>
      <c r="T471" s="334"/>
      <c r="U471" s="466"/>
    </row>
    <row r="472" spans="1:21" ht="24">
      <c r="A472" s="291">
        <v>458</v>
      </c>
      <c r="B472" s="280">
        <v>11184</v>
      </c>
      <c r="C472" s="439" t="s">
        <v>4420</v>
      </c>
      <c r="D472" s="413" t="s">
        <v>2921</v>
      </c>
      <c r="E472" s="317" t="s">
        <v>3908</v>
      </c>
      <c r="F472" s="317" t="s">
        <v>6534</v>
      </c>
      <c r="G472" s="317" t="s">
        <v>6600</v>
      </c>
      <c r="H472" s="369" t="str">
        <f t="shared" si="8"/>
        <v>фото</v>
      </c>
      <c r="I472" s="298" t="s">
        <v>4404</v>
      </c>
      <c r="J472" s="299" t="s">
        <v>830</v>
      </c>
      <c r="K472" s="216">
        <v>25</v>
      </c>
      <c r="L472" s="917">
        <v>2923.6800000000003</v>
      </c>
      <c r="M472" s="315">
        <v>1</v>
      </c>
      <c r="N472" s="301"/>
      <c r="O472" s="302">
        <f>IF(ISERROR(L472*N472),0,L472*N472)</f>
        <v>0</v>
      </c>
      <c r="P472" s="303">
        <v>2101025111844</v>
      </c>
      <c r="Q472" s="248" t="s">
        <v>5274</v>
      </c>
      <c r="R472" s="466" t="s">
        <v>4256</v>
      </c>
      <c r="S472" s="506"/>
      <c r="T472" s="334"/>
      <c r="U472" s="466"/>
    </row>
    <row r="473" spans="1:21" ht="14.4">
      <c r="A473" s="291">
        <v>459</v>
      </c>
      <c r="B473" s="418"/>
      <c r="C473" s="418"/>
      <c r="D473" s="408"/>
      <c r="E473" s="297" t="s">
        <v>119</v>
      </c>
      <c r="F473" s="410"/>
      <c r="G473" s="472"/>
      <c r="H473" s="297"/>
      <c r="I473" s="297"/>
      <c r="J473" s="297"/>
      <c r="K473" s="297">
        <v>25</v>
      </c>
      <c r="L473" s="474"/>
      <c r="M473" s="297"/>
      <c r="N473" s="297"/>
      <c r="O473" s="297"/>
      <c r="P473" s="297"/>
      <c r="Q473" s="297"/>
      <c r="R473" s="466"/>
      <c r="S473" s="506"/>
      <c r="T473" s="334"/>
      <c r="U473" s="466"/>
    </row>
    <row r="474" spans="1:21" ht="36">
      <c r="A474" s="291">
        <v>460</v>
      </c>
      <c r="B474" s="280">
        <v>10613</v>
      </c>
      <c r="C474" s="439" t="s">
        <v>3999</v>
      </c>
      <c r="D474" s="413" t="s">
        <v>2971</v>
      </c>
      <c r="E474" s="317" t="s">
        <v>3908</v>
      </c>
      <c r="F474" s="317" t="s">
        <v>6535</v>
      </c>
      <c r="G474" s="317" t="s">
        <v>6601</v>
      </c>
      <c r="H474" s="369" t="str">
        <f t="shared" si="8"/>
        <v>фото</v>
      </c>
      <c r="I474" s="298" t="s">
        <v>6647</v>
      </c>
      <c r="J474" s="299" t="s">
        <v>830</v>
      </c>
      <c r="K474" s="216">
        <v>25</v>
      </c>
      <c r="L474" s="917">
        <v>2945.76</v>
      </c>
      <c r="M474" s="315">
        <v>1</v>
      </c>
      <c r="N474" s="301"/>
      <c r="O474" s="302">
        <f>IF(ISERROR(L474*N474),0,L474*N474)</f>
        <v>0</v>
      </c>
      <c r="P474" s="303">
        <v>2101025106130</v>
      </c>
      <c r="Q474" s="248"/>
      <c r="R474" s="466" t="s">
        <v>4261</v>
      </c>
      <c r="S474" s="506"/>
      <c r="T474" s="334"/>
      <c r="U474" s="466"/>
    </row>
    <row r="475" spans="1:21" ht="28.8">
      <c r="A475" s="291">
        <v>461</v>
      </c>
      <c r="B475" s="280">
        <v>10612</v>
      </c>
      <c r="C475" s="439" t="s">
        <v>3546</v>
      </c>
      <c r="D475" s="413" t="s">
        <v>2971</v>
      </c>
      <c r="E475" s="317" t="s">
        <v>3908</v>
      </c>
      <c r="F475" s="317" t="s">
        <v>6536</v>
      </c>
      <c r="G475" s="317" t="s">
        <v>6602</v>
      </c>
      <c r="H475" s="369" t="str">
        <f t="shared" si="8"/>
        <v>фото</v>
      </c>
      <c r="I475" s="298" t="s">
        <v>6648</v>
      </c>
      <c r="J475" s="299" t="s">
        <v>830</v>
      </c>
      <c r="K475" s="216">
        <v>25</v>
      </c>
      <c r="L475" s="917">
        <v>2846.52</v>
      </c>
      <c r="M475" s="315">
        <v>1</v>
      </c>
      <c r="N475" s="301"/>
      <c r="O475" s="302">
        <f>IF(ISERROR(L475*N475),0,L475*N475)</f>
        <v>0</v>
      </c>
      <c r="P475" s="303">
        <v>2101025106123</v>
      </c>
      <c r="Q475" s="248"/>
      <c r="R475" s="466" t="s">
        <v>4261</v>
      </c>
      <c r="S475" s="506"/>
      <c r="T475" s="334"/>
      <c r="U475" s="466"/>
    </row>
    <row r="476" spans="1:21" ht="24">
      <c r="A476" s="291">
        <v>462</v>
      </c>
      <c r="B476" s="280">
        <v>10614</v>
      </c>
      <c r="C476" s="439" t="s">
        <v>4006</v>
      </c>
      <c r="D476" s="413" t="s">
        <v>2971</v>
      </c>
      <c r="E476" s="317" t="s">
        <v>3908</v>
      </c>
      <c r="F476" s="317" t="s">
        <v>6537</v>
      </c>
      <c r="G476" s="317" t="s">
        <v>6603</v>
      </c>
      <c r="H476" s="369" t="str">
        <f t="shared" si="8"/>
        <v>фото</v>
      </c>
      <c r="I476" s="298" t="s">
        <v>4009</v>
      </c>
      <c r="J476" s="299" t="s">
        <v>830</v>
      </c>
      <c r="K476" s="216">
        <v>25</v>
      </c>
      <c r="L476" s="917">
        <v>2923.6800000000003</v>
      </c>
      <c r="M476" s="315">
        <v>1</v>
      </c>
      <c r="N476" s="301"/>
      <c r="O476" s="302">
        <f>IF(ISERROR(L476*N476),0,L476*N476)</f>
        <v>0</v>
      </c>
      <c r="P476" s="303">
        <v>2101025106147</v>
      </c>
      <c r="Q476" s="248"/>
      <c r="R476" s="466" t="s">
        <v>4261</v>
      </c>
      <c r="S476" s="506"/>
      <c r="T476" s="334"/>
      <c r="U476" s="466"/>
    </row>
    <row r="477" spans="1:21" ht="24">
      <c r="A477" s="291">
        <v>463</v>
      </c>
      <c r="B477" s="280">
        <v>11269</v>
      </c>
      <c r="C477" s="439" t="s">
        <v>1338</v>
      </c>
      <c r="D477" s="413" t="s">
        <v>2971</v>
      </c>
      <c r="E477" s="317" t="s">
        <v>3908</v>
      </c>
      <c r="F477" s="317" t="s">
        <v>6538</v>
      </c>
      <c r="G477" s="317" t="s">
        <v>6604</v>
      </c>
      <c r="H477" s="369" t="str">
        <f t="shared" si="8"/>
        <v>фото</v>
      </c>
      <c r="I477" s="298" t="s">
        <v>2975</v>
      </c>
      <c r="J477" s="299" t="s">
        <v>830</v>
      </c>
      <c r="K477" s="216">
        <v>25</v>
      </c>
      <c r="L477" s="917">
        <v>2394.48</v>
      </c>
      <c r="M477" s="315">
        <v>1</v>
      </c>
      <c r="N477" s="301"/>
      <c r="O477" s="302">
        <f>IF(ISERROR(L477*N477),0,L477*N477)</f>
        <v>0</v>
      </c>
      <c r="P477" s="303">
        <v>2101025112698</v>
      </c>
      <c r="Q477" s="248"/>
      <c r="R477" s="466" t="s">
        <v>4261</v>
      </c>
      <c r="S477" s="506"/>
      <c r="T477" s="334"/>
      <c r="U477" s="466"/>
    </row>
    <row r="478" spans="1:21" ht="24">
      <c r="A478" s="291">
        <v>464</v>
      </c>
      <c r="B478" s="280">
        <v>11186</v>
      </c>
      <c r="C478" s="439" t="s">
        <v>1918</v>
      </c>
      <c r="D478" s="413" t="s">
        <v>2971</v>
      </c>
      <c r="E478" s="317" t="s">
        <v>3908</v>
      </c>
      <c r="F478" s="317" t="s">
        <v>6539</v>
      </c>
      <c r="G478" s="317" t="s">
        <v>6605</v>
      </c>
      <c r="H478" s="369" t="str">
        <f t="shared" si="8"/>
        <v>фото</v>
      </c>
      <c r="I478" s="298" t="s">
        <v>2976</v>
      </c>
      <c r="J478" s="299" t="s">
        <v>830</v>
      </c>
      <c r="K478" s="216">
        <v>25</v>
      </c>
      <c r="L478" s="917">
        <v>2471.64</v>
      </c>
      <c r="M478" s="315">
        <v>1</v>
      </c>
      <c r="N478" s="301"/>
      <c r="O478" s="302">
        <f>IF(ISERROR(L478*N478),0,L478*N478)</f>
        <v>0</v>
      </c>
      <c r="P478" s="303">
        <v>2101025111868</v>
      </c>
      <c r="Q478" s="248"/>
      <c r="R478" s="466" t="s">
        <v>4261</v>
      </c>
      <c r="S478" s="506"/>
      <c r="T478" s="334"/>
      <c r="U478" s="466"/>
    </row>
    <row r="479" spans="1:21" ht="15.6">
      <c r="A479" s="291">
        <v>465</v>
      </c>
      <c r="B479" s="280">
        <v>11271</v>
      </c>
      <c r="C479" s="439" t="s">
        <v>4170</v>
      </c>
      <c r="D479" s="413" t="s">
        <v>2971</v>
      </c>
      <c r="E479" s="317" t="s">
        <v>3908</v>
      </c>
      <c r="F479" s="317" t="s">
        <v>6540</v>
      </c>
      <c r="G479" s="317" t="s">
        <v>6606</v>
      </c>
      <c r="H479" s="369" t="str">
        <f t="shared" si="8"/>
        <v>фото</v>
      </c>
      <c r="I479" s="298" t="s">
        <v>6649</v>
      </c>
      <c r="J479" s="299" t="s">
        <v>830</v>
      </c>
      <c r="K479" s="216">
        <v>25</v>
      </c>
      <c r="L479" s="917">
        <v>2548.8000000000002</v>
      </c>
      <c r="M479" s="315">
        <v>1</v>
      </c>
      <c r="N479" s="301"/>
      <c r="O479" s="302">
        <f>IF(ISERROR(L479*N479),0,L479*N479)</f>
        <v>0</v>
      </c>
      <c r="P479" s="303">
        <v>2101025112711</v>
      </c>
      <c r="Q479" s="248"/>
      <c r="R479" s="466" t="s">
        <v>4261</v>
      </c>
      <c r="S479" s="506"/>
      <c r="T479" s="334"/>
      <c r="U479" s="466"/>
    </row>
    <row r="480" spans="1:21" ht="15.6">
      <c r="A480" s="291">
        <v>466</v>
      </c>
      <c r="B480" s="280">
        <v>11289</v>
      </c>
      <c r="C480" s="439" t="s">
        <v>4174</v>
      </c>
      <c r="D480" s="413" t="s">
        <v>2971</v>
      </c>
      <c r="E480" s="317" t="s">
        <v>3908</v>
      </c>
      <c r="F480" s="317" t="s">
        <v>6541</v>
      </c>
      <c r="G480" s="317" t="s">
        <v>6607</v>
      </c>
      <c r="H480" s="369" t="str">
        <f t="shared" si="8"/>
        <v>фото</v>
      </c>
      <c r="I480" s="298" t="s">
        <v>4177</v>
      </c>
      <c r="J480" s="299" t="s">
        <v>830</v>
      </c>
      <c r="K480" s="216">
        <v>25</v>
      </c>
      <c r="L480" s="917">
        <v>2824.4399999999996</v>
      </c>
      <c r="M480" s="315">
        <v>1</v>
      </c>
      <c r="N480" s="301"/>
      <c r="O480" s="302">
        <f>IF(ISERROR(L480*N480),0,L480*N480)</f>
        <v>0</v>
      </c>
      <c r="P480" s="303">
        <v>2101025112896</v>
      </c>
      <c r="Q480" s="248"/>
      <c r="R480" s="466" t="s">
        <v>4261</v>
      </c>
      <c r="S480" s="506"/>
      <c r="T480" s="334"/>
      <c r="U480" s="466"/>
    </row>
    <row r="481" spans="1:21" ht="24">
      <c r="A481" s="291">
        <v>467</v>
      </c>
      <c r="B481" s="280">
        <v>11281</v>
      </c>
      <c r="C481" s="439" t="s">
        <v>3535</v>
      </c>
      <c r="D481" s="413" t="s">
        <v>2971</v>
      </c>
      <c r="E481" s="317" t="s">
        <v>3908</v>
      </c>
      <c r="F481" s="317" t="s">
        <v>6542</v>
      </c>
      <c r="G481" s="317" t="s">
        <v>6608</v>
      </c>
      <c r="H481" s="369" t="str">
        <f t="shared" si="8"/>
        <v>фото</v>
      </c>
      <c r="I481" s="298" t="s">
        <v>3515</v>
      </c>
      <c r="J481" s="299" t="s">
        <v>830</v>
      </c>
      <c r="K481" s="216">
        <v>25</v>
      </c>
      <c r="L481" s="917">
        <v>2596.6800000000003</v>
      </c>
      <c r="M481" s="315">
        <v>1</v>
      </c>
      <c r="N481" s="301"/>
      <c r="O481" s="302">
        <f>IF(ISERROR(L481*N481),0,L481*N481)</f>
        <v>0</v>
      </c>
      <c r="P481" s="303">
        <v>2101025112810</v>
      </c>
      <c r="Q481" s="248"/>
      <c r="R481" s="466" t="s">
        <v>4261</v>
      </c>
      <c r="S481" s="506"/>
      <c r="T481" s="334"/>
      <c r="U481" s="466"/>
    </row>
    <row r="482" spans="1:21" ht="25.65" customHeight="1">
      <c r="A482" s="291">
        <v>468</v>
      </c>
      <c r="B482" s="280">
        <v>16194</v>
      </c>
      <c r="C482" s="439" t="s">
        <v>4178</v>
      </c>
      <c r="D482" s="413" t="s">
        <v>2971</v>
      </c>
      <c r="E482" s="501" t="s">
        <v>3908</v>
      </c>
      <c r="F482" s="501" t="s">
        <v>6543</v>
      </c>
      <c r="G482" s="501" t="s">
        <v>6609</v>
      </c>
      <c r="H482" s="369" t="str">
        <f t="shared" si="8"/>
        <v>фото</v>
      </c>
      <c r="I482" s="298" t="s">
        <v>4181</v>
      </c>
      <c r="J482" s="299" t="s">
        <v>830</v>
      </c>
      <c r="K482" s="216">
        <v>25</v>
      </c>
      <c r="L482" s="917">
        <v>2945.76</v>
      </c>
      <c r="M482" s="315">
        <v>1</v>
      </c>
      <c r="N482" s="301"/>
      <c r="O482" s="302">
        <f>IF(ISERROR(L482*N482),0,L482*N482)</f>
        <v>0</v>
      </c>
      <c r="P482" s="303">
        <v>2101025161948</v>
      </c>
      <c r="Q482" s="248" t="s">
        <v>6474</v>
      </c>
      <c r="R482" s="466" t="s">
        <v>4261</v>
      </c>
      <c r="S482" s="506"/>
      <c r="T482" s="334"/>
      <c r="U482" s="466"/>
    </row>
    <row r="483" spans="1:21" ht="24">
      <c r="A483" s="291">
        <v>469</v>
      </c>
      <c r="B483" s="280">
        <v>6769</v>
      </c>
      <c r="C483" s="439" t="s">
        <v>4433</v>
      </c>
      <c r="D483" s="413" t="s">
        <v>2971</v>
      </c>
      <c r="E483" s="501" t="s">
        <v>3908</v>
      </c>
      <c r="F483" s="501" t="s">
        <v>6544</v>
      </c>
      <c r="G483" s="501" t="s">
        <v>6610</v>
      </c>
      <c r="H483" s="369" t="str">
        <f t="shared" si="8"/>
        <v>фото</v>
      </c>
      <c r="I483" s="298" t="s">
        <v>4841</v>
      </c>
      <c r="J483" s="299" t="s">
        <v>830</v>
      </c>
      <c r="K483" s="216">
        <v>25</v>
      </c>
      <c r="L483" s="917">
        <v>2686.6800000000003</v>
      </c>
      <c r="M483" s="315">
        <v>1</v>
      </c>
      <c r="N483" s="301"/>
      <c r="O483" s="302">
        <f>IF(ISERROR(L483*N483),0,L483*N483)</f>
        <v>0</v>
      </c>
      <c r="P483" s="303">
        <v>2101025067691</v>
      </c>
      <c r="Q483" s="248" t="s">
        <v>6474</v>
      </c>
      <c r="R483" s="466" t="s">
        <v>4261</v>
      </c>
      <c r="S483" s="506"/>
      <c r="T483" s="334"/>
      <c r="U483" s="466"/>
    </row>
    <row r="484" spans="1:21" ht="24">
      <c r="A484" s="291">
        <v>470</v>
      </c>
      <c r="B484" s="280">
        <v>14773</v>
      </c>
      <c r="C484" s="439" t="s">
        <v>6491</v>
      </c>
      <c r="D484" s="413" t="s">
        <v>2971</v>
      </c>
      <c r="E484" s="317" t="s">
        <v>3908</v>
      </c>
      <c r="F484" s="317" t="s">
        <v>6545</v>
      </c>
      <c r="G484" s="317" t="s">
        <v>6611</v>
      </c>
      <c r="H484" s="369" t="str">
        <f t="shared" si="8"/>
        <v>фото</v>
      </c>
      <c r="I484" s="298" t="s">
        <v>6650</v>
      </c>
      <c r="J484" s="299" t="s">
        <v>830</v>
      </c>
      <c r="K484" s="216">
        <v>25</v>
      </c>
      <c r="L484" s="917">
        <v>2526.8399999999997</v>
      </c>
      <c r="M484" s="315">
        <v>1</v>
      </c>
      <c r="N484" s="301"/>
      <c r="O484" s="302">
        <f>IF(ISERROR(L484*N484),0,L484*N484)</f>
        <v>0</v>
      </c>
      <c r="P484" s="303">
        <v>2101025147737</v>
      </c>
      <c r="Q484" s="248" t="s">
        <v>5274</v>
      </c>
      <c r="R484" s="466" t="s">
        <v>4261</v>
      </c>
      <c r="S484" s="506"/>
      <c r="T484" s="334"/>
      <c r="U484" s="466"/>
    </row>
    <row r="485" spans="1:21" ht="15.6">
      <c r="A485" s="291">
        <v>471</v>
      </c>
      <c r="B485" s="280">
        <v>14782</v>
      </c>
      <c r="C485" s="439" t="s">
        <v>1924</v>
      </c>
      <c r="D485" s="413" t="s">
        <v>2971</v>
      </c>
      <c r="E485" s="317" t="s">
        <v>3908</v>
      </c>
      <c r="F485" s="317" t="s">
        <v>4926</v>
      </c>
      <c r="G485" s="317" t="s">
        <v>4892</v>
      </c>
      <c r="H485" s="369" t="str">
        <f t="shared" si="8"/>
        <v>фото</v>
      </c>
      <c r="I485" s="298" t="s">
        <v>2985</v>
      </c>
      <c r="J485" s="299" t="s">
        <v>830</v>
      </c>
      <c r="K485" s="216">
        <v>25</v>
      </c>
      <c r="L485" s="917">
        <v>2449.6800000000003</v>
      </c>
      <c r="M485" s="315">
        <v>1</v>
      </c>
      <c r="N485" s="301"/>
      <c r="O485" s="302">
        <f>IF(ISERROR(L485*N485),0,L485*N485)</f>
        <v>0</v>
      </c>
      <c r="P485" s="303">
        <v>2101025147829</v>
      </c>
      <c r="Q485" s="248" t="s">
        <v>5274</v>
      </c>
      <c r="R485" s="466" t="s">
        <v>4261</v>
      </c>
      <c r="S485" s="506"/>
      <c r="T485" s="334"/>
      <c r="U485" s="466"/>
    </row>
    <row r="486" spans="1:21" ht="24">
      <c r="A486" s="291">
        <v>472</v>
      </c>
      <c r="B486" s="280">
        <v>3652</v>
      </c>
      <c r="C486" s="439" t="s">
        <v>868</v>
      </c>
      <c r="D486" s="413" t="s">
        <v>2971</v>
      </c>
      <c r="E486" s="317" t="s">
        <v>3908</v>
      </c>
      <c r="F486" s="317" t="s">
        <v>6546</v>
      </c>
      <c r="G486" s="317" t="s">
        <v>6612</v>
      </c>
      <c r="H486" s="369" t="str">
        <f t="shared" si="8"/>
        <v>фото</v>
      </c>
      <c r="I486" s="298" t="s">
        <v>4014</v>
      </c>
      <c r="J486" s="299" t="s">
        <v>830</v>
      </c>
      <c r="K486" s="216">
        <v>25</v>
      </c>
      <c r="L486" s="917">
        <v>2945.76</v>
      </c>
      <c r="M486" s="315">
        <v>1</v>
      </c>
      <c r="N486" s="301"/>
      <c r="O486" s="302">
        <f>IF(ISERROR(L486*N486),0,L486*N486)</f>
        <v>0</v>
      </c>
      <c r="P486" s="303">
        <v>2101025036529</v>
      </c>
      <c r="Q486" s="248" t="s">
        <v>5274</v>
      </c>
      <c r="R486" s="466" t="s">
        <v>4261</v>
      </c>
      <c r="S486" s="506"/>
      <c r="T486" s="334"/>
      <c r="U486" s="466"/>
    </row>
    <row r="487" spans="1:21" ht="36">
      <c r="A487" s="291">
        <v>473</v>
      </c>
      <c r="B487" s="280">
        <v>11284</v>
      </c>
      <c r="C487" s="439" t="s">
        <v>869</v>
      </c>
      <c r="D487" s="413" t="s">
        <v>2971</v>
      </c>
      <c r="E487" s="317" t="s">
        <v>3908</v>
      </c>
      <c r="F487" s="317" t="s">
        <v>4927</v>
      </c>
      <c r="G487" s="317" t="s">
        <v>4893</v>
      </c>
      <c r="H487" s="369" t="str">
        <f t="shared" si="8"/>
        <v>фото</v>
      </c>
      <c r="I487" s="298" t="s">
        <v>2986</v>
      </c>
      <c r="J487" s="299" t="s">
        <v>830</v>
      </c>
      <c r="K487" s="216">
        <v>25</v>
      </c>
      <c r="L487" s="917">
        <v>2449.6800000000003</v>
      </c>
      <c r="M487" s="315">
        <v>1</v>
      </c>
      <c r="N487" s="301"/>
      <c r="O487" s="302">
        <f>IF(ISERROR(L487*N487),0,L487*N487)</f>
        <v>0</v>
      </c>
      <c r="P487" s="303">
        <v>2101025112841</v>
      </c>
      <c r="Q487" s="248"/>
      <c r="R487" s="466" t="s">
        <v>4261</v>
      </c>
      <c r="S487" s="506"/>
      <c r="T487" s="334"/>
      <c r="U487" s="466"/>
    </row>
    <row r="488" spans="1:21" ht="24">
      <c r="A488" s="291">
        <v>474</v>
      </c>
      <c r="B488" s="280">
        <v>11285</v>
      </c>
      <c r="C488" s="439" t="s">
        <v>4015</v>
      </c>
      <c r="D488" s="413" t="s">
        <v>2971</v>
      </c>
      <c r="E488" s="317" t="s">
        <v>3908</v>
      </c>
      <c r="F488" s="317" t="s">
        <v>6547</v>
      </c>
      <c r="G488" s="317" t="s">
        <v>6613</v>
      </c>
      <c r="H488" s="369" t="str">
        <f t="shared" si="8"/>
        <v>фото</v>
      </c>
      <c r="I488" s="298" t="s">
        <v>6651</v>
      </c>
      <c r="J488" s="299" t="s">
        <v>830</v>
      </c>
      <c r="K488" s="216">
        <v>25</v>
      </c>
      <c r="L488" s="917">
        <v>2596.6800000000003</v>
      </c>
      <c r="M488" s="315">
        <v>1</v>
      </c>
      <c r="N488" s="301"/>
      <c r="O488" s="302">
        <f>IF(ISERROR(L488*N488),0,L488*N488)</f>
        <v>0</v>
      </c>
      <c r="P488" s="303">
        <v>2101025112858</v>
      </c>
      <c r="Q488" s="248"/>
      <c r="R488" s="466" t="s">
        <v>4261</v>
      </c>
      <c r="S488" s="506"/>
      <c r="T488" s="334"/>
      <c r="U488" s="466"/>
    </row>
    <row r="489" spans="1:21" ht="36">
      <c r="A489" s="291">
        <v>475</v>
      </c>
      <c r="B489" s="280">
        <v>11286</v>
      </c>
      <c r="C489" s="439" t="s">
        <v>870</v>
      </c>
      <c r="D489" s="413" t="s">
        <v>2971</v>
      </c>
      <c r="E489" s="317" t="s">
        <v>3908</v>
      </c>
      <c r="F489" s="317" t="s">
        <v>6548</v>
      </c>
      <c r="G489" s="317" t="s">
        <v>6614</v>
      </c>
      <c r="H489" s="369" t="str">
        <f t="shared" si="8"/>
        <v>фото</v>
      </c>
      <c r="I489" s="298" t="s">
        <v>2987</v>
      </c>
      <c r="J489" s="299" t="s">
        <v>830</v>
      </c>
      <c r="K489" s="216">
        <v>25</v>
      </c>
      <c r="L489" s="917">
        <v>2596.6800000000003</v>
      </c>
      <c r="M489" s="315">
        <v>1</v>
      </c>
      <c r="N489" s="301"/>
      <c r="O489" s="302">
        <f>IF(ISERROR(L489*N489),0,L489*N489)</f>
        <v>0</v>
      </c>
      <c r="P489" s="303">
        <v>2101025112865</v>
      </c>
      <c r="Q489" s="248"/>
      <c r="R489" s="466" t="s">
        <v>4261</v>
      </c>
      <c r="S489" s="506"/>
    </row>
    <row r="490" spans="1:21" ht="15.6">
      <c r="A490" s="291">
        <v>476</v>
      </c>
      <c r="B490" s="280">
        <v>7088</v>
      </c>
      <c r="C490" s="439" t="s">
        <v>3537</v>
      </c>
      <c r="D490" s="413" t="s">
        <v>2971</v>
      </c>
      <c r="E490" s="317" t="s">
        <v>3908</v>
      </c>
      <c r="F490" s="317" t="s">
        <v>6549</v>
      </c>
      <c r="G490" s="317" t="s">
        <v>6615</v>
      </c>
      <c r="H490" s="369" t="str">
        <f t="shared" si="8"/>
        <v>фото</v>
      </c>
      <c r="I490" s="298" t="s">
        <v>4190</v>
      </c>
      <c r="J490" s="299" t="s">
        <v>830</v>
      </c>
      <c r="K490" s="216">
        <v>25</v>
      </c>
      <c r="L490" s="917">
        <v>2328.36</v>
      </c>
      <c r="M490" s="315">
        <v>1</v>
      </c>
      <c r="N490" s="301"/>
      <c r="O490" s="302">
        <f>IF(ISERROR(L490*N490),0,L490*N490)</f>
        <v>0</v>
      </c>
      <c r="P490" s="303">
        <v>2101025070882</v>
      </c>
      <c r="Q490" s="248" t="s">
        <v>5274</v>
      </c>
      <c r="R490" s="466" t="s">
        <v>4261</v>
      </c>
      <c r="S490" s="506"/>
      <c r="T490" s="334"/>
      <c r="U490" s="466"/>
    </row>
    <row r="491" spans="1:21" ht="24">
      <c r="A491" s="291">
        <v>477</v>
      </c>
      <c r="B491" s="280">
        <v>14803</v>
      </c>
      <c r="C491" s="439" t="s">
        <v>4016</v>
      </c>
      <c r="D491" s="413" t="s">
        <v>2971</v>
      </c>
      <c r="E491" s="317" t="s">
        <v>3908</v>
      </c>
      <c r="F491" s="317" t="s">
        <v>6550</v>
      </c>
      <c r="G491" s="317" t="s">
        <v>6616</v>
      </c>
      <c r="H491" s="369" t="str">
        <f t="shared" si="8"/>
        <v>фото</v>
      </c>
      <c r="I491" s="298" t="s">
        <v>4019</v>
      </c>
      <c r="J491" s="299" t="s">
        <v>830</v>
      </c>
      <c r="K491" s="216">
        <v>25</v>
      </c>
      <c r="L491" s="917">
        <v>2945.76</v>
      </c>
      <c r="M491" s="315">
        <v>1</v>
      </c>
      <c r="N491" s="301"/>
      <c r="O491" s="302">
        <f>IF(ISERROR(L491*N491),0,L491*N491)</f>
        <v>0</v>
      </c>
      <c r="P491" s="303">
        <v>2101025148031</v>
      </c>
      <c r="Q491" s="248" t="s">
        <v>5274</v>
      </c>
      <c r="R491" s="466" t="s">
        <v>4261</v>
      </c>
      <c r="S491" s="506"/>
      <c r="T491" s="334"/>
      <c r="U491" s="466"/>
    </row>
    <row r="492" spans="1:21" ht="24">
      <c r="A492" s="291">
        <v>478</v>
      </c>
      <c r="B492" s="280">
        <v>10618</v>
      </c>
      <c r="C492" s="439" t="s">
        <v>6492</v>
      </c>
      <c r="D492" s="413" t="s">
        <v>2971</v>
      </c>
      <c r="E492" s="317" t="s">
        <v>3908</v>
      </c>
      <c r="F492" s="317" t="s">
        <v>6551</v>
      </c>
      <c r="G492" s="317" t="s">
        <v>6617</v>
      </c>
      <c r="H492" s="369" t="str">
        <f t="shared" si="8"/>
        <v>фото</v>
      </c>
      <c r="I492" s="298" t="s">
        <v>2989</v>
      </c>
      <c r="J492" s="299" t="s">
        <v>830</v>
      </c>
      <c r="K492" s="216">
        <v>25</v>
      </c>
      <c r="L492" s="917">
        <v>1898.4</v>
      </c>
      <c r="M492" s="315">
        <v>1</v>
      </c>
      <c r="N492" s="301"/>
      <c r="O492" s="302">
        <f>IF(ISERROR(L492*N492),0,L492*N492)</f>
        <v>0</v>
      </c>
      <c r="P492" s="303">
        <v>2101025106185</v>
      </c>
      <c r="Q492" s="248"/>
      <c r="R492" s="466" t="s">
        <v>4261</v>
      </c>
      <c r="S492" s="506"/>
      <c r="T492" s="334"/>
      <c r="U492" s="466"/>
    </row>
    <row r="493" spans="1:21" ht="24">
      <c r="A493" s="291">
        <v>479</v>
      </c>
      <c r="B493" s="280">
        <v>10619</v>
      </c>
      <c r="C493" s="439" t="s">
        <v>872</v>
      </c>
      <c r="D493" s="413" t="s">
        <v>2971</v>
      </c>
      <c r="E493" s="317" t="s">
        <v>3908</v>
      </c>
      <c r="F493" s="317" t="s">
        <v>4219</v>
      </c>
      <c r="G493" s="317" t="s">
        <v>4220</v>
      </c>
      <c r="H493" s="369" t="str">
        <f t="shared" si="8"/>
        <v>фото</v>
      </c>
      <c r="I493" s="298" t="s">
        <v>2990</v>
      </c>
      <c r="J493" s="299" t="s">
        <v>830</v>
      </c>
      <c r="K493" s="216">
        <v>25</v>
      </c>
      <c r="L493" s="917">
        <v>2596.6800000000003</v>
      </c>
      <c r="M493" s="315">
        <v>1</v>
      </c>
      <c r="N493" s="301"/>
      <c r="O493" s="302">
        <f>IF(ISERROR(L493*N493),0,L493*N493)</f>
        <v>0</v>
      </c>
      <c r="P493" s="303">
        <v>2101025106192</v>
      </c>
      <c r="Q493" s="248"/>
      <c r="R493" s="466" t="s">
        <v>4261</v>
      </c>
      <c r="S493" s="506"/>
      <c r="T493" s="334"/>
      <c r="U493" s="466"/>
    </row>
    <row r="494" spans="1:21" ht="15.6">
      <c r="A494" s="291">
        <v>480</v>
      </c>
      <c r="B494" s="280">
        <v>10321</v>
      </c>
      <c r="C494" s="439" t="s">
        <v>1930</v>
      </c>
      <c r="D494" s="413" t="s">
        <v>2971</v>
      </c>
      <c r="E494" s="317" t="s">
        <v>3908</v>
      </c>
      <c r="F494" s="317" t="s">
        <v>4928</v>
      </c>
      <c r="G494" s="317" t="s">
        <v>4894</v>
      </c>
      <c r="H494" s="369" t="str">
        <f t="shared" si="8"/>
        <v>фото</v>
      </c>
      <c r="I494" s="298" t="s">
        <v>4020</v>
      </c>
      <c r="J494" s="299" t="s">
        <v>830</v>
      </c>
      <c r="K494" s="216">
        <v>25</v>
      </c>
      <c r="L494" s="917">
        <v>3041.28</v>
      </c>
      <c r="M494" s="315">
        <v>1</v>
      </c>
      <c r="N494" s="301"/>
      <c r="O494" s="302">
        <f>IF(ISERROR(L494*N494),0,L494*N494)</f>
        <v>0</v>
      </c>
      <c r="P494" s="303">
        <v>2101025103214</v>
      </c>
      <c r="Q494" s="248" t="s">
        <v>4421</v>
      </c>
      <c r="R494" s="466" t="s">
        <v>4261</v>
      </c>
      <c r="S494" s="506"/>
      <c r="T494" s="334"/>
      <c r="U494" s="466"/>
    </row>
    <row r="495" spans="1:21" ht="28.8">
      <c r="A495" s="291">
        <v>481</v>
      </c>
      <c r="B495" s="280">
        <v>10319</v>
      </c>
      <c r="C495" s="439" t="s">
        <v>874</v>
      </c>
      <c r="D495" s="413" t="s">
        <v>2971</v>
      </c>
      <c r="E495" s="317" t="s">
        <v>3908</v>
      </c>
      <c r="F495" s="317" t="s">
        <v>4450</v>
      </c>
      <c r="G495" s="317" t="s">
        <v>4469</v>
      </c>
      <c r="H495" s="369" t="str">
        <f t="shared" si="8"/>
        <v>фото</v>
      </c>
      <c r="I495" s="298" t="s">
        <v>4197</v>
      </c>
      <c r="J495" s="299" t="s">
        <v>830</v>
      </c>
      <c r="K495" s="216">
        <v>25</v>
      </c>
      <c r="L495" s="917">
        <v>2945.76</v>
      </c>
      <c r="M495" s="315">
        <v>1</v>
      </c>
      <c r="N495" s="301"/>
      <c r="O495" s="302">
        <f>IF(ISERROR(L495*N495),0,L495*N495)</f>
        <v>0</v>
      </c>
      <c r="P495" s="303">
        <v>2101025103191</v>
      </c>
      <c r="Q495" s="248" t="s">
        <v>4421</v>
      </c>
      <c r="R495" s="466" t="s">
        <v>4261</v>
      </c>
      <c r="S495" s="506"/>
      <c r="T495" s="334"/>
      <c r="U495" s="466"/>
    </row>
    <row r="496" spans="1:21" ht="24">
      <c r="A496" s="291">
        <v>482</v>
      </c>
      <c r="B496" s="280">
        <v>10622</v>
      </c>
      <c r="C496" s="439" t="s">
        <v>1508</v>
      </c>
      <c r="D496" s="413" t="s">
        <v>2971</v>
      </c>
      <c r="E496" s="317" t="s">
        <v>3908</v>
      </c>
      <c r="F496" s="317" t="s">
        <v>6552</v>
      </c>
      <c r="G496" s="317" t="s">
        <v>6618</v>
      </c>
      <c r="H496" s="369" t="str">
        <f t="shared" si="8"/>
        <v>фото</v>
      </c>
      <c r="I496" s="298" t="s">
        <v>2995</v>
      </c>
      <c r="J496" s="299" t="s">
        <v>252</v>
      </c>
      <c r="K496" s="216">
        <v>25</v>
      </c>
      <c r="L496" s="917">
        <v>3210.36</v>
      </c>
      <c r="M496" s="315">
        <v>1</v>
      </c>
      <c r="N496" s="301"/>
      <c r="O496" s="302">
        <f>IF(ISERROR(L496*N496),0,L496*N496)</f>
        <v>0</v>
      </c>
      <c r="P496" s="303">
        <v>2101025106222</v>
      </c>
      <c r="Q496" s="248"/>
      <c r="R496" s="466" t="s">
        <v>4261</v>
      </c>
      <c r="S496" s="506"/>
      <c r="T496" s="334"/>
      <c r="U496" s="466"/>
    </row>
    <row r="497" spans="1:21" ht="15.6">
      <c r="A497" s="291">
        <v>483</v>
      </c>
      <c r="B497" s="280">
        <v>11277</v>
      </c>
      <c r="C497" s="439" t="s">
        <v>4203</v>
      </c>
      <c r="D497" s="413" t="s">
        <v>2971</v>
      </c>
      <c r="E497" s="317" t="s">
        <v>3908</v>
      </c>
      <c r="F497" s="317" t="s">
        <v>4221</v>
      </c>
      <c r="G497" s="317" t="s">
        <v>4222</v>
      </c>
      <c r="H497" s="369" t="str">
        <f t="shared" si="8"/>
        <v>фото</v>
      </c>
      <c r="I497" s="298" t="s">
        <v>4204</v>
      </c>
      <c r="J497" s="299" t="s">
        <v>830</v>
      </c>
      <c r="K497" s="216">
        <v>25</v>
      </c>
      <c r="L497" s="917">
        <v>2725.2</v>
      </c>
      <c r="M497" s="315">
        <v>1</v>
      </c>
      <c r="N497" s="301"/>
      <c r="O497" s="302">
        <f>IF(ISERROR(L497*N497),0,L497*N497)</f>
        <v>0</v>
      </c>
      <c r="P497" s="303">
        <v>2101025112773</v>
      </c>
      <c r="Q497" s="248"/>
      <c r="R497" s="466" t="s">
        <v>4261</v>
      </c>
      <c r="S497" s="506"/>
      <c r="T497" s="334"/>
      <c r="U497" s="466"/>
    </row>
    <row r="498" spans="1:21" ht="24">
      <c r="A498" s="291">
        <v>484</v>
      </c>
      <c r="B498" s="280">
        <v>11566</v>
      </c>
      <c r="C498" s="439" t="s">
        <v>3456</v>
      </c>
      <c r="D498" s="413" t="s">
        <v>2971</v>
      </c>
      <c r="E498" s="317" t="s">
        <v>3908</v>
      </c>
      <c r="F498" s="317" t="s">
        <v>6553</v>
      </c>
      <c r="G498" s="317" t="s">
        <v>6619</v>
      </c>
      <c r="H498" s="369" t="str">
        <f t="shared" si="8"/>
        <v>фото</v>
      </c>
      <c r="I498" s="298" t="s">
        <v>6652</v>
      </c>
      <c r="J498" s="299" t="s">
        <v>830</v>
      </c>
      <c r="K498" s="216">
        <v>25</v>
      </c>
      <c r="L498" s="917">
        <v>2651.76</v>
      </c>
      <c r="M498" s="315">
        <v>1</v>
      </c>
      <c r="N498" s="301"/>
      <c r="O498" s="302">
        <f>IF(ISERROR(L498*N498),0,L498*N498)</f>
        <v>0</v>
      </c>
      <c r="P498" s="303">
        <v>2101025115668</v>
      </c>
      <c r="Q498" s="248"/>
      <c r="R498" s="466" t="s">
        <v>4261</v>
      </c>
      <c r="S498" s="506"/>
      <c r="T498" s="334"/>
      <c r="U498" s="466"/>
    </row>
    <row r="499" spans="1:21" ht="36">
      <c r="A499" s="291">
        <v>485</v>
      </c>
      <c r="B499" s="280">
        <v>10617</v>
      </c>
      <c r="C499" s="439" t="s">
        <v>3540</v>
      </c>
      <c r="D499" s="413" t="s">
        <v>2971</v>
      </c>
      <c r="E499" s="317" t="s">
        <v>3908</v>
      </c>
      <c r="F499" s="317" t="s">
        <v>4451</v>
      </c>
      <c r="G499" s="317" t="s">
        <v>4470</v>
      </c>
      <c r="H499" s="369" t="str">
        <f t="shared" si="8"/>
        <v>фото</v>
      </c>
      <c r="I499" s="298" t="s">
        <v>3522</v>
      </c>
      <c r="J499" s="299" t="s">
        <v>830</v>
      </c>
      <c r="K499" s="216">
        <v>25</v>
      </c>
      <c r="L499" s="917">
        <v>2596.6800000000003</v>
      </c>
      <c r="M499" s="315">
        <v>1</v>
      </c>
      <c r="N499" s="301"/>
      <c r="O499" s="302">
        <f>IF(ISERROR(L499*N499),0,L499*N499)</f>
        <v>0</v>
      </c>
      <c r="P499" s="303">
        <v>2101025106178</v>
      </c>
      <c r="Q499" s="248"/>
      <c r="R499" s="466" t="s">
        <v>4261</v>
      </c>
      <c r="S499" s="506"/>
      <c r="T499" s="334"/>
      <c r="U499" s="466"/>
    </row>
    <row r="500" spans="1:21" ht="24">
      <c r="A500" s="291">
        <v>486</v>
      </c>
      <c r="B500" s="280">
        <v>10615</v>
      </c>
      <c r="C500" s="439" t="s">
        <v>6274</v>
      </c>
      <c r="D500" s="413" t="s">
        <v>2971</v>
      </c>
      <c r="E500" s="317" t="s">
        <v>3908</v>
      </c>
      <c r="F500" s="317" t="s">
        <v>6554</v>
      </c>
      <c r="G500" s="317" t="s">
        <v>6620</v>
      </c>
      <c r="H500" s="369" t="str">
        <f t="shared" si="8"/>
        <v>фото</v>
      </c>
      <c r="I500" s="298" t="s">
        <v>6466</v>
      </c>
      <c r="J500" s="299" t="s">
        <v>830</v>
      </c>
      <c r="K500" s="216">
        <v>25</v>
      </c>
      <c r="L500" s="917">
        <v>2574.6</v>
      </c>
      <c r="M500" s="315">
        <v>1</v>
      </c>
      <c r="N500" s="301"/>
      <c r="O500" s="302">
        <f>IF(ISERROR(L500*N500),0,L500*N500)</f>
        <v>0</v>
      </c>
      <c r="P500" s="303">
        <v>2101025106154</v>
      </c>
      <c r="Q500" s="248"/>
      <c r="R500" s="466" t="s">
        <v>4261</v>
      </c>
      <c r="S500" s="506"/>
      <c r="T500" s="334"/>
    </row>
    <row r="501" spans="1:21" ht="14.4">
      <c r="A501" s="291">
        <v>487</v>
      </c>
      <c r="B501" s="418"/>
      <c r="C501" s="418"/>
      <c r="D501" s="408"/>
      <c r="E501" s="297" t="s">
        <v>6493</v>
      </c>
      <c r="F501" s="410"/>
      <c r="G501" s="472"/>
      <c r="H501" s="297"/>
      <c r="I501" s="297"/>
      <c r="J501" s="297"/>
      <c r="K501" s="297">
        <v>25</v>
      </c>
      <c r="L501" s="474"/>
      <c r="M501" s="297"/>
      <c r="N501" s="297"/>
      <c r="O501" s="297"/>
      <c r="P501" s="297"/>
      <c r="Q501" s="297"/>
      <c r="R501" s="466"/>
      <c r="S501" s="506"/>
      <c r="T501" s="334"/>
    </row>
    <row r="502" spans="1:21" ht="48">
      <c r="A502" s="291">
        <v>488</v>
      </c>
      <c r="B502" s="280">
        <v>13253</v>
      </c>
      <c r="C502" s="439" t="s">
        <v>884</v>
      </c>
      <c r="D502" s="413" t="s">
        <v>3028</v>
      </c>
      <c r="E502" s="317" t="s">
        <v>3908</v>
      </c>
      <c r="F502" s="317" t="s">
        <v>217</v>
      </c>
      <c r="G502" s="317" t="s">
        <v>6621</v>
      </c>
      <c r="H502" s="369" t="str">
        <f t="shared" si="8"/>
        <v>фото</v>
      </c>
      <c r="I502" s="298" t="s">
        <v>3029</v>
      </c>
      <c r="J502" s="299" t="s">
        <v>830</v>
      </c>
      <c r="K502" s="216">
        <v>25</v>
      </c>
      <c r="L502" s="917">
        <v>2945.76</v>
      </c>
      <c r="M502" s="315">
        <v>1</v>
      </c>
      <c r="N502" s="301"/>
      <c r="O502" s="302">
        <f>IF(ISERROR(L502*N502),0,L502*N502)</f>
        <v>0</v>
      </c>
      <c r="P502" s="303">
        <v>2101025132535</v>
      </c>
      <c r="Q502" s="248"/>
      <c r="R502" s="466" t="s">
        <v>216</v>
      </c>
      <c r="S502" s="506"/>
      <c r="T502" s="334"/>
    </row>
    <row r="503" spans="1:21" ht="48">
      <c r="A503" s="291">
        <v>489</v>
      </c>
      <c r="B503" s="280">
        <v>13254</v>
      </c>
      <c r="C503" s="439" t="s">
        <v>885</v>
      </c>
      <c r="D503" s="413" t="s">
        <v>3028</v>
      </c>
      <c r="E503" s="317" t="s">
        <v>3908</v>
      </c>
      <c r="F503" s="317" t="s">
        <v>2394</v>
      </c>
      <c r="G503" s="317" t="s">
        <v>6622</v>
      </c>
      <c r="H503" s="369" t="str">
        <f t="shared" si="8"/>
        <v>фото</v>
      </c>
      <c r="I503" s="298" t="s">
        <v>3033</v>
      </c>
      <c r="J503" s="299" t="s">
        <v>830</v>
      </c>
      <c r="K503" s="216">
        <v>25</v>
      </c>
      <c r="L503" s="917">
        <v>3195.6</v>
      </c>
      <c r="M503" s="315">
        <v>1</v>
      </c>
      <c r="N503" s="301"/>
      <c r="O503" s="302">
        <f>IF(ISERROR(L503*N503),0,L503*N503)</f>
        <v>0</v>
      </c>
      <c r="P503" s="303">
        <v>2101025132542</v>
      </c>
      <c r="Q503" s="248"/>
      <c r="R503" s="466" t="s">
        <v>216</v>
      </c>
      <c r="S503" s="506"/>
      <c r="T503" s="334"/>
    </row>
    <row r="504" spans="1:21" ht="48">
      <c r="A504" s="291">
        <v>490</v>
      </c>
      <c r="B504" s="280">
        <v>5672</v>
      </c>
      <c r="C504" s="439" t="s">
        <v>1939</v>
      </c>
      <c r="D504" s="413" t="s">
        <v>3028</v>
      </c>
      <c r="E504" s="317" t="s">
        <v>3908</v>
      </c>
      <c r="F504" s="317" t="s">
        <v>1940</v>
      </c>
      <c r="G504" s="317" t="s">
        <v>6623</v>
      </c>
      <c r="H504" s="369" t="str">
        <f t="shared" si="8"/>
        <v>фото</v>
      </c>
      <c r="I504" s="298" t="s">
        <v>3034</v>
      </c>
      <c r="J504" s="299" t="s">
        <v>830</v>
      </c>
      <c r="K504" s="216">
        <v>25</v>
      </c>
      <c r="L504" s="917">
        <v>3195.6</v>
      </c>
      <c r="M504" s="315">
        <v>1</v>
      </c>
      <c r="N504" s="301"/>
      <c r="O504" s="302">
        <f>IF(ISERROR(L504*N504),0,L504*N504)</f>
        <v>0</v>
      </c>
      <c r="P504" s="303">
        <v>2101025056725</v>
      </c>
      <c r="Q504" s="248"/>
      <c r="R504" s="466" t="s">
        <v>216</v>
      </c>
      <c r="S504" s="506"/>
      <c r="T504" s="334"/>
    </row>
    <row r="505" spans="1:21" ht="24">
      <c r="A505" s="291">
        <v>491</v>
      </c>
      <c r="B505" s="280">
        <v>13793</v>
      </c>
      <c r="C505" s="439" t="s">
        <v>877</v>
      </c>
      <c r="D505" s="413" t="s">
        <v>3017</v>
      </c>
      <c r="E505" s="317" t="s">
        <v>3908</v>
      </c>
      <c r="F505" s="317" t="s">
        <v>6555</v>
      </c>
      <c r="G505" s="317" t="s">
        <v>6624</v>
      </c>
      <c r="H505" s="369" t="str">
        <f t="shared" si="8"/>
        <v>фото</v>
      </c>
      <c r="I505" s="298" t="s">
        <v>3016</v>
      </c>
      <c r="J505" s="299" t="s">
        <v>830</v>
      </c>
      <c r="K505" s="216">
        <v>25</v>
      </c>
      <c r="L505" s="917">
        <v>2945.76</v>
      </c>
      <c r="M505" s="315">
        <v>1</v>
      </c>
      <c r="N505" s="301"/>
      <c r="O505" s="302">
        <f>IF(ISERROR(L505*N505),0,L505*N505)</f>
        <v>0</v>
      </c>
      <c r="P505" s="303">
        <v>2101025137936</v>
      </c>
      <c r="Q505" s="248"/>
      <c r="R505" s="466" t="s">
        <v>4263</v>
      </c>
      <c r="S505" s="506"/>
      <c r="T505" s="334"/>
    </row>
    <row r="506" spans="1:21" ht="24">
      <c r="A506" s="291">
        <v>492</v>
      </c>
      <c r="B506" s="280">
        <v>3013</v>
      </c>
      <c r="C506" s="439" t="s">
        <v>879</v>
      </c>
      <c r="D506" s="413" t="s">
        <v>3017</v>
      </c>
      <c r="E506" s="317" t="s">
        <v>3908</v>
      </c>
      <c r="F506" s="317" t="s">
        <v>4929</v>
      </c>
      <c r="G506" s="317" t="s">
        <v>4895</v>
      </c>
      <c r="H506" s="369" t="str">
        <f t="shared" si="8"/>
        <v>фото</v>
      </c>
      <c r="I506" s="298" t="s">
        <v>3019</v>
      </c>
      <c r="J506" s="299" t="s">
        <v>830</v>
      </c>
      <c r="K506" s="216">
        <v>25</v>
      </c>
      <c r="L506" s="917">
        <v>2945.76</v>
      </c>
      <c r="M506" s="315">
        <v>1</v>
      </c>
      <c r="N506" s="301"/>
      <c r="O506" s="302">
        <f>IF(ISERROR(L506*N506),0,L506*N506)</f>
        <v>0</v>
      </c>
      <c r="P506" s="303">
        <v>2101025030138</v>
      </c>
      <c r="Q506" s="248" t="s">
        <v>5274</v>
      </c>
      <c r="R506" s="466" t="s">
        <v>4263</v>
      </c>
      <c r="S506" s="506"/>
      <c r="T506" s="334"/>
    </row>
    <row r="507" spans="1:21" ht="48">
      <c r="A507" s="291">
        <v>493</v>
      </c>
      <c r="B507" s="280">
        <v>13795</v>
      </c>
      <c r="C507" s="439" t="s">
        <v>880</v>
      </c>
      <c r="D507" s="413" t="s">
        <v>3017</v>
      </c>
      <c r="E507" s="317" t="s">
        <v>3908</v>
      </c>
      <c r="F507" s="317" t="s">
        <v>6556</v>
      </c>
      <c r="G507" s="317" t="s">
        <v>6625</v>
      </c>
      <c r="H507" s="369" t="str">
        <f t="shared" si="8"/>
        <v>фото</v>
      </c>
      <c r="I507" s="298" t="s">
        <v>3020</v>
      </c>
      <c r="J507" s="299" t="s">
        <v>830</v>
      </c>
      <c r="K507" s="216">
        <v>25</v>
      </c>
      <c r="L507" s="917">
        <v>2945.76</v>
      </c>
      <c r="M507" s="315">
        <v>1</v>
      </c>
      <c r="N507" s="301"/>
      <c r="O507" s="302">
        <f>IF(ISERROR(L507*N507),0,L507*N507)</f>
        <v>0</v>
      </c>
      <c r="P507" s="303">
        <v>2101025137950</v>
      </c>
      <c r="Q507" s="248"/>
      <c r="R507" s="466" t="s">
        <v>4263</v>
      </c>
      <c r="S507" s="506"/>
      <c r="T507" s="334"/>
    </row>
    <row r="508" spans="1:21" ht="24">
      <c r="A508" s="291">
        <v>494</v>
      </c>
      <c r="B508" s="280">
        <v>7715</v>
      </c>
      <c r="C508" s="439" t="s">
        <v>2386</v>
      </c>
      <c r="D508" s="413" t="s">
        <v>3017</v>
      </c>
      <c r="E508" s="317" t="s">
        <v>3908</v>
      </c>
      <c r="F508" s="317" t="s">
        <v>6557</v>
      </c>
      <c r="G508" s="317" t="s">
        <v>6626</v>
      </c>
      <c r="H508" s="369" t="str">
        <f t="shared" si="8"/>
        <v>фото</v>
      </c>
      <c r="I508" s="298" t="s">
        <v>3021</v>
      </c>
      <c r="J508" s="299" t="s">
        <v>830</v>
      </c>
      <c r="K508" s="216">
        <v>25</v>
      </c>
      <c r="L508" s="917">
        <v>2945.76</v>
      </c>
      <c r="M508" s="315">
        <v>1</v>
      </c>
      <c r="N508" s="301"/>
      <c r="O508" s="302">
        <f>IF(ISERROR(L508*N508),0,L508*N508)</f>
        <v>0</v>
      </c>
      <c r="P508" s="303">
        <v>2101025077157</v>
      </c>
      <c r="Q508" s="248" t="s">
        <v>5274</v>
      </c>
      <c r="R508" s="466" t="s">
        <v>4263</v>
      </c>
      <c r="S508" s="506"/>
      <c r="T508" s="334"/>
    </row>
    <row r="509" spans="1:21" ht="36">
      <c r="A509" s="291">
        <v>495</v>
      </c>
      <c r="B509" s="280">
        <v>13796</v>
      </c>
      <c r="C509" s="439" t="s">
        <v>881</v>
      </c>
      <c r="D509" s="413" t="s">
        <v>3017</v>
      </c>
      <c r="E509" s="317" t="s">
        <v>3908</v>
      </c>
      <c r="F509" s="317" t="s">
        <v>6558</v>
      </c>
      <c r="G509" s="317" t="s">
        <v>6627</v>
      </c>
      <c r="H509" s="369" t="str">
        <f t="shared" si="8"/>
        <v>фото</v>
      </c>
      <c r="I509" s="298" t="s">
        <v>3022</v>
      </c>
      <c r="J509" s="299" t="s">
        <v>830</v>
      </c>
      <c r="K509" s="216">
        <v>25</v>
      </c>
      <c r="L509" s="917">
        <v>2945.76</v>
      </c>
      <c r="M509" s="315">
        <v>1</v>
      </c>
      <c r="N509" s="301"/>
      <c r="O509" s="302">
        <f>IF(ISERROR(L509*N509),0,L509*N509)</f>
        <v>0</v>
      </c>
      <c r="P509" s="303">
        <v>2101025137967</v>
      </c>
      <c r="Q509" s="248"/>
      <c r="R509" s="466" t="s">
        <v>4263</v>
      </c>
      <c r="S509" s="506"/>
      <c r="T509" s="334"/>
    </row>
    <row r="510" spans="1:21" ht="24">
      <c r="A510" s="291">
        <v>496</v>
      </c>
      <c r="B510" s="280">
        <v>13797</v>
      </c>
      <c r="C510" s="439" t="s">
        <v>882</v>
      </c>
      <c r="D510" s="413" t="s">
        <v>3017</v>
      </c>
      <c r="E510" s="317" t="s">
        <v>3908</v>
      </c>
      <c r="F510" s="317" t="s">
        <v>4223</v>
      </c>
      <c r="G510" s="317" t="s">
        <v>4224</v>
      </c>
      <c r="H510" s="369" t="str">
        <f t="shared" si="8"/>
        <v>фото</v>
      </c>
      <c r="I510" s="298" t="s">
        <v>3023</v>
      </c>
      <c r="J510" s="299" t="s">
        <v>830</v>
      </c>
      <c r="K510" s="216">
        <v>25</v>
      </c>
      <c r="L510" s="917">
        <v>2945.76</v>
      </c>
      <c r="M510" s="315">
        <v>1</v>
      </c>
      <c r="N510" s="301"/>
      <c r="O510" s="302">
        <f>IF(ISERROR(L510*N510),0,L510*N510)</f>
        <v>0</v>
      </c>
      <c r="P510" s="303">
        <v>2101025137974</v>
      </c>
      <c r="Q510" s="248"/>
      <c r="R510" s="466" t="s">
        <v>4263</v>
      </c>
      <c r="S510" s="506"/>
      <c r="T510" s="334"/>
    </row>
    <row r="511" spans="1:21" ht="13.8">
      <c r="B511" s="53"/>
      <c r="C511" s="135"/>
      <c r="D511" s="53"/>
      <c r="E511" s="53"/>
      <c r="F511" s="53"/>
      <c r="G511" s="53"/>
      <c r="H511" s="53"/>
      <c r="I511" s="53"/>
      <c r="J511" s="53"/>
      <c r="K511" s="53"/>
      <c r="L511" s="584"/>
      <c r="M511" s="53"/>
      <c r="N511" s="53"/>
      <c r="R511" s="466"/>
      <c r="S511" s="506"/>
    </row>
    <row r="512" spans="1:21" ht="13.8">
      <c r="B512" s="53"/>
      <c r="C512" s="135"/>
      <c r="D512" s="391" t="s">
        <v>4225</v>
      </c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R512" s="466"/>
      <c r="S512" s="506"/>
    </row>
    <row r="513" spans="2:19" ht="13.8">
      <c r="B513" s="53"/>
      <c r="C513" s="135"/>
      <c r="D513" s="391" t="s">
        <v>4291</v>
      </c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R513" s="466"/>
      <c r="S513" s="506"/>
    </row>
    <row r="514" spans="2:19" ht="13.8">
      <c r="B514" s="53"/>
      <c r="C514" s="135"/>
      <c r="D514" s="391" t="s">
        <v>4226</v>
      </c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R514" s="466"/>
      <c r="S514" s="506"/>
    </row>
    <row r="515" spans="2:19" ht="13.8">
      <c r="B515" s="53"/>
      <c r="C515" s="135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R515" s="466"/>
      <c r="S515" s="506"/>
    </row>
    <row r="516" spans="2:19" ht="13.8">
      <c r="B516" s="53"/>
      <c r="C516" s="135"/>
      <c r="D516" s="391" t="s">
        <v>223</v>
      </c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R516" s="466"/>
      <c r="S516" s="506"/>
    </row>
    <row r="517" spans="2:19" ht="13.8">
      <c r="B517" s="53"/>
      <c r="C517" s="135"/>
      <c r="D517" s="391" t="s">
        <v>4227</v>
      </c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R517" s="466"/>
      <c r="S517" s="506"/>
    </row>
    <row r="518" spans="2:19" ht="13.8">
      <c r="B518" s="53"/>
      <c r="C518" s="135"/>
      <c r="D518" s="391" t="s">
        <v>4292</v>
      </c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R518" s="466"/>
      <c r="S518" s="506"/>
    </row>
    <row r="519" spans="2:19" ht="13.8">
      <c r="B519" s="53"/>
      <c r="C519" s="135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R519" s="466"/>
      <c r="S519" s="506"/>
    </row>
  </sheetData>
  <sheetProtection sort="0" autoFilter="0"/>
  <protectedRanges>
    <protectedRange sqref="N4 L4" name="Диапазон1_3_1"/>
  </protectedRanges>
  <autoFilter ref="A14:S510"/>
  <sortState ref="A209:U247">
    <sortCondition ref="F209:F247"/>
  </sortState>
  <dataConsolidate/>
  <mergeCells count="13">
    <mergeCell ref="P4:R10"/>
    <mergeCell ref="L11:M11"/>
    <mergeCell ref="L9:N10"/>
    <mergeCell ref="E13:G13"/>
    <mergeCell ref="K1:N1"/>
    <mergeCell ref="K2:N4"/>
    <mergeCell ref="K5:N5"/>
    <mergeCell ref="K6:N7"/>
    <mergeCell ref="E2:I2"/>
    <mergeCell ref="E3:I3"/>
    <mergeCell ref="E4:I5"/>
    <mergeCell ref="E7:I7"/>
    <mergeCell ref="E9:I11"/>
  </mergeCells>
  <conditionalFormatting sqref="B16">
    <cfRule type="duplicateValues" dxfId="75" priority="30"/>
  </conditionalFormatting>
  <conditionalFormatting sqref="B22">
    <cfRule type="duplicateValues" dxfId="74" priority="3"/>
  </conditionalFormatting>
  <conditionalFormatting sqref="B42">
    <cfRule type="duplicateValues" dxfId="73" priority="4"/>
  </conditionalFormatting>
  <conditionalFormatting sqref="B58">
    <cfRule type="duplicateValues" dxfId="72" priority="5"/>
  </conditionalFormatting>
  <conditionalFormatting sqref="B67">
    <cfRule type="duplicateValues" dxfId="71" priority="6"/>
  </conditionalFormatting>
  <conditionalFormatting sqref="B79">
    <cfRule type="duplicateValues" dxfId="70" priority="7"/>
  </conditionalFormatting>
  <conditionalFormatting sqref="B83">
    <cfRule type="duplicateValues" dxfId="69" priority="8"/>
  </conditionalFormatting>
  <conditionalFormatting sqref="B96">
    <cfRule type="duplicateValues" dxfId="68" priority="9"/>
  </conditionalFormatting>
  <conditionalFormatting sqref="B121">
    <cfRule type="duplicateValues" dxfId="67" priority="10"/>
  </conditionalFormatting>
  <conditionalFormatting sqref="B138">
    <cfRule type="duplicateValues" dxfId="66" priority="11"/>
  </conditionalFormatting>
  <conditionalFormatting sqref="B185">
    <cfRule type="duplicateValues" dxfId="65" priority="12"/>
  </conditionalFormatting>
  <conditionalFormatting sqref="B196">
    <cfRule type="duplicateValues" dxfId="64" priority="13"/>
  </conditionalFormatting>
  <conditionalFormatting sqref="B206">
    <cfRule type="duplicateValues" dxfId="63" priority="14"/>
  </conditionalFormatting>
  <conditionalFormatting sqref="B222:B226">
    <cfRule type="duplicateValues" dxfId="62" priority="1"/>
  </conditionalFormatting>
  <conditionalFormatting sqref="B248">
    <cfRule type="duplicateValues" dxfId="61" priority="15"/>
  </conditionalFormatting>
  <conditionalFormatting sqref="B251">
    <cfRule type="duplicateValues" dxfId="60" priority="16"/>
  </conditionalFormatting>
  <conditionalFormatting sqref="B258">
    <cfRule type="duplicateValues" dxfId="59" priority="17"/>
  </conditionalFormatting>
  <conditionalFormatting sqref="B281">
    <cfRule type="duplicateValues" dxfId="58" priority="18"/>
  </conditionalFormatting>
  <conditionalFormatting sqref="B317">
    <cfRule type="duplicateValues" dxfId="57" priority="19"/>
  </conditionalFormatting>
  <conditionalFormatting sqref="B386">
    <cfRule type="duplicateValues" dxfId="56" priority="20"/>
  </conditionalFormatting>
  <conditionalFormatting sqref="B402">
    <cfRule type="duplicateValues" dxfId="55" priority="21"/>
  </conditionalFormatting>
  <conditionalFormatting sqref="B408">
    <cfRule type="duplicateValues" dxfId="54" priority="22"/>
  </conditionalFormatting>
  <conditionalFormatting sqref="B419">
    <cfRule type="duplicateValues" dxfId="53" priority="29"/>
  </conditionalFormatting>
  <conditionalFormatting sqref="B420">
    <cfRule type="duplicateValues" dxfId="52" priority="28"/>
  </conditionalFormatting>
  <conditionalFormatting sqref="B426">
    <cfRule type="duplicateValues" dxfId="51" priority="27"/>
  </conditionalFormatting>
  <conditionalFormatting sqref="B437">
    <cfRule type="duplicateValues" dxfId="50" priority="26"/>
  </conditionalFormatting>
  <conditionalFormatting sqref="B438:B444 B17:B21 B421:B425 B427:B436 B446:B472 B474:B500 B502:B510 B409:B418 B403:B407 B387:B401 B318:B385 B282:B316 B259:B280 B252:B257 B249:B250 B207:B221 B197:B205 B186:B195 B139:B184 B122:B137 B97:B120 B84:B95 B80:B82 B68:B78 B59:B66 B43:B57 B23:B41 B227:B247">
    <cfRule type="duplicateValues" dxfId="49" priority="31"/>
  </conditionalFormatting>
  <conditionalFormatting sqref="B445">
    <cfRule type="duplicateValues" dxfId="48" priority="25"/>
  </conditionalFormatting>
  <conditionalFormatting sqref="B473">
    <cfRule type="duplicateValues" dxfId="47" priority="24"/>
  </conditionalFormatting>
  <conditionalFormatting sqref="B501">
    <cfRule type="duplicateValues" dxfId="46" priority="23"/>
  </conditionalFormatting>
  <conditionalFormatting sqref="B511:B519">
    <cfRule type="duplicateValues" dxfId="45" priority="1386"/>
  </conditionalFormatting>
  <conditionalFormatting sqref="B15:C15">
    <cfRule type="duplicateValues" dxfId="44" priority="190"/>
  </conditionalFormatting>
  <conditionalFormatting sqref="P222:P226">
    <cfRule type="duplicateValues" dxfId="43" priority="2"/>
  </conditionalFormatting>
  <conditionalFormatting sqref="P438:P444 P17:P21 P421:P425 P427:P436 P446:P472 P474:P500 P502:P510 P409:P418 P403:P407 P387:P401 P318:P385 P282:P316 P259:P280 P252:P257 P249:P250 P207:P221 P197:P205 P186:P195 P139:P184 P122:P137 P97:P120 P84:P95 P80:P82 P68:P78 P59:P66 P43:P57 P23:P41 P227:P247">
    <cfRule type="duplicateValues" dxfId="42" priority="32"/>
  </conditionalFormatting>
  <printOptions horizontalCentered="1"/>
  <pageMargins left="0.15748031496062992" right="0.15748031496062992" top="0.62992125984251968" bottom="0.59055118110236227" header="0.15748031496062992" footer="0.15748031496062992"/>
  <pageSetup paperSize="9" scale="59" fitToHeight="5" orientation="portrait" r:id="rId1"/>
  <headerFooter alignWithMargins="0">
    <oddHeader>&amp;C&amp;"Arial Cyr,полужирный"&amp;12Прайс-лист"COLOR LINE"</oddHeader>
    <oddFooter>&amp;CСтраница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>
    <tabColor rgb="FFFFC000"/>
  </sheetPr>
  <dimension ref="A1:T742"/>
  <sheetViews>
    <sheetView view="pageBreakPreview" zoomScaleSheetLayoutView="100" workbookViewId="0">
      <selection activeCell="I70" sqref="I70"/>
    </sheetView>
  </sheetViews>
  <sheetFormatPr defaultColWidth="9.109375" defaultRowHeight="13.2"/>
  <cols>
    <col min="1" max="1" width="1.33203125" customWidth="1"/>
    <col min="2" max="2" width="7.109375" customWidth="1"/>
    <col min="3" max="3" width="6.77734375" hidden="1" customWidth="1"/>
    <col min="4" max="4" width="8.77734375" customWidth="1"/>
    <col min="5" max="5" width="14" customWidth="1"/>
    <col min="6" max="6" width="22.21875" customWidth="1"/>
    <col min="7" max="7" width="22.109375" customWidth="1"/>
    <col min="8" max="8" width="6.6640625" customWidth="1"/>
    <col min="9" max="9" width="36.21875" customWidth="1"/>
    <col min="10" max="11" width="7" customWidth="1"/>
    <col min="12" max="12" width="11.88671875" customWidth="1"/>
    <col min="13" max="13" width="6.77734375" customWidth="1"/>
    <col min="14" max="14" width="7.77734375" customWidth="1"/>
    <col min="15" max="15" width="12.6640625" customWidth="1"/>
    <col min="16" max="16" width="15.77734375" customWidth="1"/>
    <col min="17" max="17" width="9.33203125" customWidth="1"/>
    <col min="18" max="18" width="17.77734375" customWidth="1"/>
  </cols>
  <sheetData>
    <row r="1" spans="1:20" ht="28.5" customHeight="1" thickBot="1">
      <c r="A1" s="14"/>
      <c r="B1" s="534"/>
      <c r="C1" s="57"/>
      <c r="D1" s="402"/>
      <c r="E1" s="476" t="s">
        <v>4296</v>
      </c>
      <c r="F1" s="80"/>
      <c r="G1" s="75"/>
      <c r="H1" s="75"/>
      <c r="I1" s="76"/>
      <c r="J1" s="105"/>
      <c r="K1" s="804" t="s">
        <v>239</v>
      </c>
      <c r="L1" s="805"/>
      <c r="M1" s="805"/>
      <c r="N1" s="806"/>
      <c r="O1" s="4"/>
      <c r="P1" s="5"/>
      <c r="Q1" s="2"/>
      <c r="R1" s="467"/>
    </row>
    <row r="2" spans="1:20" ht="6.15" customHeight="1">
      <c r="A2" s="55"/>
      <c r="B2" s="534"/>
      <c r="C2" s="81"/>
      <c r="D2" s="401"/>
      <c r="E2" s="820"/>
      <c r="F2" s="820"/>
      <c r="G2" s="820"/>
      <c r="H2" s="820"/>
      <c r="I2" s="820"/>
      <c r="J2" s="105"/>
      <c r="K2" s="807">
        <f>'ЗАКАЗ-ФОРМА'!C16</f>
        <v>0</v>
      </c>
      <c r="L2" s="808"/>
      <c r="M2" s="808"/>
      <c r="N2" s="809"/>
      <c r="O2" s="51"/>
      <c r="P2" s="51"/>
      <c r="Q2" s="2"/>
      <c r="R2" s="29"/>
    </row>
    <row r="3" spans="1:20" ht="19.5" customHeight="1">
      <c r="A3" s="55"/>
      <c r="B3" s="56"/>
      <c r="C3" s="81"/>
      <c r="D3" s="401"/>
      <c r="E3" s="901" t="s">
        <v>6216</v>
      </c>
      <c r="F3" s="901"/>
      <c r="G3" s="901"/>
      <c r="H3" s="901"/>
      <c r="I3" s="901"/>
      <c r="J3" s="105"/>
      <c r="K3" s="810"/>
      <c r="L3" s="811"/>
      <c r="M3" s="811"/>
      <c r="N3" s="812"/>
      <c r="O3" s="51"/>
      <c r="P3" s="51"/>
      <c r="Q3" s="2"/>
      <c r="R3" s="29"/>
    </row>
    <row r="4" spans="1:20" ht="3.75" customHeight="1" thickBot="1">
      <c r="A4" s="55"/>
      <c r="B4" s="56"/>
      <c r="C4" s="81"/>
      <c r="D4" s="401"/>
      <c r="E4" s="900" t="s">
        <v>4297</v>
      </c>
      <c r="F4" s="900"/>
      <c r="G4" s="900"/>
      <c r="H4" s="900"/>
      <c r="I4" s="900"/>
      <c r="J4" s="114"/>
      <c r="K4" s="813"/>
      <c r="L4" s="814"/>
      <c r="M4" s="814"/>
      <c r="N4" s="815"/>
      <c r="O4" s="51"/>
      <c r="P4" s="797" t="s">
        <v>4774</v>
      </c>
      <c r="Q4" s="797"/>
      <c r="R4" s="29"/>
    </row>
    <row r="5" spans="1:20" ht="10.5" customHeight="1" thickBot="1">
      <c r="A5" s="55"/>
      <c r="B5" s="56"/>
      <c r="C5" s="81"/>
      <c r="D5" s="401"/>
      <c r="E5" s="900"/>
      <c r="F5" s="900"/>
      <c r="G5" s="900"/>
      <c r="H5" s="900"/>
      <c r="I5" s="900"/>
      <c r="J5" s="114"/>
      <c r="K5" s="816" t="s">
        <v>240</v>
      </c>
      <c r="L5" s="816"/>
      <c r="M5" s="816"/>
      <c r="N5" s="816"/>
      <c r="O5" s="51"/>
      <c r="P5" s="797"/>
      <c r="Q5" s="797"/>
      <c r="R5" s="29"/>
    </row>
    <row r="6" spans="1:20" ht="3.75" customHeight="1">
      <c r="A6" s="7"/>
      <c r="B6" s="59"/>
      <c r="C6" s="81"/>
      <c r="D6" s="401"/>
      <c r="E6" s="81"/>
      <c r="F6" s="103"/>
      <c r="G6" s="104"/>
      <c r="H6" s="51"/>
      <c r="I6" s="103"/>
      <c r="J6" s="70"/>
      <c r="K6" s="798">
        <f>SUM(O18:O742)</f>
        <v>0</v>
      </c>
      <c r="L6" s="799"/>
      <c r="M6" s="799"/>
      <c r="N6" s="800"/>
      <c r="O6" s="51"/>
      <c r="P6" s="797"/>
      <c r="Q6" s="797"/>
      <c r="R6" s="29"/>
    </row>
    <row r="7" spans="1:20" ht="16.649999999999999" customHeight="1">
      <c r="A7" s="7"/>
      <c r="B7" s="59"/>
      <c r="C7" s="81"/>
      <c r="D7" s="401"/>
      <c r="E7" s="902" t="s">
        <v>3547</v>
      </c>
      <c r="F7" s="902"/>
      <c r="G7" s="902"/>
      <c r="H7" s="902"/>
      <c r="I7" s="902"/>
      <c r="J7" s="108" t="s">
        <v>117</v>
      </c>
      <c r="K7" s="801"/>
      <c r="L7" s="802"/>
      <c r="M7" s="802"/>
      <c r="N7" s="803"/>
      <c r="O7" s="51"/>
      <c r="P7" s="797"/>
      <c r="Q7" s="797"/>
      <c r="R7" s="29"/>
    </row>
    <row r="8" spans="1:20" ht="3.9" customHeight="1">
      <c r="A8" s="7"/>
      <c r="B8" s="59"/>
      <c r="C8" s="81"/>
      <c r="D8" s="401"/>
      <c r="E8" s="81"/>
      <c r="F8" s="48"/>
      <c r="G8" s="48"/>
      <c r="H8" s="51"/>
      <c r="I8" s="48"/>
      <c r="J8" s="69"/>
      <c r="K8" s="49"/>
      <c r="L8" s="49"/>
      <c r="M8" s="58"/>
      <c r="N8" s="49"/>
      <c r="O8" s="51"/>
      <c r="P8" s="797"/>
      <c r="Q8" s="797"/>
      <c r="R8" s="29"/>
    </row>
    <row r="9" spans="1:20" ht="10.5" customHeight="1">
      <c r="A9" s="7"/>
      <c r="B9" s="59"/>
      <c r="C9" s="81"/>
      <c r="D9" s="401"/>
      <c r="E9" s="789" t="s">
        <v>9116</v>
      </c>
      <c r="F9" s="789"/>
      <c r="G9" s="789"/>
      <c r="H9" s="789"/>
      <c r="I9" s="789"/>
      <c r="J9" s="69"/>
      <c r="K9" s="31"/>
      <c r="L9" s="793">
        <f>SUM(N18:N742)</f>
        <v>0</v>
      </c>
      <c r="M9" s="794"/>
      <c r="N9" s="794"/>
      <c r="O9" s="51"/>
      <c r="P9" s="797"/>
      <c r="Q9" s="797"/>
      <c r="R9" s="29"/>
    </row>
    <row r="10" spans="1:20" ht="10.65" customHeight="1">
      <c r="A10" s="8"/>
      <c r="B10" s="60"/>
      <c r="C10" s="81"/>
      <c r="D10" s="401"/>
      <c r="E10" s="789"/>
      <c r="F10" s="789"/>
      <c r="G10" s="789"/>
      <c r="H10" s="789"/>
      <c r="I10" s="789"/>
      <c r="J10" s="70"/>
      <c r="K10" s="46" t="s">
        <v>118</v>
      </c>
      <c r="L10" s="795"/>
      <c r="M10" s="796"/>
      <c r="N10" s="796"/>
      <c r="O10" s="51"/>
      <c r="P10" s="797"/>
      <c r="Q10" s="797"/>
      <c r="R10" s="29"/>
    </row>
    <row r="11" spans="1:20" ht="14.25" customHeight="1">
      <c r="A11" s="9"/>
      <c r="B11" s="61"/>
      <c r="C11" s="58"/>
      <c r="D11" s="403"/>
      <c r="E11" s="789"/>
      <c r="F11" s="789"/>
      <c r="G11" s="789"/>
      <c r="H11" s="789"/>
      <c r="I11" s="789"/>
      <c r="J11" s="70"/>
      <c r="K11" s="10"/>
      <c r="L11" s="899" t="s">
        <v>2042</v>
      </c>
      <c r="M11" s="899"/>
      <c r="N11" s="72"/>
      <c r="O11" s="13"/>
      <c r="P11" s="6"/>
      <c r="Q11" s="15"/>
      <c r="R11" s="29"/>
    </row>
    <row r="12" spans="1:20" ht="13.5" customHeight="1" thickBot="1">
      <c r="A12" s="11"/>
      <c r="B12" s="59"/>
      <c r="C12" s="58"/>
      <c r="D12" s="403"/>
      <c r="E12" s="318"/>
      <c r="F12" s="67"/>
      <c r="G12" s="68"/>
      <c r="H12" s="4"/>
      <c r="I12" s="68"/>
      <c r="J12" s="68"/>
      <c r="K12" s="12"/>
      <c r="L12" s="71"/>
      <c r="M12" s="58"/>
      <c r="N12" s="72"/>
      <c r="O12" s="13"/>
      <c r="P12" s="351" t="s">
        <v>6217</v>
      </c>
      <c r="Q12" s="15"/>
      <c r="R12" s="29"/>
    </row>
    <row r="13" spans="1:20" ht="42.75" customHeight="1" thickBot="1">
      <c r="A13" s="335"/>
      <c r="B13" s="283" t="s">
        <v>1942</v>
      </c>
      <c r="C13" s="324"/>
      <c r="D13" s="404"/>
      <c r="E13" s="790" t="s">
        <v>3428</v>
      </c>
      <c r="F13" s="791"/>
      <c r="G13" s="792"/>
      <c r="H13" s="327" t="s">
        <v>3429</v>
      </c>
      <c r="I13" s="328" t="s">
        <v>17</v>
      </c>
      <c r="J13" s="282" t="s">
        <v>3662</v>
      </c>
      <c r="K13" s="329" t="s">
        <v>3663</v>
      </c>
      <c r="L13" s="333" t="s">
        <v>3430</v>
      </c>
      <c r="M13" s="290" t="s">
        <v>3421</v>
      </c>
      <c r="N13" s="330" t="s">
        <v>3431</v>
      </c>
      <c r="O13" s="331" t="s">
        <v>1701</v>
      </c>
      <c r="P13" s="283" t="s">
        <v>19</v>
      </c>
      <c r="Q13" s="332" t="s">
        <v>3432</v>
      </c>
      <c r="R13" s="191"/>
      <c r="S13" s="146"/>
      <c r="T13" s="146"/>
    </row>
    <row r="14" spans="1:20" ht="17.25" customHeight="1">
      <c r="A14" s="122"/>
      <c r="B14" s="392"/>
      <c r="C14" s="392"/>
      <c r="D14" s="392"/>
      <c r="E14" s="392"/>
      <c r="F14" s="393" t="s">
        <v>20</v>
      </c>
      <c r="G14" s="394"/>
      <c r="H14" s="394"/>
      <c r="I14" s="394"/>
      <c r="J14" s="395"/>
      <c r="K14" s="392"/>
      <c r="L14" s="392"/>
      <c r="M14" s="392"/>
      <c r="N14" s="392"/>
      <c r="O14" s="132"/>
      <c r="P14" s="121"/>
      <c r="Q14" s="121"/>
      <c r="R14" s="29"/>
    </row>
    <row r="15" spans="1:20" ht="4.5" customHeight="1">
      <c r="A15" s="291"/>
      <c r="B15" s="30"/>
      <c r="C15" s="194"/>
      <c r="D15" s="407"/>
      <c r="E15" s="309"/>
      <c r="F15" s="310"/>
      <c r="G15" s="309"/>
      <c r="H15" s="311"/>
      <c r="I15" s="312"/>
      <c r="J15" s="313"/>
      <c r="K15" s="313"/>
      <c r="L15" s="447"/>
      <c r="M15" s="314"/>
      <c r="N15" s="311"/>
      <c r="O15" s="311"/>
      <c r="P15" s="311"/>
      <c r="Q15" s="311"/>
      <c r="R15" s="466"/>
    </row>
    <row r="16" spans="1:20" ht="22.8">
      <c r="A16" s="291">
        <v>1</v>
      </c>
      <c r="B16" s="30"/>
      <c r="C16" s="194"/>
      <c r="D16" s="407"/>
      <c r="E16" s="309" t="s">
        <v>4316</v>
      </c>
      <c r="F16" s="310"/>
      <c r="G16" s="309"/>
      <c r="H16" s="311"/>
      <c r="I16" s="312"/>
      <c r="J16" s="313"/>
      <c r="K16" s="313"/>
      <c r="L16" s="447"/>
      <c r="M16" s="314"/>
      <c r="N16" s="311"/>
      <c r="O16" s="311"/>
      <c r="P16" s="311"/>
      <c r="Q16" s="311"/>
      <c r="R16" s="466"/>
    </row>
    <row r="17" spans="1:20" ht="14.4">
      <c r="A17" s="291">
        <v>2</v>
      </c>
      <c r="B17" s="418"/>
      <c r="C17" s="418"/>
      <c r="D17" s="408"/>
      <c r="E17" s="297" t="s">
        <v>4231</v>
      </c>
      <c r="F17" s="410"/>
      <c r="G17" s="472"/>
      <c r="H17" s="297"/>
      <c r="I17" s="297"/>
      <c r="J17" s="297"/>
      <c r="K17" s="297"/>
      <c r="L17" s="474"/>
      <c r="M17" s="297"/>
      <c r="N17" s="297"/>
      <c r="O17" s="577"/>
      <c r="P17" s="297"/>
      <c r="Q17" s="297"/>
      <c r="R17" s="466"/>
      <c r="S17" s="135"/>
      <c r="T17" s="218"/>
    </row>
    <row r="18" spans="1:20" ht="24">
      <c r="A18" s="291">
        <v>4</v>
      </c>
      <c r="B18" s="280">
        <v>6801</v>
      </c>
      <c r="C18" s="439" t="s">
        <v>2076</v>
      </c>
      <c r="D18" s="413" t="s">
        <v>2882</v>
      </c>
      <c r="E18" s="317" t="s">
        <v>3908</v>
      </c>
      <c r="F18" s="317" t="s">
        <v>2064</v>
      </c>
      <c r="G18" s="317" t="s">
        <v>2063</v>
      </c>
      <c r="H18" s="586" t="str">
        <f>HYPERLINK("https://www.gardenbulbs.ru/images/Lilium_CL/thumbnails/"&amp;C18&amp;".jpg","фото")</f>
        <v>фото</v>
      </c>
      <c r="I18" s="298" t="s">
        <v>2883</v>
      </c>
      <c r="J18" s="299" t="s">
        <v>249</v>
      </c>
      <c r="K18" s="216">
        <v>400</v>
      </c>
      <c r="L18" s="916">
        <v>30096</v>
      </c>
      <c r="M18" s="315">
        <v>1</v>
      </c>
      <c r="N18" s="301"/>
      <c r="O18" s="550">
        <f>IF(ISERROR(L18*N18),0,L18*N18)</f>
        <v>0</v>
      </c>
      <c r="P18" s="303">
        <v>2700400068010</v>
      </c>
      <c r="Q18" s="248"/>
      <c r="R18" s="466" t="s">
        <v>4254</v>
      </c>
      <c r="S18" s="135"/>
      <c r="T18" s="218"/>
    </row>
    <row r="19" spans="1:20" ht="24">
      <c r="A19" s="291">
        <v>5</v>
      </c>
      <c r="B19" s="280">
        <v>13354</v>
      </c>
      <c r="C19" s="439" t="s">
        <v>2078</v>
      </c>
      <c r="D19" s="413" t="s">
        <v>2882</v>
      </c>
      <c r="E19" s="317" t="s">
        <v>3908</v>
      </c>
      <c r="F19" s="317" t="s">
        <v>2068</v>
      </c>
      <c r="G19" s="317" t="s">
        <v>2067</v>
      </c>
      <c r="H19" s="586" t="str">
        <f t="shared" ref="H19:H20" si="0">HYPERLINK("https://www.gardenbulbs.ru/images/Lilium_CL/thumbnails/"&amp;C19&amp;".jpg","фото")</f>
        <v>фото</v>
      </c>
      <c r="I19" s="298" t="s">
        <v>2885</v>
      </c>
      <c r="J19" s="299" t="s">
        <v>249</v>
      </c>
      <c r="K19" s="216">
        <v>400</v>
      </c>
      <c r="L19" s="916">
        <v>29184</v>
      </c>
      <c r="M19" s="315">
        <v>1</v>
      </c>
      <c r="N19" s="301"/>
      <c r="O19" s="550">
        <f>IF(ISERROR(L19*N19),0,L19*N19)</f>
        <v>0</v>
      </c>
      <c r="P19" s="303">
        <v>2700400133541</v>
      </c>
      <c r="Q19" s="248"/>
      <c r="R19" s="466" t="s">
        <v>4254</v>
      </c>
      <c r="S19" s="135"/>
      <c r="T19" s="218"/>
    </row>
    <row r="20" spans="1:20" ht="24">
      <c r="A20" s="291">
        <v>6</v>
      </c>
      <c r="B20" s="280">
        <v>9007</v>
      </c>
      <c r="C20" s="439" t="s">
        <v>3944</v>
      </c>
      <c r="D20" s="413" t="s">
        <v>2882</v>
      </c>
      <c r="E20" s="317" t="s">
        <v>3908</v>
      </c>
      <c r="F20" s="317" t="s">
        <v>3945</v>
      </c>
      <c r="G20" s="317" t="s">
        <v>3946</v>
      </c>
      <c r="H20" s="586" t="str">
        <f t="shared" si="0"/>
        <v>фото</v>
      </c>
      <c r="I20" s="298" t="s">
        <v>3947</v>
      </c>
      <c r="J20" s="299" t="s">
        <v>249</v>
      </c>
      <c r="K20" s="216">
        <v>400</v>
      </c>
      <c r="L20" s="916">
        <v>30096</v>
      </c>
      <c r="M20" s="315">
        <v>1</v>
      </c>
      <c r="N20" s="301"/>
      <c r="O20" s="550">
        <f>IF(ISERROR(L20*N20),0,L20*N20)</f>
        <v>0</v>
      </c>
      <c r="P20" s="303">
        <v>2700400090073</v>
      </c>
      <c r="Q20" s="248"/>
      <c r="R20" s="466" t="s">
        <v>4254</v>
      </c>
      <c r="S20" s="135"/>
    </row>
    <row r="21" spans="1:20" ht="14.4">
      <c r="A21" s="291">
        <v>8</v>
      </c>
      <c r="B21" s="418"/>
      <c r="C21" s="418"/>
      <c r="D21" s="408"/>
      <c r="E21" s="297" t="s">
        <v>4228</v>
      </c>
      <c r="F21" s="410"/>
      <c r="G21" s="472"/>
      <c r="H21" s="297"/>
      <c r="I21" s="297"/>
      <c r="J21" s="297"/>
      <c r="K21" s="297"/>
      <c r="L21" s="474"/>
      <c r="M21" s="297"/>
      <c r="N21" s="297"/>
      <c r="O21" s="297"/>
      <c r="P21" s="297"/>
      <c r="Q21" s="297"/>
      <c r="R21" s="466"/>
      <c r="S21" s="135"/>
      <c r="T21" s="218"/>
    </row>
    <row r="22" spans="1:20" ht="15.6">
      <c r="A22" s="291">
        <v>27</v>
      </c>
      <c r="B22" s="280">
        <v>10625</v>
      </c>
      <c r="C22" s="439" t="s">
        <v>4782</v>
      </c>
      <c r="D22" s="413" t="s">
        <v>2822</v>
      </c>
      <c r="E22" s="317" t="s">
        <v>3908</v>
      </c>
      <c r="F22" s="317" t="s">
        <v>4796</v>
      </c>
      <c r="G22" s="317" t="s">
        <v>4811</v>
      </c>
      <c r="H22" s="586" t="str">
        <f>HYPERLINK("https://www.gardenbulbs.ru/images/Lilium_CL/thumbnails/"&amp;C22&amp;".jpg","фото")</f>
        <v>фото</v>
      </c>
      <c r="I22" s="298" t="s">
        <v>4826</v>
      </c>
      <c r="J22" s="299" t="s">
        <v>248</v>
      </c>
      <c r="K22" s="216">
        <v>600</v>
      </c>
      <c r="L22" s="916">
        <v>23544</v>
      </c>
      <c r="M22" s="315">
        <v>1</v>
      </c>
      <c r="N22" s="301"/>
      <c r="O22" s="550">
        <f>IF(ISERROR(L22*N22),0,L22*N22)</f>
        <v>0</v>
      </c>
      <c r="P22" s="303">
        <v>2700600106253</v>
      </c>
      <c r="Q22" s="248"/>
      <c r="R22" s="466" t="s">
        <v>4250</v>
      </c>
      <c r="S22" s="135"/>
      <c r="T22" s="218"/>
    </row>
    <row r="23" spans="1:20" ht="14.4">
      <c r="A23" s="291">
        <v>28</v>
      </c>
      <c r="B23" s="418"/>
      <c r="C23" s="418"/>
      <c r="D23" s="408"/>
      <c r="E23" s="297" t="s">
        <v>4229</v>
      </c>
      <c r="F23" s="410"/>
      <c r="G23" s="472"/>
      <c r="H23" s="297"/>
      <c r="I23" s="297"/>
      <c r="J23" s="297"/>
      <c r="K23" s="297"/>
      <c r="L23" s="474"/>
      <c r="M23" s="297"/>
      <c r="N23" s="297"/>
      <c r="O23" s="297"/>
      <c r="P23" s="297"/>
      <c r="Q23" s="297"/>
      <c r="R23" s="466"/>
      <c r="S23" s="135"/>
      <c r="T23" s="218"/>
    </row>
    <row r="24" spans="1:20" ht="15.6">
      <c r="A24" s="291">
        <v>30</v>
      </c>
      <c r="B24" s="280">
        <v>9466</v>
      </c>
      <c r="C24" s="439" t="s">
        <v>3458</v>
      </c>
      <c r="D24" s="413" t="s">
        <v>2822</v>
      </c>
      <c r="E24" s="317" t="s">
        <v>3908</v>
      </c>
      <c r="F24" s="317" t="s">
        <v>4795</v>
      </c>
      <c r="G24" s="317" t="s">
        <v>33</v>
      </c>
      <c r="H24" s="586" t="str">
        <f t="shared" ref="H24:H29" si="1">HYPERLINK("https://www.gardenbulbs.ru/images/Lilium_CL/thumbnails/"&amp;C24&amp;".jpg","фото")</f>
        <v>фото</v>
      </c>
      <c r="I24" s="298" t="s">
        <v>2858</v>
      </c>
      <c r="J24" s="299" t="s">
        <v>249</v>
      </c>
      <c r="K24" s="216">
        <v>400</v>
      </c>
      <c r="L24" s="916">
        <v>19104</v>
      </c>
      <c r="M24" s="315">
        <v>1</v>
      </c>
      <c r="N24" s="301"/>
      <c r="O24" s="550">
        <f>IF(ISERROR(L24*N24),0,L24*N24)</f>
        <v>0</v>
      </c>
      <c r="P24" s="303">
        <v>2700400094668</v>
      </c>
      <c r="Q24" s="248"/>
      <c r="R24" s="466" t="s">
        <v>4480</v>
      </c>
      <c r="S24" s="135"/>
      <c r="T24" s="218"/>
    </row>
    <row r="25" spans="1:20" ht="24">
      <c r="A25" s="291">
        <v>35</v>
      </c>
      <c r="B25" s="280">
        <v>7193</v>
      </c>
      <c r="C25" s="439" t="s">
        <v>2073</v>
      </c>
      <c r="D25" s="413" t="s">
        <v>2822</v>
      </c>
      <c r="E25" s="317" t="s">
        <v>3908</v>
      </c>
      <c r="F25" s="317" t="s">
        <v>2058</v>
      </c>
      <c r="G25" s="317" t="s">
        <v>2057</v>
      </c>
      <c r="H25" s="586" t="str">
        <f t="shared" si="1"/>
        <v>фото</v>
      </c>
      <c r="I25" s="298" t="s">
        <v>2825</v>
      </c>
      <c r="J25" s="299" t="s">
        <v>249</v>
      </c>
      <c r="K25" s="216">
        <v>400</v>
      </c>
      <c r="L25" s="916">
        <v>32447.999999999996</v>
      </c>
      <c r="M25" s="315">
        <v>1</v>
      </c>
      <c r="N25" s="301"/>
      <c r="O25" s="550">
        <f>IF(ISERROR(L25*N25),0,L25*N25)</f>
        <v>0</v>
      </c>
      <c r="P25" s="303">
        <v>2700400071935</v>
      </c>
      <c r="Q25" s="248"/>
      <c r="R25" s="466" t="s">
        <v>4246</v>
      </c>
      <c r="S25" s="135"/>
    </row>
    <row r="26" spans="1:20" ht="36">
      <c r="A26" s="291">
        <v>36</v>
      </c>
      <c r="B26" s="280">
        <v>13883</v>
      </c>
      <c r="C26" s="439" t="s">
        <v>4045</v>
      </c>
      <c r="D26" s="413" t="s">
        <v>2822</v>
      </c>
      <c r="E26" s="317" t="s">
        <v>3908</v>
      </c>
      <c r="F26" s="317" t="s">
        <v>4046</v>
      </c>
      <c r="G26" s="317" t="s">
        <v>4047</v>
      </c>
      <c r="H26" s="586" t="str">
        <f t="shared" si="1"/>
        <v>фото</v>
      </c>
      <c r="I26" s="298" t="s">
        <v>4048</v>
      </c>
      <c r="J26" s="299" t="s">
        <v>249</v>
      </c>
      <c r="K26" s="216">
        <v>400</v>
      </c>
      <c r="L26" s="916">
        <v>26160</v>
      </c>
      <c r="M26" s="315">
        <v>1</v>
      </c>
      <c r="N26" s="301"/>
      <c r="O26" s="550">
        <f>IF(ISERROR(L26*N26),0,L26*N26)</f>
        <v>0</v>
      </c>
      <c r="P26" s="303">
        <v>2700400138836</v>
      </c>
      <c r="Q26" s="248"/>
      <c r="R26" s="466" t="s">
        <v>4480</v>
      </c>
      <c r="S26" s="135"/>
      <c r="T26" s="218"/>
    </row>
    <row r="27" spans="1:20" ht="22.5" customHeight="1">
      <c r="A27" s="291">
        <v>37</v>
      </c>
      <c r="B27" s="280">
        <v>8425</v>
      </c>
      <c r="C27" s="439" t="s">
        <v>1713</v>
      </c>
      <c r="D27" s="413" t="s">
        <v>2822</v>
      </c>
      <c r="E27" s="317" t="s">
        <v>3908</v>
      </c>
      <c r="F27" s="317" t="s">
        <v>1715</v>
      </c>
      <c r="G27" s="317" t="s">
        <v>1714</v>
      </c>
      <c r="H27" s="586" t="str">
        <f t="shared" si="1"/>
        <v>фото</v>
      </c>
      <c r="I27" s="298" t="s">
        <v>4930</v>
      </c>
      <c r="J27" s="299" t="s">
        <v>249</v>
      </c>
      <c r="K27" s="216">
        <v>400</v>
      </c>
      <c r="L27" s="916">
        <v>26160</v>
      </c>
      <c r="M27" s="315">
        <v>1</v>
      </c>
      <c r="N27" s="301"/>
      <c r="O27" s="550">
        <f>IF(ISERROR(L27*N27),0,L27*N27)</f>
        <v>0</v>
      </c>
      <c r="P27" s="303">
        <v>2700400084256</v>
      </c>
      <c r="Q27" s="248"/>
      <c r="R27" s="466" t="s">
        <v>4480</v>
      </c>
      <c r="S27" s="135"/>
      <c r="T27" s="218"/>
    </row>
    <row r="28" spans="1:20" ht="22.5" customHeight="1">
      <c r="A28" s="291">
        <v>41</v>
      </c>
      <c r="B28" s="280">
        <v>16509</v>
      </c>
      <c r="C28" s="439" t="s">
        <v>3525</v>
      </c>
      <c r="D28" s="413" t="s">
        <v>2822</v>
      </c>
      <c r="E28" s="317" t="s">
        <v>3908</v>
      </c>
      <c r="F28" s="317" t="s">
        <v>3484</v>
      </c>
      <c r="G28" s="317" t="s">
        <v>3461</v>
      </c>
      <c r="H28" s="586" t="str">
        <f t="shared" si="1"/>
        <v>фото</v>
      </c>
      <c r="I28" s="298" t="s">
        <v>3506</v>
      </c>
      <c r="J28" s="299" t="s">
        <v>249</v>
      </c>
      <c r="K28" s="216">
        <v>400</v>
      </c>
      <c r="L28" s="916">
        <v>26160</v>
      </c>
      <c r="M28" s="315">
        <v>1</v>
      </c>
      <c r="N28" s="301"/>
      <c r="O28" s="550">
        <f>IF(ISERROR(L28*N28),0,L28*N28)</f>
        <v>0</v>
      </c>
      <c r="P28" s="303">
        <v>2700400165092</v>
      </c>
      <c r="Q28" s="248"/>
      <c r="R28" s="466" t="s">
        <v>4480</v>
      </c>
      <c r="S28" s="135"/>
      <c r="T28" s="218"/>
    </row>
    <row r="29" spans="1:20" ht="15.6">
      <c r="A29" s="291">
        <v>43</v>
      </c>
      <c r="B29" s="280">
        <v>4310</v>
      </c>
      <c r="C29" s="439" t="s">
        <v>4406</v>
      </c>
      <c r="D29" s="413" t="s">
        <v>2822</v>
      </c>
      <c r="E29" s="317" t="s">
        <v>3908</v>
      </c>
      <c r="F29" s="317" t="s">
        <v>4359</v>
      </c>
      <c r="G29" s="317" t="s">
        <v>4374</v>
      </c>
      <c r="H29" s="586" t="str">
        <f t="shared" si="1"/>
        <v>фото</v>
      </c>
      <c r="I29" s="298" t="s">
        <v>4392</v>
      </c>
      <c r="J29" s="299" t="s">
        <v>244</v>
      </c>
      <c r="K29" s="216">
        <v>500</v>
      </c>
      <c r="L29" s="916">
        <v>21300</v>
      </c>
      <c r="M29" s="315">
        <v>1</v>
      </c>
      <c r="N29" s="301"/>
      <c r="O29" s="550">
        <f>IF(ISERROR(L29*N29),0,L29*N29)</f>
        <v>0</v>
      </c>
      <c r="P29" s="303">
        <v>2700300043100</v>
      </c>
      <c r="Q29" s="248"/>
      <c r="R29" s="466" t="s">
        <v>4480</v>
      </c>
      <c r="S29" s="135"/>
    </row>
    <row r="30" spans="1:20" ht="14.4">
      <c r="A30" s="291">
        <v>44</v>
      </c>
      <c r="B30" s="418"/>
      <c r="C30" s="418"/>
      <c r="D30" s="408"/>
      <c r="E30" s="297" t="s">
        <v>4778</v>
      </c>
      <c r="F30" s="410"/>
      <c r="G30" s="472"/>
      <c r="H30" s="297"/>
      <c r="I30" s="297"/>
      <c r="J30" s="297"/>
      <c r="K30" s="297"/>
      <c r="L30" s="474"/>
      <c r="M30" s="297"/>
      <c r="N30" s="297"/>
      <c r="O30" s="297"/>
      <c r="P30" s="297"/>
      <c r="Q30" s="297"/>
      <c r="R30" s="466"/>
      <c r="S30" s="135"/>
      <c r="T30" s="218"/>
    </row>
    <row r="31" spans="1:20" ht="24">
      <c r="A31" s="291">
        <v>48</v>
      </c>
      <c r="B31" s="280">
        <v>3065</v>
      </c>
      <c r="C31" s="439" t="s">
        <v>4407</v>
      </c>
      <c r="D31" s="413" t="s">
        <v>2835</v>
      </c>
      <c r="E31" s="317" t="s">
        <v>3908</v>
      </c>
      <c r="F31" s="317" t="s">
        <v>4360</v>
      </c>
      <c r="G31" s="317" t="s">
        <v>4375</v>
      </c>
      <c r="H31" s="586" t="str">
        <f t="shared" ref="H31:H33" si="2">HYPERLINK("https://www.gardenbulbs.ru/images/Lilium_CL/thumbnails/"&amp;C31&amp;".jpg","фото")</f>
        <v>фото</v>
      </c>
      <c r="I31" s="298" t="s">
        <v>4827</v>
      </c>
      <c r="J31" s="299" t="s">
        <v>248</v>
      </c>
      <c r="K31" s="216">
        <v>600</v>
      </c>
      <c r="L31" s="916">
        <v>23832</v>
      </c>
      <c r="M31" s="315">
        <v>1</v>
      </c>
      <c r="N31" s="301"/>
      <c r="O31" s="550">
        <f>IF(ISERROR(L31*N31),0,L31*N31)</f>
        <v>0</v>
      </c>
      <c r="P31" s="303">
        <v>2700300030650</v>
      </c>
      <c r="Q31" s="248" t="s">
        <v>5274</v>
      </c>
      <c r="R31" s="466" t="s">
        <v>4249</v>
      </c>
      <c r="S31" s="135"/>
      <c r="T31" s="218"/>
    </row>
    <row r="32" spans="1:20" ht="24">
      <c r="A32" s="291">
        <v>50</v>
      </c>
      <c r="B32" s="280">
        <v>14892</v>
      </c>
      <c r="C32" s="439" t="s">
        <v>4783</v>
      </c>
      <c r="D32" s="413" t="s">
        <v>2835</v>
      </c>
      <c r="E32" s="317" t="s">
        <v>3908</v>
      </c>
      <c r="F32" s="317" t="s">
        <v>4797</v>
      </c>
      <c r="G32" s="317" t="s">
        <v>4812</v>
      </c>
      <c r="H32" s="586" t="str">
        <f t="shared" si="2"/>
        <v>фото</v>
      </c>
      <c r="I32" s="298" t="s">
        <v>4828</v>
      </c>
      <c r="J32" s="299" t="s">
        <v>248</v>
      </c>
      <c r="K32" s="216">
        <v>600</v>
      </c>
      <c r="L32" s="916">
        <v>23832</v>
      </c>
      <c r="M32" s="315">
        <v>1</v>
      </c>
      <c r="N32" s="301"/>
      <c r="O32" s="550">
        <f>IF(ISERROR(L32*N32),0,L32*N32)</f>
        <v>0</v>
      </c>
      <c r="P32" s="303">
        <v>2700400148927</v>
      </c>
      <c r="Q32" s="248"/>
      <c r="R32" s="466" t="s">
        <v>4249</v>
      </c>
      <c r="S32" s="135"/>
      <c r="T32" s="218"/>
    </row>
    <row r="33" spans="1:20" ht="24">
      <c r="A33" s="291">
        <v>52</v>
      </c>
      <c r="B33" s="280">
        <v>16507</v>
      </c>
      <c r="C33" s="439" t="s">
        <v>6225</v>
      </c>
      <c r="D33" s="413" t="s">
        <v>2835</v>
      </c>
      <c r="E33" s="501" t="s">
        <v>3908</v>
      </c>
      <c r="F33" s="501" t="s">
        <v>6285</v>
      </c>
      <c r="G33" s="501" t="s">
        <v>6350</v>
      </c>
      <c r="H33" s="586" t="str">
        <f t="shared" si="2"/>
        <v>фото</v>
      </c>
      <c r="I33" s="298" t="s">
        <v>6416</v>
      </c>
      <c r="J33" s="299" t="s">
        <v>248</v>
      </c>
      <c r="K33" s="216">
        <v>600</v>
      </c>
      <c r="L33" s="916">
        <v>23832</v>
      </c>
      <c r="M33" s="315">
        <v>1</v>
      </c>
      <c r="N33" s="301"/>
      <c r="O33" s="550">
        <f>IF(ISERROR(L33*N33),0,L33*N33)</f>
        <v>0</v>
      </c>
      <c r="P33" s="303">
        <v>2700400165078</v>
      </c>
      <c r="Q33" s="248" t="s">
        <v>6474</v>
      </c>
      <c r="R33" s="466" t="s">
        <v>4249</v>
      </c>
      <c r="S33" s="135"/>
    </row>
    <row r="34" spans="1:20" ht="14.4">
      <c r="A34" s="291">
        <v>53</v>
      </c>
      <c r="B34" s="418"/>
      <c r="C34" s="418"/>
      <c r="D34" s="408"/>
      <c r="E34" s="297" t="s">
        <v>4779</v>
      </c>
      <c r="F34" s="410"/>
      <c r="G34" s="472"/>
      <c r="H34" s="297"/>
      <c r="I34" s="297"/>
      <c r="J34" s="297"/>
      <c r="K34" s="297"/>
      <c r="L34" s="474"/>
      <c r="M34" s="297"/>
      <c r="N34" s="297"/>
      <c r="O34" s="297"/>
      <c r="P34" s="297"/>
      <c r="Q34" s="297"/>
      <c r="R34" s="466"/>
      <c r="S34" s="135"/>
      <c r="T34" s="218"/>
    </row>
    <row r="35" spans="1:20" ht="24">
      <c r="A35" s="291">
        <v>55</v>
      </c>
      <c r="B35" s="280">
        <v>13365</v>
      </c>
      <c r="C35" s="439" t="s">
        <v>3523</v>
      </c>
      <c r="D35" s="413" t="s">
        <v>2835</v>
      </c>
      <c r="E35" s="317" t="s">
        <v>3908</v>
      </c>
      <c r="F35" s="317" t="s">
        <v>3482</v>
      </c>
      <c r="G35" s="317" t="s">
        <v>3459</v>
      </c>
      <c r="H35" s="586" t="str">
        <f t="shared" ref="H35:H44" si="3">HYPERLINK("https://www.gardenbulbs.ru/images/Lilium_CL/thumbnails/"&amp;C35&amp;".jpg","фото")</f>
        <v>фото</v>
      </c>
      <c r="I35" s="298" t="s">
        <v>3504</v>
      </c>
      <c r="J35" s="299" t="s">
        <v>248</v>
      </c>
      <c r="K35" s="216">
        <v>600</v>
      </c>
      <c r="L35" s="916">
        <v>25560</v>
      </c>
      <c r="M35" s="315">
        <v>1</v>
      </c>
      <c r="N35" s="301"/>
      <c r="O35" s="550">
        <f>IF(ISERROR(L35*N35),0,L35*N35)</f>
        <v>0</v>
      </c>
      <c r="P35" s="303">
        <v>2700400133657</v>
      </c>
      <c r="Q35" s="248"/>
      <c r="R35" s="466" t="s">
        <v>4248</v>
      </c>
      <c r="S35" s="135"/>
      <c r="T35" s="218"/>
    </row>
    <row r="36" spans="1:20" ht="15.6">
      <c r="A36" s="291">
        <v>56</v>
      </c>
      <c r="B36" s="280">
        <v>13959</v>
      </c>
      <c r="C36" s="439" t="s">
        <v>1888</v>
      </c>
      <c r="D36" s="413" t="s">
        <v>2835</v>
      </c>
      <c r="E36" s="317" t="s">
        <v>3908</v>
      </c>
      <c r="F36" s="317" t="s">
        <v>1890</v>
      </c>
      <c r="G36" s="317" t="s">
        <v>1889</v>
      </c>
      <c r="H36" s="586" t="str">
        <f t="shared" si="3"/>
        <v>фото</v>
      </c>
      <c r="I36" s="298" t="s">
        <v>2837</v>
      </c>
      <c r="J36" s="299" t="s">
        <v>248</v>
      </c>
      <c r="K36" s="216">
        <v>600</v>
      </c>
      <c r="L36" s="916">
        <v>26568</v>
      </c>
      <c r="M36" s="315">
        <v>1</v>
      </c>
      <c r="N36" s="301"/>
      <c r="O36" s="550">
        <f>IF(ISERROR(L36*N36),0,L36*N36)</f>
        <v>0</v>
      </c>
      <c r="P36" s="303">
        <v>2700600139596</v>
      </c>
      <c r="Q36" s="248"/>
      <c r="R36" s="466" t="s">
        <v>4248</v>
      </c>
      <c r="S36" s="135"/>
      <c r="T36" s="218"/>
    </row>
    <row r="37" spans="1:20" ht="24">
      <c r="A37" s="291">
        <v>57</v>
      </c>
      <c r="B37" s="280">
        <v>9485</v>
      </c>
      <c r="C37" s="439" t="s">
        <v>3921</v>
      </c>
      <c r="D37" s="413" t="s">
        <v>2835</v>
      </c>
      <c r="E37" s="317" t="s">
        <v>3908</v>
      </c>
      <c r="F37" s="317" t="s">
        <v>3922</v>
      </c>
      <c r="G37" s="317" t="s">
        <v>3923</v>
      </c>
      <c r="H37" s="586" t="str">
        <f t="shared" si="3"/>
        <v>фото</v>
      </c>
      <c r="I37" s="298" t="s">
        <v>3924</v>
      </c>
      <c r="J37" s="299" t="s">
        <v>248</v>
      </c>
      <c r="K37" s="216">
        <v>600</v>
      </c>
      <c r="L37" s="916">
        <v>29088</v>
      </c>
      <c r="M37" s="315">
        <v>1</v>
      </c>
      <c r="N37" s="301"/>
      <c r="O37" s="550">
        <f>IF(ISERROR(L37*N37),0,L37*N37)</f>
        <v>0</v>
      </c>
      <c r="P37" s="303">
        <v>2700400094859</v>
      </c>
      <c r="Q37" s="248"/>
      <c r="R37" s="466" t="s">
        <v>4248</v>
      </c>
      <c r="S37" s="135"/>
      <c r="T37" s="218"/>
    </row>
    <row r="38" spans="1:20" ht="15.6">
      <c r="A38" s="291">
        <v>58</v>
      </c>
      <c r="B38" s="280">
        <v>13071</v>
      </c>
      <c r="C38" s="439" t="s">
        <v>1885</v>
      </c>
      <c r="D38" s="413" t="s">
        <v>2835</v>
      </c>
      <c r="E38" s="317" t="s">
        <v>3908</v>
      </c>
      <c r="F38" s="317" t="s">
        <v>1887</v>
      </c>
      <c r="G38" s="317" t="s">
        <v>1886</v>
      </c>
      <c r="H38" s="586" t="str">
        <f t="shared" si="3"/>
        <v>фото</v>
      </c>
      <c r="I38" s="298" t="s">
        <v>2836</v>
      </c>
      <c r="J38" s="299" t="s">
        <v>248</v>
      </c>
      <c r="K38" s="216">
        <v>600</v>
      </c>
      <c r="L38" s="916">
        <v>26712</v>
      </c>
      <c r="M38" s="315">
        <v>1</v>
      </c>
      <c r="N38" s="301"/>
      <c r="O38" s="550">
        <f>IF(ISERROR(L38*N38),0,L38*N38)</f>
        <v>0</v>
      </c>
      <c r="P38" s="303">
        <v>2700600130715</v>
      </c>
      <c r="Q38" s="248"/>
      <c r="R38" s="466" t="s">
        <v>4248</v>
      </c>
      <c r="S38" s="135"/>
      <c r="T38" s="218"/>
    </row>
    <row r="39" spans="1:20" ht="24">
      <c r="A39" s="291">
        <v>59</v>
      </c>
      <c r="B39" s="280">
        <v>7085</v>
      </c>
      <c r="C39" s="439" t="s">
        <v>4408</v>
      </c>
      <c r="D39" s="413" t="s">
        <v>2835</v>
      </c>
      <c r="E39" s="317" t="s">
        <v>3908</v>
      </c>
      <c r="F39" s="317" t="s">
        <v>4361</v>
      </c>
      <c r="G39" s="317" t="s">
        <v>4376</v>
      </c>
      <c r="H39" s="586" t="str">
        <f t="shared" si="3"/>
        <v>фото</v>
      </c>
      <c r="I39" s="298" t="s">
        <v>4393</v>
      </c>
      <c r="J39" s="299" t="s">
        <v>248</v>
      </c>
      <c r="K39" s="216">
        <v>600</v>
      </c>
      <c r="L39" s="916">
        <v>26712</v>
      </c>
      <c r="M39" s="315">
        <v>1</v>
      </c>
      <c r="N39" s="301"/>
      <c r="O39" s="550">
        <f>IF(ISERROR(L39*N39),0,L39*N39)</f>
        <v>0</v>
      </c>
      <c r="P39" s="303">
        <v>2700400070853</v>
      </c>
      <c r="Q39" s="248"/>
      <c r="R39" s="466" t="s">
        <v>4248</v>
      </c>
      <c r="S39" s="135"/>
      <c r="T39" s="218"/>
    </row>
    <row r="40" spans="1:20" ht="24">
      <c r="A40" s="291">
        <v>60</v>
      </c>
      <c r="B40" s="280">
        <v>10341</v>
      </c>
      <c r="C40" s="439" t="s">
        <v>6226</v>
      </c>
      <c r="D40" s="413" t="s">
        <v>2835</v>
      </c>
      <c r="E40" s="501" t="s">
        <v>3908</v>
      </c>
      <c r="F40" s="501" t="s">
        <v>6286</v>
      </c>
      <c r="G40" s="501" t="s">
        <v>6351</v>
      </c>
      <c r="H40" s="586" t="str">
        <f t="shared" si="3"/>
        <v>фото</v>
      </c>
      <c r="I40" s="298" t="s">
        <v>6417</v>
      </c>
      <c r="J40" s="299" t="s">
        <v>248</v>
      </c>
      <c r="K40" s="216">
        <v>600</v>
      </c>
      <c r="L40" s="916">
        <v>25704</v>
      </c>
      <c r="M40" s="315">
        <v>1</v>
      </c>
      <c r="N40" s="301"/>
      <c r="O40" s="550">
        <f>IF(ISERROR(L40*N40),0,L40*N40)</f>
        <v>0</v>
      </c>
      <c r="P40" s="303">
        <v>2700400103414</v>
      </c>
      <c r="Q40" s="248" t="s">
        <v>6474</v>
      </c>
      <c r="R40" s="466" t="s">
        <v>4248</v>
      </c>
      <c r="S40" s="135"/>
      <c r="T40" s="218"/>
    </row>
    <row r="41" spans="1:20" ht="23.25" customHeight="1">
      <c r="A41" s="291">
        <v>61</v>
      </c>
      <c r="B41" s="280">
        <v>7098</v>
      </c>
      <c r="C41" s="439" t="s">
        <v>6227</v>
      </c>
      <c r="D41" s="413" t="s">
        <v>2835</v>
      </c>
      <c r="E41" s="317" t="s">
        <v>3908</v>
      </c>
      <c r="F41" s="317" t="s">
        <v>6287</v>
      </c>
      <c r="G41" s="317" t="s">
        <v>6352</v>
      </c>
      <c r="H41" s="586" t="str">
        <f t="shared" si="3"/>
        <v>фото</v>
      </c>
      <c r="I41" s="298" t="s">
        <v>6418</v>
      </c>
      <c r="J41" s="299" t="s">
        <v>248</v>
      </c>
      <c r="K41" s="216">
        <v>600</v>
      </c>
      <c r="L41" s="916">
        <v>26712</v>
      </c>
      <c r="M41" s="315">
        <v>1</v>
      </c>
      <c r="N41" s="301"/>
      <c r="O41" s="550">
        <f>IF(ISERROR(L41*N41),0,L41*N41)</f>
        <v>0</v>
      </c>
      <c r="P41" s="303">
        <v>2700400070983</v>
      </c>
      <c r="Q41" s="248"/>
      <c r="R41" s="466" t="s">
        <v>4248</v>
      </c>
      <c r="S41" s="135"/>
      <c r="T41" s="218"/>
    </row>
    <row r="42" spans="1:20" ht="15.6">
      <c r="A42" s="291">
        <v>62</v>
      </c>
      <c r="B42" s="280">
        <v>11006</v>
      </c>
      <c r="C42" s="439" t="s">
        <v>1891</v>
      </c>
      <c r="D42" s="413" t="s">
        <v>2835</v>
      </c>
      <c r="E42" s="317" t="s">
        <v>3908</v>
      </c>
      <c r="F42" s="317" t="s">
        <v>1893</v>
      </c>
      <c r="G42" s="317" t="s">
        <v>1892</v>
      </c>
      <c r="H42" s="586" t="str">
        <f t="shared" si="3"/>
        <v>фото</v>
      </c>
      <c r="I42" s="298" t="s">
        <v>2838</v>
      </c>
      <c r="J42" s="299" t="s">
        <v>248</v>
      </c>
      <c r="K42" s="216">
        <v>600</v>
      </c>
      <c r="L42" s="916">
        <v>25560</v>
      </c>
      <c r="M42" s="315">
        <v>1</v>
      </c>
      <c r="N42" s="301"/>
      <c r="O42" s="550">
        <f>IF(ISERROR(L42*N42),0,L42*N42)</f>
        <v>0</v>
      </c>
      <c r="P42" s="303">
        <v>2700600110069</v>
      </c>
      <c r="Q42" s="248"/>
      <c r="R42" s="466" t="s">
        <v>4248</v>
      </c>
      <c r="S42" s="135"/>
      <c r="T42" s="218"/>
    </row>
    <row r="43" spans="1:20" ht="15.6">
      <c r="A43" s="291">
        <v>63</v>
      </c>
      <c r="B43" s="280">
        <v>14906</v>
      </c>
      <c r="C43" s="439" t="s">
        <v>2321</v>
      </c>
      <c r="D43" s="413" t="s">
        <v>2835</v>
      </c>
      <c r="E43" s="317" t="s">
        <v>3908</v>
      </c>
      <c r="F43" s="317" t="s">
        <v>2323</v>
      </c>
      <c r="G43" s="317" t="s">
        <v>2322</v>
      </c>
      <c r="H43" s="586" t="str">
        <f t="shared" si="3"/>
        <v>фото</v>
      </c>
      <c r="I43" s="298" t="s">
        <v>2839</v>
      </c>
      <c r="J43" s="299" t="s">
        <v>248</v>
      </c>
      <c r="K43" s="216">
        <v>600</v>
      </c>
      <c r="L43" s="916">
        <v>25560</v>
      </c>
      <c r="M43" s="315">
        <v>1</v>
      </c>
      <c r="N43" s="301"/>
      <c r="O43" s="550">
        <f>IF(ISERROR(L43*N43),0,L43*N43)</f>
        <v>0</v>
      </c>
      <c r="P43" s="303">
        <v>2700400149061</v>
      </c>
      <c r="Q43" s="248"/>
      <c r="R43" s="466" t="s">
        <v>4248</v>
      </c>
      <c r="S43" s="135"/>
      <c r="T43" s="218"/>
    </row>
    <row r="44" spans="1:20" ht="24">
      <c r="A44" s="291">
        <v>64</v>
      </c>
      <c r="B44" s="280">
        <v>2517</v>
      </c>
      <c r="C44" s="439" t="s">
        <v>835</v>
      </c>
      <c r="D44" s="413" t="s">
        <v>2835</v>
      </c>
      <c r="E44" s="317" t="s">
        <v>3908</v>
      </c>
      <c r="F44" s="317" t="s">
        <v>1</v>
      </c>
      <c r="G44" s="317" t="s">
        <v>0</v>
      </c>
      <c r="H44" s="586" t="str">
        <f t="shared" si="3"/>
        <v>фото</v>
      </c>
      <c r="I44" s="298" t="s">
        <v>2840</v>
      </c>
      <c r="J44" s="299" t="s">
        <v>248</v>
      </c>
      <c r="K44" s="216">
        <v>500</v>
      </c>
      <c r="L44" s="916">
        <v>21300</v>
      </c>
      <c r="M44" s="315">
        <v>1</v>
      </c>
      <c r="N44" s="301"/>
      <c r="O44" s="550">
        <f>IF(ISERROR(L44*N44),0,L44*N44)</f>
        <v>0</v>
      </c>
      <c r="P44" s="303">
        <v>2700400025174</v>
      </c>
      <c r="Q44" s="248"/>
      <c r="R44" s="466" t="s">
        <v>4248</v>
      </c>
      <c r="S44" s="135"/>
      <c r="T44" s="218"/>
    </row>
    <row r="45" spans="1:20" ht="14.4">
      <c r="A45" s="291">
        <v>69</v>
      </c>
      <c r="B45" s="418"/>
      <c r="C45" s="418"/>
      <c r="D45" s="408"/>
      <c r="E45" s="297" t="s">
        <v>4238</v>
      </c>
      <c r="F45" s="410"/>
      <c r="G45" s="472"/>
      <c r="H45" s="297"/>
      <c r="I45" s="297"/>
      <c r="J45" s="297"/>
      <c r="K45" s="297"/>
      <c r="L45" s="474"/>
      <c r="M45" s="297"/>
      <c r="N45" s="297"/>
      <c r="O45" s="297"/>
      <c r="P45" s="297"/>
      <c r="Q45" s="297"/>
      <c r="R45" s="466"/>
      <c r="S45" s="135"/>
    </row>
    <row r="46" spans="1:20" ht="24.75" customHeight="1">
      <c r="A46" s="291">
        <v>72</v>
      </c>
      <c r="B46" s="280">
        <v>1198</v>
      </c>
      <c r="C46" s="439" t="s">
        <v>6228</v>
      </c>
      <c r="D46" s="413" t="s">
        <v>2996</v>
      </c>
      <c r="E46" s="317" t="s">
        <v>3908</v>
      </c>
      <c r="F46" s="317" t="s">
        <v>6288</v>
      </c>
      <c r="G46" s="317" t="s">
        <v>6353</v>
      </c>
      <c r="H46" s="586" t="str">
        <f>HYPERLINK("https://www.gardenbulbs.ru/images/Lilium_CL/thumbnails/"&amp;C46&amp;".jpg","фото")</f>
        <v>фото</v>
      </c>
      <c r="I46" s="298" t="s">
        <v>6419</v>
      </c>
      <c r="J46" s="299" t="s">
        <v>249</v>
      </c>
      <c r="K46" s="216">
        <v>400</v>
      </c>
      <c r="L46" s="916">
        <v>30000</v>
      </c>
      <c r="M46" s="315">
        <v>1</v>
      </c>
      <c r="N46" s="301"/>
      <c r="O46" s="550">
        <f>IF(ISERROR(L46*N46),0,L46*N46)</f>
        <v>0</v>
      </c>
      <c r="P46" s="303">
        <v>2700300011987</v>
      </c>
      <c r="Q46" s="248"/>
      <c r="R46" s="466" t="s">
        <v>4262</v>
      </c>
      <c r="S46" s="135"/>
    </row>
    <row r="47" spans="1:20" ht="14.4">
      <c r="A47" s="291">
        <v>82</v>
      </c>
      <c r="B47" s="418"/>
      <c r="C47" s="418"/>
      <c r="D47" s="408"/>
      <c r="E47" s="297" t="s">
        <v>4230</v>
      </c>
      <c r="F47" s="410"/>
      <c r="G47" s="472"/>
      <c r="H47" s="297"/>
      <c r="I47" s="297"/>
      <c r="J47" s="297"/>
      <c r="K47" s="297"/>
      <c r="L47" s="474"/>
      <c r="M47" s="297"/>
      <c r="N47" s="297"/>
      <c r="O47" s="297"/>
      <c r="P47" s="297"/>
      <c r="Q47" s="297"/>
      <c r="R47" s="466"/>
      <c r="S47" s="135"/>
      <c r="T47" s="218"/>
    </row>
    <row r="48" spans="1:20" ht="36">
      <c r="A48" s="291">
        <v>87</v>
      </c>
      <c r="B48" s="280">
        <v>11352</v>
      </c>
      <c r="C48" s="439" t="s">
        <v>3929</v>
      </c>
      <c r="D48" s="413" t="s">
        <v>2864</v>
      </c>
      <c r="E48" s="317" t="s">
        <v>3908</v>
      </c>
      <c r="F48" s="317" t="s">
        <v>3930</v>
      </c>
      <c r="G48" s="317" t="s">
        <v>3931</v>
      </c>
      <c r="H48" s="586" t="str">
        <f t="shared" ref="H48:H55" si="4">HYPERLINK("https://www.gardenbulbs.ru/images/Lilium_CL/thumbnails/"&amp;C48&amp;".jpg","фото")</f>
        <v>фото</v>
      </c>
      <c r="I48" s="298" t="s">
        <v>4394</v>
      </c>
      <c r="J48" s="299" t="s">
        <v>249</v>
      </c>
      <c r="K48" s="216">
        <v>400</v>
      </c>
      <c r="L48" s="916">
        <v>30816</v>
      </c>
      <c r="M48" s="315">
        <v>1</v>
      </c>
      <c r="N48" s="301"/>
      <c r="O48" s="550">
        <f>IF(ISERROR(L48*N48),0,L48*N48)</f>
        <v>0</v>
      </c>
      <c r="P48" s="303">
        <v>2700400113529</v>
      </c>
      <c r="Q48" s="248"/>
      <c r="R48" s="466" t="s">
        <v>4252</v>
      </c>
      <c r="S48" s="135"/>
      <c r="T48" s="218"/>
    </row>
    <row r="49" spans="1:20" ht="36">
      <c r="A49" s="291">
        <v>89</v>
      </c>
      <c r="B49" s="280">
        <v>3627</v>
      </c>
      <c r="C49" s="439" t="s">
        <v>3932</v>
      </c>
      <c r="D49" s="413" t="s">
        <v>2864</v>
      </c>
      <c r="E49" s="317" t="s">
        <v>3908</v>
      </c>
      <c r="F49" s="317" t="s">
        <v>3933</v>
      </c>
      <c r="G49" s="317" t="s">
        <v>3934</v>
      </c>
      <c r="H49" s="586" t="str">
        <f t="shared" si="4"/>
        <v>фото</v>
      </c>
      <c r="I49" s="298" t="s">
        <v>3935</v>
      </c>
      <c r="J49" s="299" t="s">
        <v>249</v>
      </c>
      <c r="K49" s="216">
        <v>400</v>
      </c>
      <c r="L49" s="916">
        <v>30816</v>
      </c>
      <c r="M49" s="315">
        <v>1</v>
      </c>
      <c r="N49" s="301"/>
      <c r="O49" s="550">
        <f>IF(ISERROR(L49*N49),0,L49*N49)</f>
        <v>0</v>
      </c>
      <c r="P49" s="303">
        <v>2700400036279</v>
      </c>
      <c r="Q49" s="248"/>
      <c r="R49" s="466" t="s">
        <v>4252</v>
      </c>
      <c r="S49" s="135"/>
      <c r="T49" s="218"/>
    </row>
    <row r="50" spans="1:20" ht="48">
      <c r="A50" s="291">
        <v>91</v>
      </c>
      <c r="B50" s="280">
        <v>16307</v>
      </c>
      <c r="C50" s="439" t="s">
        <v>4409</v>
      </c>
      <c r="D50" s="413" t="s">
        <v>2864</v>
      </c>
      <c r="E50" s="317" t="s">
        <v>3908</v>
      </c>
      <c r="F50" s="317" t="s">
        <v>4362</v>
      </c>
      <c r="G50" s="317" t="s">
        <v>4377</v>
      </c>
      <c r="H50" s="586" t="str">
        <f t="shared" si="4"/>
        <v>фото</v>
      </c>
      <c r="I50" s="298" t="s">
        <v>4829</v>
      </c>
      <c r="J50" s="299" t="s">
        <v>249</v>
      </c>
      <c r="K50" s="216">
        <v>400</v>
      </c>
      <c r="L50" s="916">
        <v>31152.000000000004</v>
      </c>
      <c r="M50" s="315">
        <v>1</v>
      </c>
      <c r="N50" s="301"/>
      <c r="O50" s="550">
        <f>IF(ISERROR(L50*N50),0,L50*N50)</f>
        <v>0</v>
      </c>
      <c r="P50" s="303">
        <v>2700150138148</v>
      </c>
      <c r="Q50" s="248" t="s">
        <v>5274</v>
      </c>
      <c r="R50" s="466" t="s">
        <v>4252</v>
      </c>
      <c r="S50" s="135"/>
      <c r="T50" s="218"/>
    </row>
    <row r="51" spans="1:20" ht="24.15" customHeight="1">
      <c r="A51" s="291">
        <v>99</v>
      </c>
      <c r="B51" s="280">
        <v>13689</v>
      </c>
      <c r="C51" s="439" t="s">
        <v>3528</v>
      </c>
      <c r="D51" s="413" t="s">
        <v>2864</v>
      </c>
      <c r="E51" s="317" t="s">
        <v>3908</v>
      </c>
      <c r="F51" s="317" t="s">
        <v>2877</v>
      </c>
      <c r="G51" s="317" t="s">
        <v>2876</v>
      </c>
      <c r="H51" s="586" t="str">
        <f t="shared" si="4"/>
        <v>фото</v>
      </c>
      <c r="I51" s="298" t="s">
        <v>2878</v>
      </c>
      <c r="J51" s="299" t="s">
        <v>249</v>
      </c>
      <c r="K51" s="216">
        <v>400</v>
      </c>
      <c r="L51" s="916">
        <v>30816</v>
      </c>
      <c r="M51" s="315">
        <v>1</v>
      </c>
      <c r="N51" s="301"/>
      <c r="O51" s="550">
        <f>IF(ISERROR(L51*N51),0,L51*N51)</f>
        <v>0</v>
      </c>
      <c r="P51" s="303">
        <v>2700400136894</v>
      </c>
      <c r="Q51" s="248"/>
      <c r="R51" s="466" t="s">
        <v>4252</v>
      </c>
      <c r="S51" s="135"/>
      <c r="T51" s="218"/>
    </row>
    <row r="52" spans="1:20" ht="36">
      <c r="A52" s="291">
        <v>101</v>
      </c>
      <c r="B52" s="280">
        <v>3639</v>
      </c>
      <c r="C52" s="439" t="s">
        <v>2075</v>
      </c>
      <c r="D52" s="413" t="s">
        <v>2864</v>
      </c>
      <c r="E52" s="317" t="s">
        <v>3908</v>
      </c>
      <c r="F52" s="317" t="s">
        <v>2062</v>
      </c>
      <c r="G52" s="317" t="s">
        <v>2061</v>
      </c>
      <c r="H52" s="586" t="str">
        <f t="shared" si="4"/>
        <v>фото</v>
      </c>
      <c r="I52" s="298" t="s">
        <v>2880</v>
      </c>
      <c r="J52" s="299" t="s">
        <v>249</v>
      </c>
      <c r="K52" s="216">
        <v>400</v>
      </c>
      <c r="L52" s="916">
        <v>30528</v>
      </c>
      <c r="M52" s="315">
        <v>1</v>
      </c>
      <c r="N52" s="301"/>
      <c r="O52" s="550">
        <f>IF(ISERROR(L52*N52),0,L52*N52)</f>
        <v>0</v>
      </c>
      <c r="P52" s="303">
        <v>2700300036393</v>
      </c>
      <c r="Q52" s="248"/>
      <c r="R52" s="466" t="s">
        <v>4252</v>
      </c>
      <c r="S52" s="135"/>
    </row>
    <row r="53" spans="1:20" ht="27.15" customHeight="1">
      <c r="A53" s="291">
        <v>103</v>
      </c>
      <c r="B53" s="280">
        <v>431</v>
      </c>
      <c r="C53" s="439" t="s">
        <v>4785</v>
      </c>
      <c r="D53" s="413" t="s">
        <v>2864</v>
      </c>
      <c r="E53" s="317" t="s">
        <v>3908</v>
      </c>
      <c r="F53" s="317" t="s">
        <v>4799</v>
      </c>
      <c r="G53" s="317" t="s">
        <v>4814</v>
      </c>
      <c r="H53" s="586" t="str">
        <f t="shared" si="4"/>
        <v>фото</v>
      </c>
      <c r="I53" s="298" t="s">
        <v>4831</v>
      </c>
      <c r="J53" s="299" t="s">
        <v>249</v>
      </c>
      <c r="K53" s="216">
        <v>400</v>
      </c>
      <c r="L53" s="916">
        <v>30528</v>
      </c>
      <c r="M53" s="315">
        <v>1</v>
      </c>
      <c r="N53" s="301"/>
      <c r="O53" s="550">
        <f>IF(ISERROR(L53*N53),0,L53*N53)</f>
        <v>0</v>
      </c>
      <c r="P53" s="303">
        <v>2700400004315</v>
      </c>
      <c r="Q53" s="248"/>
      <c r="R53" s="466" t="s">
        <v>4252</v>
      </c>
      <c r="S53" s="135"/>
      <c r="T53" s="218"/>
    </row>
    <row r="54" spans="1:20" ht="48">
      <c r="A54" s="291">
        <v>104</v>
      </c>
      <c r="B54" s="280">
        <v>14898</v>
      </c>
      <c r="C54" s="439" t="s">
        <v>1494</v>
      </c>
      <c r="D54" s="413" t="s">
        <v>2864</v>
      </c>
      <c r="E54" s="317" t="s">
        <v>3908</v>
      </c>
      <c r="F54" s="317" t="s">
        <v>1325</v>
      </c>
      <c r="G54" s="317" t="s">
        <v>1324</v>
      </c>
      <c r="H54" s="586" t="str">
        <f t="shared" si="4"/>
        <v>фото</v>
      </c>
      <c r="I54" s="298" t="s">
        <v>2875</v>
      </c>
      <c r="J54" s="299" t="s">
        <v>249</v>
      </c>
      <c r="K54" s="216">
        <v>400</v>
      </c>
      <c r="L54" s="916">
        <v>30528</v>
      </c>
      <c r="M54" s="315">
        <v>1</v>
      </c>
      <c r="N54" s="301"/>
      <c r="O54" s="550">
        <f>IF(ISERROR(L54*N54),0,L54*N54)</f>
        <v>0</v>
      </c>
      <c r="P54" s="303">
        <v>2700400148989</v>
      </c>
      <c r="Q54" s="248"/>
      <c r="R54" s="466" t="s">
        <v>4252</v>
      </c>
      <c r="S54" s="135"/>
      <c r="T54" s="218"/>
    </row>
    <row r="55" spans="1:20" ht="20.7" customHeight="1">
      <c r="A55" s="291">
        <v>106</v>
      </c>
      <c r="B55" s="280">
        <v>14908</v>
      </c>
      <c r="C55" s="439" t="s">
        <v>3940</v>
      </c>
      <c r="D55" s="413" t="s">
        <v>2864</v>
      </c>
      <c r="E55" s="317" t="s">
        <v>3908</v>
      </c>
      <c r="F55" s="317" t="s">
        <v>3941</v>
      </c>
      <c r="G55" s="317" t="s">
        <v>3942</v>
      </c>
      <c r="H55" s="586" t="str">
        <f t="shared" si="4"/>
        <v>фото</v>
      </c>
      <c r="I55" s="298" t="s">
        <v>3943</v>
      </c>
      <c r="J55" s="299" t="s">
        <v>249</v>
      </c>
      <c r="K55" s="216">
        <v>400</v>
      </c>
      <c r="L55" s="916">
        <v>30816</v>
      </c>
      <c r="M55" s="315">
        <v>1</v>
      </c>
      <c r="N55" s="301"/>
      <c r="O55" s="550">
        <f>IF(ISERROR(L55*N55),0,L55*N55)</f>
        <v>0</v>
      </c>
      <c r="P55" s="303">
        <v>2700600149083</v>
      </c>
      <c r="Q55" s="248"/>
      <c r="R55" s="466" t="s">
        <v>4252</v>
      </c>
      <c r="S55" s="135"/>
      <c r="T55" s="218"/>
    </row>
    <row r="56" spans="1:20" ht="14.4">
      <c r="A56" s="291">
        <v>107</v>
      </c>
      <c r="B56" s="418"/>
      <c r="C56" s="418"/>
      <c r="D56" s="408"/>
      <c r="E56" s="297" t="s">
        <v>4242</v>
      </c>
      <c r="F56" s="410"/>
      <c r="G56" s="472"/>
      <c r="H56" s="297"/>
      <c r="I56" s="297"/>
      <c r="J56" s="297"/>
      <c r="K56" s="297"/>
      <c r="L56" s="474"/>
      <c r="M56" s="297"/>
      <c r="N56" s="297"/>
      <c r="O56" s="297"/>
      <c r="P56" s="297"/>
      <c r="Q56" s="297"/>
      <c r="R56" s="466"/>
      <c r="S56" s="135"/>
      <c r="T56" s="218"/>
    </row>
    <row r="57" spans="1:20" ht="36">
      <c r="A57" s="291">
        <v>108</v>
      </c>
      <c r="B57" s="280">
        <v>16577</v>
      </c>
      <c r="C57" s="439" t="s">
        <v>3925</v>
      </c>
      <c r="D57" s="413" t="s">
        <v>2867</v>
      </c>
      <c r="E57" s="317" t="s">
        <v>3908</v>
      </c>
      <c r="F57" s="317" t="s">
        <v>3926</v>
      </c>
      <c r="G57" s="317" t="s">
        <v>3927</v>
      </c>
      <c r="H57" s="586" t="str">
        <f t="shared" ref="H57:H63" si="5">HYPERLINK("https://www.gardenbulbs.ru/images/Lilium_CL/thumbnails/"&amp;C57&amp;".jpg","фото")</f>
        <v>фото</v>
      </c>
      <c r="I57" s="298" t="s">
        <v>4832</v>
      </c>
      <c r="J57" s="299" t="s">
        <v>249</v>
      </c>
      <c r="K57" s="216">
        <v>400</v>
      </c>
      <c r="L57" s="916">
        <v>22560</v>
      </c>
      <c r="M57" s="315">
        <v>1</v>
      </c>
      <c r="N57" s="301"/>
      <c r="O57" s="550">
        <f>IF(ISERROR(L57*N57),0,L57*N57)</f>
        <v>0</v>
      </c>
      <c r="P57" s="303">
        <v>2700400165771</v>
      </c>
      <c r="Q57" s="248"/>
      <c r="R57" s="466" t="s">
        <v>4253</v>
      </c>
      <c r="S57" s="135"/>
      <c r="T57" s="218"/>
    </row>
    <row r="58" spans="1:20" ht="15.6">
      <c r="A58" s="291">
        <v>112</v>
      </c>
      <c r="B58" s="280">
        <v>3966</v>
      </c>
      <c r="C58" s="439" t="s">
        <v>4425</v>
      </c>
      <c r="D58" s="413" t="s">
        <v>2867</v>
      </c>
      <c r="E58" s="317" t="s">
        <v>3908</v>
      </c>
      <c r="F58" s="317" t="s">
        <v>4438</v>
      </c>
      <c r="G58" s="317" t="s">
        <v>4455</v>
      </c>
      <c r="H58" s="586" t="str">
        <f t="shared" si="5"/>
        <v>фото</v>
      </c>
      <c r="I58" s="298" t="s">
        <v>4833</v>
      </c>
      <c r="J58" s="299" t="s">
        <v>249</v>
      </c>
      <c r="K58" s="216">
        <v>400</v>
      </c>
      <c r="L58" s="916">
        <v>14976</v>
      </c>
      <c r="M58" s="315">
        <v>1</v>
      </c>
      <c r="N58" s="301"/>
      <c r="O58" s="550">
        <f>IF(ISERROR(L58*N58),0,L58*N58)</f>
        <v>0</v>
      </c>
      <c r="P58" s="303">
        <v>2700400114465</v>
      </c>
      <c r="Q58" s="248" t="s">
        <v>5274</v>
      </c>
      <c r="R58" s="466" t="s">
        <v>4253</v>
      </c>
      <c r="S58" s="135"/>
      <c r="T58" s="218"/>
    </row>
    <row r="59" spans="1:20" ht="22.5" customHeight="1">
      <c r="A59" s="291">
        <v>114</v>
      </c>
      <c r="B59" s="280">
        <v>9057</v>
      </c>
      <c r="C59" s="439" t="s">
        <v>4410</v>
      </c>
      <c r="D59" s="413" t="s">
        <v>2867</v>
      </c>
      <c r="E59" s="317" t="s">
        <v>3908</v>
      </c>
      <c r="F59" s="317" t="s">
        <v>4363</v>
      </c>
      <c r="G59" s="317" t="s">
        <v>4378</v>
      </c>
      <c r="H59" s="586" t="str">
        <f t="shared" si="5"/>
        <v>фото</v>
      </c>
      <c r="I59" s="298" t="s">
        <v>4395</v>
      </c>
      <c r="J59" s="299" t="s">
        <v>249</v>
      </c>
      <c r="K59" s="216">
        <v>400</v>
      </c>
      <c r="L59" s="916">
        <v>18240</v>
      </c>
      <c r="M59" s="315">
        <v>1</v>
      </c>
      <c r="N59" s="301"/>
      <c r="O59" s="550">
        <f>IF(ISERROR(L59*N59),0,L59*N59)</f>
        <v>0</v>
      </c>
      <c r="P59" s="303">
        <v>2700400090578</v>
      </c>
      <c r="Q59" s="248" t="s">
        <v>4421</v>
      </c>
      <c r="R59" s="466" t="s">
        <v>4253</v>
      </c>
      <c r="S59" s="135"/>
      <c r="T59" s="218"/>
    </row>
    <row r="60" spans="1:20" ht="24">
      <c r="A60" s="291">
        <v>116</v>
      </c>
      <c r="B60" s="280">
        <v>174</v>
      </c>
      <c r="C60" s="439" t="s">
        <v>6234</v>
      </c>
      <c r="D60" s="413" t="s">
        <v>2867</v>
      </c>
      <c r="E60" s="317" t="s">
        <v>3908</v>
      </c>
      <c r="F60" s="317" t="s">
        <v>6294</v>
      </c>
      <c r="G60" s="317" t="s">
        <v>6359</v>
      </c>
      <c r="H60" s="586" t="str">
        <f t="shared" si="5"/>
        <v>фото</v>
      </c>
      <c r="I60" s="298" t="s">
        <v>6425</v>
      </c>
      <c r="J60" s="299" t="s">
        <v>248</v>
      </c>
      <c r="K60" s="216">
        <v>600</v>
      </c>
      <c r="L60" s="916">
        <v>20016</v>
      </c>
      <c r="M60" s="315">
        <v>1</v>
      </c>
      <c r="N60" s="301"/>
      <c r="O60" s="550">
        <f>IF(ISERROR(L60*N60),0,L60*N60)</f>
        <v>0</v>
      </c>
      <c r="P60" s="303">
        <v>2700400001741</v>
      </c>
      <c r="Q60" s="248" t="s">
        <v>4421</v>
      </c>
      <c r="R60" s="466" t="s">
        <v>4253</v>
      </c>
      <c r="S60" s="135"/>
      <c r="T60" s="218"/>
    </row>
    <row r="61" spans="1:20" ht="36">
      <c r="A61" s="291">
        <v>118</v>
      </c>
      <c r="B61" s="280">
        <v>10352</v>
      </c>
      <c r="C61" s="439" t="s">
        <v>6235</v>
      </c>
      <c r="D61" s="413" t="s">
        <v>2867</v>
      </c>
      <c r="E61" s="317" t="s">
        <v>3908</v>
      </c>
      <c r="F61" s="317" t="s">
        <v>6295</v>
      </c>
      <c r="G61" s="317" t="s">
        <v>6360</v>
      </c>
      <c r="H61" s="586" t="str">
        <f t="shared" si="5"/>
        <v>фото</v>
      </c>
      <c r="I61" s="298" t="s">
        <v>6426</v>
      </c>
      <c r="J61" s="299" t="s">
        <v>250</v>
      </c>
      <c r="K61" s="216">
        <v>300</v>
      </c>
      <c r="L61" s="916">
        <v>14724</v>
      </c>
      <c r="M61" s="315">
        <v>1</v>
      </c>
      <c r="N61" s="301"/>
      <c r="O61" s="550">
        <f>IF(ISERROR(L61*N61),0,L61*N61)</f>
        <v>0</v>
      </c>
      <c r="P61" s="303">
        <v>2700400114823</v>
      </c>
      <c r="Q61" s="248"/>
      <c r="R61" s="466" t="s">
        <v>4253</v>
      </c>
      <c r="S61" s="135"/>
    </row>
    <row r="62" spans="1:20" ht="36">
      <c r="A62" s="291">
        <v>119</v>
      </c>
      <c r="B62" s="280">
        <v>16571</v>
      </c>
      <c r="C62" s="439" t="s">
        <v>6236</v>
      </c>
      <c r="D62" s="413" t="s">
        <v>2867</v>
      </c>
      <c r="E62" s="317" t="s">
        <v>3908</v>
      </c>
      <c r="F62" s="317" t="s">
        <v>6296</v>
      </c>
      <c r="G62" s="317" t="s">
        <v>6361</v>
      </c>
      <c r="H62" s="586" t="str">
        <f t="shared" si="5"/>
        <v>фото</v>
      </c>
      <c r="I62" s="298" t="s">
        <v>6427</v>
      </c>
      <c r="J62" s="299" t="s">
        <v>249</v>
      </c>
      <c r="K62" s="216">
        <v>400</v>
      </c>
      <c r="L62" s="916">
        <v>22176</v>
      </c>
      <c r="M62" s="315">
        <v>1</v>
      </c>
      <c r="N62" s="301"/>
      <c r="O62" s="550">
        <f>IF(ISERROR(L62*N62),0,L62*N62)</f>
        <v>0</v>
      </c>
      <c r="P62" s="303">
        <v>2700400165719</v>
      </c>
      <c r="Q62" s="248" t="s">
        <v>5274</v>
      </c>
      <c r="R62" s="466" t="s">
        <v>4253</v>
      </c>
      <c r="S62" s="135"/>
      <c r="T62" s="218"/>
    </row>
    <row r="63" spans="1:20" ht="36">
      <c r="A63" s="291">
        <v>120</v>
      </c>
      <c r="B63" s="280">
        <v>7669</v>
      </c>
      <c r="C63" s="439" t="s">
        <v>3529</v>
      </c>
      <c r="D63" s="413" t="s">
        <v>2867</v>
      </c>
      <c r="E63" s="317" t="s">
        <v>3908</v>
      </c>
      <c r="F63" s="317" t="s">
        <v>3487</v>
      </c>
      <c r="G63" s="317" t="s">
        <v>3464</v>
      </c>
      <c r="H63" s="586" t="str">
        <f t="shared" si="5"/>
        <v>фото</v>
      </c>
      <c r="I63" s="298" t="s">
        <v>3509</v>
      </c>
      <c r="J63" s="299" t="s">
        <v>249</v>
      </c>
      <c r="K63" s="216">
        <v>400</v>
      </c>
      <c r="L63" s="916">
        <v>31200</v>
      </c>
      <c r="M63" s="315">
        <v>1</v>
      </c>
      <c r="N63" s="301"/>
      <c r="O63" s="550">
        <f>IF(ISERROR(L63*N63),0,L63*N63)</f>
        <v>0</v>
      </c>
      <c r="P63" s="303">
        <v>2700400076695</v>
      </c>
      <c r="Q63" s="248"/>
      <c r="R63" s="466" t="s">
        <v>4253</v>
      </c>
      <c r="S63" s="135"/>
      <c r="T63" s="218"/>
    </row>
    <row r="64" spans="1:20" ht="14.4">
      <c r="A64" s="291">
        <v>124</v>
      </c>
      <c r="B64" s="418"/>
      <c r="C64" s="418"/>
      <c r="D64" s="408"/>
      <c r="E64" s="297" t="s">
        <v>4232</v>
      </c>
      <c r="F64" s="410"/>
      <c r="G64" s="472"/>
      <c r="H64" s="297"/>
      <c r="I64" s="297"/>
      <c r="J64" s="297"/>
      <c r="K64" s="297"/>
      <c r="L64" s="474"/>
      <c r="M64" s="297"/>
      <c r="N64" s="297"/>
      <c r="O64" s="297"/>
      <c r="P64" s="297"/>
      <c r="Q64" s="297"/>
      <c r="R64" s="466"/>
      <c r="S64" s="135"/>
      <c r="T64" s="218"/>
    </row>
    <row r="65" spans="1:20" ht="24">
      <c r="A65" s="291">
        <v>126</v>
      </c>
      <c r="B65" s="280">
        <v>14876</v>
      </c>
      <c r="C65" s="439" t="s">
        <v>4061</v>
      </c>
      <c r="D65" s="413" t="s">
        <v>2824</v>
      </c>
      <c r="E65" s="317" t="s">
        <v>3908</v>
      </c>
      <c r="F65" s="317" t="s">
        <v>4062</v>
      </c>
      <c r="G65" s="317" t="s">
        <v>4063</v>
      </c>
      <c r="H65" s="586" t="str">
        <f t="shared" ref="H65:H69" si="6">HYPERLINK("https://www.gardenbulbs.ru/images/Lilium_CL/thumbnails/"&amp;C65&amp;".jpg","фото")</f>
        <v>фото</v>
      </c>
      <c r="I65" s="298" t="s">
        <v>4244</v>
      </c>
      <c r="J65" s="299" t="s">
        <v>249</v>
      </c>
      <c r="K65" s="216">
        <v>400</v>
      </c>
      <c r="L65" s="916">
        <v>16512</v>
      </c>
      <c r="M65" s="315">
        <v>1</v>
      </c>
      <c r="N65" s="301"/>
      <c r="O65" s="550">
        <f>IF(ISERROR(L65*N65),0,L65*N65)</f>
        <v>0</v>
      </c>
      <c r="P65" s="303">
        <v>2700400148767</v>
      </c>
      <c r="Q65" s="248"/>
      <c r="R65" s="466" t="s">
        <v>4255</v>
      </c>
      <c r="S65" s="135"/>
      <c r="T65" s="218"/>
    </row>
    <row r="66" spans="1:20" ht="15.6">
      <c r="A66" s="291">
        <v>138</v>
      </c>
      <c r="B66" s="280">
        <v>11371</v>
      </c>
      <c r="C66" s="439" t="s">
        <v>6239</v>
      </c>
      <c r="D66" s="413" t="s">
        <v>2824</v>
      </c>
      <c r="E66" s="317" t="s">
        <v>3908</v>
      </c>
      <c r="F66" s="317" t="s">
        <v>6299</v>
      </c>
      <c r="G66" s="317" t="s">
        <v>6364</v>
      </c>
      <c r="H66" s="586" t="str">
        <f t="shared" si="6"/>
        <v>фото</v>
      </c>
      <c r="I66" s="298" t="s">
        <v>6430</v>
      </c>
      <c r="J66" s="299" t="s">
        <v>249</v>
      </c>
      <c r="K66" s="216">
        <v>400</v>
      </c>
      <c r="L66" s="916">
        <v>16512</v>
      </c>
      <c r="M66" s="315">
        <v>1</v>
      </c>
      <c r="N66" s="301"/>
      <c r="O66" s="550">
        <f>IF(ISERROR(L66*N66),0,L66*N66)</f>
        <v>0</v>
      </c>
      <c r="P66" s="303">
        <v>2700400113710</v>
      </c>
      <c r="Q66" s="248"/>
      <c r="R66" s="466" t="s">
        <v>4255</v>
      </c>
      <c r="S66" s="135"/>
      <c r="T66" s="218"/>
    </row>
    <row r="67" spans="1:20" ht="15.6">
      <c r="A67" s="291">
        <v>146</v>
      </c>
      <c r="B67" s="280">
        <v>14911</v>
      </c>
      <c r="C67" s="439" t="s">
        <v>6476</v>
      </c>
      <c r="D67" s="413" t="s">
        <v>2824</v>
      </c>
      <c r="E67" s="501" t="s">
        <v>3908</v>
      </c>
      <c r="F67" s="501" t="s">
        <v>6495</v>
      </c>
      <c r="G67" s="501" t="s">
        <v>6560</v>
      </c>
      <c r="H67" s="586" t="str">
        <f t="shared" si="6"/>
        <v>фото</v>
      </c>
      <c r="I67" s="298" t="s">
        <v>6629</v>
      </c>
      <c r="J67" s="299" t="s">
        <v>249</v>
      </c>
      <c r="K67" s="216">
        <v>400</v>
      </c>
      <c r="L67" s="916">
        <v>16704</v>
      </c>
      <c r="M67" s="315">
        <v>1</v>
      </c>
      <c r="N67" s="301"/>
      <c r="O67" s="550">
        <f>IF(ISERROR(L67*N67),0,L67*N67)</f>
        <v>0</v>
      </c>
      <c r="P67" s="303">
        <v>2700600149113</v>
      </c>
      <c r="Q67" s="248" t="s">
        <v>6474</v>
      </c>
      <c r="R67" s="466" t="s">
        <v>4255</v>
      </c>
      <c r="S67" s="135"/>
      <c r="T67" s="218"/>
    </row>
    <row r="68" spans="1:20" ht="24">
      <c r="A68" s="291">
        <v>165</v>
      </c>
      <c r="B68" s="280">
        <v>3007</v>
      </c>
      <c r="C68" s="439" t="s">
        <v>6243</v>
      </c>
      <c r="D68" s="413" t="s">
        <v>2824</v>
      </c>
      <c r="E68" s="501" t="s">
        <v>3908</v>
      </c>
      <c r="F68" s="501" t="s">
        <v>6303</v>
      </c>
      <c r="G68" s="501" t="s">
        <v>6368</v>
      </c>
      <c r="H68" s="586" t="str">
        <f t="shared" si="6"/>
        <v>фото</v>
      </c>
      <c r="I68" s="298" t="s">
        <v>6434</v>
      </c>
      <c r="J68" s="299" t="s">
        <v>249</v>
      </c>
      <c r="K68" s="216">
        <v>400</v>
      </c>
      <c r="L68" s="916">
        <v>17088</v>
      </c>
      <c r="M68" s="315">
        <v>1</v>
      </c>
      <c r="N68" s="301"/>
      <c r="O68" s="550">
        <f>IF(ISERROR(L68*N68),0,L68*N68)</f>
        <v>0</v>
      </c>
      <c r="P68" s="303">
        <v>2700300030070</v>
      </c>
      <c r="Q68" s="248" t="s">
        <v>6474</v>
      </c>
      <c r="R68" s="466" t="s">
        <v>4255</v>
      </c>
      <c r="S68" s="135"/>
      <c r="T68" s="218"/>
    </row>
    <row r="69" spans="1:20" ht="15.6">
      <c r="A69" s="291">
        <v>166</v>
      </c>
      <c r="B69" s="280">
        <v>11395</v>
      </c>
      <c r="C69" s="439" t="s">
        <v>6244</v>
      </c>
      <c r="D69" s="413" t="s">
        <v>2824</v>
      </c>
      <c r="E69" s="317" t="s">
        <v>3908</v>
      </c>
      <c r="F69" s="317" t="s">
        <v>6304</v>
      </c>
      <c r="G69" s="317" t="s">
        <v>6369</v>
      </c>
      <c r="H69" s="586" t="str">
        <f t="shared" si="6"/>
        <v>фото</v>
      </c>
      <c r="I69" s="298" t="s">
        <v>6435</v>
      </c>
      <c r="J69" s="299" t="s">
        <v>249</v>
      </c>
      <c r="K69" s="216">
        <v>400</v>
      </c>
      <c r="L69" s="916">
        <v>17040</v>
      </c>
      <c r="M69" s="315">
        <v>1</v>
      </c>
      <c r="N69" s="301"/>
      <c r="O69" s="550">
        <f>IF(ISERROR(L69*N69),0,L69*N69)</f>
        <v>0</v>
      </c>
      <c r="P69" s="303">
        <v>2700600113954</v>
      </c>
      <c r="Q69" s="248"/>
      <c r="R69" s="466" t="s">
        <v>4255</v>
      </c>
      <c r="S69" s="135"/>
      <c r="T69" s="218"/>
    </row>
    <row r="70" spans="1:20" ht="14.4">
      <c r="A70" s="291">
        <v>171</v>
      </c>
      <c r="B70" s="418"/>
      <c r="C70" s="418"/>
      <c r="D70" s="408"/>
      <c r="E70" s="297" t="s">
        <v>4379</v>
      </c>
      <c r="F70" s="410"/>
      <c r="G70" s="472"/>
      <c r="H70" s="297"/>
      <c r="I70" s="297"/>
      <c r="J70" s="297"/>
      <c r="K70" s="297"/>
      <c r="L70" s="474"/>
      <c r="M70" s="297"/>
      <c r="N70" s="297"/>
      <c r="O70" s="297"/>
      <c r="P70" s="297"/>
      <c r="Q70" s="297"/>
      <c r="R70" s="466"/>
      <c r="S70" s="135"/>
      <c r="T70" s="218"/>
    </row>
    <row r="71" spans="1:20" ht="24">
      <c r="A71" s="291">
        <v>177</v>
      </c>
      <c r="B71" s="280">
        <v>13589</v>
      </c>
      <c r="C71" s="439" t="s">
        <v>3957</v>
      </c>
      <c r="D71" s="413" t="s">
        <v>2959</v>
      </c>
      <c r="E71" s="317" t="s">
        <v>3908</v>
      </c>
      <c r="F71" s="317" t="s">
        <v>3958</v>
      </c>
      <c r="G71" s="317" t="s">
        <v>3959</v>
      </c>
      <c r="H71" s="586" t="str">
        <f>HYPERLINK("https://www.gardenbulbs.ru/images/Lilium_CL/thumbnails/"&amp;C71&amp;".jpg","фото")</f>
        <v>фото</v>
      </c>
      <c r="I71" s="298" t="s">
        <v>3960</v>
      </c>
      <c r="J71" s="299" t="s">
        <v>248</v>
      </c>
      <c r="K71" s="216">
        <v>600</v>
      </c>
      <c r="L71" s="916">
        <v>24984</v>
      </c>
      <c r="M71" s="315">
        <v>1</v>
      </c>
      <c r="N71" s="301"/>
      <c r="O71" s="550">
        <f>IF(ISERROR(L71*N71),0,L71*N71)</f>
        <v>0</v>
      </c>
      <c r="P71" s="303">
        <v>2700500135896</v>
      </c>
      <c r="Q71" s="248"/>
      <c r="R71" s="466" t="s">
        <v>4260</v>
      </c>
      <c r="S71" s="135"/>
      <c r="T71" s="218"/>
    </row>
    <row r="72" spans="1:20" ht="14.4">
      <c r="A72" s="291">
        <v>192</v>
      </c>
      <c r="B72" s="418"/>
      <c r="C72" s="418"/>
      <c r="D72" s="408"/>
      <c r="E72" s="297" t="s">
        <v>4235</v>
      </c>
      <c r="F72" s="410"/>
      <c r="G72" s="472"/>
      <c r="H72" s="297"/>
      <c r="I72" s="297"/>
      <c r="J72" s="297"/>
      <c r="K72" s="297"/>
      <c r="L72" s="474"/>
      <c r="M72" s="297"/>
      <c r="N72" s="297"/>
      <c r="O72" s="297"/>
      <c r="P72" s="297"/>
      <c r="Q72" s="297"/>
      <c r="R72" s="466"/>
      <c r="S72" s="135"/>
      <c r="T72" s="218"/>
    </row>
    <row r="73" spans="1:20" ht="24">
      <c r="A73" s="291">
        <v>205</v>
      </c>
      <c r="B73" s="280">
        <v>3582</v>
      </c>
      <c r="C73" s="439" t="s">
        <v>6246</v>
      </c>
      <c r="D73" s="413" t="s">
        <v>2937</v>
      </c>
      <c r="E73" s="501" t="s">
        <v>3908</v>
      </c>
      <c r="F73" s="501" t="s">
        <v>6307</v>
      </c>
      <c r="G73" s="501" t="s">
        <v>6372</v>
      </c>
      <c r="H73" s="586" t="str">
        <f t="shared" ref="H73:H74" si="7">HYPERLINK("https://www.gardenbulbs.ru/images/Lilium_CL/thumbnails/"&amp;C73&amp;".jpg","фото")</f>
        <v>фото</v>
      </c>
      <c r="I73" s="298" t="s">
        <v>6437</v>
      </c>
      <c r="J73" s="299" t="s">
        <v>250</v>
      </c>
      <c r="K73" s="216">
        <v>300</v>
      </c>
      <c r="L73" s="916">
        <v>15732</v>
      </c>
      <c r="M73" s="315">
        <v>1</v>
      </c>
      <c r="N73" s="301"/>
      <c r="O73" s="550">
        <f>IF(ISERROR(L73*N73),0,L73*N73)</f>
        <v>0</v>
      </c>
      <c r="P73" s="303">
        <v>2700400035821</v>
      </c>
      <c r="Q73" s="248" t="s">
        <v>6474</v>
      </c>
      <c r="R73" s="466" t="s">
        <v>4257</v>
      </c>
      <c r="S73" s="135"/>
      <c r="T73" s="218"/>
    </row>
    <row r="74" spans="1:20" ht="36">
      <c r="A74" s="291">
        <v>219</v>
      </c>
      <c r="B74" s="280">
        <v>3584</v>
      </c>
      <c r="C74" s="439" t="s">
        <v>6250</v>
      </c>
      <c r="D74" s="413" t="s">
        <v>2937</v>
      </c>
      <c r="E74" s="317" t="s">
        <v>3908</v>
      </c>
      <c r="F74" s="317" t="s">
        <v>6311</v>
      </c>
      <c r="G74" s="317" t="s">
        <v>6376</v>
      </c>
      <c r="H74" s="586" t="str">
        <f t="shared" si="7"/>
        <v>фото</v>
      </c>
      <c r="I74" s="298" t="s">
        <v>6441</v>
      </c>
      <c r="J74" s="299" t="s">
        <v>249</v>
      </c>
      <c r="K74" s="216">
        <v>400</v>
      </c>
      <c r="L74" s="916">
        <v>32352.000000000004</v>
      </c>
      <c r="M74" s="315">
        <v>1</v>
      </c>
      <c r="N74" s="301"/>
      <c r="O74" s="550">
        <f>IF(ISERROR(L74*N74),0,L74*N74)</f>
        <v>0</v>
      </c>
      <c r="P74" s="303">
        <v>2700400035845</v>
      </c>
      <c r="Q74" s="248"/>
      <c r="R74" s="466" t="s">
        <v>4257</v>
      </c>
      <c r="S74" s="135"/>
      <c r="T74" s="218"/>
    </row>
    <row r="75" spans="1:20" ht="14.4">
      <c r="A75" s="291">
        <v>232</v>
      </c>
      <c r="B75" s="418"/>
      <c r="C75" s="418"/>
      <c r="D75" s="408"/>
      <c r="E75" s="297" t="s">
        <v>4243</v>
      </c>
      <c r="F75" s="410"/>
      <c r="G75" s="472"/>
      <c r="H75" s="297"/>
      <c r="I75" s="297"/>
      <c r="J75" s="297"/>
      <c r="K75" s="297"/>
      <c r="L75" s="474"/>
      <c r="M75" s="297"/>
      <c r="N75" s="297"/>
      <c r="O75" s="297"/>
      <c r="P75" s="297"/>
      <c r="Q75" s="297"/>
      <c r="R75" s="466"/>
      <c r="S75" s="135"/>
      <c r="T75" s="218"/>
    </row>
    <row r="76" spans="1:20" ht="36">
      <c r="A76" s="291">
        <v>237</v>
      </c>
      <c r="B76" s="280">
        <v>5759</v>
      </c>
      <c r="C76" s="439" t="s">
        <v>4108</v>
      </c>
      <c r="D76" s="413" t="s">
        <v>2921</v>
      </c>
      <c r="E76" s="317" t="s">
        <v>3908</v>
      </c>
      <c r="F76" s="317" t="s">
        <v>4109</v>
      </c>
      <c r="G76" s="317" t="s">
        <v>4110</v>
      </c>
      <c r="H76" s="586" t="str">
        <f>HYPERLINK("https://www.gardenbulbs.ru/images/Lilium_CL/thumbnails/"&amp;C76&amp;".jpg","фото")</f>
        <v>фото</v>
      </c>
      <c r="I76" s="298" t="s">
        <v>4111</v>
      </c>
      <c r="J76" s="299" t="s">
        <v>249</v>
      </c>
      <c r="K76" s="216">
        <v>400</v>
      </c>
      <c r="L76" s="916">
        <v>31680</v>
      </c>
      <c r="M76" s="315">
        <v>1</v>
      </c>
      <c r="N76" s="301"/>
      <c r="O76" s="550">
        <f>IF(ISERROR(L76*N76),0,L76*N76)</f>
        <v>0</v>
      </c>
      <c r="P76" s="303">
        <v>2700400057595</v>
      </c>
      <c r="Q76" s="248"/>
      <c r="R76" s="466" t="s">
        <v>4256</v>
      </c>
      <c r="S76" s="135"/>
      <c r="T76" s="218"/>
    </row>
    <row r="77" spans="1:20" ht="14.4">
      <c r="A77" s="291">
        <v>239</v>
      </c>
      <c r="B77" s="418"/>
      <c r="C77" s="418"/>
      <c r="D77" s="408"/>
      <c r="E77" s="297" t="s">
        <v>4234</v>
      </c>
      <c r="F77" s="410"/>
      <c r="G77" s="472"/>
      <c r="H77" s="297"/>
      <c r="I77" s="297"/>
      <c r="J77" s="297"/>
      <c r="K77" s="297"/>
      <c r="L77" s="474"/>
      <c r="M77" s="297"/>
      <c r="N77" s="297"/>
      <c r="O77" s="297"/>
      <c r="P77" s="297"/>
      <c r="Q77" s="297"/>
      <c r="R77" s="466"/>
      <c r="S77" s="135"/>
      <c r="T77" s="218"/>
    </row>
    <row r="78" spans="1:20" ht="48">
      <c r="A78" s="291">
        <v>244</v>
      </c>
      <c r="B78" s="280">
        <v>10610</v>
      </c>
      <c r="C78" s="439" t="s">
        <v>4118</v>
      </c>
      <c r="D78" s="413" t="s">
        <v>2921</v>
      </c>
      <c r="E78" s="317" t="s">
        <v>3908</v>
      </c>
      <c r="F78" s="317" t="s">
        <v>4119</v>
      </c>
      <c r="G78" s="317" t="s">
        <v>4120</v>
      </c>
      <c r="H78" s="586" t="str">
        <f t="shared" ref="H78:H80" si="8">HYPERLINK("https://www.gardenbulbs.ru/images/Lilium_CL/thumbnails/"&amp;C78&amp;".jpg","фото")</f>
        <v>фото</v>
      </c>
      <c r="I78" s="298" t="s">
        <v>4121</v>
      </c>
      <c r="J78" s="299" t="s">
        <v>249</v>
      </c>
      <c r="K78" s="216">
        <v>350</v>
      </c>
      <c r="L78" s="916">
        <v>25620</v>
      </c>
      <c r="M78" s="315">
        <v>1</v>
      </c>
      <c r="N78" s="301"/>
      <c r="O78" s="550">
        <f>IF(ISERROR(L78*N78),0,L78*N78)</f>
        <v>0</v>
      </c>
      <c r="P78" s="303">
        <v>2700400106101</v>
      </c>
      <c r="Q78" s="248"/>
      <c r="R78" s="466" t="s">
        <v>4256</v>
      </c>
      <c r="S78" s="135"/>
    </row>
    <row r="79" spans="1:20" ht="36">
      <c r="A79" s="291">
        <v>252</v>
      </c>
      <c r="B79" s="280">
        <v>6532</v>
      </c>
      <c r="C79" s="439" t="s">
        <v>6253</v>
      </c>
      <c r="D79" s="413" t="s">
        <v>2921</v>
      </c>
      <c r="E79" s="317" t="s">
        <v>3908</v>
      </c>
      <c r="F79" s="317" t="s">
        <v>6314</v>
      </c>
      <c r="G79" s="317" t="s">
        <v>6379</v>
      </c>
      <c r="H79" s="586" t="str">
        <f t="shared" si="8"/>
        <v>фото</v>
      </c>
      <c r="I79" s="298" t="s">
        <v>6444</v>
      </c>
      <c r="J79" s="299" t="s">
        <v>249</v>
      </c>
      <c r="K79" s="216">
        <v>350</v>
      </c>
      <c r="L79" s="916">
        <v>25620</v>
      </c>
      <c r="M79" s="315">
        <v>1</v>
      </c>
      <c r="N79" s="301"/>
      <c r="O79" s="550">
        <f>IF(ISERROR(L79*N79),0,L79*N79)</f>
        <v>0</v>
      </c>
      <c r="P79" s="303">
        <v>2700400065323</v>
      </c>
      <c r="Q79" s="248" t="s">
        <v>4421</v>
      </c>
      <c r="R79" s="466" t="s">
        <v>4256</v>
      </c>
      <c r="S79" s="135"/>
      <c r="T79" s="218"/>
    </row>
    <row r="80" spans="1:20" ht="24">
      <c r="A80" s="291">
        <v>253</v>
      </c>
      <c r="B80" s="280">
        <v>13788</v>
      </c>
      <c r="C80" s="439" t="s">
        <v>6254</v>
      </c>
      <c r="D80" s="413" t="s">
        <v>2921</v>
      </c>
      <c r="E80" s="501" t="s">
        <v>3908</v>
      </c>
      <c r="F80" s="501" t="s">
        <v>6315</v>
      </c>
      <c r="G80" s="501" t="s">
        <v>6380</v>
      </c>
      <c r="H80" s="586" t="str">
        <f t="shared" si="8"/>
        <v>фото</v>
      </c>
      <c r="I80" s="298" t="s">
        <v>6445</v>
      </c>
      <c r="J80" s="299" t="s">
        <v>249</v>
      </c>
      <c r="K80" s="216">
        <v>350</v>
      </c>
      <c r="L80" s="916">
        <v>25620</v>
      </c>
      <c r="M80" s="315">
        <v>1</v>
      </c>
      <c r="N80" s="301"/>
      <c r="O80" s="550">
        <f>IF(ISERROR(L80*N80),0,L80*N80)</f>
        <v>0</v>
      </c>
      <c r="P80" s="303">
        <v>2700400137884</v>
      </c>
      <c r="Q80" s="248" t="s">
        <v>6474</v>
      </c>
      <c r="R80" s="466" t="s">
        <v>4256</v>
      </c>
      <c r="S80" s="135"/>
      <c r="T80" s="218"/>
    </row>
    <row r="81" spans="1:20" ht="14.4">
      <c r="A81" s="291">
        <v>262</v>
      </c>
      <c r="B81" s="418"/>
      <c r="C81" s="418"/>
      <c r="D81" s="408"/>
      <c r="E81" s="297" t="s">
        <v>4233</v>
      </c>
      <c r="F81" s="410"/>
      <c r="G81" s="472"/>
      <c r="H81" s="297"/>
      <c r="I81" s="297"/>
      <c r="J81" s="297"/>
      <c r="K81" s="297"/>
      <c r="L81" s="474"/>
      <c r="M81" s="297"/>
      <c r="N81" s="297"/>
      <c r="O81" s="297"/>
      <c r="P81" s="297"/>
      <c r="Q81" s="297"/>
      <c r="R81" s="466"/>
      <c r="S81" s="135"/>
      <c r="T81" s="218"/>
    </row>
    <row r="82" spans="1:20" ht="22.5" customHeight="1">
      <c r="A82" s="291">
        <v>264</v>
      </c>
      <c r="B82" s="280">
        <v>11373</v>
      </c>
      <c r="C82" s="439" t="s">
        <v>2395</v>
      </c>
      <c r="D82" s="413" t="s">
        <v>2921</v>
      </c>
      <c r="E82" s="317" t="s">
        <v>3908</v>
      </c>
      <c r="F82" s="317" t="s">
        <v>6318</v>
      </c>
      <c r="G82" s="317" t="s">
        <v>6383</v>
      </c>
      <c r="H82" s="586" t="str">
        <f t="shared" ref="H82:H97" si="9">HYPERLINK("https://www.gardenbulbs.ru/images/Lilium_CL/thumbnails/"&amp;C82&amp;".jpg","фото")</f>
        <v>фото</v>
      </c>
      <c r="I82" s="298" t="s">
        <v>6448</v>
      </c>
      <c r="J82" s="299" t="s">
        <v>249</v>
      </c>
      <c r="K82" s="216">
        <v>400</v>
      </c>
      <c r="L82" s="916">
        <v>28944</v>
      </c>
      <c r="M82" s="315">
        <v>1</v>
      </c>
      <c r="N82" s="301"/>
      <c r="O82" s="550">
        <f>IF(ISERROR(L82*N82),0,L82*N82)</f>
        <v>0</v>
      </c>
      <c r="P82" s="303">
        <v>2700300113735</v>
      </c>
      <c r="Q82" s="248"/>
      <c r="R82" s="466" t="s">
        <v>4256</v>
      </c>
      <c r="S82" s="135"/>
      <c r="T82" s="218"/>
    </row>
    <row r="83" spans="1:20" ht="48">
      <c r="A83" s="291">
        <v>265</v>
      </c>
      <c r="B83" s="280">
        <v>13926</v>
      </c>
      <c r="C83" s="439" t="s">
        <v>6257</v>
      </c>
      <c r="D83" s="413" t="s">
        <v>2921</v>
      </c>
      <c r="E83" s="501" t="s">
        <v>3908</v>
      </c>
      <c r="F83" s="501" t="s">
        <v>6319</v>
      </c>
      <c r="G83" s="501" t="s">
        <v>6384</v>
      </c>
      <c r="H83" s="586" t="str">
        <f t="shared" si="9"/>
        <v>фото</v>
      </c>
      <c r="I83" s="298" t="s">
        <v>6449</v>
      </c>
      <c r="J83" s="299" t="s">
        <v>250</v>
      </c>
      <c r="K83" s="216">
        <v>300</v>
      </c>
      <c r="L83" s="916">
        <v>31320</v>
      </c>
      <c r="M83" s="315">
        <v>1</v>
      </c>
      <c r="N83" s="301"/>
      <c r="O83" s="550">
        <f>IF(ISERROR(L83*N83),0,L83*N83)</f>
        <v>0</v>
      </c>
      <c r="P83" s="303">
        <v>2700300139261</v>
      </c>
      <c r="Q83" s="248" t="s">
        <v>6474</v>
      </c>
      <c r="R83" s="466" t="s">
        <v>4256</v>
      </c>
      <c r="S83" s="135"/>
      <c r="T83" s="218"/>
    </row>
    <row r="84" spans="1:20" ht="24">
      <c r="A84" s="291">
        <v>266</v>
      </c>
      <c r="B84" s="280">
        <v>11356</v>
      </c>
      <c r="C84" s="439" t="s">
        <v>6258</v>
      </c>
      <c r="D84" s="413" t="s">
        <v>2921</v>
      </c>
      <c r="E84" s="317" t="s">
        <v>3908</v>
      </c>
      <c r="F84" s="317" t="s">
        <v>6320</v>
      </c>
      <c r="G84" s="317" t="s">
        <v>6385</v>
      </c>
      <c r="H84" s="586" t="str">
        <f t="shared" si="9"/>
        <v>фото</v>
      </c>
      <c r="I84" s="298" t="s">
        <v>6450</v>
      </c>
      <c r="J84" s="299" t="s">
        <v>8</v>
      </c>
      <c r="K84" s="216">
        <v>350</v>
      </c>
      <c r="L84" s="916">
        <v>23562</v>
      </c>
      <c r="M84" s="315">
        <v>1</v>
      </c>
      <c r="N84" s="301"/>
      <c r="O84" s="550">
        <f>IF(ISERROR(L84*N84),0,L84*N84)</f>
        <v>0</v>
      </c>
      <c r="P84" s="303">
        <v>2700400113567</v>
      </c>
      <c r="Q84" s="248"/>
      <c r="R84" s="466" t="s">
        <v>4256</v>
      </c>
      <c r="S84" s="135"/>
      <c r="T84" s="218"/>
    </row>
    <row r="85" spans="1:20" ht="15.6">
      <c r="A85" s="291">
        <v>267</v>
      </c>
      <c r="B85" s="280">
        <v>10090</v>
      </c>
      <c r="C85" s="439" t="s">
        <v>3453</v>
      </c>
      <c r="D85" s="413" t="s">
        <v>2921</v>
      </c>
      <c r="E85" s="317" t="s">
        <v>3908</v>
      </c>
      <c r="F85" s="317" t="s">
        <v>3450</v>
      </c>
      <c r="G85" s="317" t="s">
        <v>3446</v>
      </c>
      <c r="H85" s="586" t="str">
        <f t="shared" si="9"/>
        <v>фото</v>
      </c>
      <c r="I85" s="298" t="s">
        <v>3443</v>
      </c>
      <c r="J85" s="299" t="s">
        <v>249</v>
      </c>
      <c r="K85" s="216">
        <v>400</v>
      </c>
      <c r="L85" s="916">
        <v>27360</v>
      </c>
      <c r="M85" s="315">
        <v>1</v>
      </c>
      <c r="N85" s="301"/>
      <c r="O85" s="550">
        <f>IF(ISERROR(L85*N85),0,L85*N85)</f>
        <v>0</v>
      </c>
      <c r="P85" s="303">
        <v>2700400100901</v>
      </c>
      <c r="Q85" s="248"/>
      <c r="R85" s="466" t="s">
        <v>4256</v>
      </c>
      <c r="S85" s="135"/>
      <c r="T85" s="218"/>
    </row>
    <row r="86" spans="1:20" ht="36">
      <c r="A86" s="291">
        <v>270</v>
      </c>
      <c r="B86" s="280">
        <v>13803</v>
      </c>
      <c r="C86" s="439" t="s">
        <v>6259</v>
      </c>
      <c r="D86" s="413" t="s">
        <v>2921</v>
      </c>
      <c r="E86" s="317" t="s">
        <v>3908</v>
      </c>
      <c r="F86" s="317" t="s">
        <v>6321</v>
      </c>
      <c r="G86" s="317" t="s">
        <v>6386</v>
      </c>
      <c r="H86" s="586" t="str">
        <f t="shared" si="9"/>
        <v>фото</v>
      </c>
      <c r="I86" s="298" t="s">
        <v>6451</v>
      </c>
      <c r="J86" s="299" t="s">
        <v>249</v>
      </c>
      <c r="K86" s="216">
        <v>400</v>
      </c>
      <c r="L86" s="916">
        <v>26496</v>
      </c>
      <c r="M86" s="315">
        <v>1</v>
      </c>
      <c r="N86" s="301"/>
      <c r="O86" s="550">
        <f>IF(ISERROR(L86*N86),0,L86*N86)</f>
        <v>0</v>
      </c>
      <c r="P86" s="303">
        <v>2700400138034</v>
      </c>
      <c r="Q86" s="248"/>
      <c r="R86" s="466" t="s">
        <v>4256</v>
      </c>
      <c r="S86" s="135"/>
      <c r="T86" s="218"/>
    </row>
    <row r="87" spans="1:20" ht="24">
      <c r="A87" s="291">
        <v>271</v>
      </c>
      <c r="B87" s="280">
        <v>13747</v>
      </c>
      <c r="C87" s="439" t="s">
        <v>6260</v>
      </c>
      <c r="D87" s="413" t="s">
        <v>2921</v>
      </c>
      <c r="E87" s="317" t="s">
        <v>3908</v>
      </c>
      <c r="F87" s="317" t="s">
        <v>6322</v>
      </c>
      <c r="G87" s="317" t="s">
        <v>6387</v>
      </c>
      <c r="H87" s="586" t="str">
        <f t="shared" si="9"/>
        <v>фото</v>
      </c>
      <c r="I87" s="298" t="s">
        <v>6452</v>
      </c>
      <c r="J87" s="299" t="s">
        <v>250</v>
      </c>
      <c r="K87" s="216">
        <v>300</v>
      </c>
      <c r="L87" s="916">
        <v>30744</v>
      </c>
      <c r="M87" s="315">
        <v>1</v>
      </c>
      <c r="N87" s="301"/>
      <c r="O87" s="550">
        <f>IF(ISERROR(L87*N87),0,L87*N87)</f>
        <v>0</v>
      </c>
      <c r="P87" s="303">
        <v>2700300103422</v>
      </c>
      <c r="Q87" s="248"/>
      <c r="R87" s="466" t="s">
        <v>4256</v>
      </c>
      <c r="S87" s="135"/>
      <c r="T87" s="218"/>
    </row>
    <row r="88" spans="1:20" ht="24">
      <c r="A88" s="291">
        <v>272</v>
      </c>
      <c r="B88" s="280">
        <v>285</v>
      </c>
      <c r="C88" s="439" t="s">
        <v>4419</v>
      </c>
      <c r="D88" s="413" t="s">
        <v>2921</v>
      </c>
      <c r="E88" s="317" t="s">
        <v>3908</v>
      </c>
      <c r="F88" s="317" t="s">
        <v>4372</v>
      </c>
      <c r="G88" s="317" t="s">
        <v>4388</v>
      </c>
      <c r="H88" s="586" t="str">
        <f t="shared" si="9"/>
        <v>фото</v>
      </c>
      <c r="I88" s="298" t="s">
        <v>4403</v>
      </c>
      <c r="J88" s="299" t="s">
        <v>249</v>
      </c>
      <c r="K88" s="216">
        <v>400</v>
      </c>
      <c r="L88" s="916">
        <v>26928</v>
      </c>
      <c r="M88" s="315">
        <v>1</v>
      </c>
      <c r="N88" s="301"/>
      <c r="O88" s="550">
        <f>IF(ISERROR(L88*N88),0,L88*N88)</f>
        <v>0</v>
      </c>
      <c r="P88" s="303">
        <v>2700400002854</v>
      </c>
      <c r="Q88" s="248"/>
      <c r="R88" s="466" t="s">
        <v>4256</v>
      </c>
      <c r="S88" s="135"/>
      <c r="T88" s="218"/>
    </row>
    <row r="89" spans="1:20" ht="15.6">
      <c r="A89" s="291">
        <v>276</v>
      </c>
      <c r="B89" s="280">
        <v>4344</v>
      </c>
      <c r="C89" s="439" t="s">
        <v>3980</v>
      </c>
      <c r="D89" s="413" t="s">
        <v>2921</v>
      </c>
      <c r="E89" s="317" t="s">
        <v>3908</v>
      </c>
      <c r="F89" s="317" t="s">
        <v>3981</v>
      </c>
      <c r="G89" s="317" t="s">
        <v>3982</v>
      </c>
      <c r="H89" s="586" t="str">
        <f t="shared" si="9"/>
        <v>фото</v>
      </c>
      <c r="I89" s="298" t="s">
        <v>3983</v>
      </c>
      <c r="J89" s="299" t="s">
        <v>249</v>
      </c>
      <c r="K89" s="216">
        <v>400</v>
      </c>
      <c r="L89" s="916">
        <v>29280</v>
      </c>
      <c r="M89" s="315">
        <v>1</v>
      </c>
      <c r="N89" s="301"/>
      <c r="O89" s="550">
        <f>IF(ISERROR(L89*N89),0,L89*N89)</f>
        <v>0</v>
      </c>
      <c r="P89" s="303">
        <v>2700300043445</v>
      </c>
      <c r="Q89" s="248"/>
      <c r="R89" s="466" t="s">
        <v>4256</v>
      </c>
      <c r="S89" s="135"/>
      <c r="T89" s="218"/>
    </row>
    <row r="90" spans="1:20" ht="15.6">
      <c r="A90" s="291">
        <v>278</v>
      </c>
      <c r="B90" s="280">
        <v>13814</v>
      </c>
      <c r="C90" s="439" t="s">
        <v>6262</v>
      </c>
      <c r="D90" s="413" t="s">
        <v>2921</v>
      </c>
      <c r="E90" s="501" t="s">
        <v>3908</v>
      </c>
      <c r="F90" s="501" t="s">
        <v>6324</v>
      </c>
      <c r="G90" s="501" t="s">
        <v>6389</v>
      </c>
      <c r="H90" s="586" t="str">
        <f t="shared" si="9"/>
        <v>фото</v>
      </c>
      <c r="I90" s="298" t="s">
        <v>6453</v>
      </c>
      <c r="J90" s="299" t="s">
        <v>249</v>
      </c>
      <c r="K90" s="216">
        <v>400</v>
      </c>
      <c r="L90" s="916">
        <v>26496</v>
      </c>
      <c r="M90" s="315">
        <v>1</v>
      </c>
      <c r="N90" s="301"/>
      <c r="O90" s="550">
        <f>IF(ISERROR(L90*N90),0,L90*N90)</f>
        <v>0</v>
      </c>
      <c r="P90" s="303">
        <v>2700400138140</v>
      </c>
      <c r="Q90" s="248" t="s">
        <v>6474</v>
      </c>
      <c r="R90" s="466" t="s">
        <v>4256</v>
      </c>
      <c r="S90" s="135"/>
      <c r="T90" s="218"/>
    </row>
    <row r="91" spans="1:20" ht="15.6">
      <c r="A91" s="291">
        <v>279</v>
      </c>
      <c r="B91" s="280">
        <v>9822</v>
      </c>
      <c r="C91" s="439" t="s">
        <v>6263</v>
      </c>
      <c r="D91" s="413" t="s">
        <v>2921</v>
      </c>
      <c r="E91" s="501" t="s">
        <v>3908</v>
      </c>
      <c r="F91" s="501" t="s">
        <v>6325</v>
      </c>
      <c r="G91" s="501" t="s">
        <v>6390</v>
      </c>
      <c r="H91" s="586" t="str">
        <f t="shared" si="9"/>
        <v>фото</v>
      </c>
      <c r="I91" s="298" t="s">
        <v>3444</v>
      </c>
      <c r="J91" s="299" t="s">
        <v>249</v>
      </c>
      <c r="K91" s="216">
        <v>400</v>
      </c>
      <c r="L91" s="916">
        <v>19104</v>
      </c>
      <c r="M91" s="315">
        <v>1</v>
      </c>
      <c r="N91" s="301"/>
      <c r="O91" s="550">
        <f>IF(ISERROR(L91*N91),0,L91*N91)</f>
        <v>0</v>
      </c>
      <c r="P91" s="303">
        <v>2700400098222</v>
      </c>
      <c r="Q91" s="248" t="s">
        <v>6474</v>
      </c>
      <c r="R91" s="466" t="s">
        <v>4256</v>
      </c>
      <c r="S91" s="135"/>
      <c r="T91" s="218"/>
    </row>
    <row r="92" spans="1:20" ht="24">
      <c r="A92" s="291">
        <v>280</v>
      </c>
      <c r="B92" s="280">
        <v>2828</v>
      </c>
      <c r="C92" s="439" t="s">
        <v>6483</v>
      </c>
      <c r="D92" s="413" t="s">
        <v>2921</v>
      </c>
      <c r="E92" s="317" t="s">
        <v>3908</v>
      </c>
      <c r="F92" s="317" t="s">
        <v>6502</v>
      </c>
      <c r="G92" s="317" t="s">
        <v>6567</v>
      </c>
      <c r="H92" s="586" t="str">
        <f t="shared" si="9"/>
        <v>фото</v>
      </c>
      <c r="I92" s="298" t="s">
        <v>6636</v>
      </c>
      <c r="J92" s="299" t="s">
        <v>250</v>
      </c>
      <c r="K92" s="216">
        <v>300</v>
      </c>
      <c r="L92" s="916">
        <v>36108</v>
      </c>
      <c r="M92" s="315">
        <v>1</v>
      </c>
      <c r="N92" s="301"/>
      <c r="O92" s="550">
        <f>IF(ISERROR(L92*N92),0,L92*N92)</f>
        <v>0</v>
      </c>
      <c r="P92" s="303">
        <v>2700300028282</v>
      </c>
      <c r="Q92" s="248"/>
      <c r="R92" s="466" t="s">
        <v>4256</v>
      </c>
      <c r="S92" s="135"/>
      <c r="T92" s="218"/>
    </row>
    <row r="93" spans="1:20" ht="36">
      <c r="A93" s="291">
        <v>281</v>
      </c>
      <c r="B93" s="280">
        <v>6880</v>
      </c>
      <c r="C93" s="439" t="s">
        <v>6264</v>
      </c>
      <c r="D93" s="413" t="s">
        <v>2921</v>
      </c>
      <c r="E93" s="501" t="s">
        <v>3908</v>
      </c>
      <c r="F93" s="501" t="s">
        <v>6326</v>
      </c>
      <c r="G93" s="501" t="s">
        <v>6391</v>
      </c>
      <c r="H93" s="586" t="str">
        <f t="shared" si="9"/>
        <v>фото</v>
      </c>
      <c r="I93" s="298" t="s">
        <v>6454</v>
      </c>
      <c r="J93" s="299" t="s">
        <v>249</v>
      </c>
      <c r="K93" s="216">
        <v>400</v>
      </c>
      <c r="L93" s="916">
        <v>34464</v>
      </c>
      <c r="M93" s="315">
        <v>1</v>
      </c>
      <c r="N93" s="301"/>
      <c r="O93" s="550">
        <f>IF(ISERROR(L93*N93),0,L93*N93)</f>
        <v>0</v>
      </c>
      <c r="P93" s="303">
        <v>2700400068805</v>
      </c>
      <c r="Q93" s="248" t="s">
        <v>6474</v>
      </c>
      <c r="R93" s="466" t="s">
        <v>4256</v>
      </c>
      <c r="S93" s="135"/>
      <c r="T93" s="218"/>
    </row>
    <row r="94" spans="1:20" ht="15.6">
      <c r="A94" s="291">
        <v>284</v>
      </c>
      <c r="B94" s="280">
        <v>11372</v>
      </c>
      <c r="C94" s="439" t="s">
        <v>3990</v>
      </c>
      <c r="D94" s="413" t="s">
        <v>2921</v>
      </c>
      <c r="E94" s="317" t="s">
        <v>3908</v>
      </c>
      <c r="F94" s="317" t="s">
        <v>3991</v>
      </c>
      <c r="G94" s="317" t="s">
        <v>3992</v>
      </c>
      <c r="H94" s="586" t="str">
        <f t="shared" si="9"/>
        <v>фото</v>
      </c>
      <c r="I94" s="298" t="s">
        <v>3993</v>
      </c>
      <c r="J94" s="299" t="s">
        <v>250</v>
      </c>
      <c r="K94" s="216">
        <v>300</v>
      </c>
      <c r="L94" s="916">
        <v>16920</v>
      </c>
      <c r="M94" s="315">
        <v>1</v>
      </c>
      <c r="N94" s="301"/>
      <c r="O94" s="550">
        <f>IF(ISERROR(L94*N94),0,L94*N94)</f>
        <v>0</v>
      </c>
      <c r="P94" s="303">
        <v>2700400113727</v>
      </c>
      <c r="Q94" s="248"/>
      <c r="R94" s="466" t="s">
        <v>4256</v>
      </c>
      <c r="S94" s="135"/>
      <c r="T94" s="218"/>
    </row>
    <row r="95" spans="1:20" ht="24">
      <c r="A95" s="291">
        <v>290</v>
      </c>
      <c r="B95" s="280">
        <v>9455</v>
      </c>
      <c r="C95" s="439" t="s">
        <v>4094</v>
      </c>
      <c r="D95" s="413" t="s">
        <v>2921</v>
      </c>
      <c r="E95" s="317" t="s">
        <v>3908</v>
      </c>
      <c r="F95" s="317" t="s">
        <v>4095</v>
      </c>
      <c r="G95" s="317" t="s">
        <v>4096</v>
      </c>
      <c r="H95" s="586" t="str">
        <f t="shared" si="9"/>
        <v>фото</v>
      </c>
      <c r="I95" s="298" t="s">
        <v>4097</v>
      </c>
      <c r="J95" s="299" t="s">
        <v>250</v>
      </c>
      <c r="K95" s="216">
        <v>300</v>
      </c>
      <c r="L95" s="916">
        <v>36108</v>
      </c>
      <c r="M95" s="315">
        <v>1</v>
      </c>
      <c r="N95" s="301"/>
      <c r="O95" s="550">
        <f>IF(ISERROR(L95*N95),0,L95*N95)</f>
        <v>0</v>
      </c>
      <c r="P95" s="303">
        <v>2700300094553</v>
      </c>
      <c r="Q95" s="248"/>
      <c r="R95" s="466" t="s">
        <v>4256</v>
      </c>
      <c r="S95" s="135"/>
      <c r="T95" s="218"/>
    </row>
    <row r="96" spans="1:20" ht="15.6">
      <c r="A96" s="291">
        <v>291</v>
      </c>
      <c r="B96" s="280">
        <v>11185</v>
      </c>
      <c r="C96" s="439" t="s">
        <v>6266</v>
      </c>
      <c r="D96" s="413" t="s">
        <v>2921</v>
      </c>
      <c r="E96" s="501" t="s">
        <v>3908</v>
      </c>
      <c r="F96" s="501" t="s">
        <v>6328</v>
      </c>
      <c r="G96" s="501" t="s">
        <v>6393</v>
      </c>
      <c r="H96" s="586" t="str">
        <f t="shared" si="9"/>
        <v>фото</v>
      </c>
      <c r="I96" s="298" t="s">
        <v>6456</v>
      </c>
      <c r="J96" s="299" t="s">
        <v>249</v>
      </c>
      <c r="K96" s="216">
        <v>400</v>
      </c>
      <c r="L96" s="916">
        <v>26928</v>
      </c>
      <c r="M96" s="315">
        <v>1</v>
      </c>
      <c r="N96" s="301"/>
      <c r="O96" s="550">
        <f>IF(ISERROR(L96*N96),0,L96*N96)</f>
        <v>0</v>
      </c>
      <c r="P96" s="303">
        <v>2700400111853</v>
      </c>
      <c r="Q96" s="248" t="s">
        <v>6474</v>
      </c>
      <c r="R96" s="466" t="s">
        <v>4256</v>
      </c>
      <c r="S96" s="135"/>
      <c r="T96" s="218"/>
    </row>
    <row r="97" spans="1:20" ht="24">
      <c r="A97" s="291">
        <v>297</v>
      </c>
      <c r="B97" s="280">
        <v>16578</v>
      </c>
      <c r="C97" s="439" t="s">
        <v>4420</v>
      </c>
      <c r="D97" s="413" t="s">
        <v>2921</v>
      </c>
      <c r="E97" s="317" t="s">
        <v>3908</v>
      </c>
      <c r="F97" s="317" t="s">
        <v>4373</v>
      </c>
      <c r="G97" s="317" t="s">
        <v>4389</v>
      </c>
      <c r="H97" s="586" t="str">
        <f t="shared" si="9"/>
        <v>фото</v>
      </c>
      <c r="I97" s="298" t="s">
        <v>4404</v>
      </c>
      <c r="J97" s="299" t="s">
        <v>249</v>
      </c>
      <c r="K97" s="216">
        <v>400</v>
      </c>
      <c r="L97" s="916">
        <v>25344</v>
      </c>
      <c r="M97" s="315">
        <v>1</v>
      </c>
      <c r="N97" s="301"/>
      <c r="O97" s="550">
        <f>IF(ISERROR(L97*N97),0,L97*N97)</f>
        <v>0</v>
      </c>
      <c r="P97" s="303">
        <v>2700400165788</v>
      </c>
      <c r="Q97" s="248"/>
      <c r="R97" s="466" t="s">
        <v>4256</v>
      </c>
      <c r="S97" s="135"/>
      <c r="T97" s="218"/>
    </row>
    <row r="98" spans="1:20" ht="14.4">
      <c r="A98" s="291">
        <v>298</v>
      </c>
      <c r="B98" s="418"/>
      <c r="C98" s="418"/>
      <c r="D98" s="408"/>
      <c r="E98" s="297" t="s">
        <v>4237</v>
      </c>
      <c r="F98" s="410"/>
      <c r="G98" s="472"/>
      <c r="H98" s="297"/>
      <c r="I98" s="297"/>
      <c r="J98" s="297"/>
      <c r="K98" s="297"/>
      <c r="L98" s="474"/>
      <c r="M98" s="297"/>
      <c r="N98" s="297"/>
      <c r="O98" s="297"/>
      <c r="P98" s="297"/>
      <c r="Q98" s="297"/>
      <c r="R98" s="466"/>
      <c r="S98" s="135"/>
      <c r="T98" s="218"/>
    </row>
    <row r="99" spans="1:20" ht="36">
      <c r="A99" s="291">
        <v>301</v>
      </c>
      <c r="B99" s="280">
        <v>14878</v>
      </c>
      <c r="C99" s="439" t="s">
        <v>3999</v>
      </c>
      <c r="D99" s="413" t="s">
        <v>2971</v>
      </c>
      <c r="E99" s="317" t="s">
        <v>3908</v>
      </c>
      <c r="F99" s="317" t="s">
        <v>4000</v>
      </c>
      <c r="G99" s="317" t="s">
        <v>4001</v>
      </c>
      <c r="H99" s="586" t="str">
        <f t="shared" ref="H99:H119" si="10">HYPERLINK("https://www.gardenbulbs.ru/images/Lilium_CL/thumbnails/"&amp;C99&amp;".jpg","фото")</f>
        <v>фото</v>
      </c>
      <c r="I99" s="298" t="s">
        <v>4002</v>
      </c>
      <c r="J99" s="299" t="s">
        <v>249</v>
      </c>
      <c r="K99" s="216">
        <v>400</v>
      </c>
      <c r="L99" s="916">
        <v>30096</v>
      </c>
      <c r="M99" s="315">
        <v>1</v>
      </c>
      <c r="N99" s="301"/>
      <c r="O99" s="550">
        <f>IF(ISERROR(L99*N99),0,L99*N99)</f>
        <v>0</v>
      </c>
      <c r="P99" s="303">
        <v>2700400148781</v>
      </c>
      <c r="Q99" s="248"/>
      <c r="R99" s="466" t="s">
        <v>4261</v>
      </c>
      <c r="S99" s="135"/>
      <c r="T99" s="218"/>
    </row>
    <row r="100" spans="1:20" ht="24">
      <c r="A100" s="291">
        <v>303</v>
      </c>
      <c r="B100" s="280">
        <v>11368</v>
      </c>
      <c r="C100" s="439" t="s">
        <v>4006</v>
      </c>
      <c r="D100" s="413" t="s">
        <v>2971</v>
      </c>
      <c r="E100" s="317" t="s">
        <v>3908</v>
      </c>
      <c r="F100" s="317" t="s">
        <v>4007</v>
      </c>
      <c r="G100" s="317" t="s">
        <v>4008</v>
      </c>
      <c r="H100" s="586" t="str">
        <f t="shared" si="10"/>
        <v>фото</v>
      </c>
      <c r="I100" s="298" t="s">
        <v>4009</v>
      </c>
      <c r="J100" s="299" t="s">
        <v>250</v>
      </c>
      <c r="K100" s="216">
        <v>300</v>
      </c>
      <c r="L100" s="916">
        <v>22572</v>
      </c>
      <c r="M100" s="315">
        <v>1</v>
      </c>
      <c r="N100" s="301"/>
      <c r="O100" s="550">
        <f>IF(ISERROR(L100*N100),0,L100*N100)</f>
        <v>0</v>
      </c>
      <c r="P100" s="303">
        <v>2700400113680</v>
      </c>
      <c r="Q100" s="248"/>
      <c r="R100" s="466" t="s">
        <v>4261</v>
      </c>
      <c r="S100" s="135"/>
      <c r="T100" s="218"/>
    </row>
    <row r="101" spans="1:20" ht="15.6">
      <c r="A101" s="291">
        <v>307</v>
      </c>
      <c r="B101" s="280">
        <v>9405</v>
      </c>
      <c r="C101" s="439" t="s">
        <v>4170</v>
      </c>
      <c r="D101" s="413" t="s">
        <v>2971</v>
      </c>
      <c r="E101" s="317" t="s">
        <v>3908</v>
      </c>
      <c r="F101" s="317" t="s">
        <v>4171</v>
      </c>
      <c r="G101" s="317" t="s">
        <v>4172</v>
      </c>
      <c r="H101" s="586" t="str">
        <f t="shared" si="10"/>
        <v>фото</v>
      </c>
      <c r="I101" s="298" t="s">
        <v>4173</v>
      </c>
      <c r="J101" s="299" t="s">
        <v>250</v>
      </c>
      <c r="K101" s="216">
        <v>300</v>
      </c>
      <c r="L101" s="916">
        <v>16236</v>
      </c>
      <c r="M101" s="315">
        <v>1</v>
      </c>
      <c r="N101" s="301"/>
      <c r="O101" s="550">
        <f>IF(ISERROR(L101*N101),0,L101*N101)</f>
        <v>0</v>
      </c>
      <c r="P101" s="303">
        <v>2700300094058</v>
      </c>
      <c r="Q101" s="248"/>
      <c r="R101" s="466" t="s">
        <v>4261</v>
      </c>
      <c r="S101" s="135"/>
      <c r="T101" s="218"/>
    </row>
    <row r="102" spans="1:20" ht="24">
      <c r="A102" s="291">
        <v>308</v>
      </c>
      <c r="B102" s="280">
        <v>11378</v>
      </c>
      <c r="C102" s="439" t="s">
        <v>4431</v>
      </c>
      <c r="D102" s="413" t="s">
        <v>2971</v>
      </c>
      <c r="E102" s="317" t="s">
        <v>3908</v>
      </c>
      <c r="F102" s="317" t="s">
        <v>4444</v>
      </c>
      <c r="G102" s="317" t="s">
        <v>4461</v>
      </c>
      <c r="H102" s="586" t="str">
        <f t="shared" si="10"/>
        <v>фото</v>
      </c>
      <c r="I102" s="298" t="s">
        <v>4477</v>
      </c>
      <c r="J102" s="299" t="s">
        <v>250</v>
      </c>
      <c r="K102" s="216">
        <v>300</v>
      </c>
      <c r="L102" s="916">
        <v>20952</v>
      </c>
      <c r="M102" s="315">
        <v>1</v>
      </c>
      <c r="N102" s="301"/>
      <c r="O102" s="550">
        <f>IF(ISERROR(L102*N102),0,L102*N102)</f>
        <v>0</v>
      </c>
      <c r="P102" s="303">
        <v>2700300113780</v>
      </c>
      <c r="Q102" s="248"/>
      <c r="R102" s="466" t="s">
        <v>4261</v>
      </c>
      <c r="S102" s="135"/>
      <c r="T102" s="218"/>
    </row>
    <row r="103" spans="1:20" ht="24">
      <c r="A103" s="291">
        <v>312</v>
      </c>
      <c r="B103" s="280">
        <v>3818</v>
      </c>
      <c r="C103" s="439" t="s">
        <v>6268</v>
      </c>
      <c r="D103" s="413" t="s">
        <v>2971</v>
      </c>
      <c r="E103" s="317" t="s">
        <v>3908</v>
      </c>
      <c r="F103" s="317" t="s">
        <v>6330</v>
      </c>
      <c r="G103" s="317" t="s">
        <v>6395</v>
      </c>
      <c r="H103" s="586" t="str">
        <f t="shared" si="10"/>
        <v>фото</v>
      </c>
      <c r="I103" s="298" t="s">
        <v>6458</v>
      </c>
      <c r="J103" s="299" t="s">
        <v>250</v>
      </c>
      <c r="K103" s="216">
        <v>300</v>
      </c>
      <c r="L103" s="916">
        <v>23760</v>
      </c>
      <c r="M103" s="315">
        <v>1</v>
      </c>
      <c r="N103" s="301"/>
      <c r="O103" s="550">
        <f>IF(ISERROR(L103*N103),0,L103*N103)</f>
        <v>0</v>
      </c>
      <c r="P103" s="303">
        <v>2700200038183</v>
      </c>
      <c r="Q103" s="248"/>
      <c r="R103" s="466" t="s">
        <v>4261</v>
      </c>
      <c r="S103" s="135"/>
      <c r="T103" s="218"/>
    </row>
    <row r="104" spans="1:20" ht="15.6">
      <c r="A104" s="291">
        <v>316</v>
      </c>
      <c r="B104" s="280">
        <v>5761</v>
      </c>
      <c r="C104" s="439" t="s">
        <v>3534</v>
      </c>
      <c r="D104" s="413" t="s">
        <v>2971</v>
      </c>
      <c r="E104" s="317" t="s">
        <v>3908</v>
      </c>
      <c r="F104" s="317" t="s">
        <v>3492</v>
      </c>
      <c r="G104" s="317" t="s">
        <v>3470</v>
      </c>
      <c r="H104" s="586" t="str">
        <f t="shared" si="10"/>
        <v>фото</v>
      </c>
      <c r="I104" s="298" t="s">
        <v>3514</v>
      </c>
      <c r="J104" s="299" t="s">
        <v>249</v>
      </c>
      <c r="K104" s="216">
        <v>400</v>
      </c>
      <c r="L104" s="916">
        <v>29568</v>
      </c>
      <c r="M104" s="315">
        <v>1</v>
      </c>
      <c r="N104" s="301"/>
      <c r="O104" s="550">
        <f>IF(ISERROR(L104*N104),0,L104*N104)</f>
        <v>0</v>
      </c>
      <c r="P104" s="303">
        <v>2700400057618</v>
      </c>
      <c r="Q104" s="248"/>
      <c r="R104" s="466" t="s">
        <v>4261</v>
      </c>
      <c r="S104" s="135"/>
      <c r="T104" s="218"/>
    </row>
    <row r="105" spans="1:20" ht="15.6">
      <c r="A105" s="291">
        <v>319</v>
      </c>
      <c r="B105" s="280">
        <v>11490</v>
      </c>
      <c r="C105" s="439" t="s">
        <v>4174</v>
      </c>
      <c r="D105" s="413" t="s">
        <v>2971</v>
      </c>
      <c r="E105" s="317" t="s">
        <v>3908</v>
      </c>
      <c r="F105" s="317" t="s">
        <v>4175</v>
      </c>
      <c r="G105" s="317" t="s">
        <v>4176</v>
      </c>
      <c r="H105" s="586" t="str">
        <f t="shared" si="10"/>
        <v>фото</v>
      </c>
      <c r="I105" s="298" t="s">
        <v>4177</v>
      </c>
      <c r="J105" s="299" t="s">
        <v>250</v>
      </c>
      <c r="K105" s="216">
        <v>300</v>
      </c>
      <c r="L105" s="916">
        <v>18000</v>
      </c>
      <c r="M105" s="315">
        <v>1</v>
      </c>
      <c r="N105" s="301"/>
      <c r="O105" s="550">
        <f>IF(ISERROR(L105*N105),0,L105*N105)</f>
        <v>0</v>
      </c>
      <c r="P105" s="303">
        <v>2700300064051</v>
      </c>
      <c r="Q105" s="248"/>
      <c r="R105" s="466" t="s">
        <v>4261</v>
      </c>
      <c r="S105" s="135"/>
      <c r="T105" s="218"/>
    </row>
    <row r="106" spans="1:20" ht="15.6">
      <c r="A106" s="291">
        <v>321</v>
      </c>
      <c r="B106" s="280">
        <v>11397</v>
      </c>
      <c r="C106" s="439" t="s">
        <v>1509</v>
      </c>
      <c r="D106" s="413" t="s">
        <v>2971</v>
      </c>
      <c r="E106" s="317" t="s">
        <v>3908</v>
      </c>
      <c r="F106" s="317" t="s">
        <v>6332</v>
      </c>
      <c r="G106" s="317" t="s">
        <v>6397</v>
      </c>
      <c r="H106" s="586" t="str">
        <f t="shared" si="10"/>
        <v>фото</v>
      </c>
      <c r="I106" s="298" t="s">
        <v>6460</v>
      </c>
      <c r="J106" s="299" t="s">
        <v>249</v>
      </c>
      <c r="K106" s="216">
        <v>400</v>
      </c>
      <c r="L106" s="916">
        <v>23424</v>
      </c>
      <c r="M106" s="315">
        <v>1</v>
      </c>
      <c r="N106" s="301"/>
      <c r="O106" s="550">
        <f>IF(ISERROR(L106*N106),0,L106*N106)</f>
        <v>0</v>
      </c>
      <c r="P106" s="303">
        <v>2700400113970</v>
      </c>
      <c r="Q106" s="248"/>
      <c r="R106" s="466" t="s">
        <v>4261</v>
      </c>
      <c r="S106" s="135"/>
      <c r="T106" s="218"/>
    </row>
    <row r="107" spans="1:20" ht="24">
      <c r="A107" s="291">
        <v>330</v>
      </c>
      <c r="B107" s="280">
        <v>9456</v>
      </c>
      <c r="C107" s="439" t="s">
        <v>1927</v>
      </c>
      <c r="D107" s="413" t="s">
        <v>2971</v>
      </c>
      <c r="E107" s="317" t="s">
        <v>3908</v>
      </c>
      <c r="F107" s="317" t="s">
        <v>1929</v>
      </c>
      <c r="G107" s="317" t="s">
        <v>1928</v>
      </c>
      <c r="H107" s="586" t="str">
        <f t="shared" si="10"/>
        <v>фото</v>
      </c>
      <c r="I107" s="298" t="s">
        <v>4186</v>
      </c>
      <c r="J107" s="299" t="s">
        <v>249</v>
      </c>
      <c r="K107" s="216">
        <v>400</v>
      </c>
      <c r="L107" s="916">
        <v>30096</v>
      </c>
      <c r="M107" s="315">
        <v>1</v>
      </c>
      <c r="N107" s="301"/>
      <c r="O107" s="550">
        <f>IF(ISERROR(L107*N107),0,L107*N107)</f>
        <v>0</v>
      </c>
      <c r="P107" s="303">
        <v>2700400094569</v>
      </c>
      <c r="Q107" s="248"/>
      <c r="R107" s="466" t="s">
        <v>4261</v>
      </c>
      <c r="S107" s="135"/>
      <c r="T107" s="218"/>
    </row>
    <row r="108" spans="1:20" ht="24">
      <c r="A108" s="291">
        <v>331</v>
      </c>
      <c r="B108" s="280">
        <v>11388</v>
      </c>
      <c r="C108" s="439" t="s">
        <v>868</v>
      </c>
      <c r="D108" s="413" t="s">
        <v>2971</v>
      </c>
      <c r="E108" s="317" t="s">
        <v>3908</v>
      </c>
      <c r="F108" s="317" t="s">
        <v>188</v>
      </c>
      <c r="G108" s="317" t="s">
        <v>189</v>
      </c>
      <c r="H108" s="586" t="str">
        <f t="shared" si="10"/>
        <v>фото</v>
      </c>
      <c r="I108" s="298" t="s">
        <v>4014</v>
      </c>
      <c r="J108" s="299" t="s">
        <v>249</v>
      </c>
      <c r="K108" s="216">
        <v>400</v>
      </c>
      <c r="L108" s="916">
        <v>30096</v>
      </c>
      <c r="M108" s="315">
        <v>1</v>
      </c>
      <c r="N108" s="301"/>
      <c r="O108" s="550">
        <f>IF(ISERROR(L108*N108),0,L108*N108)</f>
        <v>0</v>
      </c>
      <c r="P108" s="303">
        <v>2700400113888</v>
      </c>
      <c r="Q108" s="248"/>
      <c r="R108" s="466" t="s">
        <v>4261</v>
      </c>
      <c r="S108" s="135"/>
      <c r="T108" s="218"/>
    </row>
    <row r="109" spans="1:20" ht="24">
      <c r="A109" s="291">
        <v>335</v>
      </c>
      <c r="B109" s="280">
        <v>4435</v>
      </c>
      <c r="C109" s="439" t="s">
        <v>6271</v>
      </c>
      <c r="D109" s="413" t="s">
        <v>2971</v>
      </c>
      <c r="E109" s="501" t="s">
        <v>3908</v>
      </c>
      <c r="F109" s="501" t="s">
        <v>6334</v>
      </c>
      <c r="G109" s="501" t="s">
        <v>6399</v>
      </c>
      <c r="H109" s="586" t="str">
        <f t="shared" si="10"/>
        <v>фото</v>
      </c>
      <c r="I109" s="298" t="s">
        <v>6463</v>
      </c>
      <c r="J109" s="299" t="s">
        <v>830</v>
      </c>
      <c r="K109" s="216">
        <v>200</v>
      </c>
      <c r="L109" s="916">
        <v>11760</v>
      </c>
      <c r="M109" s="315">
        <v>1</v>
      </c>
      <c r="N109" s="301"/>
      <c r="O109" s="550">
        <f>IF(ISERROR(L109*N109),0,L109*N109)</f>
        <v>0</v>
      </c>
      <c r="P109" s="303">
        <v>2700300044350</v>
      </c>
      <c r="Q109" s="248" t="s">
        <v>6474</v>
      </c>
      <c r="R109" s="466" t="s">
        <v>4261</v>
      </c>
      <c r="S109" s="135"/>
      <c r="T109" s="218"/>
    </row>
    <row r="110" spans="1:20" ht="15.6">
      <c r="A110" s="291">
        <v>336</v>
      </c>
      <c r="B110" s="280">
        <v>7061</v>
      </c>
      <c r="C110" s="439" t="s">
        <v>4857</v>
      </c>
      <c r="D110" s="413" t="s">
        <v>2971</v>
      </c>
      <c r="E110" s="317" t="s">
        <v>3908</v>
      </c>
      <c r="F110" s="317" t="s">
        <v>4909</v>
      </c>
      <c r="G110" s="317" t="s">
        <v>4873</v>
      </c>
      <c r="H110" s="586" t="str">
        <f t="shared" si="10"/>
        <v>фото</v>
      </c>
      <c r="I110" s="298" t="s">
        <v>4947</v>
      </c>
      <c r="J110" s="299" t="s">
        <v>250</v>
      </c>
      <c r="K110" s="216">
        <v>300</v>
      </c>
      <c r="L110" s="916">
        <v>20952</v>
      </c>
      <c r="M110" s="315">
        <v>1</v>
      </c>
      <c r="N110" s="301"/>
      <c r="O110" s="550">
        <f>IF(ISERROR(L110*N110),0,L110*N110)</f>
        <v>0</v>
      </c>
      <c r="P110" s="303">
        <v>2700300070618</v>
      </c>
      <c r="Q110" s="248"/>
      <c r="R110" s="466" t="s">
        <v>4261</v>
      </c>
      <c r="S110" s="135"/>
      <c r="T110" s="218"/>
    </row>
    <row r="111" spans="1:20" ht="24">
      <c r="A111" s="291">
        <v>340</v>
      </c>
      <c r="B111" s="280">
        <v>13819</v>
      </c>
      <c r="C111" s="439" t="s">
        <v>4793</v>
      </c>
      <c r="D111" s="413" t="s">
        <v>2971</v>
      </c>
      <c r="E111" s="317" t="s">
        <v>3908</v>
      </c>
      <c r="F111" s="317" t="s">
        <v>4808</v>
      </c>
      <c r="G111" s="317" t="s">
        <v>4823</v>
      </c>
      <c r="H111" s="586" t="str">
        <f t="shared" si="10"/>
        <v>фото</v>
      </c>
      <c r="I111" s="298" t="s">
        <v>4842</v>
      </c>
      <c r="J111" s="299" t="s">
        <v>249</v>
      </c>
      <c r="K111" s="216">
        <v>400</v>
      </c>
      <c r="L111" s="916">
        <v>31680</v>
      </c>
      <c r="M111" s="315">
        <v>1</v>
      </c>
      <c r="N111" s="301"/>
      <c r="O111" s="550">
        <f>IF(ISERROR(L111*N111),0,L111*N111)</f>
        <v>0</v>
      </c>
      <c r="P111" s="303">
        <v>2700400138195</v>
      </c>
      <c r="Q111" s="248"/>
      <c r="R111" s="466" t="s">
        <v>4261</v>
      </c>
      <c r="S111" s="135"/>
      <c r="T111" s="218"/>
    </row>
    <row r="112" spans="1:20" ht="15.6">
      <c r="A112" s="291">
        <v>341</v>
      </c>
      <c r="B112" s="280">
        <v>1456</v>
      </c>
      <c r="C112" s="439" t="s">
        <v>3537</v>
      </c>
      <c r="D112" s="413" t="s">
        <v>2971</v>
      </c>
      <c r="E112" s="317" t="s">
        <v>3908</v>
      </c>
      <c r="F112" s="317" t="s">
        <v>3496</v>
      </c>
      <c r="G112" s="317" t="s">
        <v>3474</v>
      </c>
      <c r="H112" s="586" t="str">
        <f t="shared" si="10"/>
        <v>фото</v>
      </c>
      <c r="I112" s="298" t="s">
        <v>4190</v>
      </c>
      <c r="J112" s="299" t="s">
        <v>250</v>
      </c>
      <c r="K112" s="216">
        <v>300</v>
      </c>
      <c r="L112" s="916">
        <v>19764</v>
      </c>
      <c r="M112" s="315">
        <v>1</v>
      </c>
      <c r="N112" s="301"/>
      <c r="O112" s="550">
        <f>IF(ISERROR(L112*N112),0,L112*N112)</f>
        <v>0</v>
      </c>
      <c r="P112" s="303">
        <v>2700300014568</v>
      </c>
      <c r="Q112" s="248"/>
      <c r="R112" s="466" t="s">
        <v>4261</v>
      </c>
      <c r="S112" s="135"/>
      <c r="T112" s="218"/>
    </row>
    <row r="113" spans="1:20" ht="24">
      <c r="A113" s="291">
        <v>347</v>
      </c>
      <c r="B113" s="280">
        <v>3588</v>
      </c>
      <c r="C113" s="439" t="s">
        <v>3538</v>
      </c>
      <c r="D113" s="413" t="s">
        <v>2971</v>
      </c>
      <c r="E113" s="317" t="s">
        <v>3908</v>
      </c>
      <c r="F113" s="317" t="s">
        <v>3497</v>
      </c>
      <c r="G113" s="317" t="s">
        <v>3475</v>
      </c>
      <c r="H113" s="586" t="str">
        <f t="shared" si="10"/>
        <v>фото</v>
      </c>
      <c r="I113" s="298" t="s">
        <v>4195</v>
      </c>
      <c r="J113" s="299" t="s">
        <v>250</v>
      </c>
      <c r="K113" s="216">
        <v>300</v>
      </c>
      <c r="L113" s="916">
        <v>19764</v>
      </c>
      <c r="M113" s="315">
        <v>1</v>
      </c>
      <c r="N113" s="301"/>
      <c r="O113" s="550">
        <f>IF(ISERROR(L113*N113),0,L113*N113)</f>
        <v>0</v>
      </c>
      <c r="P113" s="303">
        <v>2700300035884</v>
      </c>
      <c r="Q113" s="248"/>
      <c r="R113" s="466" t="s">
        <v>4261</v>
      </c>
      <c r="S113" s="135"/>
      <c r="T113" s="218"/>
    </row>
    <row r="114" spans="1:20" ht="15.6">
      <c r="A114" s="291">
        <v>352</v>
      </c>
      <c r="B114" s="280">
        <v>4353</v>
      </c>
      <c r="C114" s="439" t="s">
        <v>2380</v>
      </c>
      <c r="D114" s="413" t="s">
        <v>2971</v>
      </c>
      <c r="E114" s="317" t="s">
        <v>3908</v>
      </c>
      <c r="F114" s="317" t="s">
        <v>2382</v>
      </c>
      <c r="G114" s="317" t="s">
        <v>2381</v>
      </c>
      <c r="H114" s="586" t="str">
        <f t="shared" si="10"/>
        <v>фото</v>
      </c>
      <c r="I114" s="298" t="s">
        <v>2991</v>
      </c>
      <c r="J114" s="299" t="s">
        <v>250</v>
      </c>
      <c r="K114" s="216">
        <v>300</v>
      </c>
      <c r="L114" s="916">
        <v>19764</v>
      </c>
      <c r="M114" s="315">
        <v>1</v>
      </c>
      <c r="N114" s="301"/>
      <c r="O114" s="550">
        <f>IF(ISERROR(L114*N114),0,L114*N114)</f>
        <v>0</v>
      </c>
      <c r="P114" s="303">
        <v>2700300043537</v>
      </c>
      <c r="Q114" s="248"/>
      <c r="R114" s="466" t="s">
        <v>4261</v>
      </c>
      <c r="S114" s="135"/>
      <c r="T114" s="218"/>
    </row>
    <row r="115" spans="1:20" ht="15.6">
      <c r="A115" s="291">
        <v>357</v>
      </c>
      <c r="B115" s="280">
        <v>6415</v>
      </c>
      <c r="C115" s="439" t="s">
        <v>4203</v>
      </c>
      <c r="D115" s="413" t="s">
        <v>2971</v>
      </c>
      <c r="E115" s="317" t="s">
        <v>3908</v>
      </c>
      <c r="F115" s="317" t="s">
        <v>6507</v>
      </c>
      <c r="G115" s="317" t="s">
        <v>6572</v>
      </c>
      <c r="H115" s="586" t="str">
        <f t="shared" si="10"/>
        <v>фото</v>
      </c>
      <c r="I115" s="298" t="s">
        <v>4204</v>
      </c>
      <c r="J115" s="299" t="s">
        <v>250</v>
      </c>
      <c r="K115" s="216">
        <v>200</v>
      </c>
      <c r="L115" s="916">
        <v>12168</v>
      </c>
      <c r="M115" s="315">
        <v>1</v>
      </c>
      <c r="N115" s="301"/>
      <c r="O115" s="550">
        <f>IF(ISERROR(L115*N115),0,L115*N115)</f>
        <v>0</v>
      </c>
      <c r="P115" s="303">
        <v>2700300064150</v>
      </c>
      <c r="Q115" s="248"/>
      <c r="R115" s="466" t="s">
        <v>4261</v>
      </c>
      <c r="S115" s="135"/>
      <c r="T115" s="218"/>
    </row>
    <row r="116" spans="1:20" ht="24">
      <c r="A116" s="291">
        <v>358</v>
      </c>
      <c r="B116" s="280">
        <v>3671</v>
      </c>
      <c r="C116" s="439" t="s">
        <v>865</v>
      </c>
      <c r="D116" s="413" t="s">
        <v>2971</v>
      </c>
      <c r="E116" s="317" t="s">
        <v>3908</v>
      </c>
      <c r="F116" s="317" t="s">
        <v>203</v>
      </c>
      <c r="G116" s="317" t="s">
        <v>204</v>
      </c>
      <c r="H116" s="586" t="str">
        <f t="shared" si="10"/>
        <v>фото</v>
      </c>
      <c r="I116" s="298" t="s">
        <v>2977</v>
      </c>
      <c r="J116" s="299" t="s">
        <v>249</v>
      </c>
      <c r="K116" s="216">
        <v>400</v>
      </c>
      <c r="L116" s="916">
        <v>30096</v>
      </c>
      <c r="M116" s="315">
        <v>1</v>
      </c>
      <c r="N116" s="301"/>
      <c r="O116" s="550">
        <f>IF(ISERROR(L116*N116),0,L116*N116)</f>
        <v>0</v>
      </c>
      <c r="P116" s="303">
        <v>2700400036712</v>
      </c>
      <c r="Q116" s="248"/>
      <c r="R116" s="466" t="s">
        <v>4261</v>
      </c>
      <c r="S116" s="135"/>
      <c r="T116" s="218"/>
    </row>
    <row r="117" spans="1:20" ht="15.6">
      <c r="A117" s="291">
        <v>362</v>
      </c>
      <c r="B117" s="280">
        <v>227</v>
      </c>
      <c r="C117" s="439" t="s">
        <v>4794</v>
      </c>
      <c r="D117" s="413" t="s">
        <v>2971</v>
      </c>
      <c r="E117" s="317" t="s">
        <v>3908</v>
      </c>
      <c r="F117" s="317" t="s">
        <v>4809</v>
      </c>
      <c r="G117" s="317" t="s">
        <v>4824</v>
      </c>
      <c r="H117" s="586" t="str">
        <f t="shared" si="10"/>
        <v>фото</v>
      </c>
      <c r="I117" s="298" t="s">
        <v>4843</v>
      </c>
      <c r="J117" s="299" t="s">
        <v>250</v>
      </c>
      <c r="K117" s="216">
        <v>300</v>
      </c>
      <c r="L117" s="916">
        <v>19764</v>
      </c>
      <c r="M117" s="315">
        <v>1</v>
      </c>
      <c r="N117" s="301"/>
      <c r="O117" s="550">
        <f>IF(ISERROR(L117*N117),0,L117*N117)</f>
        <v>0</v>
      </c>
      <c r="P117" s="303">
        <v>2700300002275</v>
      </c>
      <c r="Q117" s="248"/>
      <c r="R117" s="466" t="s">
        <v>4261</v>
      </c>
      <c r="S117" s="135"/>
      <c r="T117" s="218"/>
    </row>
    <row r="118" spans="1:20" ht="24">
      <c r="A118" s="291">
        <v>364</v>
      </c>
      <c r="B118" s="280">
        <v>419</v>
      </c>
      <c r="C118" s="439" t="s">
        <v>6274</v>
      </c>
      <c r="D118" s="413" t="s">
        <v>2971</v>
      </c>
      <c r="E118" s="317" t="s">
        <v>3908</v>
      </c>
      <c r="F118" s="317" t="s">
        <v>6337</v>
      </c>
      <c r="G118" s="317" t="s">
        <v>6403</v>
      </c>
      <c r="H118" s="586" t="str">
        <f t="shared" si="10"/>
        <v>фото</v>
      </c>
      <c r="I118" s="298" t="s">
        <v>6466</v>
      </c>
      <c r="J118" s="299" t="s">
        <v>250</v>
      </c>
      <c r="K118" s="216">
        <v>300</v>
      </c>
      <c r="L118" s="916">
        <v>20052</v>
      </c>
      <c r="M118" s="315">
        <v>1</v>
      </c>
      <c r="N118" s="301"/>
      <c r="O118" s="550">
        <f>IF(ISERROR(L118*N118),0,L118*N118)</f>
        <v>0</v>
      </c>
      <c r="P118" s="303">
        <v>2700300004194</v>
      </c>
      <c r="Q118" s="248"/>
      <c r="R118" s="466" t="s">
        <v>4261</v>
      </c>
      <c r="S118" s="135"/>
      <c r="T118" s="218"/>
    </row>
    <row r="119" spans="1:20" ht="24">
      <c r="A119" s="291">
        <v>365</v>
      </c>
      <c r="B119" s="280">
        <v>7187</v>
      </c>
      <c r="C119" s="439" t="s">
        <v>3542</v>
      </c>
      <c r="D119" s="413" t="s">
        <v>2971</v>
      </c>
      <c r="E119" s="317" t="s">
        <v>3908</v>
      </c>
      <c r="F119" s="317" t="s">
        <v>3500</v>
      </c>
      <c r="G119" s="317" t="s">
        <v>3478</v>
      </c>
      <c r="H119" s="586" t="str">
        <f t="shared" si="10"/>
        <v>фото</v>
      </c>
      <c r="I119" s="298" t="s">
        <v>4206</v>
      </c>
      <c r="J119" s="299" t="s">
        <v>250</v>
      </c>
      <c r="K119" s="216">
        <v>300</v>
      </c>
      <c r="L119" s="916">
        <v>18576</v>
      </c>
      <c r="M119" s="315">
        <v>1</v>
      </c>
      <c r="N119" s="301"/>
      <c r="O119" s="550">
        <f>IF(ISERROR(L119*N119),0,L119*N119)</f>
        <v>0</v>
      </c>
      <c r="P119" s="303">
        <v>2700300071875</v>
      </c>
      <c r="Q119" s="248"/>
      <c r="R119" s="466" t="s">
        <v>4261</v>
      </c>
      <c r="S119" s="135"/>
      <c r="T119" s="218"/>
    </row>
    <row r="120" spans="1:20" ht="14.4">
      <c r="A120" s="291">
        <v>367</v>
      </c>
      <c r="B120" s="418"/>
      <c r="C120" s="418"/>
      <c r="D120" s="408"/>
      <c r="E120" s="297" t="s">
        <v>4240</v>
      </c>
      <c r="F120" s="410"/>
      <c r="G120" s="472"/>
      <c r="H120" s="297"/>
      <c r="I120" s="297"/>
      <c r="J120" s="297"/>
      <c r="K120" s="297"/>
      <c r="L120" s="474"/>
      <c r="M120" s="297"/>
      <c r="N120" s="297"/>
      <c r="O120" s="297"/>
      <c r="P120" s="297"/>
      <c r="Q120" s="297"/>
      <c r="R120" s="466"/>
      <c r="S120" s="135"/>
      <c r="T120" s="218"/>
    </row>
    <row r="121" spans="1:20" ht="48">
      <c r="A121" s="291">
        <v>368</v>
      </c>
      <c r="B121" s="280">
        <v>16319</v>
      </c>
      <c r="C121" s="439" t="s">
        <v>6276</v>
      </c>
      <c r="D121" s="413" t="s">
        <v>3028</v>
      </c>
      <c r="E121" s="317" t="s">
        <v>3908</v>
      </c>
      <c r="F121" s="317" t="s">
        <v>6339</v>
      </c>
      <c r="G121" s="317" t="s">
        <v>6405</v>
      </c>
      <c r="H121" s="586" t="str">
        <f t="shared" ref="H121:H132" si="11">HYPERLINK("https://www.gardenbulbs.ru/images/Lilium_CL/thumbnails/"&amp;C121&amp;".jpg","фото")</f>
        <v>фото</v>
      </c>
      <c r="I121" s="298" t="s">
        <v>6468</v>
      </c>
      <c r="J121" s="299" t="s">
        <v>248</v>
      </c>
      <c r="K121" s="216">
        <v>300</v>
      </c>
      <c r="L121" s="916">
        <v>50004</v>
      </c>
      <c r="M121" s="315">
        <v>1</v>
      </c>
      <c r="N121" s="301"/>
      <c r="O121" s="550">
        <f>IF(ISERROR(L121*N121),0,L121*N121)</f>
        <v>0</v>
      </c>
      <c r="P121" s="303">
        <v>2700300163198</v>
      </c>
      <c r="Q121" s="248" t="s">
        <v>5274</v>
      </c>
      <c r="R121" s="466" t="s">
        <v>216</v>
      </c>
      <c r="S121" s="135"/>
      <c r="T121" s="218"/>
    </row>
    <row r="122" spans="1:20" ht="24">
      <c r="A122" s="291">
        <v>369</v>
      </c>
      <c r="B122" s="280">
        <v>2164</v>
      </c>
      <c r="C122" s="439" t="s">
        <v>3544</v>
      </c>
      <c r="D122" s="413" t="s">
        <v>3028</v>
      </c>
      <c r="E122" s="317" t="s">
        <v>3908</v>
      </c>
      <c r="F122" s="317" t="s">
        <v>3502</v>
      </c>
      <c r="G122" s="317" t="s">
        <v>3480</v>
      </c>
      <c r="H122" s="586" t="str">
        <f t="shared" si="11"/>
        <v>фото</v>
      </c>
      <c r="I122" s="298" t="s">
        <v>3520</v>
      </c>
      <c r="J122" s="299" t="s">
        <v>250</v>
      </c>
      <c r="K122" s="216">
        <v>300</v>
      </c>
      <c r="L122" s="916">
        <v>50004</v>
      </c>
      <c r="M122" s="315">
        <v>1</v>
      </c>
      <c r="N122" s="301"/>
      <c r="O122" s="550">
        <f>IF(ISERROR(L122*N122),0,L122*N122)</f>
        <v>0</v>
      </c>
      <c r="P122" s="303">
        <v>2700300021641</v>
      </c>
      <c r="Q122" s="248"/>
      <c r="R122" s="466" t="s">
        <v>216</v>
      </c>
      <c r="S122" s="135"/>
      <c r="T122" s="218"/>
    </row>
    <row r="123" spans="1:20" ht="36">
      <c r="A123" s="291">
        <v>370</v>
      </c>
      <c r="B123" s="280">
        <v>4285</v>
      </c>
      <c r="C123" s="439" t="s">
        <v>1730</v>
      </c>
      <c r="D123" s="413" t="s">
        <v>3028</v>
      </c>
      <c r="E123" s="317" t="s">
        <v>3908</v>
      </c>
      <c r="F123" s="317" t="s">
        <v>1731</v>
      </c>
      <c r="G123" s="317" t="s">
        <v>2393</v>
      </c>
      <c r="H123" s="586" t="str">
        <f t="shared" si="11"/>
        <v>фото</v>
      </c>
      <c r="I123" s="298" t="s">
        <v>3027</v>
      </c>
      <c r="J123" s="299" t="s">
        <v>250</v>
      </c>
      <c r="K123" s="216">
        <v>200</v>
      </c>
      <c r="L123" s="916">
        <v>33336</v>
      </c>
      <c r="M123" s="315">
        <v>1</v>
      </c>
      <c r="N123" s="301"/>
      <c r="O123" s="550">
        <f>IF(ISERROR(L123*N123),0,L123*N123)</f>
        <v>0</v>
      </c>
      <c r="P123" s="303">
        <v>2700300042851</v>
      </c>
      <c r="Q123" s="248"/>
      <c r="R123" s="466" t="s">
        <v>216</v>
      </c>
      <c r="S123" s="135"/>
      <c r="T123" s="218"/>
    </row>
    <row r="124" spans="1:20" ht="36">
      <c r="A124" s="291">
        <v>371</v>
      </c>
      <c r="B124" s="280">
        <v>11011</v>
      </c>
      <c r="C124" s="439" t="s">
        <v>6277</v>
      </c>
      <c r="D124" s="413" t="s">
        <v>3028</v>
      </c>
      <c r="E124" s="317" t="s">
        <v>3908</v>
      </c>
      <c r="F124" s="317" t="s">
        <v>6340</v>
      </c>
      <c r="G124" s="317" t="s">
        <v>6406</v>
      </c>
      <c r="H124" s="586" t="str">
        <f t="shared" si="11"/>
        <v>фото</v>
      </c>
      <c r="I124" s="298" t="s">
        <v>6469</v>
      </c>
      <c r="J124" s="299" t="s">
        <v>250</v>
      </c>
      <c r="K124" s="216">
        <v>300</v>
      </c>
      <c r="L124" s="916">
        <v>50004</v>
      </c>
      <c r="M124" s="315">
        <v>1</v>
      </c>
      <c r="N124" s="301"/>
      <c r="O124" s="550">
        <f>IF(ISERROR(L124*N124),0,L124*N124)</f>
        <v>0</v>
      </c>
      <c r="P124" s="303">
        <v>2700300110116</v>
      </c>
      <c r="Q124" s="248"/>
      <c r="R124" s="466" t="s">
        <v>216</v>
      </c>
      <c r="S124" s="135"/>
      <c r="T124" s="218"/>
    </row>
    <row r="125" spans="1:20" ht="48">
      <c r="A125" s="291">
        <v>372</v>
      </c>
      <c r="B125" s="280">
        <v>14909</v>
      </c>
      <c r="C125" s="439" t="s">
        <v>3457</v>
      </c>
      <c r="D125" s="413" t="s">
        <v>3028</v>
      </c>
      <c r="E125" s="317" t="s">
        <v>3908</v>
      </c>
      <c r="F125" s="317" t="s">
        <v>219</v>
      </c>
      <c r="G125" s="317" t="s">
        <v>220</v>
      </c>
      <c r="H125" s="586" t="str">
        <f t="shared" si="11"/>
        <v>фото</v>
      </c>
      <c r="I125" s="298" t="s">
        <v>3032</v>
      </c>
      <c r="J125" s="299" t="s">
        <v>249</v>
      </c>
      <c r="K125" s="216">
        <v>400</v>
      </c>
      <c r="L125" s="916">
        <v>34032.000000000007</v>
      </c>
      <c r="M125" s="315">
        <v>1</v>
      </c>
      <c r="N125" s="301"/>
      <c r="O125" s="550">
        <f>IF(ISERROR(L125*N125),0,L125*N125)</f>
        <v>0</v>
      </c>
      <c r="P125" s="303">
        <v>2700600149090</v>
      </c>
      <c r="Q125" s="248"/>
      <c r="R125" s="466" t="s">
        <v>216</v>
      </c>
      <c r="S125" s="135"/>
      <c r="T125" s="218"/>
    </row>
    <row r="126" spans="1:20" ht="24">
      <c r="A126" s="291">
        <v>374</v>
      </c>
      <c r="B126" s="280">
        <v>9078</v>
      </c>
      <c r="C126" s="439" t="s">
        <v>3545</v>
      </c>
      <c r="D126" s="413" t="s">
        <v>3028</v>
      </c>
      <c r="E126" s="317" t="s">
        <v>3908</v>
      </c>
      <c r="F126" s="317" t="s">
        <v>1733</v>
      </c>
      <c r="G126" s="317" t="s">
        <v>1732</v>
      </c>
      <c r="H126" s="586" t="str">
        <f t="shared" si="11"/>
        <v>фото</v>
      </c>
      <c r="I126" s="298" t="s">
        <v>3030</v>
      </c>
      <c r="J126" s="299" t="s">
        <v>250</v>
      </c>
      <c r="K126" s="216">
        <v>200</v>
      </c>
      <c r="L126" s="916">
        <v>33336</v>
      </c>
      <c r="M126" s="315">
        <v>1</v>
      </c>
      <c r="N126" s="301"/>
      <c r="O126" s="550">
        <f>IF(ISERROR(L126*N126),0,L126*N126)</f>
        <v>0</v>
      </c>
      <c r="P126" s="303">
        <v>2700300090784</v>
      </c>
      <c r="Q126" s="248"/>
      <c r="R126" s="466" t="s">
        <v>216</v>
      </c>
      <c r="S126" s="135"/>
      <c r="T126" s="218"/>
    </row>
    <row r="127" spans="1:20" ht="48">
      <c r="A127" s="291">
        <v>376</v>
      </c>
      <c r="B127" s="280">
        <v>11095</v>
      </c>
      <c r="C127" s="439" t="s">
        <v>885</v>
      </c>
      <c r="D127" s="413" t="s">
        <v>3028</v>
      </c>
      <c r="E127" s="317" t="s">
        <v>3908</v>
      </c>
      <c r="F127" s="317" t="s">
        <v>2394</v>
      </c>
      <c r="G127" s="317" t="s">
        <v>221</v>
      </c>
      <c r="H127" s="586" t="str">
        <f t="shared" si="11"/>
        <v>фото</v>
      </c>
      <c r="I127" s="298" t="s">
        <v>3033</v>
      </c>
      <c r="J127" s="299" t="s">
        <v>249</v>
      </c>
      <c r="K127" s="216">
        <v>400</v>
      </c>
      <c r="L127" s="916">
        <v>34032.000000000007</v>
      </c>
      <c r="M127" s="315">
        <v>1</v>
      </c>
      <c r="N127" s="301"/>
      <c r="O127" s="550">
        <f>IF(ISERROR(L127*N127),0,L127*N127)</f>
        <v>0</v>
      </c>
      <c r="P127" s="303">
        <v>2700400110955</v>
      </c>
      <c r="Q127" s="248"/>
      <c r="R127" s="466" t="s">
        <v>216</v>
      </c>
      <c r="S127" s="135"/>
      <c r="T127" s="218"/>
    </row>
    <row r="128" spans="1:20" ht="15.6">
      <c r="A128" s="291">
        <v>377</v>
      </c>
      <c r="B128" s="280">
        <v>4325</v>
      </c>
      <c r="C128" s="439" t="s">
        <v>4434</v>
      </c>
      <c r="D128" s="413" t="s">
        <v>3028</v>
      </c>
      <c r="E128" s="317" t="s">
        <v>3908</v>
      </c>
      <c r="F128" s="317" t="s">
        <v>4447</v>
      </c>
      <c r="G128" s="317" t="s">
        <v>4464</v>
      </c>
      <c r="H128" s="586" t="str">
        <f t="shared" si="11"/>
        <v>фото</v>
      </c>
      <c r="I128" s="298" t="s">
        <v>4479</v>
      </c>
      <c r="J128" s="299" t="s">
        <v>249</v>
      </c>
      <c r="K128" s="216">
        <v>400</v>
      </c>
      <c r="L128" s="916">
        <v>32880</v>
      </c>
      <c r="M128" s="315">
        <v>1</v>
      </c>
      <c r="N128" s="301"/>
      <c r="O128" s="550">
        <f>IF(ISERROR(L128*N128),0,L128*N128)</f>
        <v>0</v>
      </c>
      <c r="P128" s="303">
        <v>2700300043254</v>
      </c>
      <c r="Q128" s="248"/>
      <c r="R128" s="466" t="s">
        <v>216</v>
      </c>
      <c r="S128" s="135"/>
      <c r="T128" s="218"/>
    </row>
    <row r="129" spans="1:20" ht="36">
      <c r="A129" s="291">
        <v>378</v>
      </c>
      <c r="B129" s="280">
        <v>16322</v>
      </c>
      <c r="C129" s="439" t="s">
        <v>4858</v>
      </c>
      <c r="D129" s="413" t="s">
        <v>3028</v>
      </c>
      <c r="E129" s="317" t="s">
        <v>3908</v>
      </c>
      <c r="F129" s="317" t="s">
        <v>4910</v>
      </c>
      <c r="G129" s="317" t="s">
        <v>4874</v>
      </c>
      <c r="H129" s="586" t="str">
        <f t="shared" si="11"/>
        <v>фото</v>
      </c>
      <c r="I129" s="298" t="s">
        <v>4948</v>
      </c>
      <c r="J129" s="299" t="s">
        <v>250</v>
      </c>
      <c r="K129" s="216">
        <v>200</v>
      </c>
      <c r="L129" s="916">
        <v>33336</v>
      </c>
      <c r="M129" s="315">
        <v>1</v>
      </c>
      <c r="N129" s="301"/>
      <c r="O129" s="550">
        <f>IF(ISERROR(L129*N129),0,L129*N129)</f>
        <v>0</v>
      </c>
      <c r="P129" s="303">
        <v>2700300163228</v>
      </c>
      <c r="Q129" s="248"/>
      <c r="R129" s="466" t="s">
        <v>216</v>
      </c>
      <c r="S129" s="135"/>
      <c r="T129" s="218"/>
    </row>
    <row r="130" spans="1:20" ht="15.6">
      <c r="A130" s="291">
        <v>379</v>
      </c>
      <c r="B130" s="280">
        <v>13353</v>
      </c>
      <c r="C130" s="439" t="s">
        <v>6278</v>
      </c>
      <c r="D130" s="413" t="s">
        <v>3028</v>
      </c>
      <c r="E130" s="317" t="s">
        <v>3908</v>
      </c>
      <c r="F130" s="317" t="s">
        <v>6341</v>
      </c>
      <c r="G130" s="317" t="s">
        <v>6407</v>
      </c>
      <c r="H130" s="586" t="str">
        <f t="shared" si="11"/>
        <v>фото</v>
      </c>
      <c r="I130" s="298" t="s">
        <v>6470</v>
      </c>
      <c r="J130" s="299" t="s">
        <v>250</v>
      </c>
      <c r="K130" s="216">
        <v>300</v>
      </c>
      <c r="L130" s="916">
        <v>48996</v>
      </c>
      <c r="M130" s="315">
        <v>1</v>
      </c>
      <c r="N130" s="301"/>
      <c r="O130" s="550">
        <f>IF(ISERROR(L130*N130),0,L130*N130)</f>
        <v>0</v>
      </c>
      <c r="P130" s="303">
        <v>2700300133535</v>
      </c>
      <c r="Q130" s="248"/>
      <c r="R130" s="466" t="s">
        <v>216</v>
      </c>
      <c r="S130" s="135"/>
      <c r="T130" s="218"/>
    </row>
    <row r="131" spans="1:20" ht="15.6">
      <c r="A131" s="291">
        <v>380</v>
      </c>
      <c r="B131" s="280">
        <v>13352</v>
      </c>
      <c r="C131" s="439" t="s">
        <v>4215</v>
      </c>
      <c r="D131" s="413" t="s">
        <v>3028</v>
      </c>
      <c r="E131" s="317" t="s">
        <v>3908</v>
      </c>
      <c r="F131" s="317" t="s">
        <v>4216</v>
      </c>
      <c r="G131" s="317" t="s">
        <v>4217</v>
      </c>
      <c r="H131" s="586" t="str">
        <f t="shared" si="11"/>
        <v>фото</v>
      </c>
      <c r="I131" s="298" t="s">
        <v>4218</v>
      </c>
      <c r="J131" s="299" t="s">
        <v>250</v>
      </c>
      <c r="K131" s="216">
        <v>200</v>
      </c>
      <c r="L131" s="916">
        <v>33336</v>
      </c>
      <c r="M131" s="315">
        <v>1</v>
      </c>
      <c r="N131" s="301"/>
      <c r="O131" s="550">
        <f>IF(ISERROR(L131*N131),0,L131*N131)</f>
        <v>0</v>
      </c>
      <c r="P131" s="303">
        <v>2700300133528</v>
      </c>
      <c r="Q131" s="248"/>
      <c r="R131" s="466" t="s">
        <v>216</v>
      </c>
      <c r="S131" s="135"/>
      <c r="T131" s="218"/>
    </row>
    <row r="132" spans="1:20" ht="36">
      <c r="A132" s="291">
        <v>381</v>
      </c>
      <c r="B132" s="280">
        <v>16320</v>
      </c>
      <c r="C132" s="439" t="s">
        <v>6279</v>
      </c>
      <c r="D132" s="413" t="s">
        <v>3028</v>
      </c>
      <c r="E132" s="317" t="s">
        <v>3908</v>
      </c>
      <c r="F132" s="317" t="s">
        <v>6342</v>
      </c>
      <c r="G132" s="317" t="s">
        <v>6408</v>
      </c>
      <c r="H132" s="586" t="str">
        <f t="shared" si="11"/>
        <v>фото</v>
      </c>
      <c r="I132" s="298" t="s">
        <v>6471</v>
      </c>
      <c r="J132" s="299" t="s">
        <v>250</v>
      </c>
      <c r="K132" s="216">
        <v>300</v>
      </c>
      <c r="L132" s="916">
        <v>50004</v>
      </c>
      <c r="M132" s="315">
        <v>1</v>
      </c>
      <c r="N132" s="301"/>
      <c r="O132" s="550">
        <f>IF(ISERROR(L132*N132),0,L132*N132)</f>
        <v>0</v>
      </c>
      <c r="P132" s="303">
        <v>2700300163204</v>
      </c>
      <c r="Q132" s="248"/>
      <c r="R132" s="466" t="s">
        <v>216</v>
      </c>
      <c r="S132" s="135"/>
      <c r="T132" s="218"/>
    </row>
    <row r="133" spans="1:20" ht="14.4">
      <c r="A133" s="291">
        <v>389</v>
      </c>
      <c r="B133" s="418"/>
      <c r="C133" s="418"/>
      <c r="D133" s="408"/>
      <c r="E133" s="297" t="s">
        <v>4239</v>
      </c>
      <c r="F133" s="410"/>
      <c r="G133" s="472"/>
      <c r="H133" s="297"/>
      <c r="I133" s="297"/>
      <c r="J133" s="297"/>
      <c r="K133" s="297"/>
      <c r="L133" s="474"/>
      <c r="M133" s="297"/>
      <c r="N133" s="297"/>
      <c r="O133" s="297"/>
      <c r="P133" s="297"/>
      <c r="Q133" s="297"/>
      <c r="R133" s="466"/>
      <c r="S133" s="135"/>
      <c r="T133" s="218"/>
    </row>
    <row r="134" spans="1:20" ht="36">
      <c r="A134" s="291">
        <v>391</v>
      </c>
      <c r="B134" s="280">
        <v>14910</v>
      </c>
      <c r="C134" s="439" t="s">
        <v>877</v>
      </c>
      <c r="D134" s="413" t="s">
        <v>3017</v>
      </c>
      <c r="E134" s="317" t="s">
        <v>3908</v>
      </c>
      <c r="F134" s="317" t="s">
        <v>207</v>
      </c>
      <c r="G134" s="317" t="s">
        <v>208</v>
      </c>
      <c r="H134" s="586" t="str">
        <f t="shared" ref="H134:H142" si="12">HYPERLINK("https://www.gardenbulbs.ru/images/Lilium_CL/thumbnails/"&amp;C134&amp;".jpg","фото")</f>
        <v>фото</v>
      </c>
      <c r="I134" s="298" t="s">
        <v>3016</v>
      </c>
      <c r="J134" s="299" t="s">
        <v>249</v>
      </c>
      <c r="K134" s="216">
        <v>400</v>
      </c>
      <c r="L134" s="916">
        <v>30096</v>
      </c>
      <c r="M134" s="315">
        <v>1</v>
      </c>
      <c r="N134" s="301"/>
      <c r="O134" s="550">
        <f>IF(ISERROR(L134*N134),0,L134*N134)</f>
        <v>0</v>
      </c>
      <c r="P134" s="303">
        <v>2700600149106</v>
      </c>
      <c r="Q134" s="248"/>
      <c r="R134" s="466" t="s">
        <v>4263</v>
      </c>
      <c r="S134" s="135"/>
      <c r="T134" s="218"/>
    </row>
    <row r="135" spans="1:20" ht="36">
      <c r="A135" s="291">
        <v>392</v>
      </c>
      <c r="B135" s="280">
        <v>11357</v>
      </c>
      <c r="C135" s="439" t="s">
        <v>878</v>
      </c>
      <c r="D135" s="413" t="s">
        <v>3017</v>
      </c>
      <c r="E135" s="317" t="s">
        <v>3908</v>
      </c>
      <c r="F135" s="317" t="s">
        <v>209</v>
      </c>
      <c r="G135" s="317" t="s">
        <v>210</v>
      </c>
      <c r="H135" s="586" t="str">
        <f t="shared" si="12"/>
        <v>фото</v>
      </c>
      <c r="I135" s="298" t="s">
        <v>3018</v>
      </c>
      <c r="J135" s="299" t="s">
        <v>249</v>
      </c>
      <c r="K135" s="216">
        <v>400</v>
      </c>
      <c r="L135" s="916">
        <v>30096</v>
      </c>
      <c r="M135" s="315">
        <v>1</v>
      </c>
      <c r="N135" s="301"/>
      <c r="O135" s="550">
        <f>IF(ISERROR(L135*N135),0,L135*N135)</f>
        <v>0</v>
      </c>
      <c r="P135" s="303">
        <v>2700400113574</v>
      </c>
      <c r="Q135" s="248"/>
      <c r="R135" s="466" t="s">
        <v>4263</v>
      </c>
      <c r="S135" s="135"/>
      <c r="T135" s="218"/>
    </row>
    <row r="136" spans="1:20" ht="24">
      <c r="A136" s="291">
        <v>393</v>
      </c>
      <c r="B136" s="280">
        <v>2974</v>
      </c>
      <c r="C136" s="439" t="s">
        <v>883</v>
      </c>
      <c r="D136" s="413" t="s">
        <v>3017</v>
      </c>
      <c r="E136" s="317" t="s">
        <v>3908</v>
      </c>
      <c r="F136" s="317" t="s">
        <v>834</v>
      </c>
      <c r="G136" s="317" t="s">
        <v>833</v>
      </c>
      <c r="H136" s="586" t="str">
        <f t="shared" si="12"/>
        <v>фото</v>
      </c>
      <c r="I136" s="298" t="s">
        <v>3025</v>
      </c>
      <c r="J136" s="299" t="s">
        <v>249</v>
      </c>
      <c r="K136" s="216">
        <v>400</v>
      </c>
      <c r="L136" s="916">
        <v>30096</v>
      </c>
      <c r="M136" s="315">
        <v>1</v>
      </c>
      <c r="N136" s="301"/>
      <c r="O136" s="550">
        <f>IF(ISERROR(L136*N136),0,L136*N136)</f>
        <v>0</v>
      </c>
      <c r="P136" s="303">
        <v>2700400029745</v>
      </c>
      <c r="Q136" s="248"/>
      <c r="R136" s="466" t="s">
        <v>4263</v>
      </c>
      <c r="S136" s="135"/>
      <c r="T136" s="218"/>
    </row>
    <row r="137" spans="1:20" ht="24">
      <c r="A137" s="291">
        <v>394</v>
      </c>
      <c r="B137" s="280">
        <v>16570</v>
      </c>
      <c r="C137" s="439" t="s">
        <v>879</v>
      </c>
      <c r="D137" s="413" t="s">
        <v>3017</v>
      </c>
      <c r="E137" s="317" t="s">
        <v>3908</v>
      </c>
      <c r="F137" s="317" t="s">
        <v>832</v>
      </c>
      <c r="G137" s="317" t="s">
        <v>831</v>
      </c>
      <c r="H137" s="586" t="str">
        <f t="shared" si="12"/>
        <v>фото</v>
      </c>
      <c r="I137" s="298" t="s">
        <v>3019</v>
      </c>
      <c r="J137" s="299" t="s">
        <v>249</v>
      </c>
      <c r="K137" s="216">
        <v>400</v>
      </c>
      <c r="L137" s="916">
        <v>30096</v>
      </c>
      <c r="M137" s="315">
        <v>1</v>
      </c>
      <c r="N137" s="301"/>
      <c r="O137" s="550">
        <f>IF(ISERROR(L137*N137),0,L137*N137)</f>
        <v>0</v>
      </c>
      <c r="P137" s="303">
        <v>2700400165702</v>
      </c>
      <c r="Q137" s="248"/>
      <c r="R137" s="466" t="s">
        <v>4263</v>
      </c>
      <c r="S137" s="135"/>
      <c r="T137" s="218"/>
    </row>
    <row r="138" spans="1:20" ht="48">
      <c r="A138" s="291">
        <v>395</v>
      </c>
      <c r="B138" s="280">
        <v>10442</v>
      </c>
      <c r="C138" s="439" t="s">
        <v>880</v>
      </c>
      <c r="D138" s="413" t="s">
        <v>3017</v>
      </c>
      <c r="E138" s="317" t="s">
        <v>3908</v>
      </c>
      <c r="F138" s="317" t="s">
        <v>211</v>
      </c>
      <c r="G138" s="317" t="s">
        <v>212</v>
      </c>
      <c r="H138" s="586" t="str">
        <f t="shared" si="12"/>
        <v>фото</v>
      </c>
      <c r="I138" s="298" t="s">
        <v>3020</v>
      </c>
      <c r="J138" s="299" t="s">
        <v>249</v>
      </c>
      <c r="K138" s="216">
        <v>400</v>
      </c>
      <c r="L138" s="916">
        <v>30096</v>
      </c>
      <c r="M138" s="315">
        <v>1</v>
      </c>
      <c r="N138" s="301"/>
      <c r="O138" s="550">
        <f>IF(ISERROR(L138*N138),0,L138*N138)</f>
        <v>0</v>
      </c>
      <c r="P138" s="303">
        <v>2700400104428</v>
      </c>
      <c r="Q138" s="248"/>
      <c r="R138" s="466" t="s">
        <v>4263</v>
      </c>
      <c r="S138" s="135"/>
      <c r="T138" s="218"/>
    </row>
    <row r="139" spans="1:20" ht="24">
      <c r="A139" s="291">
        <v>396</v>
      </c>
      <c r="B139" s="280">
        <v>10553</v>
      </c>
      <c r="C139" s="439" t="s">
        <v>2386</v>
      </c>
      <c r="D139" s="413" t="s">
        <v>3017</v>
      </c>
      <c r="E139" s="317" t="s">
        <v>3908</v>
      </c>
      <c r="F139" s="317" t="s">
        <v>2388</v>
      </c>
      <c r="G139" s="317" t="s">
        <v>2387</v>
      </c>
      <c r="H139" s="586" t="str">
        <f t="shared" si="12"/>
        <v>фото</v>
      </c>
      <c r="I139" s="298" t="s">
        <v>3021</v>
      </c>
      <c r="J139" s="299" t="s">
        <v>249</v>
      </c>
      <c r="K139" s="216">
        <v>400</v>
      </c>
      <c r="L139" s="916">
        <v>30096</v>
      </c>
      <c r="M139" s="315">
        <v>1</v>
      </c>
      <c r="N139" s="301"/>
      <c r="O139" s="550">
        <f>IF(ISERROR(L139*N139),0,L139*N139)</f>
        <v>0</v>
      </c>
      <c r="P139" s="303">
        <v>2700400105531</v>
      </c>
      <c r="Q139" s="248"/>
      <c r="R139" s="466" t="s">
        <v>4263</v>
      </c>
      <c r="S139" s="135"/>
      <c r="T139" s="218"/>
    </row>
    <row r="140" spans="1:20" ht="36">
      <c r="A140" s="291">
        <v>397</v>
      </c>
      <c r="B140" s="280">
        <v>11270</v>
      </c>
      <c r="C140" s="439" t="s">
        <v>881</v>
      </c>
      <c r="D140" s="413" t="s">
        <v>3017</v>
      </c>
      <c r="E140" s="317" t="s">
        <v>3908</v>
      </c>
      <c r="F140" s="317" t="s">
        <v>213</v>
      </c>
      <c r="G140" s="317" t="s">
        <v>2389</v>
      </c>
      <c r="H140" s="586" t="str">
        <f t="shared" si="12"/>
        <v>фото</v>
      </c>
      <c r="I140" s="298" t="s">
        <v>3022</v>
      </c>
      <c r="J140" s="299" t="s">
        <v>249</v>
      </c>
      <c r="K140" s="216">
        <v>400</v>
      </c>
      <c r="L140" s="916">
        <v>30096</v>
      </c>
      <c r="M140" s="315">
        <v>1</v>
      </c>
      <c r="N140" s="301"/>
      <c r="O140" s="550">
        <f>IF(ISERROR(L140*N140),0,L140*N140)</f>
        <v>0</v>
      </c>
      <c r="P140" s="303">
        <v>2700400112706</v>
      </c>
      <c r="Q140" s="248"/>
      <c r="R140" s="466" t="s">
        <v>4263</v>
      </c>
      <c r="S140" s="135"/>
      <c r="T140" s="218"/>
    </row>
    <row r="141" spans="1:20" ht="24">
      <c r="A141" s="291">
        <v>398</v>
      </c>
      <c r="B141" s="280">
        <v>10595</v>
      </c>
      <c r="C141" s="439" t="s">
        <v>882</v>
      </c>
      <c r="D141" s="413" t="s">
        <v>3017</v>
      </c>
      <c r="E141" s="317" t="s">
        <v>3908</v>
      </c>
      <c r="F141" s="317" t="s">
        <v>214</v>
      </c>
      <c r="G141" s="317" t="s">
        <v>215</v>
      </c>
      <c r="H141" s="586" t="str">
        <f t="shared" si="12"/>
        <v>фото</v>
      </c>
      <c r="I141" s="298" t="s">
        <v>3023</v>
      </c>
      <c r="J141" s="299" t="s">
        <v>249</v>
      </c>
      <c r="K141" s="216">
        <v>400</v>
      </c>
      <c r="L141" s="916">
        <v>30096</v>
      </c>
      <c r="M141" s="315">
        <v>1</v>
      </c>
      <c r="N141" s="301"/>
      <c r="O141" s="550">
        <f>IF(ISERROR(L141*N141),0,L141*N141)</f>
        <v>0</v>
      </c>
      <c r="P141" s="303">
        <v>2700400105951</v>
      </c>
      <c r="Q141" s="248"/>
      <c r="R141" s="466" t="s">
        <v>4263</v>
      </c>
      <c r="S141" s="135"/>
      <c r="T141" s="218"/>
    </row>
    <row r="142" spans="1:20" ht="24">
      <c r="A142" s="291">
        <v>399</v>
      </c>
      <c r="B142" s="280">
        <v>13812</v>
      </c>
      <c r="C142" s="439" t="s">
        <v>1724</v>
      </c>
      <c r="D142" s="413" t="s">
        <v>3017</v>
      </c>
      <c r="E142" s="317" t="s">
        <v>3908</v>
      </c>
      <c r="F142" s="317" t="s">
        <v>1726</v>
      </c>
      <c r="G142" s="317" t="s">
        <v>1725</v>
      </c>
      <c r="H142" s="586" t="str">
        <f t="shared" si="12"/>
        <v>фото</v>
      </c>
      <c r="I142" s="298" t="s">
        <v>3024</v>
      </c>
      <c r="J142" s="299" t="s">
        <v>249</v>
      </c>
      <c r="K142" s="216">
        <v>400</v>
      </c>
      <c r="L142" s="916">
        <v>30096</v>
      </c>
      <c r="M142" s="315">
        <v>1</v>
      </c>
      <c r="N142" s="301"/>
      <c r="O142" s="550">
        <f>IF(ISERROR(L142*N142),0,L142*N142)</f>
        <v>0</v>
      </c>
      <c r="P142" s="303">
        <v>2700400138126</v>
      </c>
      <c r="Q142" s="248"/>
      <c r="R142" s="466" t="s">
        <v>4263</v>
      </c>
      <c r="S142" s="135"/>
      <c r="T142" s="218"/>
    </row>
    <row r="143" spans="1:20" ht="18">
      <c r="A143" s="291">
        <v>400</v>
      </c>
      <c r="B143" s="419"/>
      <c r="C143" s="440"/>
      <c r="D143" s="383"/>
      <c r="E143" s="384" t="s">
        <v>222</v>
      </c>
      <c r="F143" s="385"/>
      <c r="G143" s="473"/>
      <c r="H143" s="386"/>
      <c r="I143" s="387"/>
      <c r="J143" s="382"/>
      <c r="K143" s="388"/>
      <c r="L143" s="475"/>
      <c r="M143" s="389"/>
      <c r="N143" s="382"/>
      <c r="O143" s="390"/>
      <c r="P143" s="390"/>
      <c r="Q143" s="390"/>
      <c r="R143" s="466"/>
      <c r="S143" s="135"/>
      <c r="T143" s="218"/>
    </row>
    <row r="144" spans="1:20" ht="14.4">
      <c r="A144" s="291">
        <v>401</v>
      </c>
      <c r="B144" s="418"/>
      <c r="C144" s="418"/>
      <c r="D144" s="408"/>
      <c r="E144" s="297" t="s">
        <v>4465</v>
      </c>
      <c r="F144" s="410"/>
      <c r="G144" s="472"/>
      <c r="H144" s="297"/>
      <c r="I144" s="297"/>
      <c r="J144" s="297"/>
      <c r="K144" s="297"/>
      <c r="L144" s="474"/>
      <c r="M144" s="297"/>
      <c r="N144" s="297"/>
      <c r="O144" s="297"/>
      <c r="P144" s="297"/>
      <c r="Q144" s="297"/>
      <c r="R144" s="466"/>
      <c r="S144" s="135"/>
      <c r="T144" s="218"/>
    </row>
    <row r="145" spans="1:20" ht="24">
      <c r="A145" s="291">
        <v>402</v>
      </c>
      <c r="B145" s="280">
        <v>11423</v>
      </c>
      <c r="C145" s="439" t="s">
        <v>842</v>
      </c>
      <c r="D145" s="413" t="s">
        <v>2822</v>
      </c>
      <c r="E145" s="317" t="s">
        <v>3908</v>
      </c>
      <c r="F145" s="317" t="s">
        <v>4448</v>
      </c>
      <c r="G145" s="317" t="s">
        <v>4466</v>
      </c>
      <c r="H145" s="586" t="str">
        <f t="shared" ref="H145:H149" si="13">HYPERLINK("https://www.gardenbulbs.ru/images/Lilium_CL/thumbnails/"&amp;C145&amp;".jpg","фото")</f>
        <v>фото</v>
      </c>
      <c r="I145" s="298" t="s">
        <v>2859</v>
      </c>
      <c r="J145" s="299" t="s">
        <v>830</v>
      </c>
      <c r="K145" s="216">
        <v>200</v>
      </c>
      <c r="L145" s="916">
        <v>13584</v>
      </c>
      <c r="M145" s="315">
        <v>1</v>
      </c>
      <c r="N145" s="301"/>
      <c r="O145" s="550">
        <f>IF(ISERROR(L145*N145),0,L145*N145)</f>
        <v>0</v>
      </c>
      <c r="P145" s="303">
        <v>2700200114238</v>
      </c>
      <c r="Q145" s="248" t="s">
        <v>4421</v>
      </c>
      <c r="R145" s="466" t="s">
        <v>4251</v>
      </c>
      <c r="S145" s="135"/>
      <c r="T145" s="218"/>
    </row>
    <row r="146" spans="1:20" ht="15.6">
      <c r="A146" s="291">
        <v>403</v>
      </c>
      <c r="B146" s="280">
        <v>9458</v>
      </c>
      <c r="C146" s="439" t="s">
        <v>6222</v>
      </c>
      <c r="D146" s="413" t="s">
        <v>2822</v>
      </c>
      <c r="E146" s="501" t="s">
        <v>3908</v>
      </c>
      <c r="F146" s="501" t="s">
        <v>6508</v>
      </c>
      <c r="G146" s="501" t="s">
        <v>6573</v>
      </c>
      <c r="H146" s="586" t="str">
        <f t="shared" si="13"/>
        <v>фото</v>
      </c>
      <c r="I146" s="298" t="s">
        <v>6413</v>
      </c>
      <c r="J146" s="299" t="s">
        <v>830</v>
      </c>
      <c r="K146" s="216">
        <v>200</v>
      </c>
      <c r="L146" s="916">
        <v>15048</v>
      </c>
      <c r="M146" s="315">
        <v>1</v>
      </c>
      <c r="N146" s="301"/>
      <c r="O146" s="550">
        <f>IF(ISERROR(L146*N146),0,L146*N146)</f>
        <v>0</v>
      </c>
      <c r="P146" s="303">
        <v>2700200094585</v>
      </c>
      <c r="Q146" s="248" t="s">
        <v>6474</v>
      </c>
      <c r="R146" s="466" t="s">
        <v>4480</v>
      </c>
      <c r="S146" s="135"/>
      <c r="T146" s="218"/>
    </row>
    <row r="147" spans="1:20" ht="24">
      <c r="A147" s="291">
        <v>404</v>
      </c>
      <c r="B147" s="280">
        <v>9457</v>
      </c>
      <c r="C147" s="439" t="s">
        <v>4041</v>
      </c>
      <c r="D147" s="413" t="s">
        <v>2822</v>
      </c>
      <c r="E147" s="501" t="s">
        <v>3908</v>
      </c>
      <c r="F147" s="501" t="s">
        <v>6509</v>
      </c>
      <c r="G147" s="501" t="s">
        <v>6574</v>
      </c>
      <c r="H147" s="586" t="str">
        <f t="shared" si="13"/>
        <v>фото</v>
      </c>
      <c r="I147" s="298" t="s">
        <v>4044</v>
      </c>
      <c r="J147" s="299" t="s">
        <v>830</v>
      </c>
      <c r="K147" s="216">
        <v>200</v>
      </c>
      <c r="L147" s="916">
        <v>15623.999999999998</v>
      </c>
      <c r="M147" s="315">
        <v>1</v>
      </c>
      <c r="N147" s="301"/>
      <c r="O147" s="550">
        <f>IF(ISERROR(L147*N147),0,L147*N147)</f>
        <v>0</v>
      </c>
      <c r="P147" s="303">
        <v>2700200094578</v>
      </c>
      <c r="Q147" s="248" t="s">
        <v>6474</v>
      </c>
      <c r="R147" s="466" t="s">
        <v>4480</v>
      </c>
      <c r="S147" s="135"/>
      <c r="T147" s="218"/>
    </row>
    <row r="148" spans="1:20" ht="24">
      <c r="A148" s="291">
        <v>405</v>
      </c>
      <c r="B148" s="280">
        <v>10641</v>
      </c>
      <c r="C148" s="439" t="s">
        <v>2914</v>
      </c>
      <c r="D148" s="413" t="s">
        <v>2824</v>
      </c>
      <c r="E148" s="317" t="s">
        <v>3908</v>
      </c>
      <c r="F148" s="317" t="s">
        <v>4911</v>
      </c>
      <c r="G148" s="317" t="s">
        <v>4875</v>
      </c>
      <c r="H148" s="586" t="str">
        <f t="shared" si="13"/>
        <v>фото</v>
      </c>
      <c r="I148" s="298" t="s">
        <v>4390</v>
      </c>
      <c r="J148" s="299" t="s">
        <v>830</v>
      </c>
      <c r="K148" s="216">
        <v>200</v>
      </c>
      <c r="L148" s="916">
        <v>15912</v>
      </c>
      <c r="M148" s="315">
        <v>1</v>
      </c>
      <c r="N148" s="301"/>
      <c r="O148" s="550">
        <f>IF(ISERROR(L148*N148),0,L148*N148)</f>
        <v>0</v>
      </c>
      <c r="P148" s="303">
        <v>2700200106417</v>
      </c>
      <c r="Q148" s="248" t="s">
        <v>5274</v>
      </c>
      <c r="R148" s="466" t="s">
        <v>4480</v>
      </c>
      <c r="S148" s="135"/>
      <c r="T148" s="218"/>
    </row>
    <row r="149" spans="1:20" ht="24">
      <c r="A149" s="291">
        <v>406</v>
      </c>
      <c r="B149" s="280">
        <v>13544</v>
      </c>
      <c r="C149" s="439" t="s">
        <v>6241</v>
      </c>
      <c r="D149" s="413" t="s">
        <v>2824</v>
      </c>
      <c r="E149" s="317" t="s">
        <v>3908</v>
      </c>
      <c r="F149" s="317" t="s">
        <v>6510</v>
      </c>
      <c r="G149" s="317" t="s">
        <v>6575</v>
      </c>
      <c r="H149" s="586" t="str">
        <f t="shared" si="13"/>
        <v>фото</v>
      </c>
      <c r="I149" s="298" t="s">
        <v>6432</v>
      </c>
      <c r="J149" s="299" t="s">
        <v>830</v>
      </c>
      <c r="K149" s="216">
        <v>200</v>
      </c>
      <c r="L149" s="916">
        <v>15912</v>
      </c>
      <c r="M149" s="315">
        <v>1</v>
      </c>
      <c r="N149" s="301"/>
      <c r="O149" s="550">
        <f>IF(ISERROR(L149*N149),0,L149*N149)</f>
        <v>0</v>
      </c>
      <c r="P149" s="303">
        <v>2700200135448</v>
      </c>
      <c r="Q149" s="248" t="s">
        <v>5274</v>
      </c>
      <c r="R149" s="466" t="s">
        <v>4480</v>
      </c>
      <c r="S149" s="135"/>
      <c r="T149" s="218"/>
    </row>
    <row r="150" spans="1:20" ht="14.4">
      <c r="A150" s="291">
        <v>407</v>
      </c>
      <c r="B150" s="418"/>
      <c r="C150" s="418"/>
      <c r="D150" s="408"/>
      <c r="E150" s="297" t="s">
        <v>4876</v>
      </c>
      <c r="F150" s="410"/>
      <c r="G150" s="472"/>
      <c r="H150" s="297"/>
      <c r="I150" s="297"/>
      <c r="J150" s="297"/>
      <c r="K150" s="297"/>
      <c r="L150" s="474"/>
      <c r="M150" s="297"/>
      <c r="N150" s="297"/>
      <c r="O150" s="297"/>
      <c r="P150" s="297"/>
      <c r="Q150" s="297"/>
      <c r="R150" s="466"/>
      <c r="S150" s="135"/>
      <c r="T150" s="218"/>
    </row>
    <row r="151" spans="1:20" ht="28.8">
      <c r="A151" s="291">
        <v>408</v>
      </c>
      <c r="B151" s="280">
        <v>13603</v>
      </c>
      <c r="C151" s="439" t="s">
        <v>843</v>
      </c>
      <c r="D151" s="413" t="s">
        <v>2864</v>
      </c>
      <c r="E151" s="317" t="s">
        <v>3908</v>
      </c>
      <c r="F151" s="317" t="s">
        <v>4912</v>
      </c>
      <c r="G151" s="317" t="s">
        <v>4877</v>
      </c>
      <c r="H151" s="586" t="str">
        <f t="shared" ref="H151:H160" si="14">HYPERLINK("https://www.gardenbulbs.ru/images/Lilium_CL/thumbnails/"&amp;C151&amp;".jpg","фото")</f>
        <v>фото</v>
      </c>
      <c r="I151" s="298" t="s">
        <v>2865</v>
      </c>
      <c r="J151" s="299" t="s">
        <v>830</v>
      </c>
      <c r="K151" s="216">
        <v>200</v>
      </c>
      <c r="L151" s="916">
        <v>20232</v>
      </c>
      <c r="M151" s="315">
        <v>1</v>
      </c>
      <c r="N151" s="301"/>
      <c r="O151" s="550">
        <f>IF(ISERROR(L151*N151),0,L151*N151)</f>
        <v>0</v>
      </c>
      <c r="P151" s="303">
        <v>2700200136032</v>
      </c>
      <c r="Q151" s="248" t="s">
        <v>5274</v>
      </c>
      <c r="R151" s="466" t="s">
        <v>4252</v>
      </c>
      <c r="S151" s="135"/>
      <c r="T151" s="218"/>
    </row>
    <row r="152" spans="1:20" ht="36">
      <c r="A152" s="291">
        <v>409</v>
      </c>
      <c r="B152" s="280">
        <v>10654</v>
      </c>
      <c r="C152" s="439" t="s">
        <v>3925</v>
      </c>
      <c r="D152" s="413" t="s">
        <v>2867</v>
      </c>
      <c r="E152" s="317" t="s">
        <v>3908</v>
      </c>
      <c r="F152" s="317" t="s">
        <v>6511</v>
      </c>
      <c r="G152" s="317" t="s">
        <v>6576</v>
      </c>
      <c r="H152" s="586" t="str">
        <f t="shared" si="14"/>
        <v>фото</v>
      </c>
      <c r="I152" s="298" t="s">
        <v>4832</v>
      </c>
      <c r="J152" s="299" t="s">
        <v>830</v>
      </c>
      <c r="K152" s="216">
        <v>200</v>
      </c>
      <c r="L152" s="916">
        <v>21264</v>
      </c>
      <c r="M152" s="315">
        <v>1</v>
      </c>
      <c r="N152" s="301"/>
      <c r="O152" s="550">
        <f>IF(ISERROR(L152*N152),0,L152*N152)</f>
        <v>0</v>
      </c>
      <c r="P152" s="303">
        <v>2700200106547</v>
      </c>
      <c r="Q152" s="248" t="s">
        <v>5274</v>
      </c>
      <c r="R152" s="466" t="s">
        <v>4253</v>
      </c>
      <c r="S152" s="135"/>
      <c r="T152" s="218"/>
    </row>
    <row r="153" spans="1:20" ht="24">
      <c r="A153" s="291">
        <v>410</v>
      </c>
      <c r="B153" s="280">
        <v>6435</v>
      </c>
      <c r="C153" s="439" t="s">
        <v>844</v>
      </c>
      <c r="D153" s="413" t="s">
        <v>2864</v>
      </c>
      <c r="E153" s="317" t="s">
        <v>3908</v>
      </c>
      <c r="F153" s="317" t="s">
        <v>4913</v>
      </c>
      <c r="G153" s="317" t="s">
        <v>4878</v>
      </c>
      <c r="H153" s="586" t="str">
        <f t="shared" si="14"/>
        <v>фото</v>
      </c>
      <c r="I153" s="298" t="s">
        <v>2866</v>
      </c>
      <c r="J153" s="299" t="s">
        <v>830</v>
      </c>
      <c r="K153" s="216">
        <v>200</v>
      </c>
      <c r="L153" s="916">
        <v>20232</v>
      </c>
      <c r="M153" s="315">
        <v>1</v>
      </c>
      <c r="N153" s="301"/>
      <c r="O153" s="550">
        <f>IF(ISERROR(L153*N153),0,L153*N153)</f>
        <v>0</v>
      </c>
      <c r="P153" s="303">
        <v>2700200064359</v>
      </c>
      <c r="Q153" s="248" t="s">
        <v>5274</v>
      </c>
      <c r="R153" s="466" t="s">
        <v>4252</v>
      </c>
      <c r="S153" s="135"/>
      <c r="T153" s="218"/>
    </row>
    <row r="154" spans="1:20" ht="15.6">
      <c r="A154" s="291">
        <v>411</v>
      </c>
      <c r="B154" s="280">
        <v>4278</v>
      </c>
      <c r="C154" s="439" t="s">
        <v>4425</v>
      </c>
      <c r="D154" s="413" t="s">
        <v>2867</v>
      </c>
      <c r="E154" s="501" t="s">
        <v>3908</v>
      </c>
      <c r="F154" s="501" t="s">
        <v>4438</v>
      </c>
      <c r="G154" s="501" t="s">
        <v>6577</v>
      </c>
      <c r="H154" s="586" t="str">
        <f t="shared" si="14"/>
        <v>фото</v>
      </c>
      <c r="I154" s="298" t="s">
        <v>4833</v>
      </c>
      <c r="J154" s="299" t="s">
        <v>830</v>
      </c>
      <c r="K154" s="216">
        <v>200</v>
      </c>
      <c r="L154" s="916">
        <v>13920</v>
      </c>
      <c r="M154" s="315">
        <v>1</v>
      </c>
      <c r="N154" s="301"/>
      <c r="O154" s="550">
        <f>IF(ISERROR(L154*N154),0,L154*N154)</f>
        <v>0</v>
      </c>
      <c r="P154" s="303">
        <v>2700200042784</v>
      </c>
      <c r="Q154" s="248" t="s">
        <v>6474</v>
      </c>
      <c r="R154" s="466" t="s">
        <v>4253</v>
      </c>
      <c r="S154" s="135"/>
      <c r="T154" s="218"/>
    </row>
    <row r="155" spans="1:20" ht="24">
      <c r="A155" s="291">
        <v>412</v>
      </c>
      <c r="B155" s="280">
        <v>16576</v>
      </c>
      <c r="C155" s="439" t="s">
        <v>4057</v>
      </c>
      <c r="D155" s="413" t="s">
        <v>2867</v>
      </c>
      <c r="E155" s="317" t="s">
        <v>3908</v>
      </c>
      <c r="F155" s="317" t="s">
        <v>4914</v>
      </c>
      <c r="G155" s="317" t="s">
        <v>4879</v>
      </c>
      <c r="H155" s="586" t="str">
        <f t="shared" si="14"/>
        <v>фото</v>
      </c>
      <c r="I155" s="298" t="s">
        <v>4060</v>
      </c>
      <c r="J155" s="299" t="s">
        <v>830</v>
      </c>
      <c r="K155" s="216">
        <v>200</v>
      </c>
      <c r="L155" s="916">
        <v>16103.999999999998</v>
      </c>
      <c r="M155" s="315">
        <v>1</v>
      </c>
      <c r="N155" s="301"/>
      <c r="O155" s="550">
        <f>IF(ISERROR(L155*N155),0,L155*N155)</f>
        <v>0</v>
      </c>
      <c r="P155" s="303">
        <v>2700200165766</v>
      </c>
      <c r="Q155" s="248" t="s">
        <v>4421</v>
      </c>
      <c r="R155" s="466" t="s">
        <v>4253</v>
      </c>
      <c r="S155" s="135"/>
      <c r="T155" s="218"/>
    </row>
    <row r="156" spans="1:20" ht="36">
      <c r="A156" s="291">
        <v>413</v>
      </c>
      <c r="B156" s="280">
        <v>3625</v>
      </c>
      <c r="C156" s="439" t="s">
        <v>3929</v>
      </c>
      <c r="D156" s="413" t="s">
        <v>2864</v>
      </c>
      <c r="E156" s="317" t="s">
        <v>3908</v>
      </c>
      <c r="F156" s="317" t="s">
        <v>4915</v>
      </c>
      <c r="G156" s="317" t="s">
        <v>4880</v>
      </c>
      <c r="H156" s="586" t="str">
        <f t="shared" si="14"/>
        <v>фото</v>
      </c>
      <c r="I156" s="298" t="s">
        <v>4394</v>
      </c>
      <c r="J156" s="299" t="s">
        <v>830</v>
      </c>
      <c r="K156" s="216">
        <v>200</v>
      </c>
      <c r="L156" s="916">
        <v>24024</v>
      </c>
      <c r="M156" s="315">
        <v>1</v>
      </c>
      <c r="N156" s="301"/>
      <c r="O156" s="550">
        <f>IF(ISERROR(L156*N156),0,L156*N156)</f>
        <v>0</v>
      </c>
      <c r="P156" s="303">
        <v>2700200036257</v>
      </c>
      <c r="Q156" s="248" t="s">
        <v>5274</v>
      </c>
      <c r="R156" s="466" t="s">
        <v>4252</v>
      </c>
      <c r="S156" s="135"/>
      <c r="T156" s="218"/>
    </row>
    <row r="157" spans="1:20" ht="15.6">
      <c r="A157" s="291">
        <v>414</v>
      </c>
      <c r="B157" s="280">
        <v>3033</v>
      </c>
      <c r="C157" s="439" t="s">
        <v>1897</v>
      </c>
      <c r="D157" s="413" t="s">
        <v>2864</v>
      </c>
      <c r="E157" s="317" t="s">
        <v>3908</v>
      </c>
      <c r="F157" s="317" t="s">
        <v>4916</v>
      </c>
      <c r="G157" s="317" t="s">
        <v>4881</v>
      </c>
      <c r="H157" s="586" t="str">
        <f t="shared" si="14"/>
        <v>фото</v>
      </c>
      <c r="I157" s="298" t="s">
        <v>2869</v>
      </c>
      <c r="J157" s="299" t="s">
        <v>830</v>
      </c>
      <c r="K157" s="216">
        <v>200</v>
      </c>
      <c r="L157" s="916">
        <v>24192</v>
      </c>
      <c r="M157" s="315">
        <v>1</v>
      </c>
      <c r="N157" s="301"/>
      <c r="O157" s="550">
        <f>IF(ISERROR(L157*N157),0,L157*N157)</f>
        <v>0</v>
      </c>
      <c r="P157" s="303">
        <v>2700200030330</v>
      </c>
      <c r="Q157" s="248" t="s">
        <v>5274</v>
      </c>
      <c r="R157" s="466" t="s">
        <v>4252</v>
      </c>
      <c r="S157" s="135"/>
      <c r="T157" s="218"/>
    </row>
    <row r="158" spans="1:20" ht="36">
      <c r="A158" s="291">
        <v>415</v>
      </c>
      <c r="B158" s="280">
        <v>16306</v>
      </c>
      <c r="C158" s="439" t="s">
        <v>6236</v>
      </c>
      <c r="D158" s="413" t="s">
        <v>2867</v>
      </c>
      <c r="E158" s="501" t="s">
        <v>3908</v>
      </c>
      <c r="F158" s="501" t="s">
        <v>6512</v>
      </c>
      <c r="G158" s="501" t="s">
        <v>6578</v>
      </c>
      <c r="H158" s="586" t="str">
        <f t="shared" si="14"/>
        <v>фото</v>
      </c>
      <c r="I158" s="298" t="s">
        <v>6427</v>
      </c>
      <c r="J158" s="299" t="s">
        <v>830</v>
      </c>
      <c r="K158" s="216">
        <v>200</v>
      </c>
      <c r="L158" s="916">
        <v>14856</v>
      </c>
      <c r="M158" s="315">
        <v>1</v>
      </c>
      <c r="N158" s="301"/>
      <c r="O158" s="550">
        <f>IF(ISERROR(L158*N158),0,L158*N158)</f>
        <v>0</v>
      </c>
      <c r="P158" s="303">
        <v>2700200163069</v>
      </c>
      <c r="Q158" s="248" t="s">
        <v>6474</v>
      </c>
      <c r="R158" s="466" t="s">
        <v>4253</v>
      </c>
      <c r="S158" s="135"/>
      <c r="T158" s="218"/>
    </row>
    <row r="159" spans="1:20" ht="24">
      <c r="A159" s="291">
        <v>416</v>
      </c>
      <c r="B159" s="280">
        <v>3774</v>
      </c>
      <c r="C159" s="439" t="s">
        <v>846</v>
      </c>
      <c r="D159" s="413" t="s">
        <v>2864</v>
      </c>
      <c r="E159" s="317" t="s">
        <v>3908</v>
      </c>
      <c r="F159" s="317" t="s">
        <v>6513</v>
      </c>
      <c r="G159" s="317" t="s">
        <v>6579</v>
      </c>
      <c r="H159" s="586" t="str">
        <f t="shared" si="14"/>
        <v>фото</v>
      </c>
      <c r="I159" s="298" t="s">
        <v>2874</v>
      </c>
      <c r="J159" s="299" t="s">
        <v>830</v>
      </c>
      <c r="K159" s="216">
        <v>200</v>
      </c>
      <c r="L159" s="916">
        <v>24192</v>
      </c>
      <c r="M159" s="315">
        <v>1</v>
      </c>
      <c r="N159" s="301"/>
      <c r="O159" s="550">
        <f>IF(ISERROR(L159*N159),0,L159*N159)</f>
        <v>0</v>
      </c>
      <c r="P159" s="303">
        <v>2700200037742</v>
      </c>
      <c r="Q159" s="248" t="s">
        <v>5274</v>
      </c>
      <c r="R159" s="466" t="s">
        <v>4252</v>
      </c>
      <c r="S159" s="135"/>
      <c r="T159" s="218"/>
    </row>
    <row r="160" spans="1:20" ht="15.6">
      <c r="A160" s="291">
        <v>417</v>
      </c>
      <c r="B160" s="280">
        <v>13608</v>
      </c>
      <c r="C160" s="439" t="s">
        <v>3940</v>
      </c>
      <c r="D160" s="413" t="s">
        <v>2864</v>
      </c>
      <c r="E160" s="317" t="s">
        <v>3908</v>
      </c>
      <c r="F160" s="317" t="s">
        <v>6514</v>
      </c>
      <c r="G160" s="317" t="s">
        <v>6580</v>
      </c>
      <c r="H160" s="586" t="str">
        <f t="shared" si="14"/>
        <v>фото</v>
      </c>
      <c r="I160" s="298" t="s">
        <v>3943</v>
      </c>
      <c r="J160" s="299" t="s">
        <v>830</v>
      </c>
      <c r="K160" s="216">
        <v>200</v>
      </c>
      <c r="L160" s="916">
        <v>24024</v>
      </c>
      <c r="M160" s="315">
        <v>1</v>
      </c>
      <c r="N160" s="301"/>
      <c r="O160" s="550">
        <f>IF(ISERROR(L160*N160),0,L160*N160)</f>
        <v>0</v>
      </c>
      <c r="P160" s="303">
        <v>2700200136087</v>
      </c>
      <c r="Q160" s="248" t="s">
        <v>5274</v>
      </c>
      <c r="R160" s="466" t="s">
        <v>4252</v>
      </c>
      <c r="S160" s="135"/>
      <c r="T160" s="218"/>
    </row>
    <row r="161" spans="1:20" ht="14.4">
      <c r="A161" s="291">
        <v>418</v>
      </c>
      <c r="B161" s="418"/>
      <c r="C161" s="418"/>
      <c r="D161" s="408"/>
      <c r="E161" s="297" t="s">
        <v>4882</v>
      </c>
      <c r="F161" s="410"/>
      <c r="G161" s="472"/>
      <c r="H161" s="297"/>
      <c r="I161" s="297"/>
      <c r="J161" s="297"/>
      <c r="K161" s="297"/>
      <c r="L161" s="474"/>
      <c r="M161" s="297"/>
      <c r="N161" s="297"/>
      <c r="O161" s="297"/>
      <c r="P161" s="297"/>
      <c r="Q161" s="297"/>
      <c r="R161" s="466"/>
      <c r="S161" s="135"/>
      <c r="T161" s="218"/>
    </row>
    <row r="162" spans="1:20" ht="24">
      <c r="A162" s="291">
        <v>419</v>
      </c>
      <c r="B162" s="280">
        <v>5774</v>
      </c>
      <c r="C162" s="439" t="s">
        <v>3531</v>
      </c>
      <c r="D162" s="413" t="s">
        <v>2937</v>
      </c>
      <c r="E162" s="317" t="s">
        <v>3908</v>
      </c>
      <c r="F162" s="317" t="s">
        <v>4917</v>
      </c>
      <c r="G162" s="317" t="s">
        <v>4883</v>
      </c>
      <c r="H162" s="586" t="str">
        <f t="shared" ref="H162:H168" si="15">HYPERLINK("https://www.gardenbulbs.ru/images/Lilium_CL/thumbnails/"&amp;C162&amp;".jpg","фото")</f>
        <v>фото</v>
      </c>
      <c r="I162" s="298" t="s">
        <v>3511</v>
      </c>
      <c r="J162" s="299" t="s">
        <v>830</v>
      </c>
      <c r="K162" s="216">
        <v>200</v>
      </c>
      <c r="L162" s="916">
        <v>23016</v>
      </c>
      <c r="M162" s="315">
        <v>1</v>
      </c>
      <c r="N162" s="301"/>
      <c r="O162" s="550">
        <f>IF(ISERROR(L162*N162),0,L162*N162)</f>
        <v>0</v>
      </c>
      <c r="P162" s="303">
        <v>2700200057740</v>
      </c>
      <c r="Q162" s="248"/>
      <c r="R162" s="466" t="s">
        <v>4257</v>
      </c>
      <c r="S162" s="135"/>
      <c r="T162" s="218"/>
    </row>
    <row r="163" spans="1:20" ht="24">
      <c r="A163" s="291">
        <v>420</v>
      </c>
      <c r="B163" s="280">
        <v>5337</v>
      </c>
      <c r="C163" s="439" t="s">
        <v>1716</v>
      </c>
      <c r="D163" s="413" t="s">
        <v>2937</v>
      </c>
      <c r="E163" s="317" t="s">
        <v>3908</v>
      </c>
      <c r="F163" s="317" t="s">
        <v>6515</v>
      </c>
      <c r="G163" s="317" t="s">
        <v>6581</v>
      </c>
      <c r="H163" s="586" t="str">
        <f t="shared" si="15"/>
        <v>фото</v>
      </c>
      <c r="I163" s="298" t="s">
        <v>2944</v>
      </c>
      <c r="J163" s="299" t="s">
        <v>830</v>
      </c>
      <c r="K163" s="216">
        <v>200</v>
      </c>
      <c r="L163" s="916">
        <v>13896</v>
      </c>
      <c r="M163" s="315">
        <v>1</v>
      </c>
      <c r="N163" s="301"/>
      <c r="O163" s="550">
        <f>IF(ISERROR(L163*N163),0,L163*N163)</f>
        <v>0</v>
      </c>
      <c r="P163" s="303">
        <v>2700200053377</v>
      </c>
      <c r="Q163" s="248"/>
      <c r="R163" s="466" t="s">
        <v>4257</v>
      </c>
      <c r="S163" s="135"/>
      <c r="T163" s="218"/>
    </row>
    <row r="164" spans="1:20" ht="28.8">
      <c r="A164" s="291">
        <v>421</v>
      </c>
      <c r="B164" s="280">
        <v>11355</v>
      </c>
      <c r="C164" s="439" t="s">
        <v>6488</v>
      </c>
      <c r="D164" s="413" t="s">
        <v>2937</v>
      </c>
      <c r="E164" s="317" t="s">
        <v>3908</v>
      </c>
      <c r="F164" s="317" t="s">
        <v>6516</v>
      </c>
      <c r="G164" s="317" t="s">
        <v>6582</v>
      </c>
      <c r="H164" s="586" t="str">
        <f t="shared" si="15"/>
        <v>фото</v>
      </c>
      <c r="I164" s="298" t="s">
        <v>6641</v>
      </c>
      <c r="J164" s="299" t="s">
        <v>830</v>
      </c>
      <c r="K164" s="216">
        <v>200</v>
      </c>
      <c r="L164" s="916">
        <v>23016</v>
      </c>
      <c r="M164" s="315">
        <v>1</v>
      </c>
      <c r="N164" s="301"/>
      <c r="O164" s="550">
        <f>IF(ISERROR(L164*N164),0,L164*N164)</f>
        <v>0</v>
      </c>
      <c r="P164" s="303">
        <v>2700200113552</v>
      </c>
      <c r="Q164" s="248"/>
      <c r="R164" s="466" t="s">
        <v>4257</v>
      </c>
      <c r="S164" s="135"/>
      <c r="T164" s="218"/>
    </row>
    <row r="165" spans="1:20" ht="24">
      <c r="A165" s="291">
        <v>422</v>
      </c>
      <c r="B165" s="280">
        <v>5374</v>
      </c>
      <c r="C165" s="439" t="s">
        <v>2367</v>
      </c>
      <c r="D165" s="413" t="s">
        <v>2937</v>
      </c>
      <c r="E165" s="317" t="s">
        <v>3908</v>
      </c>
      <c r="F165" s="317" t="s">
        <v>4918</v>
      </c>
      <c r="G165" s="317" t="s">
        <v>4884</v>
      </c>
      <c r="H165" s="586" t="str">
        <f t="shared" si="15"/>
        <v>фото</v>
      </c>
      <c r="I165" s="298" t="s">
        <v>3036</v>
      </c>
      <c r="J165" s="299" t="s">
        <v>830</v>
      </c>
      <c r="K165" s="216">
        <v>225</v>
      </c>
      <c r="L165" s="916">
        <v>18792</v>
      </c>
      <c r="M165" s="315">
        <v>1</v>
      </c>
      <c r="N165" s="301"/>
      <c r="O165" s="550">
        <f>IF(ISERROR(L165*N165),0,L165*N165)</f>
        <v>0</v>
      </c>
      <c r="P165" s="303">
        <v>2700200053742</v>
      </c>
      <c r="Q165" s="248" t="s">
        <v>5274</v>
      </c>
      <c r="R165" s="466" t="s">
        <v>4257</v>
      </c>
      <c r="S165" s="135"/>
      <c r="T165" s="218"/>
    </row>
    <row r="166" spans="1:20" ht="24">
      <c r="A166" s="291">
        <v>423</v>
      </c>
      <c r="B166" s="280">
        <v>11376</v>
      </c>
      <c r="C166" s="439" t="s">
        <v>861</v>
      </c>
      <c r="D166" s="413" t="s">
        <v>2937</v>
      </c>
      <c r="E166" s="317" t="s">
        <v>3908</v>
      </c>
      <c r="F166" s="317" t="s">
        <v>4919</v>
      </c>
      <c r="G166" s="317" t="s">
        <v>4885</v>
      </c>
      <c r="H166" s="586" t="str">
        <f t="shared" si="15"/>
        <v>фото</v>
      </c>
      <c r="I166" s="298" t="s">
        <v>2953</v>
      </c>
      <c r="J166" s="299" t="s">
        <v>830</v>
      </c>
      <c r="K166" s="216">
        <v>200</v>
      </c>
      <c r="L166" s="916">
        <v>22848</v>
      </c>
      <c r="M166" s="315">
        <v>1</v>
      </c>
      <c r="N166" s="301"/>
      <c r="O166" s="550">
        <f>IF(ISERROR(L166*N166),0,L166*N166)</f>
        <v>0</v>
      </c>
      <c r="P166" s="303">
        <v>2700150113763</v>
      </c>
      <c r="Q166" s="248"/>
      <c r="R166" s="466" t="s">
        <v>4257</v>
      </c>
      <c r="S166" s="135"/>
      <c r="T166" s="218"/>
    </row>
    <row r="167" spans="1:20" ht="24">
      <c r="A167" s="291">
        <v>424</v>
      </c>
      <c r="B167" s="280">
        <v>11365</v>
      </c>
      <c r="C167" s="439" t="s">
        <v>1912</v>
      </c>
      <c r="D167" s="413" t="s">
        <v>2937</v>
      </c>
      <c r="E167" s="317" t="s">
        <v>3908</v>
      </c>
      <c r="F167" s="317" t="s">
        <v>4449</v>
      </c>
      <c r="G167" s="317" t="s">
        <v>4467</v>
      </c>
      <c r="H167" s="586" t="str">
        <f t="shared" si="15"/>
        <v>фото</v>
      </c>
      <c r="I167" s="298" t="s">
        <v>2948</v>
      </c>
      <c r="J167" s="299" t="s">
        <v>830</v>
      </c>
      <c r="K167" s="216">
        <v>200</v>
      </c>
      <c r="L167" s="916">
        <v>18648</v>
      </c>
      <c r="M167" s="315">
        <v>1</v>
      </c>
      <c r="N167" s="301"/>
      <c r="O167" s="550">
        <f>IF(ISERROR(L167*N167),0,L167*N167)</f>
        <v>0</v>
      </c>
      <c r="P167" s="303">
        <v>2700150113657</v>
      </c>
      <c r="Q167" s="248"/>
      <c r="R167" s="466" t="s">
        <v>4257</v>
      </c>
      <c r="S167" s="135"/>
      <c r="T167" s="218"/>
    </row>
    <row r="168" spans="1:20" ht="36">
      <c r="A168" s="291">
        <v>425</v>
      </c>
      <c r="B168" s="280">
        <v>13815</v>
      </c>
      <c r="C168" s="439" t="s">
        <v>2366</v>
      </c>
      <c r="D168" s="413" t="s">
        <v>2937</v>
      </c>
      <c r="E168" s="317" t="s">
        <v>3908</v>
      </c>
      <c r="F168" s="317" t="s">
        <v>6517</v>
      </c>
      <c r="G168" s="317" t="s">
        <v>6583</v>
      </c>
      <c r="H168" s="586" t="str">
        <f t="shared" si="15"/>
        <v>фото</v>
      </c>
      <c r="I168" s="298" t="s">
        <v>2949</v>
      </c>
      <c r="J168" s="299" t="s">
        <v>830</v>
      </c>
      <c r="K168" s="216">
        <v>200</v>
      </c>
      <c r="L168" s="916">
        <v>19848</v>
      </c>
      <c r="M168" s="315">
        <v>1</v>
      </c>
      <c r="N168" s="301"/>
      <c r="O168" s="550">
        <f>IF(ISERROR(L168*N168),0,L168*N168)</f>
        <v>0</v>
      </c>
      <c r="P168" s="303">
        <v>2700200138159</v>
      </c>
      <c r="Q168" s="248"/>
      <c r="R168" s="466" t="s">
        <v>4257</v>
      </c>
      <c r="S168" s="135"/>
      <c r="T168" s="218"/>
    </row>
    <row r="169" spans="1:20" ht="14.4">
      <c r="A169" s="291">
        <v>426</v>
      </c>
      <c r="B169" s="418"/>
      <c r="C169" s="418"/>
      <c r="D169" s="408"/>
      <c r="E169" s="297" t="s">
        <v>4468</v>
      </c>
      <c r="F169" s="410"/>
      <c r="G169" s="472"/>
      <c r="H169" s="297"/>
      <c r="I169" s="297"/>
      <c r="J169" s="297"/>
      <c r="K169" s="297"/>
      <c r="L169" s="474"/>
      <c r="M169" s="297"/>
      <c r="N169" s="297"/>
      <c r="O169" s="297"/>
      <c r="P169" s="297"/>
      <c r="Q169" s="297"/>
      <c r="R169" s="466"/>
      <c r="S169" s="135"/>
      <c r="T169" s="218"/>
    </row>
    <row r="170" spans="1:20" ht="28.8">
      <c r="A170" s="291">
        <v>427</v>
      </c>
      <c r="B170" s="280">
        <v>1112</v>
      </c>
      <c r="C170" s="439" t="s">
        <v>4414</v>
      </c>
      <c r="D170" s="413" t="s">
        <v>2921</v>
      </c>
      <c r="E170" s="501" t="s">
        <v>3908</v>
      </c>
      <c r="F170" s="501" t="s">
        <v>6518</v>
      </c>
      <c r="G170" s="501" t="s">
        <v>6584</v>
      </c>
      <c r="H170" s="586" t="str">
        <f t="shared" ref="H170:H195" si="16">HYPERLINK("https://www.gardenbulbs.ru/images/Lilium_CL/thumbnails/"&amp;C170&amp;".jpg","фото")</f>
        <v>фото</v>
      </c>
      <c r="I170" s="298" t="s">
        <v>4398</v>
      </c>
      <c r="J170" s="299" t="s">
        <v>830</v>
      </c>
      <c r="K170" s="216">
        <v>200</v>
      </c>
      <c r="L170" s="916">
        <v>26400</v>
      </c>
      <c r="M170" s="315">
        <v>1</v>
      </c>
      <c r="N170" s="301"/>
      <c r="O170" s="550">
        <f>IF(ISERROR(L170*N170),0,L170*N170)</f>
        <v>0</v>
      </c>
      <c r="P170" s="303">
        <v>2700200011124</v>
      </c>
      <c r="Q170" s="248" t="s">
        <v>6474</v>
      </c>
      <c r="R170" s="466" t="s">
        <v>4256</v>
      </c>
      <c r="S170" s="135"/>
      <c r="T170" s="218"/>
    </row>
    <row r="171" spans="1:20" ht="48">
      <c r="A171" s="291">
        <v>428</v>
      </c>
      <c r="B171" s="280">
        <v>3931</v>
      </c>
      <c r="C171" s="439" t="s">
        <v>4118</v>
      </c>
      <c r="D171" s="413" t="s">
        <v>2921</v>
      </c>
      <c r="E171" s="501" t="s">
        <v>3908</v>
      </c>
      <c r="F171" s="501" t="s">
        <v>6519</v>
      </c>
      <c r="G171" s="501" t="s">
        <v>6585</v>
      </c>
      <c r="H171" s="586" t="str">
        <f t="shared" si="16"/>
        <v>фото</v>
      </c>
      <c r="I171" s="298" t="s">
        <v>4121</v>
      </c>
      <c r="J171" s="299" t="s">
        <v>830</v>
      </c>
      <c r="K171" s="216">
        <v>200</v>
      </c>
      <c r="L171" s="916">
        <v>26400</v>
      </c>
      <c r="M171" s="315">
        <v>1</v>
      </c>
      <c r="N171" s="301"/>
      <c r="O171" s="550">
        <f>IF(ISERROR(L171*N171),0,L171*N171)</f>
        <v>0</v>
      </c>
      <c r="P171" s="303">
        <v>2700200039319</v>
      </c>
      <c r="Q171" s="248" t="s">
        <v>6474</v>
      </c>
      <c r="R171" s="466" t="s">
        <v>4256</v>
      </c>
      <c r="S171" s="135"/>
      <c r="T171" s="218"/>
    </row>
    <row r="172" spans="1:20" ht="36">
      <c r="A172" s="291">
        <v>429</v>
      </c>
      <c r="B172" s="280">
        <v>3209</v>
      </c>
      <c r="C172" s="439" t="s">
        <v>6489</v>
      </c>
      <c r="D172" s="413" t="s">
        <v>2921</v>
      </c>
      <c r="E172" s="501" t="s">
        <v>3908</v>
      </c>
      <c r="F172" s="501" t="s">
        <v>6520</v>
      </c>
      <c r="G172" s="501" t="s">
        <v>6586</v>
      </c>
      <c r="H172" s="586" t="str">
        <f t="shared" si="16"/>
        <v>фото</v>
      </c>
      <c r="I172" s="298" t="s">
        <v>6642</v>
      </c>
      <c r="J172" s="299" t="s">
        <v>830</v>
      </c>
      <c r="K172" s="216">
        <v>200</v>
      </c>
      <c r="L172" s="916">
        <v>26400</v>
      </c>
      <c r="M172" s="315">
        <v>1</v>
      </c>
      <c r="N172" s="301"/>
      <c r="O172" s="550">
        <f>IF(ISERROR(L172*N172),0,L172*N172)</f>
        <v>0</v>
      </c>
      <c r="P172" s="303">
        <v>2700200032099</v>
      </c>
      <c r="Q172" s="248" t="s">
        <v>6474</v>
      </c>
      <c r="R172" s="466" t="s">
        <v>4256</v>
      </c>
      <c r="S172" s="135"/>
      <c r="T172" s="218"/>
    </row>
    <row r="173" spans="1:20" ht="36">
      <c r="A173" s="291">
        <v>430</v>
      </c>
      <c r="B173" s="280">
        <v>11387</v>
      </c>
      <c r="C173" s="439" t="s">
        <v>2927</v>
      </c>
      <c r="D173" s="413" t="s">
        <v>2921</v>
      </c>
      <c r="E173" s="317" t="s">
        <v>3908</v>
      </c>
      <c r="F173" s="317" t="s">
        <v>4923</v>
      </c>
      <c r="G173" s="317" t="s">
        <v>4889</v>
      </c>
      <c r="H173" s="586" t="str">
        <f t="shared" si="16"/>
        <v>фото</v>
      </c>
      <c r="I173" s="298" t="s">
        <v>2930</v>
      </c>
      <c r="J173" s="299" t="s">
        <v>830</v>
      </c>
      <c r="K173" s="216">
        <v>200</v>
      </c>
      <c r="L173" s="916">
        <v>26400</v>
      </c>
      <c r="M173" s="315">
        <v>1</v>
      </c>
      <c r="N173" s="301"/>
      <c r="O173" s="550">
        <f>IF(ISERROR(L173*N173),0,L173*N173)</f>
        <v>0</v>
      </c>
      <c r="P173" s="303">
        <v>2700200113873</v>
      </c>
      <c r="Q173" s="248"/>
      <c r="R173" s="466" t="s">
        <v>4256</v>
      </c>
      <c r="S173" s="135"/>
      <c r="T173" s="218"/>
    </row>
    <row r="174" spans="1:20" ht="24">
      <c r="A174" s="291">
        <v>431</v>
      </c>
      <c r="B174" s="280">
        <v>11369</v>
      </c>
      <c r="C174" s="439" t="s">
        <v>2931</v>
      </c>
      <c r="D174" s="413" t="s">
        <v>2921</v>
      </c>
      <c r="E174" s="317" t="s">
        <v>3908</v>
      </c>
      <c r="F174" s="317" t="s">
        <v>6521</v>
      </c>
      <c r="G174" s="317" t="s">
        <v>6587</v>
      </c>
      <c r="H174" s="586" t="str">
        <f t="shared" si="16"/>
        <v>фото</v>
      </c>
      <c r="I174" s="298" t="s">
        <v>2934</v>
      </c>
      <c r="J174" s="299" t="s">
        <v>830</v>
      </c>
      <c r="K174" s="216">
        <v>200</v>
      </c>
      <c r="L174" s="916">
        <v>26400</v>
      </c>
      <c r="M174" s="315">
        <v>1</v>
      </c>
      <c r="N174" s="301"/>
      <c r="O174" s="550">
        <f>IF(ISERROR(L174*N174),0,L174*N174)</f>
        <v>0</v>
      </c>
      <c r="P174" s="303">
        <v>2700200113880</v>
      </c>
      <c r="Q174" s="248"/>
      <c r="R174" s="466" t="s">
        <v>4256</v>
      </c>
      <c r="S174" s="135"/>
      <c r="T174" s="218"/>
    </row>
    <row r="175" spans="1:20" ht="24">
      <c r="A175" s="291">
        <v>433</v>
      </c>
      <c r="B175" s="280">
        <v>11382</v>
      </c>
      <c r="C175" s="439" t="s">
        <v>2395</v>
      </c>
      <c r="D175" s="413" t="s">
        <v>2921</v>
      </c>
      <c r="E175" s="317" t="s">
        <v>3908</v>
      </c>
      <c r="F175" s="317" t="s">
        <v>3503</v>
      </c>
      <c r="G175" s="317" t="s">
        <v>3481</v>
      </c>
      <c r="H175" s="586" t="str">
        <f t="shared" si="16"/>
        <v>фото</v>
      </c>
      <c r="I175" s="298" t="s">
        <v>3521</v>
      </c>
      <c r="J175" s="299" t="s">
        <v>830</v>
      </c>
      <c r="K175" s="216">
        <v>200</v>
      </c>
      <c r="L175" s="916">
        <v>24816</v>
      </c>
      <c r="M175" s="315">
        <v>1</v>
      </c>
      <c r="N175" s="301"/>
      <c r="O175" s="550">
        <f>IF(ISERROR(L175*N175),0,L175*N175)</f>
        <v>0</v>
      </c>
      <c r="P175" s="303">
        <v>2700200113828</v>
      </c>
      <c r="Q175" s="248"/>
      <c r="R175" s="466" t="s">
        <v>4256</v>
      </c>
      <c r="S175" s="135"/>
      <c r="T175" s="218"/>
    </row>
    <row r="176" spans="1:20" ht="24">
      <c r="A176" s="291">
        <v>434</v>
      </c>
      <c r="B176" s="280">
        <v>13557</v>
      </c>
      <c r="C176" s="439" t="s">
        <v>6258</v>
      </c>
      <c r="D176" s="413" t="s">
        <v>2921</v>
      </c>
      <c r="E176" s="317" t="s">
        <v>3908</v>
      </c>
      <c r="F176" s="317" t="s">
        <v>6523</v>
      </c>
      <c r="G176" s="317" t="s">
        <v>6589</v>
      </c>
      <c r="H176" s="586" t="str">
        <f t="shared" si="16"/>
        <v>фото</v>
      </c>
      <c r="I176" s="298" t="s">
        <v>6450</v>
      </c>
      <c r="J176" s="299" t="s">
        <v>830</v>
      </c>
      <c r="K176" s="216">
        <v>200</v>
      </c>
      <c r="L176" s="916">
        <v>24408</v>
      </c>
      <c r="M176" s="315">
        <v>1</v>
      </c>
      <c r="N176" s="301"/>
      <c r="O176" s="550">
        <f>IF(ISERROR(L176*N176),0,L176*N176)</f>
        <v>0</v>
      </c>
      <c r="P176" s="303">
        <v>2700200135578</v>
      </c>
      <c r="Q176" s="248" t="s">
        <v>5274</v>
      </c>
      <c r="R176" s="466" t="s">
        <v>4256</v>
      </c>
      <c r="S176" s="135"/>
      <c r="T176" s="218"/>
    </row>
    <row r="177" spans="1:20" ht="36">
      <c r="A177" s="291">
        <v>435</v>
      </c>
      <c r="B177" s="280">
        <v>247</v>
      </c>
      <c r="C177" s="439" t="s">
        <v>6259</v>
      </c>
      <c r="D177" s="413" t="s">
        <v>2921</v>
      </c>
      <c r="E177" s="317" t="s">
        <v>3908</v>
      </c>
      <c r="F177" s="317" t="s">
        <v>6524</v>
      </c>
      <c r="G177" s="317" t="s">
        <v>6590</v>
      </c>
      <c r="H177" s="586" t="str">
        <f t="shared" si="16"/>
        <v>фото</v>
      </c>
      <c r="I177" s="298" t="s">
        <v>6451</v>
      </c>
      <c r="J177" s="299" t="s">
        <v>830</v>
      </c>
      <c r="K177" s="216">
        <v>200</v>
      </c>
      <c r="L177" s="916">
        <v>23808</v>
      </c>
      <c r="M177" s="315">
        <v>1</v>
      </c>
      <c r="N177" s="301"/>
      <c r="O177" s="550">
        <f>IF(ISERROR(L177*N177),0,L177*N177)</f>
        <v>0</v>
      </c>
      <c r="P177" s="303">
        <v>2700200002474</v>
      </c>
      <c r="Q177" s="248" t="s">
        <v>5274</v>
      </c>
      <c r="R177" s="466" t="s">
        <v>4256</v>
      </c>
      <c r="S177" s="135"/>
      <c r="T177" s="218"/>
    </row>
    <row r="178" spans="1:20" ht="24">
      <c r="A178" s="291">
        <v>436</v>
      </c>
      <c r="B178" s="280">
        <v>16569</v>
      </c>
      <c r="C178" s="439" t="s">
        <v>4419</v>
      </c>
      <c r="D178" s="413" t="s">
        <v>2921</v>
      </c>
      <c r="E178" s="317" t="s">
        <v>3908</v>
      </c>
      <c r="F178" s="317" t="s">
        <v>6525</v>
      </c>
      <c r="G178" s="317" t="s">
        <v>6591</v>
      </c>
      <c r="H178" s="586" t="str">
        <f t="shared" si="16"/>
        <v>фото</v>
      </c>
      <c r="I178" s="298" t="s">
        <v>4403</v>
      </c>
      <c r="J178" s="299" t="s">
        <v>830</v>
      </c>
      <c r="K178" s="216">
        <v>200</v>
      </c>
      <c r="L178" s="916">
        <v>24408</v>
      </c>
      <c r="M178" s="315">
        <v>1</v>
      </c>
      <c r="N178" s="301"/>
      <c r="O178" s="550">
        <f>IF(ISERROR(L178*N178),0,L178*N178)</f>
        <v>0</v>
      </c>
      <c r="P178" s="303">
        <v>2700150165694</v>
      </c>
      <c r="Q178" s="248"/>
      <c r="R178" s="466" t="s">
        <v>4256</v>
      </c>
      <c r="S178" s="135"/>
      <c r="T178" s="218"/>
    </row>
    <row r="179" spans="1:20" ht="24">
      <c r="A179" s="291">
        <v>437</v>
      </c>
      <c r="B179" s="280">
        <v>11383</v>
      </c>
      <c r="C179" s="439" t="s">
        <v>3975</v>
      </c>
      <c r="D179" s="413" t="s">
        <v>2921</v>
      </c>
      <c r="E179" s="317" t="s">
        <v>3908</v>
      </c>
      <c r="F179" s="317" t="s">
        <v>4920</v>
      </c>
      <c r="G179" s="317" t="s">
        <v>4886</v>
      </c>
      <c r="H179" s="586" t="str">
        <f t="shared" si="16"/>
        <v>фото</v>
      </c>
      <c r="I179" s="298" t="s">
        <v>4949</v>
      </c>
      <c r="J179" s="299" t="s">
        <v>830</v>
      </c>
      <c r="K179" s="216">
        <v>200</v>
      </c>
      <c r="L179" s="916">
        <v>25008</v>
      </c>
      <c r="M179" s="315">
        <v>1</v>
      </c>
      <c r="N179" s="301"/>
      <c r="O179" s="550">
        <f>IF(ISERROR(L179*N179),0,L179*N179)</f>
        <v>0</v>
      </c>
      <c r="P179" s="303">
        <v>2700200113835</v>
      </c>
      <c r="Q179" s="248"/>
      <c r="R179" s="466" t="s">
        <v>4256</v>
      </c>
      <c r="S179" s="135"/>
      <c r="T179" s="218"/>
    </row>
    <row r="180" spans="1:20" ht="15.6">
      <c r="A180" s="291">
        <v>438</v>
      </c>
      <c r="B180" s="280">
        <v>16568</v>
      </c>
      <c r="C180" s="439" t="s">
        <v>6261</v>
      </c>
      <c r="D180" s="413" t="s">
        <v>2921</v>
      </c>
      <c r="E180" s="317" t="s">
        <v>3908</v>
      </c>
      <c r="F180" s="317" t="s">
        <v>6526</v>
      </c>
      <c r="G180" s="317" t="s">
        <v>6592</v>
      </c>
      <c r="H180" s="586" t="str">
        <f t="shared" si="16"/>
        <v>фото</v>
      </c>
      <c r="I180" s="298" t="s">
        <v>6643</v>
      </c>
      <c r="J180" s="299" t="s">
        <v>830</v>
      </c>
      <c r="K180" s="216">
        <v>200</v>
      </c>
      <c r="L180" s="916">
        <v>25008</v>
      </c>
      <c r="M180" s="315">
        <v>1</v>
      </c>
      <c r="N180" s="301"/>
      <c r="O180" s="550">
        <f>IF(ISERROR(L180*N180),0,L180*N180)</f>
        <v>0</v>
      </c>
      <c r="P180" s="303">
        <v>2700200165681</v>
      </c>
      <c r="Q180" s="248"/>
      <c r="R180" s="466" t="s">
        <v>4256</v>
      </c>
      <c r="S180" s="135"/>
      <c r="T180" s="218"/>
    </row>
    <row r="181" spans="1:20" ht="15.6">
      <c r="A181" s="291">
        <v>439</v>
      </c>
      <c r="B181" s="280">
        <v>2157</v>
      </c>
      <c r="C181" s="439" t="s">
        <v>6262</v>
      </c>
      <c r="D181" s="413" t="s">
        <v>2921</v>
      </c>
      <c r="E181" s="501" t="s">
        <v>3908</v>
      </c>
      <c r="F181" s="501" t="s">
        <v>6527</v>
      </c>
      <c r="G181" s="501" t="s">
        <v>6593</v>
      </c>
      <c r="H181" s="586" t="str">
        <f t="shared" si="16"/>
        <v>фото</v>
      </c>
      <c r="I181" s="298" t="s">
        <v>6453</v>
      </c>
      <c r="J181" s="299" t="s">
        <v>830</v>
      </c>
      <c r="K181" s="216">
        <v>200</v>
      </c>
      <c r="L181" s="916">
        <v>24408</v>
      </c>
      <c r="M181" s="315">
        <v>1</v>
      </c>
      <c r="N181" s="301"/>
      <c r="O181" s="550">
        <f>IF(ISERROR(L181*N181),0,L181*N181)</f>
        <v>0</v>
      </c>
      <c r="P181" s="303">
        <v>2700200021574</v>
      </c>
      <c r="Q181" s="248" t="s">
        <v>6474</v>
      </c>
      <c r="R181" s="466" t="s">
        <v>4256</v>
      </c>
      <c r="S181" s="135"/>
      <c r="T181" s="218"/>
    </row>
    <row r="182" spans="1:20" ht="36">
      <c r="A182" s="291">
        <v>440</v>
      </c>
      <c r="B182" s="280">
        <v>5459</v>
      </c>
      <c r="C182" s="439" t="s">
        <v>4100</v>
      </c>
      <c r="D182" s="413" t="s">
        <v>2921</v>
      </c>
      <c r="E182" s="317" t="s">
        <v>3908</v>
      </c>
      <c r="F182" s="317" t="s">
        <v>6344</v>
      </c>
      <c r="G182" s="317" t="s">
        <v>6410</v>
      </c>
      <c r="H182" s="586" t="str">
        <f t="shared" si="16"/>
        <v>фото</v>
      </c>
      <c r="I182" s="298" t="s">
        <v>4103</v>
      </c>
      <c r="J182" s="299" t="s">
        <v>830</v>
      </c>
      <c r="K182" s="216">
        <v>200</v>
      </c>
      <c r="L182" s="916">
        <v>16944</v>
      </c>
      <c r="M182" s="315">
        <v>1</v>
      </c>
      <c r="N182" s="301"/>
      <c r="O182" s="550">
        <f>IF(ISERROR(L182*N182),0,L182*N182)</f>
        <v>0</v>
      </c>
      <c r="P182" s="303">
        <v>2700200054596</v>
      </c>
      <c r="Q182" s="248"/>
      <c r="R182" s="466" t="s">
        <v>4256</v>
      </c>
      <c r="S182" s="135"/>
      <c r="T182" s="218"/>
    </row>
    <row r="183" spans="1:20" ht="24">
      <c r="A183" s="291">
        <v>441</v>
      </c>
      <c r="B183" s="280">
        <v>16573</v>
      </c>
      <c r="C183" s="439" t="s">
        <v>4104</v>
      </c>
      <c r="D183" s="413" t="s">
        <v>2921</v>
      </c>
      <c r="E183" s="317" t="s">
        <v>3908</v>
      </c>
      <c r="F183" s="317" t="s">
        <v>4810</v>
      </c>
      <c r="G183" s="317" t="s">
        <v>4825</v>
      </c>
      <c r="H183" s="586" t="str">
        <f t="shared" si="16"/>
        <v>фото</v>
      </c>
      <c r="I183" s="298" t="s">
        <v>4107</v>
      </c>
      <c r="J183" s="299" t="s">
        <v>830</v>
      </c>
      <c r="K183" s="216">
        <v>200</v>
      </c>
      <c r="L183" s="916">
        <v>22848</v>
      </c>
      <c r="M183" s="315">
        <v>1</v>
      </c>
      <c r="N183" s="301"/>
      <c r="O183" s="550">
        <f>IF(ISERROR(L183*N183),0,L183*N183)</f>
        <v>0</v>
      </c>
      <c r="P183" s="303">
        <v>2700200165735</v>
      </c>
      <c r="Q183" s="248"/>
      <c r="R183" s="466" t="s">
        <v>4256</v>
      </c>
      <c r="S183" s="135"/>
      <c r="T183" s="218"/>
    </row>
    <row r="184" spans="1:20" ht="36">
      <c r="A184" s="291">
        <v>442</v>
      </c>
      <c r="B184" s="280">
        <v>13807</v>
      </c>
      <c r="C184" s="439" t="s">
        <v>4108</v>
      </c>
      <c r="D184" s="413" t="s">
        <v>2921</v>
      </c>
      <c r="E184" s="317" t="s">
        <v>3908</v>
      </c>
      <c r="F184" s="317" t="s">
        <v>6345</v>
      </c>
      <c r="G184" s="317" t="s">
        <v>6411</v>
      </c>
      <c r="H184" s="586" t="str">
        <f t="shared" si="16"/>
        <v>фото</v>
      </c>
      <c r="I184" s="298" t="s">
        <v>4111</v>
      </c>
      <c r="J184" s="299" t="s">
        <v>830</v>
      </c>
      <c r="K184" s="216">
        <v>200</v>
      </c>
      <c r="L184" s="916">
        <v>22848</v>
      </c>
      <c r="M184" s="315">
        <v>1</v>
      </c>
      <c r="N184" s="301"/>
      <c r="O184" s="550">
        <f>IF(ISERROR(L184*N184),0,L184*N184)</f>
        <v>0</v>
      </c>
      <c r="P184" s="303">
        <v>2700200138074</v>
      </c>
      <c r="Q184" s="248"/>
      <c r="R184" s="466" t="s">
        <v>4256</v>
      </c>
      <c r="S184" s="135"/>
      <c r="T184" s="218"/>
    </row>
    <row r="185" spans="1:20" ht="36">
      <c r="A185" s="291">
        <v>443</v>
      </c>
      <c r="B185" s="280">
        <v>192</v>
      </c>
      <c r="C185" s="439" t="s">
        <v>4090</v>
      </c>
      <c r="D185" s="413" t="s">
        <v>2921</v>
      </c>
      <c r="E185" s="317" t="s">
        <v>3908</v>
      </c>
      <c r="F185" s="317" t="s">
        <v>4921</v>
      </c>
      <c r="G185" s="317" t="s">
        <v>4887</v>
      </c>
      <c r="H185" s="586" t="str">
        <f t="shared" si="16"/>
        <v>фото</v>
      </c>
      <c r="I185" s="298" t="s">
        <v>4093</v>
      </c>
      <c r="J185" s="299" t="s">
        <v>830</v>
      </c>
      <c r="K185" s="216">
        <v>200</v>
      </c>
      <c r="L185" s="916">
        <v>23808</v>
      </c>
      <c r="M185" s="315">
        <v>1</v>
      </c>
      <c r="N185" s="301"/>
      <c r="O185" s="550">
        <f>IF(ISERROR(L185*N185),0,L185*N185)</f>
        <v>0</v>
      </c>
      <c r="P185" s="303">
        <v>2700200001927</v>
      </c>
      <c r="Q185" s="248" t="s">
        <v>5274</v>
      </c>
      <c r="R185" s="466" t="s">
        <v>4256</v>
      </c>
      <c r="S185" s="135"/>
      <c r="T185" s="218"/>
    </row>
    <row r="186" spans="1:20" ht="28.8">
      <c r="A186" s="291">
        <v>444</v>
      </c>
      <c r="B186" s="280">
        <v>11384</v>
      </c>
      <c r="C186" s="439" t="s">
        <v>3990</v>
      </c>
      <c r="D186" s="413" t="s">
        <v>2921</v>
      </c>
      <c r="E186" s="317" t="s">
        <v>3908</v>
      </c>
      <c r="F186" s="317" t="s">
        <v>4922</v>
      </c>
      <c r="G186" s="317" t="s">
        <v>4888</v>
      </c>
      <c r="H186" s="586" t="str">
        <f t="shared" si="16"/>
        <v>фото</v>
      </c>
      <c r="I186" s="298" t="s">
        <v>3993</v>
      </c>
      <c r="J186" s="299" t="s">
        <v>830</v>
      </c>
      <c r="K186" s="216">
        <v>200</v>
      </c>
      <c r="L186" s="916">
        <v>23232</v>
      </c>
      <c r="M186" s="315">
        <v>1</v>
      </c>
      <c r="N186" s="301"/>
      <c r="O186" s="550">
        <f>IF(ISERROR(L186*N186),0,L186*N186)</f>
        <v>0</v>
      </c>
      <c r="P186" s="303">
        <v>2700200113842</v>
      </c>
      <c r="Q186" s="248"/>
      <c r="R186" s="466" t="s">
        <v>4256</v>
      </c>
      <c r="S186" s="135"/>
      <c r="T186" s="218"/>
    </row>
    <row r="187" spans="1:20" ht="24">
      <c r="A187" s="291">
        <v>445</v>
      </c>
      <c r="B187" s="280">
        <v>3054</v>
      </c>
      <c r="C187" s="439" t="s">
        <v>1336</v>
      </c>
      <c r="D187" s="413" t="s">
        <v>2921</v>
      </c>
      <c r="E187" s="317" t="s">
        <v>3908</v>
      </c>
      <c r="F187" s="317" t="s">
        <v>6528</v>
      </c>
      <c r="G187" s="317" t="s">
        <v>6594</v>
      </c>
      <c r="H187" s="586" t="str">
        <f t="shared" si="16"/>
        <v>фото</v>
      </c>
      <c r="I187" s="298" t="s">
        <v>3994</v>
      </c>
      <c r="J187" s="299" t="s">
        <v>830</v>
      </c>
      <c r="K187" s="216">
        <v>200</v>
      </c>
      <c r="L187" s="916">
        <v>22632</v>
      </c>
      <c r="M187" s="315">
        <v>1</v>
      </c>
      <c r="N187" s="301"/>
      <c r="O187" s="550">
        <f>IF(ISERROR(L187*N187),0,L187*N187)</f>
        <v>0</v>
      </c>
      <c r="P187" s="303">
        <v>2700200030545</v>
      </c>
      <c r="Q187" s="248" t="s">
        <v>5274</v>
      </c>
      <c r="R187" s="466" t="s">
        <v>4256</v>
      </c>
      <c r="S187" s="135"/>
      <c r="T187" s="218"/>
    </row>
    <row r="188" spans="1:20" ht="36">
      <c r="A188" s="291">
        <v>446</v>
      </c>
      <c r="B188" s="280">
        <v>10656</v>
      </c>
      <c r="C188" s="439" t="s">
        <v>4790</v>
      </c>
      <c r="D188" s="413" t="s">
        <v>2921</v>
      </c>
      <c r="E188" s="317" t="s">
        <v>3908</v>
      </c>
      <c r="F188" s="317" t="s">
        <v>4924</v>
      </c>
      <c r="G188" s="317" t="s">
        <v>4890</v>
      </c>
      <c r="H188" s="586" t="str">
        <f t="shared" si="16"/>
        <v>фото</v>
      </c>
      <c r="I188" s="298" t="s">
        <v>4838</v>
      </c>
      <c r="J188" s="299" t="s">
        <v>830</v>
      </c>
      <c r="K188" s="216">
        <v>200</v>
      </c>
      <c r="L188" s="916">
        <v>22632</v>
      </c>
      <c r="M188" s="315">
        <v>1</v>
      </c>
      <c r="N188" s="301"/>
      <c r="O188" s="550">
        <f>IF(ISERROR(L188*N188),0,L188*N188)</f>
        <v>0</v>
      </c>
      <c r="P188" s="303">
        <v>2700200106561</v>
      </c>
      <c r="Q188" s="248" t="s">
        <v>5274</v>
      </c>
      <c r="R188" s="466" t="s">
        <v>4256</v>
      </c>
      <c r="S188" s="135"/>
      <c r="T188" s="218"/>
    </row>
    <row r="189" spans="1:20" ht="48">
      <c r="A189" s="291">
        <v>447</v>
      </c>
      <c r="B189" s="280">
        <v>507</v>
      </c>
      <c r="C189" s="439" t="s">
        <v>6490</v>
      </c>
      <c r="D189" s="413" t="s">
        <v>2921</v>
      </c>
      <c r="E189" s="501" t="s">
        <v>3908</v>
      </c>
      <c r="F189" s="501" t="s">
        <v>6529</v>
      </c>
      <c r="G189" s="501" t="s">
        <v>6595</v>
      </c>
      <c r="H189" s="586" t="str">
        <f t="shared" si="16"/>
        <v>фото</v>
      </c>
      <c r="I189" s="298" t="s">
        <v>6644</v>
      </c>
      <c r="J189" s="299" t="s">
        <v>830</v>
      </c>
      <c r="K189" s="216">
        <v>200</v>
      </c>
      <c r="L189" s="916">
        <v>23808</v>
      </c>
      <c r="M189" s="315">
        <v>1</v>
      </c>
      <c r="N189" s="301"/>
      <c r="O189" s="550">
        <f>IF(ISERROR(L189*N189),0,L189*N189)</f>
        <v>0</v>
      </c>
      <c r="P189" s="303">
        <v>2700200005079</v>
      </c>
      <c r="Q189" s="248" t="s">
        <v>6474</v>
      </c>
      <c r="R189" s="466" t="s">
        <v>4256</v>
      </c>
      <c r="S189" s="135"/>
      <c r="T189" s="218"/>
    </row>
    <row r="190" spans="1:20" ht="24">
      <c r="A190" s="291">
        <v>448</v>
      </c>
      <c r="B190" s="280">
        <v>13809</v>
      </c>
      <c r="C190" s="439" t="s">
        <v>3995</v>
      </c>
      <c r="D190" s="413" t="s">
        <v>2921</v>
      </c>
      <c r="E190" s="317" t="s">
        <v>3908</v>
      </c>
      <c r="F190" s="317" t="s">
        <v>6530</v>
      </c>
      <c r="G190" s="317" t="s">
        <v>6596</v>
      </c>
      <c r="H190" s="586" t="str">
        <f t="shared" si="16"/>
        <v>фото</v>
      </c>
      <c r="I190" s="298" t="s">
        <v>6645</v>
      </c>
      <c r="J190" s="299" t="s">
        <v>830</v>
      </c>
      <c r="K190" s="216">
        <v>200</v>
      </c>
      <c r="L190" s="916">
        <v>24600</v>
      </c>
      <c r="M190" s="315">
        <v>1</v>
      </c>
      <c r="N190" s="301"/>
      <c r="O190" s="550">
        <f>IF(ISERROR(L190*N190),0,L190*N190)</f>
        <v>0</v>
      </c>
      <c r="P190" s="303">
        <v>2700200138098</v>
      </c>
      <c r="Q190" s="248"/>
      <c r="R190" s="466" t="s">
        <v>4256</v>
      </c>
      <c r="S190" s="135"/>
      <c r="T190" s="218"/>
    </row>
    <row r="191" spans="1:20" ht="24">
      <c r="A191" s="291">
        <v>449</v>
      </c>
      <c r="B191" s="280">
        <v>13810</v>
      </c>
      <c r="C191" s="439" t="s">
        <v>2396</v>
      </c>
      <c r="D191" s="413" t="s">
        <v>2921</v>
      </c>
      <c r="E191" s="317" t="s">
        <v>3908</v>
      </c>
      <c r="F191" s="317" t="s">
        <v>4925</v>
      </c>
      <c r="G191" s="317" t="s">
        <v>4891</v>
      </c>
      <c r="H191" s="586" t="str">
        <f t="shared" si="16"/>
        <v>фото</v>
      </c>
      <c r="I191" s="298" t="s">
        <v>4950</v>
      </c>
      <c r="J191" s="299" t="s">
        <v>830</v>
      </c>
      <c r="K191" s="216">
        <v>200</v>
      </c>
      <c r="L191" s="916">
        <v>24408</v>
      </c>
      <c r="M191" s="315">
        <v>1</v>
      </c>
      <c r="N191" s="301"/>
      <c r="O191" s="550">
        <f>IF(ISERROR(L191*N191),0,L191*N191)</f>
        <v>0</v>
      </c>
      <c r="P191" s="303">
        <v>2700150138100</v>
      </c>
      <c r="Q191" s="248"/>
      <c r="R191" s="466" t="s">
        <v>4256</v>
      </c>
      <c r="S191" s="135"/>
      <c r="T191" s="218"/>
    </row>
    <row r="192" spans="1:20" ht="24">
      <c r="A192" s="291">
        <v>450</v>
      </c>
      <c r="B192" s="280">
        <v>623</v>
      </c>
      <c r="C192" s="439" t="s">
        <v>4098</v>
      </c>
      <c r="D192" s="413" t="s">
        <v>2921</v>
      </c>
      <c r="E192" s="501" t="s">
        <v>3908</v>
      </c>
      <c r="F192" s="501" t="s">
        <v>6531</v>
      </c>
      <c r="G192" s="501" t="s">
        <v>6597</v>
      </c>
      <c r="H192" s="586" t="str">
        <f t="shared" si="16"/>
        <v>фото</v>
      </c>
      <c r="I192" s="298" t="s">
        <v>4099</v>
      </c>
      <c r="J192" s="299" t="s">
        <v>830</v>
      </c>
      <c r="K192" s="216">
        <v>200</v>
      </c>
      <c r="L192" s="916">
        <v>24408</v>
      </c>
      <c r="M192" s="315">
        <v>1</v>
      </c>
      <c r="N192" s="301"/>
      <c r="O192" s="550">
        <f>IF(ISERROR(L192*N192),0,L192*N192)</f>
        <v>0</v>
      </c>
      <c r="P192" s="303">
        <v>2700200006236</v>
      </c>
      <c r="Q192" s="248" t="s">
        <v>6474</v>
      </c>
      <c r="R192" s="466" t="s">
        <v>4256</v>
      </c>
      <c r="S192" s="135"/>
      <c r="T192" s="218"/>
    </row>
    <row r="193" spans="1:20" ht="15.6">
      <c r="A193" s="291">
        <v>451</v>
      </c>
      <c r="B193" s="280">
        <v>13801</v>
      </c>
      <c r="C193" s="439" t="s">
        <v>3454</v>
      </c>
      <c r="D193" s="413" t="s">
        <v>2921</v>
      </c>
      <c r="E193" s="317" t="s">
        <v>3908</v>
      </c>
      <c r="F193" s="317" t="s">
        <v>6532</v>
      </c>
      <c r="G193" s="317" t="s">
        <v>6598</v>
      </c>
      <c r="H193" s="586" t="str">
        <f t="shared" si="16"/>
        <v>фото</v>
      </c>
      <c r="I193" s="298" t="s">
        <v>3444</v>
      </c>
      <c r="J193" s="299" t="s">
        <v>830</v>
      </c>
      <c r="K193" s="216">
        <v>200</v>
      </c>
      <c r="L193" s="916">
        <v>25008</v>
      </c>
      <c r="M193" s="315">
        <v>1</v>
      </c>
      <c r="N193" s="301"/>
      <c r="O193" s="550">
        <f>IF(ISERROR(L193*N193),0,L193*N193)</f>
        <v>0</v>
      </c>
      <c r="P193" s="303">
        <v>2700150138018</v>
      </c>
      <c r="Q193" s="248"/>
      <c r="R193" s="466" t="s">
        <v>4256</v>
      </c>
      <c r="S193" s="135"/>
      <c r="T193" s="218"/>
    </row>
    <row r="194" spans="1:20" ht="36">
      <c r="A194" s="291">
        <v>452</v>
      </c>
      <c r="B194" s="280">
        <v>11381</v>
      </c>
      <c r="C194" s="439" t="s">
        <v>4791</v>
      </c>
      <c r="D194" s="413" t="s">
        <v>2921</v>
      </c>
      <c r="E194" s="317" t="s">
        <v>3908</v>
      </c>
      <c r="F194" s="317" t="s">
        <v>6533</v>
      </c>
      <c r="G194" s="317" t="s">
        <v>6599</v>
      </c>
      <c r="H194" s="586" t="str">
        <f t="shared" si="16"/>
        <v>фото</v>
      </c>
      <c r="I194" s="298" t="s">
        <v>6646</v>
      </c>
      <c r="J194" s="299" t="s">
        <v>830</v>
      </c>
      <c r="K194" s="216">
        <v>200</v>
      </c>
      <c r="L194" s="916">
        <v>24816</v>
      </c>
      <c r="M194" s="315">
        <v>1</v>
      </c>
      <c r="N194" s="301"/>
      <c r="O194" s="550">
        <f>IF(ISERROR(L194*N194),0,L194*N194)</f>
        <v>0</v>
      </c>
      <c r="P194" s="303">
        <v>2700200113811</v>
      </c>
      <c r="Q194" s="248"/>
      <c r="R194" s="466" t="s">
        <v>4256</v>
      </c>
      <c r="S194" s="135"/>
      <c r="T194" s="218"/>
    </row>
    <row r="195" spans="1:20" ht="24">
      <c r="A195" s="291">
        <v>453</v>
      </c>
      <c r="B195" s="280">
        <v>10676</v>
      </c>
      <c r="C195" s="439" t="s">
        <v>4420</v>
      </c>
      <c r="D195" s="413" t="s">
        <v>2921</v>
      </c>
      <c r="E195" s="317" t="s">
        <v>3908</v>
      </c>
      <c r="F195" s="317" t="s">
        <v>6534</v>
      </c>
      <c r="G195" s="317" t="s">
        <v>6600</v>
      </c>
      <c r="H195" s="586" t="str">
        <f t="shared" si="16"/>
        <v>фото</v>
      </c>
      <c r="I195" s="298" t="s">
        <v>4404</v>
      </c>
      <c r="J195" s="299" t="s">
        <v>830</v>
      </c>
      <c r="K195" s="216">
        <v>200</v>
      </c>
      <c r="L195" s="916">
        <v>22848</v>
      </c>
      <c r="M195" s="315">
        <v>1</v>
      </c>
      <c r="N195" s="301"/>
      <c r="O195" s="550">
        <f>IF(ISERROR(L195*N195),0,L195*N195)</f>
        <v>0</v>
      </c>
      <c r="P195" s="303">
        <v>2700200106769</v>
      </c>
      <c r="Q195" s="248" t="s">
        <v>5274</v>
      </c>
      <c r="R195" s="466" t="s">
        <v>4256</v>
      </c>
      <c r="S195" s="135"/>
      <c r="T195" s="218"/>
    </row>
    <row r="196" spans="1:20" ht="14.4">
      <c r="A196" s="291">
        <v>454</v>
      </c>
      <c r="B196" s="418"/>
      <c r="C196" s="418"/>
      <c r="D196" s="408"/>
      <c r="E196" s="297" t="s">
        <v>119</v>
      </c>
      <c r="F196" s="410"/>
      <c r="G196" s="472"/>
      <c r="H196" s="297"/>
      <c r="I196" s="297"/>
      <c r="J196" s="297"/>
      <c r="K196" s="297"/>
      <c r="L196" s="474"/>
      <c r="M196" s="297"/>
      <c r="N196" s="297"/>
      <c r="O196" s="297"/>
      <c r="P196" s="297"/>
      <c r="Q196" s="297"/>
      <c r="R196" s="466"/>
      <c r="S196" s="135"/>
      <c r="T196" s="218"/>
    </row>
    <row r="197" spans="1:20" ht="36">
      <c r="A197" s="291">
        <v>455</v>
      </c>
      <c r="B197" s="280">
        <v>11392</v>
      </c>
      <c r="C197" s="439" t="s">
        <v>3999</v>
      </c>
      <c r="D197" s="413" t="s">
        <v>2971</v>
      </c>
      <c r="E197" s="317" t="s">
        <v>3908</v>
      </c>
      <c r="F197" s="317" t="s">
        <v>6535</v>
      </c>
      <c r="G197" s="317" t="s">
        <v>6601</v>
      </c>
      <c r="H197" s="586" t="str">
        <f t="shared" ref="H197:H223" si="17">HYPERLINK("https://www.gardenbulbs.ru/images/Lilium_CL/thumbnails/"&amp;C197&amp;".jpg","фото")</f>
        <v>фото</v>
      </c>
      <c r="I197" s="298" t="s">
        <v>6647</v>
      </c>
      <c r="J197" s="299" t="s">
        <v>830</v>
      </c>
      <c r="K197" s="216">
        <v>200</v>
      </c>
      <c r="L197" s="916">
        <v>23016</v>
      </c>
      <c r="M197" s="315">
        <v>1</v>
      </c>
      <c r="N197" s="301"/>
      <c r="O197" s="550">
        <f>IF(ISERROR(L197*N197),0,L197*N197)</f>
        <v>0</v>
      </c>
      <c r="P197" s="303">
        <v>2700150113923</v>
      </c>
      <c r="Q197" s="248"/>
      <c r="R197" s="466" t="s">
        <v>4261</v>
      </c>
      <c r="S197" s="135"/>
      <c r="T197" s="218"/>
    </row>
    <row r="198" spans="1:20" ht="15.6">
      <c r="A198" s="291">
        <v>456</v>
      </c>
      <c r="B198" s="280">
        <v>11390</v>
      </c>
      <c r="C198" s="439" t="s">
        <v>3546</v>
      </c>
      <c r="D198" s="413" t="s">
        <v>2971</v>
      </c>
      <c r="E198" s="317" t="s">
        <v>3908</v>
      </c>
      <c r="F198" s="317" t="s">
        <v>6536</v>
      </c>
      <c r="G198" s="317" t="s">
        <v>6602</v>
      </c>
      <c r="H198" s="586" t="str">
        <f t="shared" si="17"/>
        <v>фото</v>
      </c>
      <c r="I198" s="298" t="s">
        <v>6648</v>
      </c>
      <c r="J198" s="299" t="s">
        <v>830</v>
      </c>
      <c r="K198" s="216">
        <v>200</v>
      </c>
      <c r="L198" s="916">
        <v>22224</v>
      </c>
      <c r="M198" s="315">
        <v>1</v>
      </c>
      <c r="N198" s="301"/>
      <c r="O198" s="550">
        <f>IF(ISERROR(L198*N198),0,L198*N198)</f>
        <v>0</v>
      </c>
      <c r="P198" s="303">
        <v>2700150113909</v>
      </c>
      <c r="Q198" s="248"/>
      <c r="R198" s="466" t="s">
        <v>4261</v>
      </c>
      <c r="S198" s="135"/>
      <c r="T198" s="218"/>
    </row>
    <row r="199" spans="1:20" ht="28.8">
      <c r="A199" s="291">
        <v>457</v>
      </c>
      <c r="B199" s="280">
        <v>11393</v>
      </c>
      <c r="C199" s="439" t="s">
        <v>4006</v>
      </c>
      <c r="D199" s="413" t="s">
        <v>2971</v>
      </c>
      <c r="E199" s="317" t="s">
        <v>3908</v>
      </c>
      <c r="F199" s="317" t="s">
        <v>6537</v>
      </c>
      <c r="G199" s="317" t="s">
        <v>6603</v>
      </c>
      <c r="H199" s="586" t="str">
        <f t="shared" si="17"/>
        <v>фото</v>
      </c>
      <c r="I199" s="298" t="s">
        <v>4009</v>
      </c>
      <c r="J199" s="299" t="s">
        <v>830</v>
      </c>
      <c r="K199" s="216">
        <v>200</v>
      </c>
      <c r="L199" s="916">
        <v>22848</v>
      </c>
      <c r="M199" s="315">
        <v>1</v>
      </c>
      <c r="N199" s="301"/>
      <c r="O199" s="550">
        <f>IF(ISERROR(L199*N199),0,L199*N199)</f>
        <v>0</v>
      </c>
      <c r="P199" s="303">
        <v>2700150113930</v>
      </c>
      <c r="Q199" s="248"/>
      <c r="R199" s="466" t="s">
        <v>4261</v>
      </c>
      <c r="S199" s="135"/>
      <c r="T199" s="218"/>
    </row>
    <row r="200" spans="1:20" ht="24">
      <c r="A200" s="291">
        <v>458</v>
      </c>
      <c r="B200" s="280">
        <v>11394</v>
      </c>
      <c r="C200" s="439" t="s">
        <v>1338</v>
      </c>
      <c r="D200" s="413" t="s">
        <v>2971</v>
      </c>
      <c r="E200" s="317" t="s">
        <v>3908</v>
      </c>
      <c r="F200" s="317" t="s">
        <v>6538</v>
      </c>
      <c r="G200" s="317" t="s">
        <v>6604</v>
      </c>
      <c r="H200" s="586" t="str">
        <f t="shared" si="17"/>
        <v>фото</v>
      </c>
      <c r="I200" s="298" t="s">
        <v>2975</v>
      </c>
      <c r="J200" s="299" t="s">
        <v>830</v>
      </c>
      <c r="K200" s="216">
        <v>150</v>
      </c>
      <c r="L200" s="916">
        <v>13950</v>
      </c>
      <c r="M200" s="315">
        <v>1</v>
      </c>
      <c r="N200" s="301"/>
      <c r="O200" s="550">
        <f>IF(ISERROR(L200*N200),0,L200*N200)</f>
        <v>0</v>
      </c>
      <c r="P200" s="303">
        <v>2700150113947</v>
      </c>
      <c r="Q200" s="248"/>
      <c r="R200" s="466" t="s">
        <v>4261</v>
      </c>
      <c r="S200" s="135"/>
      <c r="T200" s="218"/>
    </row>
    <row r="201" spans="1:20" ht="24">
      <c r="A201" s="291">
        <v>459</v>
      </c>
      <c r="B201" s="280">
        <v>3456</v>
      </c>
      <c r="C201" s="439" t="s">
        <v>1918</v>
      </c>
      <c r="D201" s="413" t="s">
        <v>2971</v>
      </c>
      <c r="E201" s="317" t="s">
        <v>3908</v>
      </c>
      <c r="F201" s="317" t="s">
        <v>6539</v>
      </c>
      <c r="G201" s="317" t="s">
        <v>6605</v>
      </c>
      <c r="H201" s="586" t="str">
        <f t="shared" si="17"/>
        <v>фото</v>
      </c>
      <c r="I201" s="298" t="s">
        <v>2976</v>
      </c>
      <c r="J201" s="299" t="s">
        <v>830</v>
      </c>
      <c r="K201" s="216">
        <v>200</v>
      </c>
      <c r="L201" s="916">
        <v>19224</v>
      </c>
      <c r="M201" s="315">
        <v>1</v>
      </c>
      <c r="N201" s="301"/>
      <c r="O201" s="550">
        <f>IF(ISERROR(L201*N201),0,L201*N201)</f>
        <v>0</v>
      </c>
      <c r="P201" s="303">
        <v>2700200034567</v>
      </c>
      <c r="Q201" s="248"/>
      <c r="R201" s="466" t="s">
        <v>4261</v>
      </c>
      <c r="S201" s="135"/>
      <c r="T201" s="218"/>
    </row>
    <row r="202" spans="1:20" ht="15.6">
      <c r="A202" s="291">
        <v>460</v>
      </c>
      <c r="B202" s="280">
        <v>11396</v>
      </c>
      <c r="C202" s="439" t="s">
        <v>4170</v>
      </c>
      <c r="D202" s="413" t="s">
        <v>2971</v>
      </c>
      <c r="E202" s="317" t="s">
        <v>3908</v>
      </c>
      <c r="F202" s="317" t="s">
        <v>6540</v>
      </c>
      <c r="G202" s="317" t="s">
        <v>6606</v>
      </c>
      <c r="H202" s="586" t="str">
        <f t="shared" si="17"/>
        <v>фото</v>
      </c>
      <c r="I202" s="298" t="s">
        <v>6649</v>
      </c>
      <c r="J202" s="299" t="s">
        <v>830</v>
      </c>
      <c r="K202" s="216">
        <v>200</v>
      </c>
      <c r="L202" s="916">
        <v>19848</v>
      </c>
      <c r="M202" s="315">
        <v>1</v>
      </c>
      <c r="N202" s="301"/>
      <c r="O202" s="550">
        <f>IF(ISERROR(L202*N202),0,L202*N202)</f>
        <v>0</v>
      </c>
      <c r="P202" s="303">
        <v>2700150113961</v>
      </c>
      <c r="Q202" s="248"/>
      <c r="R202" s="466" t="s">
        <v>4261</v>
      </c>
      <c r="S202" s="135"/>
      <c r="T202" s="218"/>
    </row>
    <row r="203" spans="1:20" ht="15.6">
      <c r="A203" s="291">
        <v>461</v>
      </c>
      <c r="B203" s="280">
        <v>11425</v>
      </c>
      <c r="C203" s="439" t="s">
        <v>4174</v>
      </c>
      <c r="D203" s="413" t="s">
        <v>2971</v>
      </c>
      <c r="E203" s="317" t="s">
        <v>3908</v>
      </c>
      <c r="F203" s="317" t="s">
        <v>6541</v>
      </c>
      <c r="G203" s="317" t="s">
        <v>6607</v>
      </c>
      <c r="H203" s="586" t="str">
        <f t="shared" si="17"/>
        <v>фото</v>
      </c>
      <c r="I203" s="298" t="s">
        <v>4177</v>
      </c>
      <c r="J203" s="299" t="s">
        <v>830</v>
      </c>
      <c r="K203" s="216">
        <v>200</v>
      </c>
      <c r="L203" s="916">
        <v>22056</v>
      </c>
      <c r="M203" s="315">
        <v>1</v>
      </c>
      <c r="N203" s="301"/>
      <c r="O203" s="550">
        <f>IF(ISERROR(L203*N203),0,L203*N203)</f>
        <v>0</v>
      </c>
      <c r="P203" s="303">
        <v>2700150114258</v>
      </c>
      <c r="Q203" s="248"/>
      <c r="R203" s="466" t="s">
        <v>4261</v>
      </c>
      <c r="S203" s="135"/>
      <c r="T203" s="218"/>
    </row>
    <row r="204" spans="1:20" ht="24">
      <c r="A204" s="291">
        <v>462</v>
      </c>
      <c r="B204" s="280">
        <v>11409</v>
      </c>
      <c r="C204" s="439" t="s">
        <v>3535</v>
      </c>
      <c r="D204" s="413" t="s">
        <v>2971</v>
      </c>
      <c r="E204" s="317" t="s">
        <v>3908</v>
      </c>
      <c r="F204" s="317" t="s">
        <v>6542</v>
      </c>
      <c r="G204" s="317" t="s">
        <v>6608</v>
      </c>
      <c r="H204" s="586" t="str">
        <f t="shared" si="17"/>
        <v>фото</v>
      </c>
      <c r="I204" s="298" t="s">
        <v>3515</v>
      </c>
      <c r="J204" s="299" t="s">
        <v>830</v>
      </c>
      <c r="K204" s="216">
        <v>200</v>
      </c>
      <c r="L204" s="916">
        <v>20232</v>
      </c>
      <c r="M204" s="315">
        <v>1</v>
      </c>
      <c r="N204" s="301"/>
      <c r="O204" s="550">
        <f>IF(ISERROR(L204*N204),0,L204*N204)</f>
        <v>0</v>
      </c>
      <c r="P204" s="303">
        <v>2700200114092</v>
      </c>
      <c r="Q204" s="248"/>
      <c r="R204" s="466" t="s">
        <v>4261</v>
      </c>
      <c r="S204" s="135"/>
      <c r="T204" s="218"/>
    </row>
    <row r="205" spans="1:20" ht="15.6">
      <c r="A205" s="291">
        <v>463</v>
      </c>
      <c r="B205" s="280">
        <v>10759</v>
      </c>
      <c r="C205" s="439" t="s">
        <v>4178</v>
      </c>
      <c r="D205" s="413" t="s">
        <v>2971</v>
      </c>
      <c r="E205" s="501" t="s">
        <v>3908</v>
      </c>
      <c r="F205" s="501" t="s">
        <v>6543</v>
      </c>
      <c r="G205" s="501" t="s">
        <v>6609</v>
      </c>
      <c r="H205" s="586" t="str">
        <f t="shared" si="17"/>
        <v>фото</v>
      </c>
      <c r="I205" s="298" t="s">
        <v>4181</v>
      </c>
      <c r="J205" s="299" t="s">
        <v>830</v>
      </c>
      <c r="K205" s="216">
        <v>200</v>
      </c>
      <c r="L205" s="916">
        <v>17112</v>
      </c>
      <c r="M205" s="315">
        <v>1</v>
      </c>
      <c r="N205" s="301"/>
      <c r="O205" s="550">
        <f>IF(ISERROR(L205*N205),0,L205*N205)</f>
        <v>0</v>
      </c>
      <c r="P205" s="303">
        <v>2700200107599</v>
      </c>
      <c r="Q205" s="248" t="s">
        <v>6474</v>
      </c>
      <c r="R205" s="466" t="s">
        <v>4261</v>
      </c>
      <c r="S205" s="135"/>
      <c r="T205" s="218"/>
    </row>
    <row r="206" spans="1:20" ht="24">
      <c r="A206" s="291">
        <v>464</v>
      </c>
      <c r="B206" s="280">
        <v>3914</v>
      </c>
      <c r="C206" s="439" t="s">
        <v>4433</v>
      </c>
      <c r="D206" s="413" t="s">
        <v>2971</v>
      </c>
      <c r="E206" s="501" t="s">
        <v>3908</v>
      </c>
      <c r="F206" s="501" t="s">
        <v>6544</v>
      </c>
      <c r="G206" s="501" t="s">
        <v>6610</v>
      </c>
      <c r="H206" s="586" t="str">
        <f t="shared" si="17"/>
        <v>фото</v>
      </c>
      <c r="I206" s="298" t="s">
        <v>4841</v>
      </c>
      <c r="J206" s="299" t="s">
        <v>830</v>
      </c>
      <c r="K206" s="216">
        <v>200</v>
      </c>
      <c r="L206" s="916">
        <v>20952</v>
      </c>
      <c r="M206" s="315">
        <v>1</v>
      </c>
      <c r="N206" s="301"/>
      <c r="O206" s="550">
        <f>IF(ISERROR(L206*N206),0,L206*N206)</f>
        <v>0</v>
      </c>
      <c r="P206" s="303">
        <v>2700200039142</v>
      </c>
      <c r="Q206" s="248" t="s">
        <v>6474</v>
      </c>
      <c r="R206" s="466" t="s">
        <v>4261</v>
      </c>
      <c r="S206" s="135"/>
      <c r="T206" s="218"/>
    </row>
    <row r="207" spans="1:20" ht="24">
      <c r="A207" s="291">
        <v>465</v>
      </c>
      <c r="B207" s="280">
        <v>6416</v>
      </c>
      <c r="C207" s="439" t="s">
        <v>6491</v>
      </c>
      <c r="D207" s="413" t="s">
        <v>2971</v>
      </c>
      <c r="E207" s="317" t="s">
        <v>3908</v>
      </c>
      <c r="F207" s="317" t="s">
        <v>6545</v>
      </c>
      <c r="G207" s="317" t="s">
        <v>6611</v>
      </c>
      <c r="H207" s="586" t="str">
        <f t="shared" si="17"/>
        <v>фото</v>
      </c>
      <c r="I207" s="298" t="s">
        <v>6650</v>
      </c>
      <c r="J207" s="299" t="s">
        <v>830</v>
      </c>
      <c r="K207" s="216">
        <v>200</v>
      </c>
      <c r="L207" s="916">
        <v>19680</v>
      </c>
      <c r="M207" s="315">
        <v>1</v>
      </c>
      <c r="N207" s="301"/>
      <c r="O207" s="550">
        <f>IF(ISERROR(L207*N207),0,L207*N207)</f>
        <v>0</v>
      </c>
      <c r="P207" s="303">
        <v>2700200064168</v>
      </c>
      <c r="Q207" s="248" t="s">
        <v>5274</v>
      </c>
      <c r="R207" s="466" t="s">
        <v>4261</v>
      </c>
      <c r="S207" s="135"/>
      <c r="T207" s="218"/>
    </row>
    <row r="208" spans="1:20" ht="15.6">
      <c r="A208" s="291">
        <v>466</v>
      </c>
      <c r="B208" s="280">
        <v>2793</v>
      </c>
      <c r="C208" s="439" t="s">
        <v>1924</v>
      </c>
      <c r="D208" s="413" t="s">
        <v>2971</v>
      </c>
      <c r="E208" s="317" t="s">
        <v>3908</v>
      </c>
      <c r="F208" s="317" t="s">
        <v>4926</v>
      </c>
      <c r="G208" s="317" t="s">
        <v>4892</v>
      </c>
      <c r="H208" s="586" t="str">
        <f t="shared" si="17"/>
        <v>фото</v>
      </c>
      <c r="I208" s="298" t="s">
        <v>2985</v>
      </c>
      <c r="J208" s="299" t="s">
        <v>830</v>
      </c>
      <c r="K208" s="216">
        <v>200</v>
      </c>
      <c r="L208" s="916">
        <v>19056.000000000004</v>
      </c>
      <c r="M208" s="315">
        <v>1</v>
      </c>
      <c r="N208" s="301"/>
      <c r="O208" s="550">
        <f>IF(ISERROR(L208*N208),0,L208*N208)</f>
        <v>0</v>
      </c>
      <c r="P208" s="303">
        <v>2700200027934</v>
      </c>
      <c r="Q208" s="248" t="s">
        <v>5274</v>
      </c>
      <c r="R208" s="466" t="s">
        <v>4261</v>
      </c>
      <c r="S208" s="135"/>
      <c r="T208" s="218"/>
    </row>
    <row r="209" spans="1:20" ht="24">
      <c r="A209" s="291">
        <v>467</v>
      </c>
      <c r="B209" s="280">
        <v>9410</v>
      </c>
      <c r="C209" s="439" t="s">
        <v>868</v>
      </c>
      <c r="D209" s="413" t="s">
        <v>2971</v>
      </c>
      <c r="E209" s="317" t="s">
        <v>3908</v>
      </c>
      <c r="F209" s="317" t="s">
        <v>6546</v>
      </c>
      <c r="G209" s="317" t="s">
        <v>6612</v>
      </c>
      <c r="H209" s="586" t="str">
        <f t="shared" si="17"/>
        <v>фото</v>
      </c>
      <c r="I209" s="298" t="s">
        <v>4014</v>
      </c>
      <c r="J209" s="299" t="s">
        <v>830</v>
      </c>
      <c r="K209" s="216">
        <v>200</v>
      </c>
      <c r="L209" s="916">
        <v>23016</v>
      </c>
      <c r="M209" s="315">
        <v>1</v>
      </c>
      <c r="N209" s="301"/>
      <c r="O209" s="550">
        <f>IF(ISERROR(L209*N209),0,L209*N209)</f>
        <v>0</v>
      </c>
      <c r="P209" s="303">
        <v>2700200094103</v>
      </c>
      <c r="Q209" s="248" t="s">
        <v>5274</v>
      </c>
      <c r="R209" s="466" t="s">
        <v>4261</v>
      </c>
      <c r="S209" s="135"/>
      <c r="T209" s="218"/>
    </row>
    <row r="210" spans="1:20" ht="36">
      <c r="A210" s="291">
        <v>468</v>
      </c>
      <c r="B210" s="280">
        <v>11412</v>
      </c>
      <c r="C210" s="439" t="s">
        <v>869</v>
      </c>
      <c r="D210" s="413" t="s">
        <v>2971</v>
      </c>
      <c r="E210" s="317" t="s">
        <v>3908</v>
      </c>
      <c r="F210" s="317" t="s">
        <v>4927</v>
      </c>
      <c r="G210" s="317" t="s">
        <v>4893</v>
      </c>
      <c r="H210" s="586" t="str">
        <f t="shared" si="17"/>
        <v>фото</v>
      </c>
      <c r="I210" s="298" t="s">
        <v>2986</v>
      </c>
      <c r="J210" s="299" t="s">
        <v>830</v>
      </c>
      <c r="K210" s="216">
        <v>200</v>
      </c>
      <c r="L210" s="916">
        <v>19056.000000000004</v>
      </c>
      <c r="M210" s="315">
        <v>1</v>
      </c>
      <c r="N210" s="301"/>
      <c r="O210" s="550">
        <f>IF(ISERROR(L210*N210),0,L210*N210)</f>
        <v>0</v>
      </c>
      <c r="P210" s="303">
        <v>2700150114128</v>
      </c>
      <c r="Q210" s="248"/>
      <c r="R210" s="466" t="s">
        <v>4261</v>
      </c>
      <c r="S210" s="135"/>
      <c r="T210" s="218"/>
    </row>
    <row r="211" spans="1:20" ht="24">
      <c r="A211" s="291">
        <v>469</v>
      </c>
      <c r="B211" s="280">
        <v>11413</v>
      </c>
      <c r="C211" s="439" t="s">
        <v>4015</v>
      </c>
      <c r="D211" s="413" t="s">
        <v>2971</v>
      </c>
      <c r="E211" s="317" t="s">
        <v>3908</v>
      </c>
      <c r="F211" s="317" t="s">
        <v>6547</v>
      </c>
      <c r="G211" s="317" t="s">
        <v>6613</v>
      </c>
      <c r="H211" s="586" t="str">
        <f t="shared" si="17"/>
        <v>фото</v>
      </c>
      <c r="I211" s="298" t="s">
        <v>6651</v>
      </c>
      <c r="J211" s="299" t="s">
        <v>830</v>
      </c>
      <c r="K211" s="216">
        <v>200</v>
      </c>
      <c r="L211" s="916">
        <v>20232</v>
      </c>
      <c r="M211" s="315">
        <v>1</v>
      </c>
      <c r="N211" s="301"/>
      <c r="O211" s="550">
        <f>IF(ISERROR(L211*N211),0,L211*N211)</f>
        <v>0</v>
      </c>
      <c r="P211" s="303">
        <v>2700150114135</v>
      </c>
      <c r="Q211" s="248"/>
      <c r="R211" s="466" t="s">
        <v>4261</v>
      </c>
      <c r="S211" s="135"/>
      <c r="T211" s="218"/>
    </row>
    <row r="212" spans="1:20" ht="36">
      <c r="A212" s="291">
        <v>470</v>
      </c>
      <c r="B212" s="280">
        <v>11414</v>
      </c>
      <c r="C212" s="439" t="s">
        <v>870</v>
      </c>
      <c r="D212" s="413" t="s">
        <v>2971</v>
      </c>
      <c r="E212" s="317" t="s">
        <v>3908</v>
      </c>
      <c r="F212" s="317" t="s">
        <v>6548</v>
      </c>
      <c r="G212" s="317" t="s">
        <v>6614</v>
      </c>
      <c r="H212" s="586" t="str">
        <f t="shared" si="17"/>
        <v>фото</v>
      </c>
      <c r="I212" s="298" t="s">
        <v>2987</v>
      </c>
      <c r="J212" s="299" t="s">
        <v>830</v>
      </c>
      <c r="K212" s="216">
        <v>200</v>
      </c>
      <c r="L212" s="916">
        <v>20232</v>
      </c>
      <c r="M212" s="315">
        <v>1</v>
      </c>
      <c r="N212" s="301"/>
      <c r="O212" s="550">
        <f>IF(ISERROR(L212*N212),0,L212*N212)</f>
        <v>0</v>
      </c>
      <c r="P212" s="303">
        <v>2700150114142</v>
      </c>
      <c r="Q212" s="248"/>
      <c r="R212" s="466" t="s">
        <v>4261</v>
      </c>
      <c r="S212" s="135"/>
      <c r="T212" s="218"/>
    </row>
    <row r="213" spans="1:20" ht="15.6">
      <c r="A213" s="291">
        <v>471</v>
      </c>
      <c r="B213" s="280">
        <v>13609</v>
      </c>
      <c r="C213" s="439" t="s">
        <v>3537</v>
      </c>
      <c r="D213" s="413" t="s">
        <v>2971</v>
      </c>
      <c r="E213" s="317" t="s">
        <v>3908</v>
      </c>
      <c r="F213" s="317" t="s">
        <v>6549</v>
      </c>
      <c r="G213" s="317" t="s">
        <v>6615</v>
      </c>
      <c r="H213" s="586" t="str">
        <f t="shared" si="17"/>
        <v>фото</v>
      </c>
      <c r="I213" s="298" t="s">
        <v>4190</v>
      </c>
      <c r="J213" s="299" t="s">
        <v>830</v>
      </c>
      <c r="K213" s="216">
        <v>200</v>
      </c>
      <c r="L213" s="916">
        <v>18072</v>
      </c>
      <c r="M213" s="315">
        <v>1</v>
      </c>
      <c r="N213" s="301"/>
      <c r="O213" s="550">
        <f>IF(ISERROR(L213*N213),0,L213*N213)</f>
        <v>0</v>
      </c>
      <c r="P213" s="303">
        <v>2700200136094</v>
      </c>
      <c r="Q213" s="248" t="s">
        <v>5274</v>
      </c>
      <c r="R213" s="466" t="s">
        <v>4261</v>
      </c>
      <c r="S213" s="135"/>
      <c r="T213" s="218"/>
    </row>
    <row r="214" spans="1:20" ht="24">
      <c r="A214" s="291">
        <v>472</v>
      </c>
      <c r="B214" s="280">
        <v>7182</v>
      </c>
      <c r="C214" s="439" t="s">
        <v>4016</v>
      </c>
      <c r="D214" s="413" t="s">
        <v>2971</v>
      </c>
      <c r="E214" s="317" t="s">
        <v>3908</v>
      </c>
      <c r="F214" s="317" t="s">
        <v>6550</v>
      </c>
      <c r="G214" s="317" t="s">
        <v>6616</v>
      </c>
      <c r="H214" s="586" t="str">
        <f t="shared" si="17"/>
        <v>фото</v>
      </c>
      <c r="I214" s="298" t="s">
        <v>4019</v>
      </c>
      <c r="J214" s="299" t="s">
        <v>830</v>
      </c>
      <c r="K214" s="216">
        <v>200</v>
      </c>
      <c r="L214" s="916">
        <v>23016</v>
      </c>
      <c r="M214" s="315">
        <v>1</v>
      </c>
      <c r="N214" s="301"/>
      <c r="O214" s="550">
        <f>IF(ISERROR(L214*N214),0,L214*N214)</f>
        <v>0</v>
      </c>
      <c r="P214" s="303">
        <v>2700200071821</v>
      </c>
      <c r="Q214" s="248" t="s">
        <v>5274</v>
      </c>
      <c r="R214" s="466" t="s">
        <v>4261</v>
      </c>
      <c r="S214" s="135"/>
      <c r="T214" s="218"/>
    </row>
    <row r="215" spans="1:20" ht="24">
      <c r="A215" s="291">
        <v>473</v>
      </c>
      <c r="B215" s="280">
        <v>11416</v>
      </c>
      <c r="C215" s="439" t="s">
        <v>6492</v>
      </c>
      <c r="D215" s="413" t="s">
        <v>2971</v>
      </c>
      <c r="E215" s="317" t="s">
        <v>3908</v>
      </c>
      <c r="F215" s="317" t="s">
        <v>6551</v>
      </c>
      <c r="G215" s="317" t="s">
        <v>6617</v>
      </c>
      <c r="H215" s="586" t="str">
        <f t="shared" si="17"/>
        <v>фото</v>
      </c>
      <c r="I215" s="298" t="s">
        <v>2989</v>
      </c>
      <c r="J215" s="299" t="s">
        <v>830</v>
      </c>
      <c r="K215" s="216">
        <v>150</v>
      </c>
      <c r="L215" s="916">
        <v>10980</v>
      </c>
      <c r="M215" s="315">
        <v>1</v>
      </c>
      <c r="N215" s="301"/>
      <c r="O215" s="550">
        <f>IF(ISERROR(L215*N215),0,L215*N215)</f>
        <v>0</v>
      </c>
      <c r="P215" s="303">
        <v>2700150114166</v>
      </c>
      <c r="Q215" s="248"/>
      <c r="R215" s="466" t="s">
        <v>4261</v>
      </c>
      <c r="S215" s="135"/>
      <c r="T215" s="218"/>
    </row>
    <row r="216" spans="1:20" ht="24">
      <c r="A216" s="291">
        <v>474</v>
      </c>
      <c r="B216" s="280">
        <v>11417</v>
      </c>
      <c r="C216" s="439" t="s">
        <v>872</v>
      </c>
      <c r="D216" s="413" t="s">
        <v>2971</v>
      </c>
      <c r="E216" s="317" t="s">
        <v>3908</v>
      </c>
      <c r="F216" s="317" t="s">
        <v>4219</v>
      </c>
      <c r="G216" s="317" t="s">
        <v>4220</v>
      </c>
      <c r="H216" s="586" t="str">
        <f t="shared" si="17"/>
        <v>фото</v>
      </c>
      <c r="I216" s="298" t="s">
        <v>2990</v>
      </c>
      <c r="J216" s="299" t="s">
        <v>830</v>
      </c>
      <c r="K216" s="216">
        <v>200</v>
      </c>
      <c r="L216" s="916">
        <v>20232</v>
      </c>
      <c r="M216" s="315">
        <v>1</v>
      </c>
      <c r="N216" s="301"/>
      <c r="O216" s="550">
        <f>IF(ISERROR(L216*N216),0,L216*N216)</f>
        <v>0</v>
      </c>
      <c r="P216" s="303">
        <v>2700150114173</v>
      </c>
      <c r="Q216" s="248"/>
      <c r="R216" s="466" t="s">
        <v>4261</v>
      </c>
      <c r="S216" s="135"/>
      <c r="T216" s="218"/>
    </row>
    <row r="217" spans="1:20" ht="15.6">
      <c r="A217" s="291">
        <v>475</v>
      </c>
      <c r="B217" s="280">
        <v>7109</v>
      </c>
      <c r="C217" s="439" t="s">
        <v>1930</v>
      </c>
      <c r="D217" s="413" t="s">
        <v>2971</v>
      </c>
      <c r="E217" s="317" t="s">
        <v>3908</v>
      </c>
      <c r="F217" s="317" t="s">
        <v>4928</v>
      </c>
      <c r="G217" s="317" t="s">
        <v>4894</v>
      </c>
      <c r="H217" s="586" t="str">
        <f t="shared" si="17"/>
        <v>фото</v>
      </c>
      <c r="I217" s="298" t="s">
        <v>4020</v>
      </c>
      <c r="J217" s="299" t="s">
        <v>830</v>
      </c>
      <c r="K217" s="216">
        <v>200</v>
      </c>
      <c r="L217" s="916">
        <v>23784</v>
      </c>
      <c r="M217" s="315">
        <v>1</v>
      </c>
      <c r="N217" s="301"/>
      <c r="O217" s="550">
        <f>IF(ISERROR(L217*N217),0,L217*N217)</f>
        <v>0</v>
      </c>
      <c r="P217" s="303">
        <v>2700200071098</v>
      </c>
      <c r="Q217" s="248" t="s">
        <v>4421</v>
      </c>
      <c r="R217" s="466" t="s">
        <v>4261</v>
      </c>
      <c r="S217" s="135"/>
      <c r="T217" s="218"/>
    </row>
    <row r="218" spans="1:20" ht="28.8">
      <c r="A218" s="291">
        <v>476</v>
      </c>
      <c r="B218" s="280">
        <v>11366</v>
      </c>
      <c r="C218" s="439" t="s">
        <v>874</v>
      </c>
      <c r="D218" s="413" t="s">
        <v>2971</v>
      </c>
      <c r="E218" s="317" t="s">
        <v>3908</v>
      </c>
      <c r="F218" s="317" t="s">
        <v>4450</v>
      </c>
      <c r="G218" s="317" t="s">
        <v>4469</v>
      </c>
      <c r="H218" s="586" t="str">
        <f t="shared" si="17"/>
        <v>фото</v>
      </c>
      <c r="I218" s="298" t="s">
        <v>4197</v>
      </c>
      <c r="J218" s="299" t="s">
        <v>830</v>
      </c>
      <c r="K218" s="216">
        <v>200</v>
      </c>
      <c r="L218" s="916">
        <v>23016</v>
      </c>
      <c r="M218" s="315">
        <v>1</v>
      </c>
      <c r="N218" s="301"/>
      <c r="O218" s="550">
        <f>IF(ISERROR(L218*N218),0,L218*N218)</f>
        <v>0</v>
      </c>
      <c r="P218" s="303">
        <v>2700200113668</v>
      </c>
      <c r="Q218" s="248" t="s">
        <v>4421</v>
      </c>
      <c r="R218" s="466" t="s">
        <v>4261</v>
      </c>
      <c r="S218" s="135"/>
      <c r="T218" s="218"/>
    </row>
    <row r="219" spans="1:20" ht="24">
      <c r="A219" s="291">
        <v>477</v>
      </c>
      <c r="B219" s="280">
        <v>11421</v>
      </c>
      <c r="C219" s="439" t="s">
        <v>1508</v>
      </c>
      <c r="D219" s="413" t="s">
        <v>2971</v>
      </c>
      <c r="E219" s="317" t="s">
        <v>3908</v>
      </c>
      <c r="F219" s="317" t="s">
        <v>6552</v>
      </c>
      <c r="G219" s="317" t="s">
        <v>6618</v>
      </c>
      <c r="H219" s="586" t="str">
        <f t="shared" si="17"/>
        <v>фото</v>
      </c>
      <c r="I219" s="298" t="s">
        <v>2995</v>
      </c>
      <c r="J219" s="299" t="s">
        <v>252</v>
      </c>
      <c r="K219" s="216">
        <v>150</v>
      </c>
      <c r="L219" s="916">
        <v>18846</v>
      </c>
      <c r="M219" s="315">
        <v>1</v>
      </c>
      <c r="N219" s="301"/>
      <c r="O219" s="550">
        <f>IF(ISERROR(L219*N219),0,L219*N219)</f>
        <v>0</v>
      </c>
      <c r="P219" s="303">
        <v>2700150114210</v>
      </c>
      <c r="Q219" s="248"/>
      <c r="R219" s="466" t="s">
        <v>4261</v>
      </c>
      <c r="S219" s="135"/>
      <c r="T219" s="218"/>
    </row>
    <row r="220" spans="1:20" ht="15.6">
      <c r="A220" s="291">
        <v>478</v>
      </c>
      <c r="B220" s="280">
        <v>11404</v>
      </c>
      <c r="C220" s="439" t="s">
        <v>4203</v>
      </c>
      <c r="D220" s="413" t="s">
        <v>2971</v>
      </c>
      <c r="E220" s="317" t="s">
        <v>3908</v>
      </c>
      <c r="F220" s="317" t="s">
        <v>4221</v>
      </c>
      <c r="G220" s="317" t="s">
        <v>4222</v>
      </c>
      <c r="H220" s="586" t="str">
        <f t="shared" si="17"/>
        <v>фото</v>
      </c>
      <c r="I220" s="298" t="s">
        <v>4204</v>
      </c>
      <c r="J220" s="299" t="s">
        <v>830</v>
      </c>
      <c r="K220" s="216">
        <v>200</v>
      </c>
      <c r="L220" s="916">
        <v>21264</v>
      </c>
      <c r="M220" s="315">
        <v>1</v>
      </c>
      <c r="N220" s="301"/>
      <c r="O220" s="550">
        <f>IF(ISERROR(L220*N220),0,L220*N220)</f>
        <v>0</v>
      </c>
      <c r="P220" s="303">
        <v>2700150114043</v>
      </c>
      <c r="Q220" s="248"/>
      <c r="R220" s="466" t="s">
        <v>4261</v>
      </c>
      <c r="S220" s="135"/>
      <c r="T220" s="218"/>
    </row>
    <row r="221" spans="1:20" ht="24">
      <c r="A221" s="291">
        <v>479</v>
      </c>
      <c r="B221" s="280">
        <v>2987</v>
      </c>
      <c r="C221" s="439" t="s">
        <v>3456</v>
      </c>
      <c r="D221" s="413" t="s">
        <v>2971</v>
      </c>
      <c r="E221" s="317" t="s">
        <v>3908</v>
      </c>
      <c r="F221" s="317" t="s">
        <v>6553</v>
      </c>
      <c r="G221" s="317" t="s">
        <v>6619</v>
      </c>
      <c r="H221" s="586" t="str">
        <f t="shared" si="17"/>
        <v>фото</v>
      </c>
      <c r="I221" s="298" t="s">
        <v>6652</v>
      </c>
      <c r="J221" s="299" t="s">
        <v>830</v>
      </c>
      <c r="K221" s="216">
        <v>200</v>
      </c>
      <c r="L221" s="916">
        <v>20664</v>
      </c>
      <c r="M221" s="315">
        <v>1</v>
      </c>
      <c r="N221" s="301"/>
      <c r="O221" s="550">
        <f>IF(ISERROR(L221*N221),0,L221*N221)</f>
        <v>0</v>
      </c>
      <c r="P221" s="303">
        <v>2700300029876</v>
      </c>
      <c r="Q221" s="248"/>
      <c r="R221" s="466" t="s">
        <v>4261</v>
      </c>
      <c r="S221" s="135"/>
      <c r="T221" s="218"/>
    </row>
    <row r="222" spans="1:20" ht="36">
      <c r="A222" s="291">
        <v>480</v>
      </c>
      <c r="B222" s="280">
        <v>11408</v>
      </c>
      <c r="C222" s="439" t="s">
        <v>3540</v>
      </c>
      <c r="D222" s="413" t="s">
        <v>2971</v>
      </c>
      <c r="E222" s="317" t="s">
        <v>3908</v>
      </c>
      <c r="F222" s="317" t="s">
        <v>4451</v>
      </c>
      <c r="G222" s="317" t="s">
        <v>4470</v>
      </c>
      <c r="H222" s="586" t="str">
        <f t="shared" si="17"/>
        <v>фото</v>
      </c>
      <c r="I222" s="298" t="s">
        <v>3522</v>
      </c>
      <c r="J222" s="299" t="s">
        <v>830</v>
      </c>
      <c r="K222" s="216">
        <v>200</v>
      </c>
      <c r="L222" s="916">
        <v>20232</v>
      </c>
      <c r="M222" s="315">
        <v>1</v>
      </c>
      <c r="N222" s="301"/>
      <c r="O222" s="550">
        <f>IF(ISERROR(L222*N222),0,L222*N222)</f>
        <v>0</v>
      </c>
      <c r="P222" s="303">
        <v>2700150114081</v>
      </c>
      <c r="Q222" s="248"/>
      <c r="R222" s="466" t="s">
        <v>4261</v>
      </c>
      <c r="S222" s="135"/>
      <c r="T222" s="218"/>
    </row>
    <row r="223" spans="1:20" ht="24">
      <c r="A223" s="291">
        <v>481</v>
      </c>
      <c r="B223" s="280">
        <v>11399</v>
      </c>
      <c r="C223" s="439" t="s">
        <v>6274</v>
      </c>
      <c r="D223" s="413" t="s">
        <v>2971</v>
      </c>
      <c r="E223" s="317" t="s">
        <v>3908</v>
      </c>
      <c r="F223" s="317" t="s">
        <v>6554</v>
      </c>
      <c r="G223" s="317" t="s">
        <v>6620</v>
      </c>
      <c r="H223" s="586" t="str">
        <f t="shared" si="17"/>
        <v>фото</v>
      </c>
      <c r="I223" s="298" t="s">
        <v>6466</v>
      </c>
      <c r="J223" s="299" t="s">
        <v>830</v>
      </c>
      <c r="K223" s="216">
        <v>200</v>
      </c>
      <c r="L223" s="916">
        <v>20040</v>
      </c>
      <c r="M223" s="315">
        <v>1</v>
      </c>
      <c r="N223" s="301"/>
      <c r="O223" s="550">
        <f>IF(ISERROR(L223*N223),0,L223*N223)</f>
        <v>0</v>
      </c>
      <c r="P223" s="303">
        <v>2700150113992</v>
      </c>
      <c r="Q223" s="248"/>
      <c r="R223" s="466" t="s">
        <v>4261</v>
      </c>
      <c r="S223" s="135"/>
      <c r="T223" s="218"/>
    </row>
    <row r="224" spans="1:20" ht="14.4">
      <c r="A224" s="291">
        <v>482</v>
      </c>
      <c r="B224" s="418"/>
      <c r="C224" s="418"/>
      <c r="D224" s="408"/>
      <c r="E224" s="297" t="s">
        <v>6493</v>
      </c>
      <c r="F224" s="410"/>
      <c r="G224" s="472"/>
      <c r="H224" s="297"/>
      <c r="I224" s="297"/>
      <c r="J224" s="297"/>
      <c r="K224" s="297"/>
      <c r="L224" s="474"/>
      <c r="M224" s="297"/>
      <c r="N224" s="297"/>
      <c r="O224" s="297"/>
      <c r="P224" s="297"/>
      <c r="Q224" s="297"/>
      <c r="R224" s="466"/>
      <c r="S224" s="135"/>
      <c r="T224" s="218"/>
    </row>
    <row r="225" spans="1:20" ht="48">
      <c r="A225" s="291">
        <v>483</v>
      </c>
      <c r="B225" s="280">
        <v>16539</v>
      </c>
      <c r="C225" s="439" t="s">
        <v>884</v>
      </c>
      <c r="D225" s="413" t="s">
        <v>3028</v>
      </c>
      <c r="E225" s="317" t="s">
        <v>3908</v>
      </c>
      <c r="F225" s="317" t="s">
        <v>217</v>
      </c>
      <c r="G225" s="317" t="s">
        <v>6621</v>
      </c>
      <c r="H225" s="586" t="str">
        <f t="shared" ref="H225:H233" si="18">HYPERLINK("https://www.gardenbulbs.ru/images/Lilium_CL/thumbnails/"&amp;C225&amp;".jpg","фото")</f>
        <v>фото</v>
      </c>
      <c r="I225" s="298" t="s">
        <v>3029</v>
      </c>
      <c r="J225" s="299" t="s">
        <v>830</v>
      </c>
      <c r="K225" s="216">
        <v>200</v>
      </c>
      <c r="L225" s="916">
        <v>23016</v>
      </c>
      <c r="M225" s="315">
        <v>1</v>
      </c>
      <c r="N225" s="301"/>
      <c r="O225" s="550">
        <f>IF(ISERROR(L225*N225),0,L225*N225)</f>
        <v>0</v>
      </c>
      <c r="P225" s="303">
        <v>2700400165399</v>
      </c>
      <c r="Q225" s="248"/>
      <c r="R225" s="466" t="s">
        <v>216</v>
      </c>
      <c r="S225" s="135"/>
      <c r="T225" s="218"/>
    </row>
    <row r="226" spans="1:20" ht="48">
      <c r="A226" s="291">
        <v>484</v>
      </c>
      <c r="B226" s="280">
        <v>3921</v>
      </c>
      <c r="C226" s="439" t="s">
        <v>885</v>
      </c>
      <c r="D226" s="413" t="s">
        <v>3028</v>
      </c>
      <c r="E226" s="317" t="s">
        <v>3908</v>
      </c>
      <c r="F226" s="317" t="s">
        <v>2394</v>
      </c>
      <c r="G226" s="317" t="s">
        <v>6622</v>
      </c>
      <c r="H226" s="586" t="str">
        <f t="shared" si="18"/>
        <v>фото</v>
      </c>
      <c r="I226" s="298" t="s">
        <v>3033</v>
      </c>
      <c r="J226" s="299" t="s">
        <v>830</v>
      </c>
      <c r="K226" s="216">
        <v>200</v>
      </c>
      <c r="L226" s="916">
        <v>25008</v>
      </c>
      <c r="M226" s="315">
        <v>1</v>
      </c>
      <c r="N226" s="301"/>
      <c r="O226" s="550">
        <f>IF(ISERROR(L226*N226),0,L226*N226)</f>
        <v>0</v>
      </c>
      <c r="P226" s="303">
        <v>2700200039210</v>
      </c>
      <c r="Q226" s="248"/>
      <c r="R226" s="466" t="s">
        <v>216</v>
      </c>
      <c r="S226" s="135"/>
      <c r="T226" s="218"/>
    </row>
    <row r="227" spans="1:20" ht="48">
      <c r="A227" s="291">
        <v>485</v>
      </c>
      <c r="B227" s="280">
        <v>825</v>
      </c>
      <c r="C227" s="439" t="s">
        <v>1939</v>
      </c>
      <c r="D227" s="413" t="s">
        <v>3028</v>
      </c>
      <c r="E227" s="317" t="s">
        <v>3908</v>
      </c>
      <c r="F227" s="317" t="s">
        <v>1940</v>
      </c>
      <c r="G227" s="317" t="s">
        <v>6623</v>
      </c>
      <c r="H227" s="586" t="str">
        <f t="shared" si="18"/>
        <v>фото</v>
      </c>
      <c r="I227" s="298" t="s">
        <v>3034</v>
      </c>
      <c r="J227" s="299" t="s">
        <v>830</v>
      </c>
      <c r="K227" s="216">
        <v>200</v>
      </c>
      <c r="L227" s="916">
        <v>25008</v>
      </c>
      <c r="M227" s="315">
        <v>1</v>
      </c>
      <c r="N227" s="301"/>
      <c r="O227" s="550">
        <f>IF(ISERROR(L227*N227),0,L227*N227)</f>
        <v>0</v>
      </c>
      <c r="P227" s="303">
        <v>2700200008254</v>
      </c>
      <c r="Q227" s="248"/>
      <c r="R227" s="466" t="s">
        <v>216</v>
      </c>
      <c r="S227" s="135"/>
      <c r="T227" s="218"/>
    </row>
    <row r="228" spans="1:20" ht="36">
      <c r="A228" s="291">
        <v>486</v>
      </c>
      <c r="B228" s="280">
        <v>13822</v>
      </c>
      <c r="C228" s="439" t="s">
        <v>877</v>
      </c>
      <c r="D228" s="413" t="s">
        <v>3017</v>
      </c>
      <c r="E228" s="317" t="s">
        <v>3908</v>
      </c>
      <c r="F228" s="317" t="s">
        <v>6555</v>
      </c>
      <c r="G228" s="317" t="s">
        <v>6624</v>
      </c>
      <c r="H228" s="586" t="str">
        <f t="shared" si="18"/>
        <v>фото</v>
      </c>
      <c r="I228" s="298" t="s">
        <v>3016</v>
      </c>
      <c r="J228" s="299" t="s">
        <v>830</v>
      </c>
      <c r="K228" s="216">
        <v>200</v>
      </c>
      <c r="L228" s="916">
        <v>23016</v>
      </c>
      <c r="M228" s="315">
        <v>1</v>
      </c>
      <c r="N228" s="301"/>
      <c r="O228" s="550">
        <f>IF(ISERROR(L228*N228),0,L228*N228)</f>
        <v>0</v>
      </c>
      <c r="P228" s="303">
        <v>2700150138223</v>
      </c>
      <c r="Q228" s="248"/>
      <c r="R228" s="466" t="s">
        <v>4263</v>
      </c>
      <c r="S228" s="135"/>
      <c r="T228" s="218"/>
    </row>
    <row r="229" spans="1:20" ht="24">
      <c r="A229" s="291">
        <v>487</v>
      </c>
      <c r="B229" s="280">
        <v>6395</v>
      </c>
      <c r="C229" s="439" t="s">
        <v>879</v>
      </c>
      <c r="D229" s="413" t="s">
        <v>3017</v>
      </c>
      <c r="E229" s="317" t="s">
        <v>3908</v>
      </c>
      <c r="F229" s="317" t="s">
        <v>4929</v>
      </c>
      <c r="G229" s="317" t="s">
        <v>4895</v>
      </c>
      <c r="H229" s="586" t="str">
        <f t="shared" si="18"/>
        <v>фото</v>
      </c>
      <c r="I229" s="298" t="s">
        <v>3019</v>
      </c>
      <c r="J229" s="299" t="s">
        <v>830</v>
      </c>
      <c r="K229" s="216">
        <v>200</v>
      </c>
      <c r="L229" s="916">
        <v>23016</v>
      </c>
      <c r="M229" s="315">
        <v>1</v>
      </c>
      <c r="N229" s="301"/>
      <c r="O229" s="550">
        <f>IF(ISERROR(L229*N229),0,L229*N229)</f>
        <v>0</v>
      </c>
      <c r="P229" s="303">
        <v>2700200063956</v>
      </c>
      <c r="Q229" s="248" t="s">
        <v>5274</v>
      </c>
      <c r="R229" s="466" t="s">
        <v>4263</v>
      </c>
      <c r="S229" s="135"/>
      <c r="T229" s="218"/>
    </row>
    <row r="230" spans="1:20" ht="48">
      <c r="A230" s="291">
        <v>488</v>
      </c>
      <c r="B230" s="280">
        <v>13824</v>
      </c>
      <c r="C230" s="439" t="s">
        <v>880</v>
      </c>
      <c r="D230" s="413" t="s">
        <v>3017</v>
      </c>
      <c r="E230" s="317" t="s">
        <v>3908</v>
      </c>
      <c r="F230" s="317" t="s">
        <v>6556</v>
      </c>
      <c r="G230" s="317" t="s">
        <v>6625</v>
      </c>
      <c r="H230" s="586" t="str">
        <f t="shared" si="18"/>
        <v>фото</v>
      </c>
      <c r="I230" s="298" t="s">
        <v>3020</v>
      </c>
      <c r="J230" s="299" t="s">
        <v>830</v>
      </c>
      <c r="K230" s="216">
        <v>200</v>
      </c>
      <c r="L230" s="916">
        <v>23016</v>
      </c>
      <c r="M230" s="315">
        <v>1</v>
      </c>
      <c r="N230" s="301"/>
      <c r="O230" s="550">
        <f>IF(ISERROR(L230*N230),0,L230*N230)</f>
        <v>0</v>
      </c>
      <c r="P230" s="303">
        <v>2700150138247</v>
      </c>
      <c r="Q230" s="248"/>
      <c r="R230" s="466" t="s">
        <v>4263</v>
      </c>
      <c r="S230" s="135"/>
      <c r="T230" s="218"/>
    </row>
    <row r="231" spans="1:20" ht="24">
      <c r="A231" s="291">
        <v>489</v>
      </c>
      <c r="B231" s="280">
        <v>10680</v>
      </c>
      <c r="C231" s="439" t="s">
        <v>2386</v>
      </c>
      <c r="D231" s="413" t="s">
        <v>3017</v>
      </c>
      <c r="E231" s="317" t="s">
        <v>3908</v>
      </c>
      <c r="F231" s="317" t="s">
        <v>6557</v>
      </c>
      <c r="G231" s="317" t="s">
        <v>6626</v>
      </c>
      <c r="H231" s="586" t="str">
        <f t="shared" si="18"/>
        <v>фото</v>
      </c>
      <c r="I231" s="298" t="s">
        <v>3021</v>
      </c>
      <c r="J231" s="299" t="s">
        <v>830</v>
      </c>
      <c r="K231" s="216">
        <v>200</v>
      </c>
      <c r="L231" s="916">
        <v>23016</v>
      </c>
      <c r="M231" s="315">
        <v>1</v>
      </c>
      <c r="N231" s="301"/>
      <c r="O231" s="550">
        <f>IF(ISERROR(L231*N231),0,L231*N231)</f>
        <v>0</v>
      </c>
      <c r="P231" s="303">
        <v>2700200106806</v>
      </c>
      <c r="Q231" s="248" t="s">
        <v>5274</v>
      </c>
      <c r="R231" s="466" t="s">
        <v>4263</v>
      </c>
      <c r="S231" s="135"/>
      <c r="T231" s="218"/>
    </row>
    <row r="232" spans="1:20" ht="36">
      <c r="A232" s="291">
        <v>490</v>
      </c>
      <c r="B232" s="280">
        <v>13825</v>
      </c>
      <c r="C232" s="439" t="s">
        <v>881</v>
      </c>
      <c r="D232" s="413" t="s">
        <v>3017</v>
      </c>
      <c r="E232" s="317" t="s">
        <v>3908</v>
      </c>
      <c r="F232" s="317" t="s">
        <v>6558</v>
      </c>
      <c r="G232" s="317" t="s">
        <v>6627</v>
      </c>
      <c r="H232" s="586" t="str">
        <f t="shared" si="18"/>
        <v>фото</v>
      </c>
      <c r="I232" s="298" t="s">
        <v>3022</v>
      </c>
      <c r="J232" s="299" t="s">
        <v>830</v>
      </c>
      <c r="K232" s="216">
        <v>200</v>
      </c>
      <c r="L232" s="916">
        <v>23016</v>
      </c>
      <c r="M232" s="315">
        <v>1</v>
      </c>
      <c r="N232" s="301"/>
      <c r="O232" s="550">
        <f>IF(ISERROR(L232*N232),0,L232*N232)</f>
        <v>0</v>
      </c>
      <c r="P232" s="303">
        <v>2700150138254</v>
      </c>
      <c r="Q232" s="248"/>
      <c r="R232" s="466" t="s">
        <v>4263</v>
      </c>
      <c r="S232" s="135"/>
      <c r="T232" s="218"/>
    </row>
    <row r="233" spans="1:20" ht="24">
      <c r="A233" s="291">
        <v>491</v>
      </c>
      <c r="B233" s="280">
        <v>13826</v>
      </c>
      <c r="C233" s="439" t="s">
        <v>882</v>
      </c>
      <c r="D233" s="413" t="s">
        <v>3017</v>
      </c>
      <c r="E233" s="317" t="s">
        <v>3908</v>
      </c>
      <c r="F233" s="317" t="s">
        <v>4223</v>
      </c>
      <c r="G233" s="317" t="s">
        <v>4224</v>
      </c>
      <c r="H233" s="586" t="str">
        <f t="shared" si="18"/>
        <v>фото</v>
      </c>
      <c r="I233" s="298" t="s">
        <v>3023</v>
      </c>
      <c r="J233" s="299" t="s">
        <v>830</v>
      </c>
      <c r="K233" s="216">
        <v>200</v>
      </c>
      <c r="L233" s="916">
        <v>23016</v>
      </c>
      <c r="M233" s="315">
        <v>1</v>
      </c>
      <c r="N233" s="301"/>
      <c r="O233" s="550">
        <f>IF(ISERROR(L233*N233),0,L233*N233)</f>
        <v>0</v>
      </c>
      <c r="P233" s="303">
        <v>2700150138261</v>
      </c>
      <c r="Q233" s="248"/>
      <c r="R233" s="466" t="s">
        <v>4263</v>
      </c>
      <c r="S233" s="135"/>
      <c r="T233" s="218"/>
    </row>
    <row r="234" spans="1:20" ht="39.299999999999997" customHeight="1">
      <c r="A234" s="291">
        <v>247</v>
      </c>
      <c r="B234" s="219"/>
      <c r="C234" s="219"/>
      <c r="D234" s="486"/>
      <c r="E234" s="585" t="s">
        <v>4295</v>
      </c>
      <c r="F234" s="220"/>
      <c r="G234" s="220"/>
      <c r="H234" s="220"/>
      <c r="I234" s="220"/>
      <c r="J234" s="221"/>
      <c r="K234" s="222"/>
      <c r="L234" s="223"/>
      <c r="M234" s="224"/>
      <c r="N234" s="135"/>
      <c r="O234" s="135"/>
      <c r="P234" s="135"/>
      <c r="Q234" s="135"/>
      <c r="R234" s="469"/>
      <c r="S234" s="135"/>
    </row>
    <row r="235" spans="1:20" ht="14.4">
      <c r="A235" s="291">
        <v>248</v>
      </c>
      <c r="B235" s="418"/>
      <c r="C235" s="418"/>
      <c r="D235" s="408"/>
      <c r="E235" s="297" t="s">
        <v>8908</v>
      </c>
      <c r="F235" s="410"/>
      <c r="G235" s="472"/>
      <c r="H235" s="297"/>
      <c r="I235" s="297"/>
      <c r="J235" s="297"/>
      <c r="K235" s="297"/>
      <c r="L235" s="474"/>
      <c r="M235" s="297"/>
      <c r="N235" s="297"/>
      <c r="O235" s="577"/>
      <c r="P235" s="577"/>
      <c r="Q235" s="577"/>
      <c r="R235" s="627"/>
      <c r="S235" s="552"/>
      <c r="T235" s="218"/>
    </row>
    <row r="236" spans="1:20" ht="37.799999999999997" customHeight="1">
      <c r="A236" s="291">
        <v>249</v>
      </c>
      <c r="B236" s="556">
        <v>5558</v>
      </c>
      <c r="C236" s="557" t="s">
        <v>2202</v>
      </c>
      <c r="D236" s="567" t="s">
        <v>5983</v>
      </c>
      <c r="E236" s="558" t="s">
        <v>242</v>
      </c>
      <c r="F236" s="559" t="s">
        <v>2087</v>
      </c>
      <c r="G236" s="559" t="s">
        <v>8936</v>
      </c>
      <c r="H236" s="560" t="str">
        <f>HYPERLINK("https://www.gardenbulbs.ru/images/summer_CL/thumbnails/"&amp;C236&amp;".jpg","фото")</f>
        <v>фото</v>
      </c>
      <c r="I236" s="357" t="s">
        <v>8728</v>
      </c>
      <c r="J236" s="561" t="s">
        <v>244</v>
      </c>
      <c r="K236" s="562">
        <v>500</v>
      </c>
      <c r="L236" s="916">
        <v>27660</v>
      </c>
      <c r="M236" s="315">
        <v>1</v>
      </c>
      <c r="N236" s="217"/>
      <c r="O236" s="550">
        <f>IF(ISERROR(L236*N236),0,L236*N236)</f>
        <v>0</v>
      </c>
      <c r="P236" s="229">
        <v>2501500055586</v>
      </c>
      <c r="Q236" s="551"/>
      <c r="R236" s="230" t="s">
        <v>2202</v>
      </c>
      <c r="S236" s="231" t="s">
        <v>1943</v>
      </c>
      <c r="T236" s="525" t="s">
        <v>4298</v>
      </c>
    </row>
    <row r="237" spans="1:20" ht="55.2">
      <c r="A237" s="291">
        <v>250</v>
      </c>
      <c r="B237" s="556">
        <v>14872</v>
      </c>
      <c r="C237" s="557" t="s">
        <v>901</v>
      </c>
      <c r="D237" s="567" t="s">
        <v>5981</v>
      </c>
      <c r="E237" s="558" t="s">
        <v>242</v>
      </c>
      <c r="F237" s="559" t="s">
        <v>586</v>
      </c>
      <c r="G237" s="559" t="s">
        <v>5673</v>
      </c>
      <c r="H237" s="560" t="str">
        <f t="shared" ref="H237:H278" si="19">HYPERLINK("https://www.gardenbulbs.ru/images/summer_CL/thumbnails/"&amp;C237&amp;".jpg","фото")</f>
        <v>фото</v>
      </c>
      <c r="I237" s="357" t="s">
        <v>8577</v>
      </c>
      <c r="J237" s="561" t="s">
        <v>280</v>
      </c>
      <c r="K237" s="562">
        <v>500</v>
      </c>
      <c r="L237" s="916">
        <v>33360</v>
      </c>
      <c r="M237" s="315">
        <v>1</v>
      </c>
      <c r="N237" s="217"/>
      <c r="O237" s="550">
        <f>IF(ISERROR(L237*N237),0,L237*N237)</f>
        <v>0</v>
      </c>
      <c r="P237" s="544">
        <v>2501500148721</v>
      </c>
      <c r="Q237" s="358"/>
      <c r="R237" s="563" t="s">
        <v>901</v>
      </c>
      <c r="S237" s="546" t="s">
        <v>1943</v>
      </c>
      <c r="T237" s="525" t="s">
        <v>4298</v>
      </c>
    </row>
    <row r="238" spans="1:20" ht="41.4">
      <c r="A238" s="291">
        <v>251</v>
      </c>
      <c r="B238" s="556">
        <v>3345</v>
      </c>
      <c r="C238" s="557" t="s">
        <v>2278</v>
      </c>
      <c r="D238" s="567" t="s">
        <v>5981</v>
      </c>
      <c r="E238" s="558" t="s">
        <v>242</v>
      </c>
      <c r="F238" s="559" t="s">
        <v>4620</v>
      </c>
      <c r="G238" s="559" t="s">
        <v>5674</v>
      </c>
      <c r="H238" s="560" t="str">
        <f t="shared" si="19"/>
        <v>фото</v>
      </c>
      <c r="I238" s="357" t="s">
        <v>8578</v>
      </c>
      <c r="J238" s="561" t="s">
        <v>280</v>
      </c>
      <c r="K238" s="562">
        <v>500</v>
      </c>
      <c r="L238" s="916">
        <v>47040</v>
      </c>
      <c r="M238" s="315">
        <v>1</v>
      </c>
      <c r="N238" s="217"/>
      <c r="O238" s="550">
        <f>IF(ISERROR(L238*N238),0,L238*N238)</f>
        <v>0</v>
      </c>
      <c r="P238" s="544">
        <v>2501500033454</v>
      </c>
      <c r="Q238" s="358"/>
      <c r="R238" s="563" t="s">
        <v>2278</v>
      </c>
      <c r="S238" s="546" t="s">
        <v>1943</v>
      </c>
      <c r="T238" s="525" t="s">
        <v>4298</v>
      </c>
    </row>
    <row r="239" spans="1:20" ht="41.4">
      <c r="A239" s="291">
        <v>252</v>
      </c>
      <c r="B239" s="556">
        <v>3468</v>
      </c>
      <c r="C239" s="557" t="s">
        <v>5279</v>
      </c>
      <c r="D239" s="567" t="s">
        <v>5983</v>
      </c>
      <c r="E239" s="558" t="s">
        <v>242</v>
      </c>
      <c r="F239" s="559" t="s">
        <v>5338</v>
      </c>
      <c r="G239" s="559" t="s">
        <v>8937</v>
      </c>
      <c r="H239" s="560" t="str">
        <f t="shared" si="19"/>
        <v>фото</v>
      </c>
      <c r="I239" s="604" t="s">
        <v>8585</v>
      </c>
      <c r="J239" s="561" t="s">
        <v>244</v>
      </c>
      <c r="K239" s="562">
        <v>700</v>
      </c>
      <c r="L239" s="916">
        <v>41748</v>
      </c>
      <c r="M239" s="315">
        <v>1</v>
      </c>
      <c r="N239" s="217"/>
      <c r="O239" s="550">
        <f>IF(ISERROR(L239*N239),0,L239*N239)</f>
        <v>0</v>
      </c>
      <c r="P239" s="544">
        <v>2501700034688</v>
      </c>
      <c r="Q239" s="358"/>
      <c r="R239" s="563" t="s">
        <v>5279</v>
      </c>
      <c r="S239" s="546" t="s">
        <v>1943</v>
      </c>
      <c r="T239" s="525" t="s">
        <v>4298</v>
      </c>
    </row>
    <row r="240" spans="1:20" ht="41.4">
      <c r="A240" s="291">
        <v>253</v>
      </c>
      <c r="B240" s="556">
        <v>12622</v>
      </c>
      <c r="C240" s="557" t="s">
        <v>890</v>
      </c>
      <c r="D240" s="567" t="s">
        <v>5982</v>
      </c>
      <c r="E240" s="558" t="s">
        <v>242</v>
      </c>
      <c r="F240" s="559" t="s">
        <v>592</v>
      </c>
      <c r="G240" s="559" t="s">
        <v>5675</v>
      </c>
      <c r="H240" s="560" t="str">
        <f t="shared" si="19"/>
        <v>фото</v>
      </c>
      <c r="I240" s="357" t="s">
        <v>8588</v>
      </c>
      <c r="J240" s="561" t="s">
        <v>244</v>
      </c>
      <c r="K240" s="562">
        <v>700</v>
      </c>
      <c r="L240" s="916">
        <v>33600</v>
      </c>
      <c r="M240" s="315">
        <v>1</v>
      </c>
      <c r="N240" s="217"/>
      <c r="O240" s="550">
        <f>IF(ISERROR(L240*N240),0,L240*N240)</f>
        <v>0</v>
      </c>
      <c r="P240" s="544">
        <v>2501700126222</v>
      </c>
      <c r="Q240" s="358"/>
      <c r="R240" s="563" t="s">
        <v>890</v>
      </c>
      <c r="S240" s="546" t="s">
        <v>1943</v>
      </c>
      <c r="T240" s="525" t="s">
        <v>4298</v>
      </c>
    </row>
    <row r="241" spans="1:20" ht="41.4">
      <c r="A241" s="291">
        <v>254</v>
      </c>
      <c r="B241" s="556">
        <v>1384</v>
      </c>
      <c r="C241" s="557" t="s">
        <v>1511</v>
      </c>
      <c r="D241" s="567" t="s">
        <v>5983</v>
      </c>
      <c r="E241" s="558" t="s">
        <v>242</v>
      </c>
      <c r="F241" s="559" t="s">
        <v>43</v>
      </c>
      <c r="G241" s="559" t="s">
        <v>8938</v>
      </c>
      <c r="H241" s="560" t="str">
        <f t="shared" si="19"/>
        <v>фото</v>
      </c>
      <c r="I241" s="357" t="s">
        <v>8589</v>
      </c>
      <c r="J241" s="561" t="s">
        <v>244</v>
      </c>
      <c r="K241" s="562">
        <v>700</v>
      </c>
      <c r="L241" s="916">
        <v>38472</v>
      </c>
      <c r="M241" s="315">
        <v>1</v>
      </c>
      <c r="N241" s="217"/>
      <c r="O241" s="550">
        <f>IF(ISERROR(L241*N241),0,L241*N241)</f>
        <v>0</v>
      </c>
      <c r="P241" s="544">
        <v>2501700013843</v>
      </c>
      <c r="Q241" s="358"/>
      <c r="R241" s="563" t="s">
        <v>1511</v>
      </c>
      <c r="S241" s="546" t="s">
        <v>1943</v>
      </c>
      <c r="T241" s="525" t="s">
        <v>4298</v>
      </c>
    </row>
    <row r="242" spans="1:20" ht="43.5" customHeight="1">
      <c r="A242" s="291">
        <v>255</v>
      </c>
      <c r="B242" s="556">
        <v>15459</v>
      </c>
      <c r="C242" s="557" t="s">
        <v>3137</v>
      </c>
      <c r="D242" s="567" t="s">
        <v>5983</v>
      </c>
      <c r="E242" s="558" t="s">
        <v>242</v>
      </c>
      <c r="F242" s="559" t="s">
        <v>3138</v>
      </c>
      <c r="G242" s="559" t="s">
        <v>5676</v>
      </c>
      <c r="H242" s="560" t="str">
        <f t="shared" si="19"/>
        <v>фото</v>
      </c>
      <c r="I242" s="511" t="s">
        <v>8548</v>
      </c>
      <c r="J242" s="561" t="s">
        <v>244</v>
      </c>
      <c r="K242" s="562">
        <v>700</v>
      </c>
      <c r="L242" s="916">
        <v>40824</v>
      </c>
      <c r="M242" s="315">
        <v>1</v>
      </c>
      <c r="N242" s="217"/>
      <c r="O242" s="550">
        <f>IF(ISERROR(L242*N242),0,L242*N242)</f>
        <v>0</v>
      </c>
      <c r="P242" s="544">
        <v>2501700154591</v>
      </c>
      <c r="Q242" s="358"/>
      <c r="R242" s="563" t="s">
        <v>3137</v>
      </c>
      <c r="S242" s="546" t="s">
        <v>1943</v>
      </c>
      <c r="T242" s="525" t="s">
        <v>4298</v>
      </c>
    </row>
    <row r="243" spans="1:20" ht="99.75" customHeight="1">
      <c r="A243" s="291">
        <v>256</v>
      </c>
      <c r="B243" s="556">
        <v>2955</v>
      </c>
      <c r="C243" s="557" t="s">
        <v>5977</v>
      </c>
      <c r="D243" s="567" t="s">
        <v>5981</v>
      </c>
      <c r="E243" s="558" t="s">
        <v>242</v>
      </c>
      <c r="F243" s="559" t="s">
        <v>5340</v>
      </c>
      <c r="G243" s="559" t="s">
        <v>8939</v>
      </c>
      <c r="H243" s="560" t="str">
        <f t="shared" si="19"/>
        <v>фото</v>
      </c>
      <c r="I243" s="604" t="s">
        <v>8590</v>
      </c>
      <c r="J243" s="561" t="s">
        <v>244</v>
      </c>
      <c r="K243" s="562">
        <v>700</v>
      </c>
      <c r="L243" s="916">
        <v>41748</v>
      </c>
      <c r="M243" s="315">
        <v>1</v>
      </c>
      <c r="N243" s="217"/>
      <c r="O243" s="550">
        <f>IF(ISERROR(L243*N243),0,L243*N243)</f>
        <v>0</v>
      </c>
      <c r="P243" s="544">
        <v>2501700029554</v>
      </c>
      <c r="Q243" s="358"/>
      <c r="R243" s="563" t="s">
        <v>5977</v>
      </c>
      <c r="S243" s="546" t="s">
        <v>1943</v>
      </c>
      <c r="T243" s="525" t="s">
        <v>4298</v>
      </c>
    </row>
    <row r="244" spans="1:20" ht="33.450000000000003" customHeight="1">
      <c r="A244" s="291">
        <v>257</v>
      </c>
      <c r="B244" s="556">
        <v>15291</v>
      </c>
      <c r="C244" s="557" t="s">
        <v>1512</v>
      </c>
      <c r="D244" s="567" t="s">
        <v>5981</v>
      </c>
      <c r="E244" s="558" t="s">
        <v>242</v>
      </c>
      <c r="F244" s="559" t="s">
        <v>1341</v>
      </c>
      <c r="G244" s="559" t="s">
        <v>5677</v>
      </c>
      <c r="H244" s="560" t="str">
        <f t="shared" si="19"/>
        <v>фото</v>
      </c>
      <c r="I244" s="357" t="s">
        <v>8591</v>
      </c>
      <c r="J244" s="561" t="s">
        <v>244</v>
      </c>
      <c r="K244" s="562">
        <v>700</v>
      </c>
      <c r="L244" s="916">
        <v>36876</v>
      </c>
      <c r="M244" s="315">
        <v>1</v>
      </c>
      <c r="N244" s="217"/>
      <c r="O244" s="550">
        <f>IF(ISERROR(L244*N244),0,L244*N244)</f>
        <v>0</v>
      </c>
      <c r="P244" s="544">
        <v>2501700152917</v>
      </c>
      <c r="Q244" s="358"/>
      <c r="R244" s="563" t="s">
        <v>1512</v>
      </c>
      <c r="S244" s="546" t="s">
        <v>1943</v>
      </c>
      <c r="T244" s="525" t="s">
        <v>4298</v>
      </c>
    </row>
    <row r="245" spans="1:20" ht="33.450000000000003" customHeight="1">
      <c r="A245" s="291">
        <v>258</v>
      </c>
      <c r="B245" s="556">
        <v>12508</v>
      </c>
      <c r="C245" s="557" t="s">
        <v>891</v>
      </c>
      <c r="D245" s="567" t="s">
        <v>5983</v>
      </c>
      <c r="E245" s="558" t="s">
        <v>242</v>
      </c>
      <c r="F245" s="559" t="s">
        <v>594</v>
      </c>
      <c r="G245" s="559" t="s">
        <v>5678</v>
      </c>
      <c r="H245" s="560" t="str">
        <f t="shared" si="19"/>
        <v>фото</v>
      </c>
      <c r="I245" s="357" t="s">
        <v>8593</v>
      </c>
      <c r="J245" s="561" t="s">
        <v>244</v>
      </c>
      <c r="K245" s="562">
        <v>700</v>
      </c>
      <c r="L245" s="916">
        <v>35868.000000000007</v>
      </c>
      <c r="M245" s="315">
        <v>1</v>
      </c>
      <c r="N245" s="217"/>
      <c r="O245" s="550">
        <f>IF(ISERROR(L245*N245),0,L245*N245)</f>
        <v>0</v>
      </c>
      <c r="P245" s="544">
        <v>2501700125089</v>
      </c>
      <c r="Q245" s="358"/>
      <c r="R245" s="563" t="s">
        <v>891</v>
      </c>
      <c r="S245" s="546" t="s">
        <v>1943</v>
      </c>
      <c r="T245" s="525" t="s">
        <v>4298</v>
      </c>
    </row>
    <row r="246" spans="1:20" ht="41.4">
      <c r="A246" s="291">
        <v>259</v>
      </c>
      <c r="B246" s="556">
        <v>12490</v>
      </c>
      <c r="C246" s="557" t="s">
        <v>1827</v>
      </c>
      <c r="D246" s="567" t="s">
        <v>5983</v>
      </c>
      <c r="E246" s="558" t="s">
        <v>242</v>
      </c>
      <c r="F246" s="559" t="s">
        <v>1737</v>
      </c>
      <c r="G246" s="559" t="s">
        <v>5679</v>
      </c>
      <c r="H246" s="560" t="str">
        <f t="shared" si="19"/>
        <v>фото</v>
      </c>
      <c r="I246" s="357" t="s">
        <v>8594</v>
      </c>
      <c r="J246" s="561" t="s">
        <v>280</v>
      </c>
      <c r="K246" s="562">
        <v>700</v>
      </c>
      <c r="L246" s="916">
        <v>36960</v>
      </c>
      <c r="M246" s="315">
        <v>1</v>
      </c>
      <c r="N246" s="217"/>
      <c r="O246" s="550">
        <f>IF(ISERROR(L246*N246),0,L246*N246)</f>
        <v>0</v>
      </c>
      <c r="P246" s="544">
        <v>2501700124907</v>
      </c>
      <c r="Q246" s="358"/>
      <c r="R246" s="563" t="s">
        <v>1827</v>
      </c>
      <c r="S246" s="546" t="s">
        <v>1943</v>
      </c>
      <c r="T246" s="525" t="s">
        <v>4298</v>
      </c>
    </row>
    <row r="247" spans="1:20" ht="55.2">
      <c r="A247" s="291">
        <v>260</v>
      </c>
      <c r="B247" s="556">
        <v>8502</v>
      </c>
      <c r="C247" s="557" t="s">
        <v>5281</v>
      </c>
      <c r="D247" s="567" t="s">
        <v>5983</v>
      </c>
      <c r="E247" s="558" t="s">
        <v>242</v>
      </c>
      <c r="F247" s="559" t="s">
        <v>5341</v>
      </c>
      <c r="G247" s="559" t="s">
        <v>8940</v>
      </c>
      <c r="H247" s="560" t="str">
        <f t="shared" si="19"/>
        <v>фото</v>
      </c>
      <c r="I247" s="511" t="s">
        <v>8596</v>
      </c>
      <c r="J247" s="561" t="s">
        <v>244</v>
      </c>
      <c r="K247" s="562">
        <v>700</v>
      </c>
      <c r="L247" s="916">
        <v>62663.999999999993</v>
      </c>
      <c r="M247" s="315">
        <v>1</v>
      </c>
      <c r="N247" s="217"/>
      <c r="O247" s="550">
        <f>IF(ISERROR(L247*N247),0,L247*N247)</f>
        <v>0</v>
      </c>
      <c r="P247" s="544">
        <v>2501700085024</v>
      </c>
      <c r="Q247" s="358"/>
      <c r="R247" s="563" t="s">
        <v>5281</v>
      </c>
      <c r="S247" s="546" t="s">
        <v>1943</v>
      </c>
      <c r="T247" s="525" t="s">
        <v>4298</v>
      </c>
    </row>
    <row r="248" spans="1:20" ht="55.2">
      <c r="A248" s="291">
        <v>261</v>
      </c>
      <c r="B248" s="556">
        <v>14285</v>
      </c>
      <c r="C248" s="557" t="s">
        <v>8793</v>
      </c>
      <c r="D248" s="567" t="s">
        <v>5983</v>
      </c>
      <c r="E248" s="558" t="s">
        <v>242</v>
      </c>
      <c r="F248" s="559" t="s">
        <v>8681</v>
      </c>
      <c r="G248" s="559" t="s">
        <v>8941</v>
      </c>
      <c r="H248" s="560" t="str">
        <f t="shared" si="19"/>
        <v>фото</v>
      </c>
      <c r="I248" s="357" t="s">
        <v>8732</v>
      </c>
      <c r="J248" s="561" t="s">
        <v>244</v>
      </c>
      <c r="K248" s="562">
        <v>700</v>
      </c>
      <c r="L248" s="916">
        <v>38472</v>
      </c>
      <c r="M248" s="315">
        <v>1</v>
      </c>
      <c r="N248" s="217"/>
      <c r="O248" s="550">
        <f>IF(ISERROR(L248*N248),0,L248*N248)</f>
        <v>0</v>
      </c>
      <c r="P248" s="544">
        <v>2501700142857</v>
      </c>
      <c r="Q248" s="358"/>
      <c r="R248" s="563" t="s">
        <v>8793</v>
      </c>
      <c r="S248" s="546" t="s">
        <v>1943</v>
      </c>
      <c r="T248" s="525" t="s">
        <v>4298</v>
      </c>
    </row>
    <row r="249" spans="1:20" ht="55.2">
      <c r="A249" s="291">
        <v>262</v>
      </c>
      <c r="B249" s="556">
        <v>12626</v>
      </c>
      <c r="C249" s="557" t="s">
        <v>2204</v>
      </c>
      <c r="D249" s="567" t="s">
        <v>5981</v>
      </c>
      <c r="E249" s="558" t="s">
        <v>242</v>
      </c>
      <c r="F249" s="559" t="s">
        <v>1342</v>
      </c>
      <c r="G249" s="559" t="s">
        <v>5680</v>
      </c>
      <c r="H249" s="560" t="str">
        <f t="shared" si="19"/>
        <v>фото</v>
      </c>
      <c r="I249" s="357" t="s">
        <v>8597</v>
      </c>
      <c r="J249" s="561" t="s">
        <v>243</v>
      </c>
      <c r="K249" s="562">
        <v>700</v>
      </c>
      <c r="L249" s="916">
        <v>42420</v>
      </c>
      <c r="M249" s="315">
        <v>1</v>
      </c>
      <c r="N249" s="217"/>
      <c r="O249" s="550">
        <f>IF(ISERROR(L249*N249),0,L249*N249)</f>
        <v>0</v>
      </c>
      <c r="P249" s="544">
        <v>2501700126260</v>
      </c>
      <c r="Q249" s="358"/>
      <c r="R249" s="563" t="s">
        <v>2204</v>
      </c>
      <c r="S249" s="546" t="s">
        <v>1943</v>
      </c>
      <c r="T249" s="525" t="s">
        <v>4298</v>
      </c>
    </row>
    <row r="250" spans="1:20" ht="32.1" customHeight="1">
      <c r="A250" s="291">
        <v>263</v>
      </c>
      <c r="B250" s="556">
        <v>2422</v>
      </c>
      <c r="C250" s="557" t="s">
        <v>899</v>
      </c>
      <c r="D250" s="567" t="s">
        <v>5983</v>
      </c>
      <c r="E250" s="558" t="s">
        <v>242</v>
      </c>
      <c r="F250" s="559" t="s">
        <v>595</v>
      </c>
      <c r="G250" s="559" t="s">
        <v>5681</v>
      </c>
      <c r="H250" s="560" t="str">
        <f t="shared" si="19"/>
        <v>фото</v>
      </c>
      <c r="I250" s="357" t="s">
        <v>8598</v>
      </c>
      <c r="J250" s="561" t="s">
        <v>244</v>
      </c>
      <c r="K250" s="562">
        <v>700</v>
      </c>
      <c r="L250" s="916">
        <v>35952</v>
      </c>
      <c r="M250" s="315">
        <v>1</v>
      </c>
      <c r="N250" s="217"/>
      <c r="O250" s="550">
        <f>IF(ISERROR(L250*N250),0,L250*N250)</f>
        <v>0</v>
      </c>
      <c r="P250" s="544">
        <v>2501700024221</v>
      </c>
      <c r="Q250" s="358"/>
      <c r="R250" s="563" t="s">
        <v>899</v>
      </c>
      <c r="S250" s="546" t="s">
        <v>1943</v>
      </c>
      <c r="T250" s="525" t="s">
        <v>4298</v>
      </c>
    </row>
    <row r="251" spans="1:20" ht="38.549999999999997" customHeight="1">
      <c r="A251" s="291">
        <v>264</v>
      </c>
      <c r="B251" s="556">
        <v>12495</v>
      </c>
      <c r="C251" s="557" t="s">
        <v>2402</v>
      </c>
      <c r="D251" s="567" t="s">
        <v>5983</v>
      </c>
      <c r="E251" s="558" t="s">
        <v>242</v>
      </c>
      <c r="F251" s="559" t="s">
        <v>2403</v>
      </c>
      <c r="G251" s="559" t="s">
        <v>5682</v>
      </c>
      <c r="H251" s="560" t="str">
        <f t="shared" si="19"/>
        <v>фото</v>
      </c>
      <c r="I251" s="357" t="s">
        <v>5572</v>
      </c>
      <c r="J251" s="561" t="s">
        <v>244</v>
      </c>
      <c r="K251" s="562">
        <v>700</v>
      </c>
      <c r="L251" s="916">
        <v>38472</v>
      </c>
      <c r="M251" s="315">
        <v>1</v>
      </c>
      <c r="N251" s="217"/>
      <c r="O251" s="550">
        <f>IF(ISERROR(L251*N251),0,L251*N251)</f>
        <v>0</v>
      </c>
      <c r="P251" s="544">
        <v>2501700124952</v>
      </c>
      <c r="Q251" s="358"/>
      <c r="R251" s="563" t="s">
        <v>2402</v>
      </c>
      <c r="S251" s="546" t="s">
        <v>1943</v>
      </c>
      <c r="T251" s="525" t="s">
        <v>4298</v>
      </c>
    </row>
    <row r="252" spans="1:20" ht="41.4">
      <c r="A252" s="291">
        <v>265</v>
      </c>
      <c r="B252" s="556">
        <v>3269</v>
      </c>
      <c r="C252" s="557" t="s">
        <v>1513</v>
      </c>
      <c r="D252" s="567" t="s">
        <v>5981</v>
      </c>
      <c r="E252" s="558" t="s">
        <v>242</v>
      </c>
      <c r="F252" s="559" t="s">
        <v>44</v>
      </c>
      <c r="G252" s="559" t="s">
        <v>5683</v>
      </c>
      <c r="H252" s="560" t="str">
        <f t="shared" si="19"/>
        <v>фото</v>
      </c>
      <c r="I252" s="357" t="s">
        <v>8601</v>
      </c>
      <c r="J252" s="561" t="s">
        <v>244</v>
      </c>
      <c r="K252" s="562">
        <v>700</v>
      </c>
      <c r="L252" s="916">
        <v>41748</v>
      </c>
      <c r="M252" s="315">
        <v>1</v>
      </c>
      <c r="N252" s="217"/>
      <c r="O252" s="550">
        <f>IF(ISERROR(L252*N252),0,L252*N252)</f>
        <v>0</v>
      </c>
      <c r="P252" s="544">
        <v>2501700032691</v>
      </c>
      <c r="Q252" s="358"/>
      <c r="R252" s="563" t="s">
        <v>1513</v>
      </c>
      <c r="S252" s="546" t="s">
        <v>1943</v>
      </c>
      <c r="T252" s="525" t="s">
        <v>4298</v>
      </c>
    </row>
    <row r="253" spans="1:20" ht="69">
      <c r="A253" s="291">
        <v>266</v>
      </c>
      <c r="B253" s="556">
        <v>16026</v>
      </c>
      <c r="C253" s="557" t="s">
        <v>900</v>
      </c>
      <c r="D253" s="567" t="s">
        <v>5981</v>
      </c>
      <c r="E253" s="558" t="s">
        <v>242</v>
      </c>
      <c r="F253" s="559" t="s">
        <v>596</v>
      </c>
      <c r="G253" s="559" t="s">
        <v>8942</v>
      </c>
      <c r="H253" s="560" t="str">
        <f t="shared" si="19"/>
        <v>фото</v>
      </c>
      <c r="I253" s="357" t="s">
        <v>8602</v>
      </c>
      <c r="J253" s="561" t="s">
        <v>244</v>
      </c>
      <c r="K253" s="562">
        <v>700</v>
      </c>
      <c r="L253" s="916">
        <v>30576</v>
      </c>
      <c r="M253" s="315">
        <v>1</v>
      </c>
      <c r="N253" s="217"/>
      <c r="O253" s="550">
        <f>IF(ISERROR(L253*N253),0,L253*N253)</f>
        <v>0</v>
      </c>
      <c r="P253" s="544">
        <v>2501700160264</v>
      </c>
      <c r="Q253" s="358"/>
      <c r="R253" s="563" t="s">
        <v>900</v>
      </c>
      <c r="S253" s="546" t="s">
        <v>1943</v>
      </c>
      <c r="T253" s="525" t="s">
        <v>4298</v>
      </c>
    </row>
    <row r="254" spans="1:20" ht="55.2">
      <c r="A254" s="291">
        <v>267</v>
      </c>
      <c r="B254" s="556">
        <v>3489</v>
      </c>
      <c r="C254" s="557" t="s">
        <v>1831</v>
      </c>
      <c r="D254" s="567" t="s">
        <v>5995</v>
      </c>
      <c r="E254" s="558" t="s">
        <v>242</v>
      </c>
      <c r="F254" s="559" t="s">
        <v>1741</v>
      </c>
      <c r="G254" s="559" t="s">
        <v>8943</v>
      </c>
      <c r="H254" s="560" t="str">
        <f t="shared" si="19"/>
        <v>фото</v>
      </c>
      <c r="I254" s="357" t="s">
        <v>8734</v>
      </c>
      <c r="J254" s="561" t="s">
        <v>250</v>
      </c>
      <c r="K254" s="562">
        <v>400</v>
      </c>
      <c r="L254" s="916">
        <v>28176</v>
      </c>
      <c r="M254" s="315">
        <v>1</v>
      </c>
      <c r="N254" s="217"/>
      <c r="O254" s="550">
        <f>IF(ISERROR(L254*N254),0,L254*N254)</f>
        <v>0</v>
      </c>
      <c r="P254" s="544">
        <v>2501400034896</v>
      </c>
      <c r="Q254" s="358"/>
      <c r="R254" s="563" t="s">
        <v>1831</v>
      </c>
      <c r="S254" s="546" t="s">
        <v>1943</v>
      </c>
      <c r="T254" s="525" t="s">
        <v>4298</v>
      </c>
    </row>
    <row r="255" spans="1:20" ht="55.2">
      <c r="A255" s="291">
        <v>268</v>
      </c>
      <c r="B255" s="556">
        <v>15334</v>
      </c>
      <c r="C255" s="557" t="s">
        <v>2203</v>
      </c>
      <c r="D255" s="567" t="s">
        <v>5983</v>
      </c>
      <c r="E255" s="558" t="s">
        <v>242</v>
      </c>
      <c r="F255" s="559" t="s">
        <v>2088</v>
      </c>
      <c r="G255" s="559" t="s">
        <v>5684</v>
      </c>
      <c r="H255" s="560" t="str">
        <f t="shared" si="19"/>
        <v>фото</v>
      </c>
      <c r="I255" s="512" t="s">
        <v>8605</v>
      </c>
      <c r="J255" s="561" t="s">
        <v>244</v>
      </c>
      <c r="K255" s="562">
        <v>700</v>
      </c>
      <c r="L255" s="916">
        <v>35112</v>
      </c>
      <c r="M255" s="315">
        <v>1</v>
      </c>
      <c r="N255" s="217"/>
      <c r="O255" s="550">
        <f>IF(ISERROR(L255*N255),0,L255*N255)</f>
        <v>0</v>
      </c>
      <c r="P255" s="544">
        <v>2501700153341</v>
      </c>
      <c r="Q255" s="358"/>
      <c r="R255" s="563" t="s">
        <v>2203</v>
      </c>
      <c r="S255" s="546" t="s">
        <v>1943</v>
      </c>
      <c r="T255" s="525" t="s">
        <v>4298</v>
      </c>
    </row>
    <row r="256" spans="1:20" ht="37.799999999999997" customHeight="1">
      <c r="A256" s="291">
        <v>269</v>
      </c>
      <c r="B256" s="556">
        <v>7207</v>
      </c>
      <c r="C256" s="557" t="s">
        <v>3553</v>
      </c>
      <c r="D256" s="567" t="s">
        <v>5984</v>
      </c>
      <c r="E256" s="558" t="s">
        <v>242</v>
      </c>
      <c r="F256" s="559" t="s">
        <v>3596</v>
      </c>
      <c r="G256" s="559" t="s">
        <v>8944</v>
      </c>
      <c r="H256" s="560" t="str">
        <f t="shared" si="19"/>
        <v>фото</v>
      </c>
      <c r="I256" s="357" t="s">
        <v>3626</v>
      </c>
      <c r="J256" s="561" t="s">
        <v>244</v>
      </c>
      <c r="K256" s="562">
        <v>700</v>
      </c>
      <c r="L256" s="916">
        <v>41748</v>
      </c>
      <c r="M256" s="315">
        <v>1</v>
      </c>
      <c r="N256" s="217"/>
      <c r="O256" s="550">
        <f>IF(ISERROR(L256*N256),0,L256*N256)</f>
        <v>0</v>
      </c>
      <c r="P256" s="544">
        <v>2501700072079</v>
      </c>
      <c r="Q256" s="358"/>
      <c r="R256" s="563" t="s">
        <v>3553</v>
      </c>
      <c r="S256" s="546" t="s">
        <v>1943</v>
      </c>
      <c r="T256" s="525" t="s">
        <v>4298</v>
      </c>
    </row>
    <row r="257" spans="1:20" ht="37.799999999999997" customHeight="1">
      <c r="A257" s="291">
        <v>270</v>
      </c>
      <c r="B257" s="556">
        <v>15339</v>
      </c>
      <c r="C257" s="557" t="s">
        <v>3554</v>
      </c>
      <c r="D257" s="567" t="s">
        <v>5983</v>
      </c>
      <c r="E257" s="558" t="s">
        <v>242</v>
      </c>
      <c r="F257" s="559" t="s">
        <v>3597</v>
      </c>
      <c r="G257" s="559" t="s">
        <v>5685</v>
      </c>
      <c r="H257" s="560" t="str">
        <f t="shared" si="19"/>
        <v>фото</v>
      </c>
      <c r="I257" s="357" t="s">
        <v>8735</v>
      </c>
      <c r="J257" s="561" t="s">
        <v>244</v>
      </c>
      <c r="K257" s="562">
        <v>700</v>
      </c>
      <c r="L257" s="916">
        <v>36876</v>
      </c>
      <c r="M257" s="315">
        <v>1</v>
      </c>
      <c r="N257" s="217"/>
      <c r="O257" s="550">
        <f>IF(ISERROR(L257*N257),0,L257*N257)</f>
        <v>0</v>
      </c>
      <c r="P257" s="544">
        <v>2501700153396</v>
      </c>
      <c r="Q257" s="358"/>
      <c r="R257" s="563" t="s">
        <v>3554</v>
      </c>
      <c r="S257" s="546" t="s">
        <v>1943</v>
      </c>
      <c r="T257" s="525" t="s">
        <v>4298</v>
      </c>
    </row>
    <row r="258" spans="1:20" ht="41.4">
      <c r="A258" s="291">
        <v>271</v>
      </c>
      <c r="B258" s="556">
        <v>2855</v>
      </c>
      <c r="C258" s="557" t="s">
        <v>1829</v>
      </c>
      <c r="D258" s="567" t="s">
        <v>5984</v>
      </c>
      <c r="E258" s="558" t="s">
        <v>242</v>
      </c>
      <c r="F258" s="559" t="s">
        <v>1739</v>
      </c>
      <c r="G258" s="559" t="s">
        <v>8945</v>
      </c>
      <c r="H258" s="560" t="str">
        <f t="shared" si="19"/>
        <v>фото</v>
      </c>
      <c r="I258" s="606" t="s">
        <v>8607</v>
      </c>
      <c r="J258" s="561" t="s">
        <v>244</v>
      </c>
      <c r="K258" s="562">
        <v>700</v>
      </c>
      <c r="L258" s="916">
        <v>41076</v>
      </c>
      <c r="M258" s="315">
        <v>1</v>
      </c>
      <c r="N258" s="217"/>
      <c r="O258" s="550">
        <f>IF(ISERROR(L258*N258),0,L258*N258)</f>
        <v>0</v>
      </c>
      <c r="P258" s="544">
        <v>2501700028557</v>
      </c>
      <c r="Q258" s="358"/>
      <c r="R258" s="563" t="s">
        <v>1829</v>
      </c>
      <c r="S258" s="546" t="s">
        <v>1943</v>
      </c>
      <c r="T258" s="525" t="s">
        <v>4298</v>
      </c>
    </row>
    <row r="259" spans="1:20" ht="28.8">
      <c r="A259" s="291">
        <v>272</v>
      </c>
      <c r="B259" s="556">
        <v>10626</v>
      </c>
      <c r="C259" s="557" t="s">
        <v>2201</v>
      </c>
      <c r="D259" s="567" t="s">
        <v>5984</v>
      </c>
      <c r="E259" s="558" t="s">
        <v>242</v>
      </c>
      <c r="F259" s="559" t="s">
        <v>2085</v>
      </c>
      <c r="G259" s="559" t="s">
        <v>5686</v>
      </c>
      <c r="H259" s="560" t="str">
        <f t="shared" si="19"/>
        <v>фото</v>
      </c>
      <c r="I259" s="357" t="s">
        <v>8608</v>
      </c>
      <c r="J259" s="561" t="s">
        <v>244</v>
      </c>
      <c r="K259" s="562">
        <v>700</v>
      </c>
      <c r="L259" s="916">
        <v>42672</v>
      </c>
      <c r="M259" s="315">
        <v>1</v>
      </c>
      <c r="N259" s="217"/>
      <c r="O259" s="550">
        <f>IF(ISERROR(L259*N259),0,L259*N259)</f>
        <v>0</v>
      </c>
      <c r="P259" s="544">
        <v>2501700106262</v>
      </c>
      <c r="Q259" s="358"/>
      <c r="R259" s="563" t="s">
        <v>2201</v>
      </c>
      <c r="S259" s="546" t="s">
        <v>1943</v>
      </c>
      <c r="T259" s="525" t="s">
        <v>4298</v>
      </c>
    </row>
    <row r="260" spans="1:20" ht="41.4">
      <c r="A260" s="291">
        <v>273</v>
      </c>
      <c r="B260" s="556">
        <v>2957</v>
      </c>
      <c r="C260" s="557" t="s">
        <v>5283</v>
      </c>
      <c r="D260" s="567" t="s">
        <v>5983</v>
      </c>
      <c r="E260" s="558" t="s">
        <v>242</v>
      </c>
      <c r="F260" s="559" t="s">
        <v>5343</v>
      </c>
      <c r="G260" s="559" t="s">
        <v>8946</v>
      </c>
      <c r="H260" s="560" t="str">
        <f t="shared" si="19"/>
        <v>фото</v>
      </c>
      <c r="I260" s="511" t="s">
        <v>8609</v>
      </c>
      <c r="J260" s="561" t="s">
        <v>244</v>
      </c>
      <c r="K260" s="562">
        <v>700</v>
      </c>
      <c r="L260" s="916">
        <v>41748</v>
      </c>
      <c r="M260" s="315">
        <v>1</v>
      </c>
      <c r="N260" s="217"/>
      <c r="O260" s="550">
        <f>IF(ISERROR(L260*N260),0,L260*N260)</f>
        <v>0</v>
      </c>
      <c r="P260" s="544">
        <v>2501700029578</v>
      </c>
      <c r="Q260" s="358"/>
      <c r="R260" s="563" t="s">
        <v>5283</v>
      </c>
      <c r="S260" s="546" t="s">
        <v>1943</v>
      </c>
      <c r="T260" s="525" t="s">
        <v>4298</v>
      </c>
    </row>
    <row r="261" spans="1:20" ht="28.8">
      <c r="A261" s="291">
        <v>274</v>
      </c>
      <c r="B261" s="556">
        <v>12520</v>
      </c>
      <c r="C261" s="557" t="s">
        <v>3139</v>
      </c>
      <c r="D261" s="567" t="s">
        <v>5983</v>
      </c>
      <c r="E261" s="558" t="s">
        <v>242</v>
      </c>
      <c r="F261" s="559" t="s">
        <v>3142</v>
      </c>
      <c r="G261" s="559" t="s">
        <v>5687</v>
      </c>
      <c r="H261" s="560" t="str">
        <f t="shared" si="19"/>
        <v>фото</v>
      </c>
      <c r="I261" s="604" t="s">
        <v>8611</v>
      </c>
      <c r="J261" s="561" t="s">
        <v>244</v>
      </c>
      <c r="K261" s="562">
        <v>700</v>
      </c>
      <c r="L261" s="916">
        <v>44268</v>
      </c>
      <c r="M261" s="315">
        <v>1</v>
      </c>
      <c r="N261" s="217"/>
      <c r="O261" s="550">
        <f>IF(ISERROR(L261*N261),0,L261*N261)</f>
        <v>0</v>
      </c>
      <c r="P261" s="544">
        <v>2501700125201</v>
      </c>
      <c r="Q261" s="527" t="s">
        <v>5274</v>
      </c>
      <c r="R261" s="563" t="s">
        <v>3139</v>
      </c>
      <c r="S261" s="546" t="s">
        <v>1943</v>
      </c>
      <c r="T261" s="525" t="s">
        <v>4298</v>
      </c>
    </row>
    <row r="262" spans="1:20" ht="34.950000000000003" customHeight="1">
      <c r="A262" s="291">
        <v>275</v>
      </c>
      <c r="B262" s="556">
        <v>1306</v>
      </c>
      <c r="C262" s="557" t="s">
        <v>909</v>
      </c>
      <c r="D262" s="567" t="s">
        <v>5983</v>
      </c>
      <c r="E262" s="558" t="s">
        <v>242</v>
      </c>
      <c r="F262" s="559" t="s">
        <v>602</v>
      </c>
      <c r="G262" s="559" t="s">
        <v>5688</v>
      </c>
      <c r="H262" s="560" t="str">
        <f t="shared" si="19"/>
        <v>фото</v>
      </c>
      <c r="I262" s="357" t="s">
        <v>8612</v>
      </c>
      <c r="J262" s="561" t="s">
        <v>280</v>
      </c>
      <c r="K262" s="562">
        <v>700</v>
      </c>
      <c r="L262" s="916">
        <v>35952</v>
      </c>
      <c r="M262" s="315">
        <v>1</v>
      </c>
      <c r="N262" s="217"/>
      <c r="O262" s="550">
        <f>IF(ISERROR(L262*N262),0,L262*N262)</f>
        <v>0</v>
      </c>
      <c r="P262" s="544">
        <v>2501700013065</v>
      </c>
      <c r="Q262" s="358"/>
      <c r="R262" s="563" t="s">
        <v>909</v>
      </c>
      <c r="S262" s="546" t="s">
        <v>1943</v>
      </c>
      <c r="T262" s="525" t="s">
        <v>4298</v>
      </c>
    </row>
    <row r="263" spans="1:20" ht="34.200000000000003" customHeight="1">
      <c r="A263" s="291">
        <v>276</v>
      </c>
      <c r="B263" s="556">
        <v>12503</v>
      </c>
      <c r="C263" s="557" t="s">
        <v>3555</v>
      </c>
      <c r="D263" s="567" t="s">
        <v>5981</v>
      </c>
      <c r="E263" s="558" t="s">
        <v>242</v>
      </c>
      <c r="F263" s="559" t="s">
        <v>3598</v>
      </c>
      <c r="G263" s="559" t="s">
        <v>5689</v>
      </c>
      <c r="H263" s="560" t="str">
        <f t="shared" si="19"/>
        <v>фото</v>
      </c>
      <c r="I263" s="357" t="s">
        <v>5431</v>
      </c>
      <c r="J263" s="561" t="s">
        <v>277</v>
      </c>
      <c r="K263" s="562">
        <v>500</v>
      </c>
      <c r="L263" s="916">
        <v>35220</v>
      </c>
      <c r="M263" s="315">
        <v>1</v>
      </c>
      <c r="N263" s="217"/>
      <c r="O263" s="550">
        <f>IF(ISERROR(L263*N263),0,L263*N263)</f>
        <v>0</v>
      </c>
      <c r="P263" s="544">
        <v>2501500125036</v>
      </c>
      <c r="Q263" s="358"/>
      <c r="R263" s="563" t="s">
        <v>3555</v>
      </c>
      <c r="S263" s="546" t="s">
        <v>1943</v>
      </c>
      <c r="T263" s="525" t="s">
        <v>4298</v>
      </c>
    </row>
    <row r="264" spans="1:20" ht="41.4">
      <c r="A264" s="291">
        <v>277</v>
      </c>
      <c r="B264" s="556">
        <v>8499</v>
      </c>
      <c r="C264" s="557" t="s">
        <v>5433</v>
      </c>
      <c r="D264" s="567" t="s">
        <v>5983</v>
      </c>
      <c r="E264" s="558" t="s">
        <v>242</v>
      </c>
      <c r="F264" s="559" t="s">
        <v>5520</v>
      </c>
      <c r="G264" s="559" t="s">
        <v>8947</v>
      </c>
      <c r="H264" s="560" t="str">
        <f t="shared" si="19"/>
        <v>фото</v>
      </c>
      <c r="I264" s="357" t="s">
        <v>8737</v>
      </c>
      <c r="J264" s="561" t="s">
        <v>244</v>
      </c>
      <c r="K264" s="562">
        <v>700</v>
      </c>
      <c r="L264" s="916">
        <v>37800</v>
      </c>
      <c r="M264" s="315">
        <v>1</v>
      </c>
      <c r="N264" s="217"/>
      <c r="O264" s="550">
        <f>IF(ISERROR(L264*N264),0,L264*N264)</f>
        <v>0</v>
      </c>
      <c r="P264" s="544">
        <v>2501700084997</v>
      </c>
      <c r="Q264" s="358"/>
      <c r="R264" s="563" t="s">
        <v>5433</v>
      </c>
      <c r="S264" s="546" t="s">
        <v>1943</v>
      </c>
      <c r="T264" s="525" t="s">
        <v>4298</v>
      </c>
    </row>
    <row r="265" spans="1:20" ht="28.8">
      <c r="A265" s="291">
        <v>278</v>
      </c>
      <c r="B265" s="556">
        <v>16039</v>
      </c>
      <c r="C265" s="557" t="s">
        <v>3741</v>
      </c>
      <c r="D265" s="567" t="s">
        <v>5983</v>
      </c>
      <c r="E265" s="558" t="s">
        <v>242</v>
      </c>
      <c r="F265" s="559" t="s">
        <v>3795</v>
      </c>
      <c r="G265" s="559" t="s">
        <v>8948</v>
      </c>
      <c r="H265" s="560" t="str">
        <f t="shared" si="19"/>
        <v>фото</v>
      </c>
      <c r="I265" s="604" t="s">
        <v>8623</v>
      </c>
      <c r="J265" s="561" t="s">
        <v>244</v>
      </c>
      <c r="K265" s="562">
        <v>700</v>
      </c>
      <c r="L265" s="916">
        <v>31751.999999999996</v>
      </c>
      <c r="M265" s="315">
        <v>1</v>
      </c>
      <c r="N265" s="217"/>
      <c r="O265" s="550">
        <f>IF(ISERROR(L265*N265),0,L265*N265)</f>
        <v>0</v>
      </c>
      <c r="P265" s="544">
        <v>2501700160394</v>
      </c>
      <c r="Q265" s="358"/>
      <c r="R265" s="563" t="s">
        <v>3741</v>
      </c>
      <c r="S265" s="546" t="s">
        <v>1943</v>
      </c>
      <c r="T265" s="525" t="s">
        <v>4298</v>
      </c>
    </row>
    <row r="266" spans="1:20" ht="34.950000000000003" customHeight="1">
      <c r="A266" s="291">
        <v>279</v>
      </c>
      <c r="B266" s="556">
        <v>15275</v>
      </c>
      <c r="C266" s="557" t="s">
        <v>2404</v>
      </c>
      <c r="D266" s="567" t="s">
        <v>5983</v>
      </c>
      <c r="E266" s="558" t="s">
        <v>242</v>
      </c>
      <c r="F266" s="559" t="s">
        <v>2405</v>
      </c>
      <c r="G266" s="559" t="s">
        <v>5690</v>
      </c>
      <c r="H266" s="560" t="str">
        <f t="shared" si="19"/>
        <v>фото</v>
      </c>
      <c r="I266" s="357" t="s">
        <v>8625</v>
      </c>
      <c r="J266" s="561" t="s">
        <v>244</v>
      </c>
      <c r="K266" s="562">
        <v>700</v>
      </c>
      <c r="L266" s="916">
        <v>42504</v>
      </c>
      <c r="M266" s="315">
        <v>1</v>
      </c>
      <c r="N266" s="217"/>
      <c r="O266" s="550">
        <f>IF(ISERROR(L266*N266),0,L266*N266)</f>
        <v>0</v>
      </c>
      <c r="P266" s="544">
        <v>2501700152757</v>
      </c>
      <c r="Q266" s="358"/>
      <c r="R266" s="563" t="s">
        <v>2404</v>
      </c>
      <c r="S266" s="546" t="s">
        <v>1943</v>
      </c>
      <c r="T266" s="525" t="s">
        <v>4298</v>
      </c>
    </row>
    <row r="267" spans="1:20" ht="41.4">
      <c r="A267" s="291">
        <v>280</v>
      </c>
      <c r="B267" s="556">
        <v>3820</v>
      </c>
      <c r="C267" s="557" t="s">
        <v>5436</v>
      </c>
      <c r="D267" s="567" t="s">
        <v>5983</v>
      </c>
      <c r="E267" s="558" t="s">
        <v>242</v>
      </c>
      <c r="F267" s="559" t="s">
        <v>5523</v>
      </c>
      <c r="G267" s="559" t="s">
        <v>8949</v>
      </c>
      <c r="H267" s="560" t="str">
        <f t="shared" si="19"/>
        <v>фото</v>
      </c>
      <c r="I267" s="357" t="s">
        <v>8628</v>
      </c>
      <c r="J267" s="561" t="s">
        <v>244</v>
      </c>
      <c r="K267" s="562">
        <v>700</v>
      </c>
      <c r="L267" s="916">
        <v>45108</v>
      </c>
      <c r="M267" s="315">
        <v>1</v>
      </c>
      <c r="N267" s="217"/>
      <c r="O267" s="550">
        <f>IF(ISERROR(L267*N267),0,L267*N267)</f>
        <v>0</v>
      </c>
      <c r="P267" s="544">
        <v>2501700038204</v>
      </c>
      <c r="Q267" s="358"/>
      <c r="R267" s="563" t="s">
        <v>5436</v>
      </c>
      <c r="S267" s="546" t="s">
        <v>1943</v>
      </c>
      <c r="T267" s="525" t="s">
        <v>4298</v>
      </c>
    </row>
    <row r="268" spans="1:20" ht="55.2">
      <c r="A268" s="291">
        <v>281</v>
      </c>
      <c r="B268" s="556">
        <v>12182</v>
      </c>
      <c r="C268" s="557" t="s">
        <v>3743</v>
      </c>
      <c r="D268" s="567" t="s">
        <v>5985</v>
      </c>
      <c r="E268" s="558" t="s">
        <v>242</v>
      </c>
      <c r="F268" s="559" t="s">
        <v>3796</v>
      </c>
      <c r="G268" s="559" t="s">
        <v>5691</v>
      </c>
      <c r="H268" s="560" t="str">
        <f t="shared" si="19"/>
        <v>фото</v>
      </c>
      <c r="I268" s="357" t="s">
        <v>8629</v>
      </c>
      <c r="J268" s="561" t="s">
        <v>244</v>
      </c>
      <c r="K268" s="562">
        <v>700</v>
      </c>
      <c r="L268" s="916">
        <v>36960</v>
      </c>
      <c r="M268" s="315">
        <v>1</v>
      </c>
      <c r="N268" s="217"/>
      <c r="O268" s="550">
        <f>IF(ISERROR(L268*N268),0,L268*N268)</f>
        <v>0</v>
      </c>
      <c r="P268" s="544">
        <v>2501700121821</v>
      </c>
      <c r="Q268" s="358"/>
      <c r="R268" s="563" t="s">
        <v>3743</v>
      </c>
      <c r="S268" s="546" t="s">
        <v>1943</v>
      </c>
      <c r="T268" s="525" t="s">
        <v>4298</v>
      </c>
    </row>
    <row r="269" spans="1:20" ht="41.4">
      <c r="A269" s="291">
        <v>282</v>
      </c>
      <c r="B269" s="556">
        <v>14027</v>
      </c>
      <c r="C269" s="557" t="s">
        <v>3145</v>
      </c>
      <c r="D269" s="567" t="s">
        <v>5983</v>
      </c>
      <c r="E269" s="558" t="s">
        <v>242</v>
      </c>
      <c r="F269" s="559" t="s">
        <v>3146</v>
      </c>
      <c r="G269" s="559" t="s">
        <v>8950</v>
      </c>
      <c r="H269" s="560" t="str">
        <f t="shared" si="19"/>
        <v>фото</v>
      </c>
      <c r="I269" s="357" t="s">
        <v>5574</v>
      </c>
      <c r="J269" s="561" t="s">
        <v>244</v>
      </c>
      <c r="K269" s="562">
        <v>700</v>
      </c>
      <c r="L269" s="916">
        <v>41748</v>
      </c>
      <c r="M269" s="315">
        <v>1</v>
      </c>
      <c r="N269" s="217"/>
      <c r="O269" s="550">
        <f>IF(ISERROR(L269*N269),0,L269*N269)</f>
        <v>0</v>
      </c>
      <c r="P269" s="544">
        <v>2501700140273</v>
      </c>
      <c r="Q269" s="358"/>
      <c r="R269" s="563" t="s">
        <v>3145</v>
      </c>
      <c r="S269" s="546" t="s">
        <v>1943</v>
      </c>
      <c r="T269" s="525" t="s">
        <v>4298</v>
      </c>
    </row>
    <row r="270" spans="1:20" ht="37.799999999999997" customHeight="1">
      <c r="A270" s="291">
        <v>283</v>
      </c>
      <c r="B270" s="556">
        <v>3360</v>
      </c>
      <c r="C270" s="557" t="s">
        <v>1832</v>
      </c>
      <c r="D270" s="567" t="s">
        <v>5984</v>
      </c>
      <c r="E270" s="558" t="s">
        <v>242</v>
      </c>
      <c r="F270" s="559" t="s">
        <v>1742</v>
      </c>
      <c r="G270" s="559" t="s">
        <v>5692</v>
      </c>
      <c r="H270" s="560" t="str">
        <f t="shared" si="19"/>
        <v>фото</v>
      </c>
      <c r="I270" s="357" t="s">
        <v>8631</v>
      </c>
      <c r="J270" s="561" t="s">
        <v>244</v>
      </c>
      <c r="K270" s="562">
        <v>700</v>
      </c>
      <c r="L270" s="916">
        <v>39312</v>
      </c>
      <c r="M270" s="315">
        <v>1</v>
      </c>
      <c r="N270" s="217"/>
      <c r="O270" s="550">
        <f>IF(ISERROR(L270*N270),0,L270*N270)</f>
        <v>0</v>
      </c>
      <c r="P270" s="544">
        <v>2501700033605</v>
      </c>
      <c r="Q270" s="358"/>
      <c r="R270" s="563" t="s">
        <v>1832</v>
      </c>
      <c r="S270" s="546" t="s">
        <v>1943</v>
      </c>
      <c r="T270" s="525" t="s">
        <v>4298</v>
      </c>
    </row>
    <row r="271" spans="1:20" ht="37.799999999999997" customHeight="1">
      <c r="A271" s="291">
        <v>284</v>
      </c>
      <c r="B271" s="556">
        <v>7569</v>
      </c>
      <c r="C271" s="557" t="s">
        <v>3744</v>
      </c>
      <c r="D271" s="567" t="s">
        <v>5983</v>
      </c>
      <c r="E271" s="558" t="s">
        <v>242</v>
      </c>
      <c r="F271" s="559" t="s">
        <v>3797</v>
      </c>
      <c r="G271" s="559" t="s">
        <v>5693</v>
      </c>
      <c r="H271" s="560" t="str">
        <f t="shared" si="19"/>
        <v>фото</v>
      </c>
      <c r="I271" s="357" t="s">
        <v>8632</v>
      </c>
      <c r="J271" s="561" t="s">
        <v>244</v>
      </c>
      <c r="K271" s="562">
        <v>700</v>
      </c>
      <c r="L271" s="916">
        <v>54263.999999999993</v>
      </c>
      <c r="M271" s="315">
        <v>1</v>
      </c>
      <c r="N271" s="217"/>
      <c r="O271" s="550">
        <f>IF(ISERROR(L271*N271),0,L271*N271)</f>
        <v>0</v>
      </c>
      <c r="P271" s="544">
        <v>2501700075698</v>
      </c>
      <c r="Q271" s="358"/>
      <c r="R271" s="563" t="s">
        <v>3744</v>
      </c>
      <c r="S271" s="546" t="s">
        <v>1943</v>
      </c>
      <c r="T271" s="525" t="s">
        <v>4298</v>
      </c>
    </row>
    <row r="272" spans="1:20" ht="55.2">
      <c r="A272" s="291">
        <v>285</v>
      </c>
      <c r="B272" s="556">
        <v>16044</v>
      </c>
      <c r="C272" s="557" t="s">
        <v>3745</v>
      </c>
      <c r="D272" s="567" t="s">
        <v>8932</v>
      </c>
      <c r="E272" s="558" t="s">
        <v>242</v>
      </c>
      <c r="F272" s="559" t="s">
        <v>3798</v>
      </c>
      <c r="G272" s="559" t="s">
        <v>8951</v>
      </c>
      <c r="H272" s="560" t="str">
        <f t="shared" si="19"/>
        <v>фото</v>
      </c>
      <c r="I272" s="357" t="s">
        <v>8633</v>
      </c>
      <c r="J272" s="561" t="s">
        <v>244</v>
      </c>
      <c r="K272" s="562">
        <v>700</v>
      </c>
      <c r="L272" s="916">
        <v>34776</v>
      </c>
      <c r="M272" s="315">
        <v>1</v>
      </c>
      <c r="N272" s="217"/>
      <c r="O272" s="550">
        <f>IF(ISERROR(L272*N272),0,L272*N272)</f>
        <v>0</v>
      </c>
      <c r="P272" s="544">
        <v>2501700160448</v>
      </c>
      <c r="Q272" s="358"/>
      <c r="R272" s="563" t="s">
        <v>3745</v>
      </c>
      <c r="S272" s="546" t="s">
        <v>1943</v>
      </c>
      <c r="T272" s="525" t="s">
        <v>4298</v>
      </c>
    </row>
    <row r="273" spans="1:20" ht="36.450000000000003" customHeight="1">
      <c r="A273" s="291">
        <v>286</v>
      </c>
      <c r="B273" s="556">
        <v>3403</v>
      </c>
      <c r="C273" s="557" t="s">
        <v>911</v>
      </c>
      <c r="D273" s="567" t="s">
        <v>5983</v>
      </c>
      <c r="E273" s="558" t="s">
        <v>242</v>
      </c>
      <c r="F273" s="559" t="s">
        <v>610</v>
      </c>
      <c r="G273" s="559" t="s">
        <v>5694</v>
      </c>
      <c r="H273" s="560" t="str">
        <f t="shared" si="19"/>
        <v>фото</v>
      </c>
      <c r="I273" s="357" t="s">
        <v>8635</v>
      </c>
      <c r="J273" s="561" t="s">
        <v>244</v>
      </c>
      <c r="K273" s="562">
        <v>700</v>
      </c>
      <c r="L273" s="916">
        <v>39144</v>
      </c>
      <c r="M273" s="315">
        <v>1</v>
      </c>
      <c r="N273" s="217"/>
      <c r="O273" s="550">
        <f>IF(ISERROR(L273*N273),0,L273*N273)</f>
        <v>0</v>
      </c>
      <c r="P273" s="544">
        <v>2501700034039</v>
      </c>
      <c r="Q273" s="358"/>
      <c r="R273" s="563" t="s">
        <v>911</v>
      </c>
      <c r="S273" s="546" t="s">
        <v>1943</v>
      </c>
      <c r="T273" s="525" t="s">
        <v>4298</v>
      </c>
    </row>
    <row r="274" spans="1:20" ht="41.4">
      <c r="A274" s="291">
        <v>287</v>
      </c>
      <c r="B274" s="556">
        <v>13167</v>
      </c>
      <c r="C274" s="557" t="s">
        <v>3746</v>
      </c>
      <c r="D274" s="567" t="s">
        <v>5986</v>
      </c>
      <c r="E274" s="558" t="s">
        <v>242</v>
      </c>
      <c r="F274" s="559" t="s">
        <v>3799</v>
      </c>
      <c r="G274" s="559" t="s">
        <v>5695</v>
      </c>
      <c r="H274" s="560" t="str">
        <f t="shared" si="19"/>
        <v>фото</v>
      </c>
      <c r="I274" s="357" t="s">
        <v>8636</v>
      </c>
      <c r="J274" s="561" t="s">
        <v>244</v>
      </c>
      <c r="K274" s="562">
        <v>700</v>
      </c>
      <c r="L274" s="916">
        <v>39312</v>
      </c>
      <c r="M274" s="315">
        <v>1</v>
      </c>
      <c r="N274" s="217"/>
      <c r="O274" s="550">
        <f>IF(ISERROR(L274*N274),0,L274*N274)</f>
        <v>0</v>
      </c>
      <c r="P274" s="544">
        <v>2501700131677</v>
      </c>
      <c r="Q274" s="358"/>
      <c r="R274" s="563" t="s">
        <v>3746</v>
      </c>
      <c r="S274" s="546" t="s">
        <v>1943</v>
      </c>
      <c r="T274" s="525" t="s">
        <v>4298</v>
      </c>
    </row>
    <row r="275" spans="1:20" ht="37.799999999999997" customHeight="1">
      <c r="A275" s="291">
        <v>288</v>
      </c>
      <c r="B275" s="556">
        <v>14387</v>
      </c>
      <c r="C275" s="557" t="s">
        <v>912</v>
      </c>
      <c r="D275" s="567" t="s">
        <v>5984</v>
      </c>
      <c r="E275" s="558" t="s">
        <v>242</v>
      </c>
      <c r="F275" s="559" t="s">
        <v>611</v>
      </c>
      <c r="G275" s="559" t="s">
        <v>8952</v>
      </c>
      <c r="H275" s="560" t="str">
        <f t="shared" si="19"/>
        <v>фото</v>
      </c>
      <c r="I275" s="357" t="s">
        <v>8639</v>
      </c>
      <c r="J275" s="561" t="s">
        <v>244</v>
      </c>
      <c r="K275" s="562">
        <v>700</v>
      </c>
      <c r="L275" s="916">
        <v>51156</v>
      </c>
      <c r="M275" s="315">
        <v>1</v>
      </c>
      <c r="N275" s="217"/>
      <c r="O275" s="550">
        <f>IF(ISERROR(L275*N275),0,L275*N275)</f>
        <v>0</v>
      </c>
      <c r="P275" s="544">
        <v>2501700143878</v>
      </c>
      <c r="Q275" s="358"/>
      <c r="R275" s="563" t="s">
        <v>912</v>
      </c>
      <c r="S275" s="546" t="s">
        <v>1943</v>
      </c>
      <c r="T275" s="525" t="s">
        <v>4298</v>
      </c>
    </row>
    <row r="276" spans="1:20" ht="41.4">
      <c r="A276" s="291">
        <v>289</v>
      </c>
      <c r="B276" s="556">
        <v>2971</v>
      </c>
      <c r="C276" s="557" t="s">
        <v>8795</v>
      </c>
      <c r="D276" s="567" t="s">
        <v>5992</v>
      </c>
      <c r="E276" s="558" t="s">
        <v>242</v>
      </c>
      <c r="F276" s="559" t="s">
        <v>8683</v>
      </c>
      <c r="G276" s="559" t="s">
        <v>8953</v>
      </c>
      <c r="H276" s="560" t="str">
        <f t="shared" si="19"/>
        <v>фото</v>
      </c>
      <c r="I276" s="357" t="s">
        <v>8744</v>
      </c>
      <c r="J276" s="561" t="s">
        <v>244</v>
      </c>
      <c r="K276" s="562">
        <v>700</v>
      </c>
      <c r="L276" s="916">
        <v>45108</v>
      </c>
      <c r="M276" s="315">
        <v>1</v>
      </c>
      <c r="N276" s="217"/>
      <c r="O276" s="550">
        <f>IF(ISERROR(L276*N276),0,L276*N276)</f>
        <v>0</v>
      </c>
      <c r="P276" s="544">
        <v>2501700029714</v>
      </c>
      <c r="Q276" s="358"/>
      <c r="R276" s="563" t="s">
        <v>8795</v>
      </c>
      <c r="S276" s="546" t="s">
        <v>1943</v>
      </c>
      <c r="T276" s="525" t="s">
        <v>4298</v>
      </c>
    </row>
    <row r="277" spans="1:20" ht="28.8">
      <c r="A277" s="291">
        <v>290</v>
      </c>
      <c r="B277" s="556">
        <v>16628</v>
      </c>
      <c r="C277" s="557" t="s">
        <v>897</v>
      </c>
      <c r="D277" s="567" t="s">
        <v>5996</v>
      </c>
      <c r="E277" s="558" t="s">
        <v>242</v>
      </c>
      <c r="F277" s="559" t="s">
        <v>615</v>
      </c>
      <c r="G277" s="559" t="s">
        <v>8954</v>
      </c>
      <c r="H277" s="560" t="str">
        <f t="shared" si="19"/>
        <v>фото</v>
      </c>
      <c r="I277" s="357" t="s">
        <v>8641</v>
      </c>
      <c r="J277" s="561" t="s">
        <v>244</v>
      </c>
      <c r="K277" s="562">
        <v>700</v>
      </c>
      <c r="L277" s="916">
        <v>34860</v>
      </c>
      <c r="M277" s="315">
        <v>1</v>
      </c>
      <c r="N277" s="217"/>
      <c r="O277" s="550">
        <f>IF(ISERROR(L277*N277),0,L277*N277)</f>
        <v>0</v>
      </c>
      <c r="P277" s="544">
        <v>2501700166280</v>
      </c>
      <c r="Q277" s="358"/>
      <c r="R277" s="563" t="s">
        <v>897</v>
      </c>
      <c r="S277" s="546" t="s">
        <v>1943</v>
      </c>
      <c r="T277" s="525" t="s">
        <v>4298</v>
      </c>
    </row>
    <row r="278" spans="1:20" ht="41.4">
      <c r="A278" s="291">
        <v>291</v>
      </c>
      <c r="B278" s="556">
        <v>11580</v>
      </c>
      <c r="C278" s="557" t="s">
        <v>1392</v>
      </c>
      <c r="D278" s="567" t="s">
        <v>5984</v>
      </c>
      <c r="E278" s="558" t="s">
        <v>242</v>
      </c>
      <c r="F278" s="559" t="s">
        <v>894</v>
      </c>
      <c r="G278" s="559" t="s">
        <v>5696</v>
      </c>
      <c r="H278" s="560" t="str">
        <f t="shared" si="19"/>
        <v>фото</v>
      </c>
      <c r="I278" s="357" t="s">
        <v>8643</v>
      </c>
      <c r="J278" s="561" t="s">
        <v>244</v>
      </c>
      <c r="K278" s="562">
        <v>700</v>
      </c>
      <c r="L278" s="916">
        <v>37716</v>
      </c>
      <c r="M278" s="315">
        <v>1</v>
      </c>
      <c r="N278" s="217"/>
      <c r="O278" s="550">
        <f>IF(ISERROR(L278*N278),0,L278*N278)</f>
        <v>0</v>
      </c>
      <c r="P278" s="544">
        <v>2501700115806</v>
      </c>
      <c r="Q278" s="358"/>
      <c r="R278" s="563" t="s">
        <v>1392</v>
      </c>
      <c r="S278" s="546" t="s">
        <v>1943</v>
      </c>
      <c r="T278" s="525" t="s">
        <v>4298</v>
      </c>
    </row>
    <row r="279" spans="1:20" ht="14.4">
      <c r="A279" s="291">
        <v>292</v>
      </c>
      <c r="B279" s="418"/>
      <c r="C279" s="418"/>
      <c r="D279" s="408"/>
      <c r="E279" s="297" t="s">
        <v>8909</v>
      </c>
      <c r="F279" s="410"/>
      <c r="G279" s="472"/>
      <c r="H279" s="297"/>
      <c r="I279" s="297"/>
      <c r="J279" s="297"/>
      <c r="K279" s="297"/>
      <c r="L279" s="474"/>
      <c r="M279" s="297"/>
      <c r="N279" s="297"/>
      <c r="O279" s="297"/>
      <c r="P279" s="297"/>
      <c r="Q279" s="297"/>
      <c r="R279" s="466"/>
      <c r="S279" s="135"/>
      <c r="T279" s="218"/>
    </row>
    <row r="280" spans="1:20" ht="55.2">
      <c r="A280" s="291">
        <v>293</v>
      </c>
      <c r="B280" s="556">
        <v>13134</v>
      </c>
      <c r="C280" s="557" t="s">
        <v>2217</v>
      </c>
      <c r="D280" s="567" t="s">
        <v>5987</v>
      </c>
      <c r="E280" s="558" t="s">
        <v>242</v>
      </c>
      <c r="F280" s="559" t="s">
        <v>2096</v>
      </c>
      <c r="G280" s="559" t="s">
        <v>5697</v>
      </c>
      <c r="H280" s="560" t="str">
        <f t="shared" ref="H280:H328" si="20">HYPERLINK("https://www.gardenbulbs.ru/images/summer_CL/thumbnails/"&amp;C280&amp;".jpg","фото")</f>
        <v>фото</v>
      </c>
      <c r="I280" s="357" t="s">
        <v>2153</v>
      </c>
      <c r="J280" s="561" t="s">
        <v>244</v>
      </c>
      <c r="K280" s="562">
        <v>700</v>
      </c>
      <c r="L280" s="916">
        <v>40068</v>
      </c>
      <c r="M280" s="315">
        <v>1</v>
      </c>
      <c r="N280" s="217"/>
      <c r="O280" s="550">
        <f>IF(ISERROR(L280*N280),0,L280*N280)</f>
        <v>0</v>
      </c>
      <c r="P280" s="229">
        <v>2501700131349</v>
      </c>
      <c r="Q280" s="551"/>
      <c r="R280" s="230" t="s">
        <v>2217</v>
      </c>
      <c r="S280" s="231" t="s">
        <v>1963</v>
      </c>
      <c r="T280" s="525" t="s">
        <v>4299</v>
      </c>
    </row>
    <row r="281" spans="1:20" ht="27.6">
      <c r="A281" s="291">
        <v>294</v>
      </c>
      <c r="B281" s="556">
        <v>6976</v>
      </c>
      <c r="C281" s="557" t="s">
        <v>1003</v>
      </c>
      <c r="D281" s="567" t="s">
        <v>5987</v>
      </c>
      <c r="E281" s="558" t="s">
        <v>242</v>
      </c>
      <c r="F281" s="559" t="s">
        <v>739</v>
      </c>
      <c r="G281" s="559" t="s">
        <v>8955</v>
      </c>
      <c r="H281" s="560" t="str">
        <f t="shared" si="20"/>
        <v>фото</v>
      </c>
      <c r="I281" s="357" t="s">
        <v>740</v>
      </c>
      <c r="J281" s="561" t="s">
        <v>244</v>
      </c>
      <c r="K281" s="562">
        <v>700</v>
      </c>
      <c r="L281" s="916">
        <v>40068</v>
      </c>
      <c r="M281" s="315">
        <v>1</v>
      </c>
      <c r="N281" s="217"/>
      <c r="O281" s="550">
        <f>IF(ISERROR(L281*N281),0,L281*N281)</f>
        <v>0</v>
      </c>
      <c r="P281" s="544">
        <v>2501700069765</v>
      </c>
      <c r="Q281" s="358"/>
      <c r="R281" s="563" t="s">
        <v>1003</v>
      </c>
      <c r="S281" s="546" t="s">
        <v>1963</v>
      </c>
      <c r="T281" s="525" t="s">
        <v>4299</v>
      </c>
    </row>
    <row r="282" spans="1:20" ht="26.55" customHeight="1">
      <c r="A282" s="291">
        <v>295</v>
      </c>
      <c r="B282" s="556">
        <v>14885</v>
      </c>
      <c r="C282" s="557" t="s">
        <v>1004</v>
      </c>
      <c r="D282" s="567" t="s">
        <v>5987</v>
      </c>
      <c r="E282" s="558" t="s">
        <v>242</v>
      </c>
      <c r="F282" s="559" t="s">
        <v>741</v>
      </c>
      <c r="G282" s="559" t="s">
        <v>5698</v>
      </c>
      <c r="H282" s="560" t="str">
        <f t="shared" si="20"/>
        <v>фото</v>
      </c>
      <c r="I282" s="605" t="s">
        <v>8647</v>
      </c>
      <c r="J282" s="561" t="s">
        <v>277</v>
      </c>
      <c r="K282" s="562">
        <v>500</v>
      </c>
      <c r="L282" s="916">
        <v>22680</v>
      </c>
      <c r="M282" s="315">
        <v>1</v>
      </c>
      <c r="N282" s="217"/>
      <c r="O282" s="550">
        <f>IF(ISERROR(L282*N282),0,L282*N282)</f>
        <v>0</v>
      </c>
      <c r="P282" s="544">
        <v>2501500148851</v>
      </c>
      <c r="Q282" s="358"/>
      <c r="R282" s="563" t="s">
        <v>1004</v>
      </c>
      <c r="S282" s="546" t="s">
        <v>1963</v>
      </c>
      <c r="T282" s="525" t="s">
        <v>4299</v>
      </c>
    </row>
    <row r="283" spans="1:20" ht="26.55" customHeight="1">
      <c r="A283" s="291">
        <v>296</v>
      </c>
      <c r="B283" s="556">
        <v>2851</v>
      </c>
      <c r="C283" s="557" t="s">
        <v>1005</v>
      </c>
      <c r="D283" s="567" t="s">
        <v>5987</v>
      </c>
      <c r="E283" s="558" t="s">
        <v>242</v>
      </c>
      <c r="F283" s="559" t="s">
        <v>742</v>
      </c>
      <c r="G283" s="559" t="s">
        <v>8956</v>
      </c>
      <c r="H283" s="560" t="str">
        <f t="shared" si="20"/>
        <v>фото</v>
      </c>
      <c r="I283" s="357" t="s">
        <v>743</v>
      </c>
      <c r="J283" s="561" t="s">
        <v>244</v>
      </c>
      <c r="K283" s="562">
        <v>700</v>
      </c>
      <c r="L283" s="916">
        <v>36876</v>
      </c>
      <c r="M283" s="315">
        <v>1</v>
      </c>
      <c r="N283" s="217"/>
      <c r="O283" s="550">
        <f>IF(ISERROR(L283*N283),0,L283*N283)</f>
        <v>0</v>
      </c>
      <c r="P283" s="544">
        <v>2501700028519</v>
      </c>
      <c r="Q283" s="527" t="s">
        <v>5274</v>
      </c>
      <c r="R283" s="563" t="s">
        <v>1005</v>
      </c>
      <c r="S283" s="546" t="s">
        <v>1963</v>
      </c>
      <c r="T283" s="525" t="s">
        <v>4299</v>
      </c>
    </row>
    <row r="284" spans="1:20" ht="26.55" customHeight="1">
      <c r="A284" s="291">
        <v>297</v>
      </c>
      <c r="B284" s="556">
        <v>12197</v>
      </c>
      <c r="C284" s="557" t="s">
        <v>1006</v>
      </c>
      <c r="D284" s="567" t="s">
        <v>5987</v>
      </c>
      <c r="E284" s="558" t="s">
        <v>242</v>
      </c>
      <c r="F284" s="559" t="s">
        <v>744</v>
      </c>
      <c r="G284" s="559" t="s">
        <v>5699</v>
      </c>
      <c r="H284" s="560" t="str">
        <f t="shared" si="20"/>
        <v>фото</v>
      </c>
      <c r="I284" s="357" t="s">
        <v>745</v>
      </c>
      <c r="J284" s="561" t="s">
        <v>244</v>
      </c>
      <c r="K284" s="562">
        <v>700</v>
      </c>
      <c r="L284" s="916">
        <v>34860</v>
      </c>
      <c r="M284" s="315">
        <v>1</v>
      </c>
      <c r="N284" s="217"/>
      <c r="O284" s="550">
        <f>IF(ISERROR(L284*N284),0,L284*N284)</f>
        <v>0</v>
      </c>
      <c r="P284" s="544">
        <v>2501700121975</v>
      </c>
      <c r="Q284" s="527" t="s">
        <v>5274</v>
      </c>
      <c r="R284" s="563" t="s">
        <v>1006</v>
      </c>
      <c r="S284" s="546" t="s">
        <v>1963</v>
      </c>
      <c r="T284" s="525" t="s">
        <v>4299</v>
      </c>
    </row>
    <row r="285" spans="1:20" ht="26.55" customHeight="1">
      <c r="A285" s="291">
        <v>298</v>
      </c>
      <c r="B285" s="556">
        <v>12624</v>
      </c>
      <c r="C285" s="557" t="s">
        <v>1007</v>
      </c>
      <c r="D285" s="567" t="s">
        <v>5987</v>
      </c>
      <c r="E285" s="558" t="s">
        <v>242</v>
      </c>
      <c r="F285" s="559" t="s">
        <v>746</v>
      </c>
      <c r="G285" s="559" t="s">
        <v>5700</v>
      </c>
      <c r="H285" s="560" t="str">
        <f t="shared" si="20"/>
        <v>фото</v>
      </c>
      <c r="I285" s="357" t="s">
        <v>747</v>
      </c>
      <c r="J285" s="561" t="s">
        <v>244</v>
      </c>
      <c r="K285" s="562">
        <v>700</v>
      </c>
      <c r="L285" s="916">
        <v>38472</v>
      </c>
      <c r="M285" s="315">
        <v>1</v>
      </c>
      <c r="N285" s="217"/>
      <c r="O285" s="550">
        <f>IF(ISERROR(L285*N285),0,L285*N285)</f>
        <v>0</v>
      </c>
      <c r="P285" s="544">
        <v>2501700126246</v>
      </c>
      <c r="Q285" s="358"/>
      <c r="R285" s="563" t="s">
        <v>1007</v>
      </c>
      <c r="S285" s="546" t="s">
        <v>1963</v>
      </c>
      <c r="T285" s="525" t="s">
        <v>4299</v>
      </c>
    </row>
    <row r="286" spans="1:20" ht="27.6">
      <c r="A286" s="291">
        <v>299</v>
      </c>
      <c r="B286" s="556">
        <v>2648</v>
      </c>
      <c r="C286" s="557" t="s">
        <v>1544</v>
      </c>
      <c r="D286" s="567" t="s">
        <v>5987</v>
      </c>
      <c r="E286" s="558" t="s">
        <v>242</v>
      </c>
      <c r="F286" s="559" t="s">
        <v>748</v>
      </c>
      <c r="G286" s="559" t="s">
        <v>5701</v>
      </c>
      <c r="H286" s="560" t="str">
        <f t="shared" si="20"/>
        <v>фото</v>
      </c>
      <c r="I286" s="608" t="s">
        <v>8648</v>
      </c>
      <c r="J286" s="561" t="s">
        <v>244</v>
      </c>
      <c r="K286" s="562">
        <v>700</v>
      </c>
      <c r="L286" s="916">
        <v>36876</v>
      </c>
      <c r="M286" s="315">
        <v>1</v>
      </c>
      <c r="N286" s="217"/>
      <c r="O286" s="550">
        <f>IF(ISERROR(L286*N286),0,L286*N286)</f>
        <v>0</v>
      </c>
      <c r="P286" s="544">
        <v>2501700026485</v>
      </c>
      <c r="Q286" s="358"/>
      <c r="R286" s="563" t="s">
        <v>1544</v>
      </c>
      <c r="S286" s="546" t="s">
        <v>1963</v>
      </c>
      <c r="T286" s="525" t="s">
        <v>4299</v>
      </c>
    </row>
    <row r="287" spans="1:20" ht="41.4">
      <c r="A287" s="291">
        <v>300</v>
      </c>
      <c r="B287" s="556">
        <v>2902</v>
      </c>
      <c r="C287" s="557" t="s">
        <v>2219</v>
      </c>
      <c r="D287" s="567" t="s">
        <v>5987</v>
      </c>
      <c r="E287" s="558" t="s">
        <v>242</v>
      </c>
      <c r="F287" s="559" t="s">
        <v>2429</v>
      </c>
      <c r="G287" s="559" t="s">
        <v>5702</v>
      </c>
      <c r="H287" s="560" t="str">
        <f t="shared" si="20"/>
        <v>фото</v>
      </c>
      <c r="I287" s="357" t="s">
        <v>2430</v>
      </c>
      <c r="J287" s="561" t="s">
        <v>244</v>
      </c>
      <c r="K287" s="562">
        <v>700</v>
      </c>
      <c r="L287" s="916">
        <v>35952</v>
      </c>
      <c r="M287" s="315">
        <v>1</v>
      </c>
      <c r="N287" s="217"/>
      <c r="O287" s="550">
        <f>IF(ISERROR(L287*N287),0,L287*N287)</f>
        <v>0</v>
      </c>
      <c r="P287" s="544">
        <v>2501700029028</v>
      </c>
      <c r="Q287" s="527" t="s">
        <v>5274</v>
      </c>
      <c r="R287" s="563" t="s">
        <v>2219</v>
      </c>
      <c r="S287" s="546" t="s">
        <v>1963</v>
      </c>
      <c r="T287" s="525" t="s">
        <v>4299</v>
      </c>
    </row>
    <row r="288" spans="1:20" ht="41.4">
      <c r="A288" s="291">
        <v>301</v>
      </c>
      <c r="B288" s="556">
        <v>13996</v>
      </c>
      <c r="C288" s="557" t="s">
        <v>8796</v>
      </c>
      <c r="D288" s="567" t="s">
        <v>5987</v>
      </c>
      <c r="E288" s="558" t="s">
        <v>242</v>
      </c>
      <c r="F288" s="559" t="s">
        <v>8684</v>
      </c>
      <c r="G288" s="559" t="s">
        <v>8957</v>
      </c>
      <c r="H288" s="560" t="str">
        <f t="shared" si="20"/>
        <v>фото</v>
      </c>
      <c r="I288" s="357" t="s">
        <v>8746</v>
      </c>
      <c r="J288" s="561" t="s">
        <v>244</v>
      </c>
      <c r="K288" s="562">
        <v>700</v>
      </c>
      <c r="L288" s="916">
        <v>33516</v>
      </c>
      <c r="M288" s="315">
        <v>1</v>
      </c>
      <c r="N288" s="217"/>
      <c r="O288" s="550">
        <f>IF(ISERROR(L288*N288),0,L288*N288)</f>
        <v>0</v>
      </c>
      <c r="P288" s="544">
        <v>2501700139963</v>
      </c>
      <c r="Q288" s="358"/>
      <c r="R288" s="563" t="s">
        <v>8796</v>
      </c>
      <c r="S288" s="546" t="s">
        <v>1963</v>
      </c>
      <c r="T288" s="525" t="s">
        <v>4299</v>
      </c>
    </row>
    <row r="289" spans="1:20" ht="25.65" customHeight="1">
      <c r="A289" s="291">
        <v>302</v>
      </c>
      <c r="B289" s="556">
        <v>12531</v>
      </c>
      <c r="C289" s="557" t="s">
        <v>5438</v>
      </c>
      <c r="D289" s="567" t="s">
        <v>5987</v>
      </c>
      <c r="E289" s="558" t="s">
        <v>242</v>
      </c>
      <c r="F289" s="559" t="s">
        <v>5525</v>
      </c>
      <c r="G289" s="559" t="s">
        <v>8958</v>
      </c>
      <c r="H289" s="560" t="str">
        <f t="shared" si="20"/>
        <v>фото</v>
      </c>
      <c r="I289" s="608" t="s">
        <v>14</v>
      </c>
      <c r="J289" s="561" t="s">
        <v>244</v>
      </c>
      <c r="K289" s="562">
        <v>700</v>
      </c>
      <c r="L289" s="916">
        <v>32256</v>
      </c>
      <c r="M289" s="315">
        <v>1</v>
      </c>
      <c r="N289" s="217"/>
      <c r="O289" s="550">
        <f>IF(ISERROR(L289*N289),0,L289*N289)</f>
        <v>0</v>
      </c>
      <c r="P289" s="544">
        <v>2501500125319</v>
      </c>
      <c r="Q289" s="358"/>
      <c r="R289" s="563" t="s">
        <v>5438</v>
      </c>
      <c r="S289" s="546" t="s">
        <v>1963</v>
      </c>
      <c r="T289" s="525" t="s">
        <v>4299</v>
      </c>
    </row>
    <row r="290" spans="1:20" ht="25.65" customHeight="1">
      <c r="A290" s="291">
        <v>303</v>
      </c>
      <c r="B290" s="556">
        <v>1453</v>
      </c>
      <c r="C290" s="557" t="s">
        <v>1014</v>
      </c>
      <c r="D290" s="567" t="s">
        <v>5987</v>
      </c>
      <c r="E290" s="558" t="s">
        <v>242</v>
      </c>
      <c r="F290" s="559" t="s">
        <v>752</v>
      </c>
      <c r="G290" s="559" t="s">
        <v>8959</v>
      </c>
      <c r="H290" s="560" t="str">
        <f t="shared" si="20"/>
        <v>фото</v>
      </c>
      <c r="I290" s="357" t="s">
        <v>753</v>
      </c>
      <c r="J290" s="561" t="s">
        <v>244</v>
      </c>
      <c r="K290" s="562">
        <v>700</v>
      </c>
      <c r="L290" s="916">
        <v>33516</v>
      </c>
      <c r="M290" s="315">
        <v>1</v>
      </c>
      <c r="N290" s="217"/>
      <c r="O290" s="550">
        <f>IF(ISERROR(L290*N290),0,L290*N290)</f>
        <v>0</v>
      </c>
      <c r="P290" s="544">
        <v>2501700014536</v>
      </c>
      <c r="Q290" s="358">
        <v>2024</v>
      </c>
      <c r="R290" s="563" t="s">
        <v>1014</v>
      </c>
      <c r="S290" s="546" t="s">
        <v>1963</v>
      </c>
      <c r="T290" s="525" t="s">
        <v>4299</v>
      </c>
    </row>
    <row r="291" spans="1:20" ht="25.65" customHeight="1">
      <c r="A291" s="291">
        <v>304</v>
      </c>
      <c r="B291" s="556">
        <v>486</v>
      </c>
      <c r="C291" s="557" t="s">
        <v>1021</v>
      </c>
      <c r="D291" s="567" t="s">
        <v>5987</v>
      </c>
      <c r="E291" s="558" t="s">
        <v>242</v>
      </c>
      <c r="F291" s="559" t="s">
        <v>754</v>
      </c>
      <c r="G291" s="559" t="s">
        <v>8960</v>
      </c>
      <c r="H291" s="560" t="str">
        <f t="shared" si="20"/>
        <v>фото</v>
      </c>
      <c r="I291" s="357" t="s">
        <v>8747</v>
      </c>
      <c r="J291" s="561" t="s">
        <v>244</v>
      </c>
      <c r="K291" s="562">
        <v>700</v>
      </c>
      <c r="L291" s="916">
        <v>34020</v>
      </c>
      <c r="M291" s="315">
        <v>1</v>
      </c>
      <c r="N291" s="217"/>
      <c r="O291" s="550">
        <f>IF(ISERROR(L291*N291),0,L291*N291)</f>
        <v>0</v>
      </c>
      <c r="P291" s="544">
        <v>2501700004865</v>
      </c>
      <c r="Q291" s="358"/>
      <c r="R291" s="563" t="s">
        <v>1021</v>
      </c>
      <c r="S291" s="546" t="s">
        <v>1963</v>
      </c>
      <c r="T291" s="525" t="s">
        <v>4299</v>
      </c>
    </row>
    <row r="292" spans="1:20" ht="41.4">
      <c r="A292" s="291">
        <v>305</v>
      </c>
      <c r="B292" s="556">
        <v>15136</v>
      </c>
      <c r="C292" s="557" t="s">
        <v>3147</v>
      </c>
      <c r="D292" s="567" t="s">
        <v>5987</v>
      </c>
      <c r="E292" s="558" t="s">
        <v>242</v>
      </c>
      <c r="F292" s="559" t="s">
        <v>3148</v>
      </c>
      <c r="G292" s="559" t="s">
        <v>5703</v>
      </c>
      <c r="H292" s="560" t="str">
        <f t="shared" si="20"/>
        <v>фото</v>
      </c>
      <c r="I292" s="604" t="s">
        <v>8650</v>
      </c>
      <c r="J292" s="561" t="s">
        <v>244</v>
      </c>
      <c r="K292" s="562">
        <v>700</v>
      </c>
      <c r="L292" s="916">
        <v>37800</v>
      </c>
      <c r="M292" s="315">
        <v>1</v>
      </c>
      <c r="N292" s="217"/>
      <c r="O292" s="550">
        <f>IF(ISERROR(L292*N292),0,L292*N292)</f>
        <v>0</v>
      </c>
      <c r="P292" s="544">
        <v>2501700151361</v>
      </c>
      <c r="Q292" s="358"/>
      <c r="R292" s="563" t="s">
        <v>3147</v>
      </c>
      <c r="S292" s="546" t="s">
        <v>1963</v>
      </c>
      <c r="T292" s="525" t="s">
        <v>4299</v>
      </c>
    </row>
    <row r="293" spans="1:20" ht="29.25" customHeight="1">
      <c r="A293" s="291">
        <v>306</v>
      </c>
      <c r="B293" s="556">
        <v>1508</v>
      </c>
      <c r="C293" s="557" t="s">
        <v>1015</v>
      </c>
      <c r="D293" s="567" t="s">
        <v>5987</v>
      </c>
      <c r="E293" s="558" t="s">
        <v>242</v>
      </c>
      <c r="F293" s="559" t="s">
        <v>755</v>
      </c>
      <c r="G293" s="559" t="s">
        <v>8961</v>
      </c>
      <c r="H293" s="560" t="str">
        <f t="shared" si="20"/>
        <v>фото</v>
      </c>
      <c r="I293" s="357" t="s">
        <v>756</v>
      </c>
      <c r="J293" s="561" t="s">
        <v>244</v>
      </c>
      <c r="K293" s="562">
        <v>700</v>
      </c>
      <c r="L293" s="916">
        <v>32676</v>
      </c>
      <c r="M293" s="315">
        <v>1</v>
      </c>
      <c r="N293" s="217"/>
      <c r="O293" s="550">
        <f>IF(ISERROR(L293*N293),0,L293*N293)</f>
        <v>0</v>
      </c>
      <c r="P293" s="544">
        <v>2501700015083</v>
      </c>
      <c r="Q293" s="358"/>
      <c r="R293" s="563" t="s">
        <v>1015</v>
      </c>
      <c r="S293" s="546" t="s">
        <v>1963</v>
      </c>
      <c r="T293" s="525" t="s">
        <v>4299</v>
      </c>
    </row>
    <row r="294" spans="1:20" ht="29.25" customHeight="1">
      <c r="A294" s="291">
        <v>307</v>
      </c>
      <c r="B294" s="556">
        <v>12604</v>
      </c>
      <c r="C294" s="557" t="s">
        <v>2220</v>
      </c>
      <c r="D294" s="567" t="s">
        <v>5987</v>
      </c>
      <c r="E294" s="558" t="s">
        <v>242</v>
      </c>
      <c r="F294" s="559" t="s">
        <v>2098</v>
      </c>
      <c r="G294" s="559" t="s">
        <v>5704</v>
      </c>
      <c r="H294" s="560" t="str">
        <f t="shared" si="20"/>
        <v>фото</v>
      </c>
      <c r="I294" s="357" t="s">
        <v>2155</v>
      </c>
      <c r="J294" s="561" t="s">
        <v>244</v>
      </c>
      <c r="K294" s="562">
        <v>700</v>
      </c>
      <c r="L294" s="916">
        <v>38472</v>
      </c>
      <c r="M294" s="315">
        <v>1</v>
      </c>
      <c r="N294" s="217"/>
      <c r="O294" s="550">
        <f>IF(ISERROR(L294*N294),0,L294*N294)</f>
        <v>0</v>
      </c>
      <c r="P294" s="544">
        <v>2501700126048</v>
      </c>
      <c r="Q294" s="358"/>
      <c r="R294" s="563" t="s">
        <v>2220</v>
      </c>
      <c r="S294" s="546" t="s">
        <v>1963</v>
      </c>
      <c r="T294" s="525" t="s">
        <v>4299</v>
      </c>
    </row>
    <row r="295" spans="1:20" ht="29.25" customHeight="1">
      <c r="A295" s="291">
        <v>308</v>
      </c>
      <c r="B295" s="556">
        <v>14826</v>
      </c>
      <c r="C295" s="557" t="s">
        <v>1011</v>
      </c>
      <c r="D295" s="567" t="s">
        <v>5987</v>
      </c>
      <c r="E295" s="558" t="s">
        <v>242</v>
      </c>
      <c r="F295" s="559" t="s">
        <v>757</v>
      </c>
      <c r="G295" s="559" t="s">
        <v>5705</v>
      </c>
      <c r="H295" s="560" t="str">
        <f t="shared" si="20"/>
        <v>фото</v>
      </c>
      <c r="I295" s="357" t="s">
        <v>758</v>
      </c>
      <c r="J295" s="561" t="s">
        <v>244</v>
      </c>
      <c r="K295" s="562">
        <v>700</v>
      </c>
      <c r="L295" s="916">
        <v>33516</v>
      </c>
      <c r="M295" s="315">
        <v>1</v>
      </c>
      <c r="N295" s="217"/>
      <c r="O295" s="550">
        <f>IF(ISERROR(L295*N295),0,L295*N295)</f>
        <v>0</v>
      </c>
      <c r="P295" s="544">
        <v>2501700148262</v>
      </c>
      <c r="Q295" s="358"/>
      <c r="R295" s="563" t="s">
        <v>1011</v>
      </c>
      <c r="S295" s="546" t="s">
        <v>1963</v>
      </c>
      <c r="T295" s="525" t="s">
        <v>4299</v>
      </c>
    </row>
    <row r="296" spans="1:20" ht="29.25" customHeight="1">
      <c r="A296" s="291">
        <v>309</v>
      </c>
      <c r="B296" s="556">
        <v>12277</v>
      </c>
      <c r="C296" s="557" t="s">
        <v>1009</v>
      </c>
      <c r="D296" s="567" t="s">
        <v>5987</v>
      </c>
      <c r="E296" s="558" t="s">
        <v>242</v>
      </c>
      <c r="F296" s="559" t="s">
        <v>55</v>
      </c>
      <c r="G296" s="559" t="s">
        <v>5706</v>
      </c>
      <c r="H296" s="560" t="str">
        <f t="shared" si="20"/>
        <v>фото</v>
      </c>
      <c r="I296" s="357" t="s">
        <v>56</v>
      </c>
      <c r="J296" s="561" t="s">
        <v>244</v>
      </c>
      <c r="K296" s="562">
        <v>700</v>
      </c>
      <c r="L296" s="916">
        <v>31668.000000000004</v>
      </c>
      <c r="M296" s="315">
        <v>1</v>
      </c>
      <c r="N296" s="217"/>
      <c r="O296" s="550">
        <f>IF(ISERROR(L296*N296),0,L296*N296)</f>
        <v>0</v>
      </c>
      <c r="P296" s="544">
        <v>2501700122774</v>
      </c>
      <c r="Q296" s="527" t="s">
        <v>5274</v>
      </c>
      <c r="R296" s="563" t="s">
        <v>1009</v>
      </c>
      <c r="S296" s="546" t="s">
        <v>1963</v>
      </c>
      <c r="T296" s="525" t="s">
        <v>4299</v>
      </c>
    </row>
    <row r="297" spans="1:20" ht="55.2">
      <c r="A297" s="291">
        <v>310</v>
      </c>
      <c r="B297" s="556">
        <v>12533</v>
      </c>
      <c r="C297" s="557" t="s">
        <v>5291</v>
      </c>
      <c r="D297" s="567" t="s">
        <v>5987</v>
      </c>
      <c r="E297" s="558" t="s">
        <v>242</v>
      </c>
      <c r="F297" s="559" t="s">
        <v>5351</v>
      </c>
      <c r="G297" s="559" t="s">
        <v>5707</v>
      </c>
      <c r="H297" s="560" t="str">
        <f t="shared" si="20"/>
        <v>фото</v>
      </c>
      <c r="I297" s="357" t="s">
        <v>8652</v>
      </c>
      <c r="J297" s="561" t="s">
        <v>244</v>
      </c>
      <c r="K297" s="562">
        <v>700</v>
      </c>
      <c r="L297" s="916">
        <v>41748</v>
      </c>
      <c r="M297" s="315">
        <v>1</v>
      </c>
      <c r="N297" s="217"/>
      <c r="O297" s="550">
        <f>IF(ISERROR(L297*N297),0,L297*N297)</f>
        <v>0</v>
      </c>
      <c r="P297" s="544">
        <v>2501700125331</v>
      </c>
      <c r="Q297" s="358"/>
      <c r="R297" s="563" t="s">
        <v>5291</v>
      </c>
      <c r="S297" s="546" t="s">
        <v>1963</v>
      </c>
      <c r="T297" s="525" t="s">
        <v>4299</v>
      </c>
    </row>
    <row r="298" spans="1:20" ht="26.4" customHeight="1">
      <c r="A298" s="291">
        <v>311</v>
      </c>
      <c r="B298" s="556">
        <v>12655</v>
      </c>
      <c r="C298" s="557" t="s">
        <v>1012</v>
      </c>
      <c r="D298" s="567" t="s">
        <v>5987</v>
      </c>
      <c r="E298" s="558" t="s">
        <v>242</v>
      </c>
      <c r="F298" s="559" t="s">
        <v>57</v>
      </c>
      <c r="G298" s="559" t="s">
        <v>5708</v>
      </c>
      <c r="H298" s="560" t="str">
        <f t="shared" si="20"/>
        <v>фото</v>
      </c>
      <c r="I298" s="357" t="s">
        <v>288</v>
      </c>
      <c r="J298" s="561" t="s">
        <v>244</v>
      </c>
      <c r="K298" s="562">
        <v>700</v>
      </c>
      <c r="L298" s="916">
        <v>29064</v>
      </c>
      <c r="M298" s="315">
        <v>1</v>
      </c>
      <c r="N298" s="217"/>
      <c r="O298" s="550">
        <f>IF(ISERROR(L298*N298),0,L298*N298)</f>
        <v>0</v>
      </c>
      <c r="P298" s="544">
        <v>2501700126550</v>
      </c>
      <c r="Q298" s="358"/>
      <c r="R298" s="563" t="s">
        <v>1012</v>
      </c>
      <c r="S298" s="546" t="s">
        <v>1963</v>
      </c>
      <c r="T298" s="525" t="s">
        <v>4299</v>
      </c>
    </row>
    <row r="299" spans="1:20" ht="27.6">
      <c r="A299" s="291">
        <v>312</v>
      </c>
      <c r="B299" s="556">
        <v>12238</v>
      </c>
      <c r="C299" s="557" t="s">
        <v>3747</v>
      </c>
      <c r="D299" s="567" t="s">
        <v>5987</v>
      </c>
      <c r="E299" s="558" t="s">
        <v>242</v>
      </c>
      <c r="F299" s="559" t="s">
        <v>3800</v>
      </c>
      <c r="G299" s="559" t="s">
        <v>5709</v>
      </c>
      <c r="H299" s="560" t="str">
        <f t="shared" si="20"/>
        <v>фото</v>
      </c>
      <c r="I299" s="357" t="s">
        <v>8653</v>
      </c>
      <c r="J299" s="561" t="s">
        <v>244</v>
      </c>
      <c r="K299" s="562">
        <v>700</v>
      </c>
      <c r="L299" s="916">
        <v>32004</v>
      </c>
      <c r="M299" s="315">
        <v>1</v>
      </c>
      <c r="N299" s="217"/>
      <c r="O299" s="550">
        <f>IF(ISERROR(L299*N299),0,L299*N299)</f>
        <v>0</v>
      </c>
      <c r="P299" s="544">
        <v>2501700122385</v>
      </c>
      <c r="Q299" s="358"/>
      <c r="R299" s="563" t="s">
        <v>3747</v>
      </c>
      <c r="S299" s="546" t="s">
        <v>1963</v>
      </c>
      <c r="T299" s="525" t="s">
        <v>4299</v>
      </c>
    </row>
    <row r="300" spans="1:20" ht="24.3" customHeight="1">
      <c r="A300" s="291">
        <v>313</v>
      </c>
      <c r="B300" s="556">
        <v>16040</v>
      </c>
      <c r="C300" s="557" t="s">
        <v>1023</v>
      </c>
      <c r="D300" s="567" t="s">
        <v>5987</v>
      </c>
      <c r="E300" s="558" t="s">
        <v>242</v>
      </c>
      <c r="F300" s="559" t="s">
        <v>761</v>
      </c>
      <c r="G300" s="559" t="s">
        <v>8962</v>
      </c>
      <c r="H300" s="560" t="str">
        <f t="shared" si="20"/>
        <v>фото</v>
      </c>
      <c r="I300" s="357" t="s">
        <v>762</v>
      </c>
      <c r="J300" s="561" t="s">
        <v>244</v>
      </c>
      <c r="K300" s="562">
        <v>700</v>
      </c>
      <c r="L300" s="916">
        <v>30828.000000000004</v>
      </c>
      <c r="M300" s="315">
        <v>1</v>
      </c>
      <c r="N300" s="217"/>
      <c r="O300" s="550">
        <f>IF(ISERROR(L300*N300),0,L300*N300)</f>
        <v>0</v>
      </c>
      <c r="P300" s="544">
        <v>2501700160400</v>
      </c>
      <c r="Q300" s="358"/>
      <c r="R300" s="563" t="s">
        <v>1023</v>
      </c>
      <c r="S300" s="546" t="s">
        <v>1963</v>
      </c>
      <c r="T300" s="525" t="s">
        <v>4299</v>
      </c>
    </row>
    <row r="301" spans="1:20" ht="41.4">
      <c r="A301" s="291">
        <v>314</v>
      </c>
      <c r="B301" s="556">
        <v>16048</v>
      </c>
      <c r="C301" s="557" t="s">
        <v>5292</v>
      </c>
      <c r="D301" s="567" t="s">
        <v>5987</v>
      </c>
      <c r="E301" s="558" t="s">
        <v>242</v>
      </c>
      <c r="F301" s="559" t="s">
        <v>5352</v>
      </c>
      <c r="G301" s="559" t="s">
        <v>8963</v>
      </c>
      <c r="H301" s="560" t="str">
        <f t="shared" si="20"/>
        <v>фото</v>
      </c>
      <c r="I301" s="357" t="s">
        <v>5394</v>
      </c>
      <c r="J301" s="561" t="s">
        <v>244</v>
      </c>
      <c r="K301" s="562">
        <v>700</v>
      </c>
      <c r="L301" s="916">
        <v>35112</v>
      </c>
      <c r="M301" s="315">
        <v>1</v>
      </c>
      <c r="N301" s="217"/>
      <c r="O301" s="550">
        <f>IF(ISERROR(L301*N301),0,L301*N301)</f>
        <v>0</v>
      </c>
      <c r="P301" s="544">
        <v>2501700160486</v>
      </c>
      <c r="Q301" s="358"/>
      <c r="R301" s="563" t="s">
        <v>5292</v>
      </c>
      <c r="S301" s="546" t="s">
        <v>1963</v>
      </c>
      <c r="T301" s="525" t="s">
        <v>4299</v>
      </c>
    </row>
    <row r="302" spans="1:20" ht="27.6">
      <c r="A302" s="291">
        <v>315</v>
      </c>
      <c r="B302" s="556">
        <v>9240</v>
      </c>
      <c r="C302" s="557" t="s">
        <v>5293</v>
      </c>
      <c r="D302" s="567" t="s">
        <v>5987</v>
      </c>
      <c r="E302" s="558" t="s">
        <v>242</v>
      </c>
      <c r="F302" s="559" t="s">
        <v>5353</v>
      </c>
      <c r="G302" s="559" t="s">
        <v>8964</v>
      </c>
      <c r="H302" s="560" t="str">
        <f t="shared" si="20"/>
        <v>фото</v>
      </c>
      <c r="I302" s="357" t="s">
        <v>5395</v>
      </c>
      <c r="J302" s="561" t="s">
        <v>244</v>
      </c>
      <c r="K302" s="562">
        <v>700</v>
      </c>
      <c r="L302" s="916">
        <v>33852</v>
      </c>
      <c r="M302" s="315">
        <v>1</v>
      </c>
      <c r="N302" s="217"/>
      <c r="O302" s="550">
        <f>IF(ISERROR(L302*N302),0,L302*N302)</f>
        <v>0</v>
      </c>
      <c r="P302" s="544">
        <v>2501700092404</v>
      </c>
      <c r="Q302" s="358"/>
      <c r="R302" s="563" t="s">
        <v>5293</v>
      </c>
      <c r="S302" s="546" t="s">
        <v>1963</v>
      </c>
      <c r="T302" s="525" t="s">
        <v>4299</v>
      </c>
    </row>
    <row r="303" spans="1:20" ht="21.45" customHeight="1">
      <c r="A303" s="291">
        <v>316</v>
      </c>
      <c r="B303" s="556">
        <v>8508</v>
      </c>
      <c r="C303" s="557" t="s">
        <v>3149</v>
      </c>
      <c r="D303" s="567" t="s">
        <v>5987</v>
      </c>
      <c r="E303" s="558" t="s">
        <v>242</v>
      </c>
      <c r="F303" s="559" t="s">
        <v>2431</v>
      </c>
      <c r="G303" s="559" t="s">
        <v>8965</v>
      </c>
      <c r="H303" s="560" t="str">
        <f t="shared" si="20"/>
        <v>фото</v>
      </c>
      <c r="I303" s="357" t="s">
        <v>2432</v>
      </c>
      <c r="J303" s="561" t="s">
        <v>244</v>
      </c>
      <c r="K303" s="562">
        <v>700</v>
      </c>
      <c r="L303" s="916">
        <v>35112</v>
      </c>
      <c r="M303" s="315">
        <v>1</v>
      </c>
      <c r="N303" s="217"/>
      <c r="O303" s="550">
        <f>IF(ISERROR(L303*N303),0,L303*N303)</f>
        <v>0</v>
      </c>
      <c r="P303" s="544">
        <v>2501700085086</v>
      </c>
      <c r="Q303" s="527" t="s">
        <v>5274</v>
      </c>
      <c r="R303" s="563" t="s">
        <v>3149</v>
      </c>
      <c r="S303" s="546" t="s">
        <v>1963</v>
      </c>
      <c r="T303" s="525" t="s">
        <v>4299</v>
      </c>
    </row>
    <row r="304" spans="1:20" ht="28.8">
      <c r="A304" s="291">
        <v>317</v>
      </c>
      <c r="B304" s="556">
        <v>3466</v>
      </c>
      <c r="C304" s="557" t="s">
        <v>1405</v>
      </c>
      <c r="D304" s="567" t="s">
        <v>5987</v>
      </c>
      <c r="E304" s="558" t="s">
        <v>242</v>
      </c>
      <c r="F304" s="559" t="s">
        <v>1024</v>
      </c>
      <c r="G304" s="559" t="s">
        <v>8966</v>
      </c>
      <c r="H304" s="560" t="str">
        <f t="shared" si="20"/>
        <v>фото</v>
      </c>
      <c r="I304" s="357" t="s">
        <v>1025</v>
      </c>
      <c r="J304" s="561" t="s">
        <v>244</v>
      </c>
      <c r="K304" s="562">
        <v>700</v>
      </c>
      <c r="L304" s="916">
        <v>38472</v>
      </c>
      <c r="M304" s="315">
        <v>1</v>
      </c>
      <c r="N304" s="217"/>
      <c r="O304" s="550">
        <f>IF(ISERROR(L304*N304),0,L304*N304)</f>
        <v>0</v>
      </c>
      <c r="P304" s="544">
        <v>2501700034664</v>
      </c>
      <c r="Q304" s="358"/>
      <c r="R304" s="563" t="s">
        <v>1405</v>
      </c>
      <c r="S304" s="546" t="s">
        <v>1963</v>
      </c>
      <c r="T304" s="525" t="s">
        <v>4299</v>
      </c>
    </row>
    <row r="305" spans="1:20" ht="41.4">
      <c r="A305" s="291">
        <v>318</v>
      </c>
      <c r="B305" s="556">
        <v>12603</v>
      </c>
      <c r="C305" s="557" t="s">
        <v>2433</v>
      </c>
      <c r="D305" s="567" t="s">
        <v>5987</v>
      </c>
      <c r="E305" s="558" t="s">
        <v>242</v>
      </c>
      <c r="F305" s="559" t="s">
        <v>2434</v>
      </c>
      <c r="G305" s="559" t="s">
        <v>5710</v>
      </c>
      <c r="H305" s="560" t="str">
        <f t="shared" si="20"/>
        <v>фото</v>
      </c>
      <c r="I305" s="357" t="s">
        <v>3150</v>
      </c>
      <c r="J305" s="561" t="s">
        <v>244</v>
      </c>
      <c r="K305" s="562">
        <v>700</v>
      </c>
      <c r="L305" s="916">
        <v>30156</v>
      </c>
      <c r="M305" s="315">
        <v>1</v>
      </c>
      <c r="N305" s="217"/>
      <c r="O305" s="550">
        <f>IF(ISERROR(L305*N305),0,L305*N305)</f>
        <v>0</v>
      </c>
      <c r="P305" s="544">
        <v>2501700126031</v>
      </c>
      <c r="Q305" s="358"/>
      <c r="R305" s="563" t="s">
        <v>2433</v>
      </c>
      <c r="S305" s="546" t="s">
        <v>1963</v>
      </c>
      <c r="T305" s="525" t="s">
        <v>4299</v>
      </c>
    </row>
    <row r="306" spans="1:20" ht="25.65" customHeight="1">
      <c r="A306" s="291">
        <v>319</v>
      </c>
      <c r="B306" s="556">
        <v>4288</v>
      </c>
      <c r="C306" s="557" t="s">
        <v>5440</v>
      </c>
      <c r="D306" s="567" t="s">
        <v>5987</v>
      </c>
      <c r="E306" s="558" t="s">
        <v>242</v>
      </c>
      <c r="F306" s="559" t="s">
        <v>5527</v>
      </c>
      <c r="G306" s="559" t="s">
        <v>5943</v>
      </c>
      <c r="H306" s="560" t="str">
        <f t="shared" si="20"/>
        <v>фото</v>
      </c>
      <c r="I306" s="357" t="s">
        <v>8551</v>
      </c>
      <c r="J306" s="561" t="s">
        <v>244</v>
      </c>
      <c r="K306" s="562">
        <v>700</v>
      </c>
      <c r="L306" s="916">
        <v>35112</v>
      </c>
      <c r="M306" s="315">
        <v>1</v>
      </c>
      <c r="N306" s="217"/>
      <c r="O306" s="550">
        <f>IF(ISERROR(L306*N306),0,L306*N306)</f>
        <v>0</v>
      </c>
      <c r="P306" s="544">
        <v>2501700042881</v>
      </c>
      <c r="Q306" s="358"/>
      <c r="R306" s="563" t="s">
        <v>5440</v>
      </c>
      <c r="S306" s="546" t="s">
        <v>1963</v>
      </c>
      <c r="T306" s="525" t="s">
        <v>4299</v>
      </c>
    </row>
    <row r="307" spans="1:20" ht="41.4">
      <c r="A307" s="291">
        <v>320</v>
      </c>
      <c r="B307" s="556">
        <v>12320</v>
      </c>
      <c r="C307" s="557" t="s">
        <v>1545</v>
      </c>
      <c r="D307" s="567" t="s">
        <v>5987</v>
      </c>
      <c r="E307" s="558" t="s">
        <v>242</v>
      </c>
      <c r="F307" s="559" t="s">
        <v>1546</v>
      </c>
      <c r="G307" s="559" t="s">
        <v>5711</v>
      </c>
      <c r="H307" s="560" t="str">
        <f t="shared" si="20"/>
        <v>фото</v>
      </c>
      <c r="I307" s="357" t="s">
        <v>8655</v>
      </c>
      <c r="J307" s="561" t="s">
        <v>244</v>
      </c>
      <c r="K307" s="562">
        <v>700</v>
      </c>
      <c r="L307" s="916">
        <v>40068</v>
      </c>
      <c r="M307" s="315">
        <v>1</v>
      </c>
      <c r="N307" s="217"/>
      <c r="O307" s="550">
        <f>IF(ISERROR(L307*N307),0,L307*N307)</f>
        <v>0</v>
      </c>
      <c r="P307" s="544">
        <v>2501700123207</v>
      </c>
      <c r="Q307" s="358"/>
      <c r="R307" s="563" t="s">
        <v>1545</v>
      </c>
      <c r="S307" s="546" t="s">
        <v>1963</v>
      </c>
      <c r="T307" s="525" t="s">
        <v>4299</v>
      </c>
    </row>
    <row r="308" spans="1:20" ht="29.25" customHeight="1">
      <c r="A308" s="291">
        <v>321</v>
      </c>
      <c r="B308" s="556">
        <v>12645</v>
      </c>
      <c r="C308" s="557" t="s">
        <v>3151</v>
      </c>
      <c r="D308" s="567" t="s">
        <v>5987</v>
      </c>
      <c r="E308" s="558" t="s">
        <v>242</v>
      </c>
      <c r="F308" s="559" t="s">
        <v>3152</v>
      </c>
      <c r="G308" s="559" t="s">
        <v>5712</v>
      </c>
      <c r="H308" s="560" t="str">
        <f t="shared" si="20"/>
        <v>фото</v>
      </c>
      <c r="I308" s="357" t="s">
        <v>8656</v>
      </c>
      <c r="J308" s="561" t="s">
        <v>244</v>
      </c>
      <c r="K308" s="562">
        <v>700</v>
      </c>
      <c r="L308" s="916">
        <v>35112</v>
      </c>
      <c r="M308" s="315">
        <v>1</v>
      </c>
      <c r="N308" s="217"/>
      <c r="O308" s="550">
        <f>IF(ISERROR(L308*N308),0,L308*N308)</f>
        <v>0</v>
      </c>
      <c r="P308" s="544">
        <v>2501700126451</v>
      </c>
      <c r="Q308" s="358"/>
      <c r="R308" s="563" t="s">
        <v>3151</v>
      </c>
      <c r="S308" s="546" t="s">
        <v>1963</v>
      </c>
      <c r="T308" s="525" t="s">
        <v>4299</v>
      </c>
    </row>
    <row r="309" spans="1:20" ht="26.25" customHeight="1">
      <c r="A309" s="291">
        <v>322</v>
      </c>
      <c r="B309" s="556">
        <v>12295</v>
      </c>
      <c r="C309" s="557" t="s">
        <v>1026</v>
      </c>
      <c r="D309" s="567" t="s">
        <v>5987</v>
      </c>
      <c r="E309" s="558" t="s">
        <v>242</v>
      </c>
      <c r="F309" s="559" t="s">
        <v>58</v>
      </c>
      <c r="G309" s="559" t="s">
        <v>5713</v>
      </c>
      <c r="H309" s="560" t="str">
        <f t="shared" si="20"/>
        <v>фото</v>
      </c>
      <c r="I309" s="357" t="s">
        <v>59</v>
      </c>
      <c r="J309" s="561" t="s">
        <v>244</v>
      </c>
      <c r="K309" s="562">
        <v>700</v>
      </c>
      <c r="L309" s="916">
        <v>30911.999999999996</v>
      </c>
      <c r="M309" s="315">
        <v>1</v>
      </c>
      <c r="N309" s="217"/>
      <c r="O309" s="550">
        <f>IF(ISERROR(L309*N309),0,L309*N309)</f>
        <v>0</v>
      </c>
      <c r="P309" s="544">
        <v>2501700122958</v>
      </c>
      <c r="Q309" s="358"/>
      <c r="R309" s="563" t="s">
        <v>1026</v>
      </c>
      <c r="S309" s="546" t="s">
        <v>1963</v>
      </c>
      <c r="T309" s="525" t="s">
        <v>4299</v>
      </c>
    </row>
    <row r="310" spans="1:20" ht="27.6">
      <c r="A310" s="291">
        <v>323</v>
      </c>
      <c r="B310" s="556">
        <v>17024</v>
      </c>
      <c r="C310" s="557" t="s">
        <v>5294</v>
      </c>
      <c r="D310" s="567" t="s">
        <v>5987</v>
      </c>
      <c r="E310" s="558" t="s">
        <v>242</v>
      </c>
      <c r="F310" s="559" t="s">
        <v>5354</v>
      </c>
      <c r="G310" s="559" t="s">
        <v>5714</v>
      </c>
      <c r="H310" s="560" t="str">
        <f t="shared" si="20"/>
        <v>фото</v>
      </c>
      <c r="I310" s="485" t="s">
        <v>5396</v>
      </c>
      <c r="J310" s="561" t="s">
        <v>244</v>
      </c>
      <c r="K310" s="562">
        <v>700</v>
      </c>
      <c r="L310" s="916">
        <v>35952</v>
      </c>
      <c r="M310" s="315">
        <v>1</v>
      </c>
      <c r="N310" s="217"/>
      <c r="O310" s="550">
        <f>IF(ISERROR(L310*N310),0,L310*N310)</f>
        <v>0</v>
      </c>
      <c r="P310" s="544">
        <v>2501700170249</v>
      </c>
      <c r="Q310" s="358"/>
      <c r="R310" s="563" t="s">
        <v>5294</v>
      </c>
      <c r="S310" s="546" t="s">
        <v>1963</v>
      </c>
      <c r="T310" s="525" t="s">
        <v>4299</v>
      </c>
    </row>
    <row r="311" spans="1:20" ht="27.75" customHeight="1">
      <c r="A311" s="291">
        <v>324</v>
      </c>
      <c r="B311" s="556">
        <v>14888</v>
      </c>
      <c r="C311" s="557" t="s">
        <v>5442</v>
      </c>
      <c r="D311" s="567" t="s">
        <v>5987</v>
      </c>
      <c r="E311" s="558" t="s">
        <v>242</v>
      </c>
      <c r="F311" s="559" t="s">
        <v>5529</v>
      </c>
      <c r="G311" s="559" t="s">
        <v>5715</v>
      </c>
      <c r="H311" s="560" t="str">
        <f t="shared" si="20"/>
        <v>фото</v>
      </c>
      <c r="I311" s="357" t="s">
        <v>5488</v>
      </c>
      <c r="J311" s="561" t="s">
        <v>244</v>
      </c>
      <c r="K311" s="562">
        <v>700</v>
      </c>
      <c r="L311" s="916">
        <v>43512</v>
      </c>
      <c r="M311" s="315">
        <v>1</v>
      </c>
      <c r="N311" s="217"/>
      <c r="O311" s="550">
        <f>IF(ISERROR(L311*N311),0,L311*N311)</f>
        <v>0</v>
      </c>
      <c r="P311" s="544">
        <v>2501700148880</v>
      </c>
      <c r="Q311" s="358"/>
      <c r="R311" s="563" t="s">
        <v>5442</v>
      </c>
      <c r="S311" s="546" t="s">
        <v>1963</v>
      </c>
      <c r="T311" s="525" t="s">
        <v>4299</v>
      </c>
    </row>
    <row r="312" spans="1:20" ht="27.75" customHeight="1">
      <c r="A312" s="291">
        <v>325</v>
      </c>
      <c r="B312" s="556">
        <v>12679</v>
      </c>
      <c r="C312" s="557" t="s">
        <v>2435</v>
      </c>
      <c r="D312" s="567" t="s">
        <v>5987</v>
      </c>
      <c r="E312" s="558" t="s">
        <v>242</v>
      </c>
      <c r="F312" s="559" t="s">
        <v>2436</v>
      </c>
      <c r="G312" s="559" t="s">
        <v>5716</v>
      </c>
      <c r="H312" s="560" t="str">
        <f t="shared" si="20"/>
        <v>фото</v>
      </c>
      <c r="I312" s="485" t="s">
        <v>2437</v>
      </c>
      <c r="J312" s="561" t="s">
        <v>244</v>
      </c>
      <c r="K312" s="562">
        <v>700</v>
      </c>
      <c r="L312" s="916">
        <v>28476</v>
      </c>
      <c r="M312" s="315">
        <v>1</v>
      </c>
      <c r="N312" s="217"/>
      <c r="O312" s="550">
        <f>IF(ISERROR(L312*N312),0,L312*N312)</f>
        <v>0</v>
      </c>
      <c r="P312" s="544">
        <v>2501700126796</v>
      </c>
      <c r="Q312" s="358"/>
      <c r="R312" s="563" t="s">
        <v>2435</v>
      </c>
      <c r="S312" s="546" t="s">
        <v>1963</v>
      </c>
      <c r="T312" s="525" t="s">
        <v>4299</v>
      </c>
    </row>
    <row r="313" spans="1:20" ht="41.4">
      <c r="A313" s="291">
        <v>326</v>
      </c>
      <c r="B313" s="556">
        <v>12650</v>
      </c>
      <c r="C313" s="557" t="s">
        <v>2438</v>
      </c>
      <c r="D313" s="567" t="s">
        <v>5987</v>
      </c>
      <c r="E313" s="558" t="s">
        <v>242</v>
      </c>
      <c r="F313" s="559" t="s">
        <v>2439</v>
      </c>
      <c r="G313" s="559" t="s">
        <v>5717</v>
      </c>
      <c r="H313" s="560" t="str">
        <f t="shared" si="20"/>
        <v>фото</v>
      </c>
      <c r="I313" s="485" t="s">
        <v>2440</v>
      </c>
      <c r="J313" s="561" t="s">
        <v>244</v>
      </c>
      <c r="K313" s="562">
        <v>700</v>
      </c>
      <c r="L313" s="916">
        <v>35112</v>
      </c>
      <c r="M313" s="315">
        <v>1</v>
      </c>
      <c r="N313" s="217"/>
      <c r="O313" s="550">
        <f>IF(ISERROR(L313*N313),0,L313*N313)</f>
        <v>0</v>
      </c>
      <c r="P313" s="544">
        <v>2501700126505</v>
      </c>
      <c r="Q313" s="527" t="s">
        <v>5274</v>
      </c>
      <c r="R313" s="563" t="s">
        <v>2438</v>
      </c>
      <c r="S313" s="546" t="s">
        <v>1963</v>
      </c>
      <c r="T313" s="525" t="s">
        <v>4299</v>
      </c>
    </row>
    <row r="314" spans="1:20" ht="55.2">
      <c r="A314" s="291">
        <v>327</v>
      </c>
      <c r="B314" s="556">
        <v>13144</v>
      </c>
      <c r="C314" s="557" t="s">
        <v>5295</v>
      </c>
      <c r="D314" s="567" t="s">
        <v>5987</v>
      </c>
      <c r="E314" s="558" t="s">
        <v>242</v>
      </c>
      <c r="F314" s="559" t="s">
        <v>5355</v>
      </c>
      <c r="G314" s="559" t="s">
        <v>5718</v>
      </c>
      <c r="H314" s="560" t="str">
        <f t="shared" si="20"/>
        <v>фото</v>
      </c>
      <c r="I314" s="357" t="s">
        <v>8657</v>
      </c>
      <c r="J314" s="561" t="s">
        <v>244</v>
      </c>
      <c r="K314" s="562">
        <v>700</v>
      </c>
      <c r="L314" s="916">
        <v>32760</v>
      </c>
      <c r="M314" s="315">
        <v>1</v>
      </c>
      <c r="N314" s="217"/>
      <c r="O314" s="550">
        <f>IF(ISERROR(L314*N314),0,L314*N314)</f>
        <v>0</v>
      </c>
      <c r="P314" s="544">
        <v>2501700131448</v>
      </c>
      <c r="Q314" s="358"/>
      <c r="R314" s="563" t="s">
        <v>5295</v>
      </c>
      <c r="S314" s="546" t="s">
        <v>1963</v>
      </c>
      <c r="T314" s="525" t="s">
        <v>4299</v>
      </c>
    </row>
    <row r="315" spans="1:20" ht="23.25" customHeight="1">
      <c r="A315" s="291">
        <v>328</v>
      </c>
      <c r="B315" s="556">
        <v>12597</v>
      </c>
      <c r="C315" s="557" t="s">
        <v>3155</v>
      </c>
      <c r="D315" s="567" t="s">
        <v>5987</v>
      </c>
      <c r="E315" s="558" t="s">
        <v>242</v>
      </c>
      <c r="F315" s="559" t="s">
        <v>3153</v>
      </c>
      <c r="G315" s="559" t="s">
        <v>5719</v>
      </c>
      <c r="H315" s="560" t="str">
        <f t="shared" si="20"/>
        <v>фото</v>
      </c>
      <c r="I315" s="357" t="s">
        <v>3154</v>
      </c>
      <c r="J315" s="561" t="s">
        <v>277</v>
      </c>
      <c r="K315" s="562">
        <v>500</v>
      </c>
      <c r="L315" s="916">
        <v>25080</v>
      </c>
      <c r="M315" s="315">
        <v>1</v>
      </c>
      <c r="N315" s="217"/>
      <c r="O315" s="550">
        <f>IF(ISERROR(L315*N315),0,L315*N315)</f>
        <v>0</v>
      </c>
      <c r="P315" s="544">
        <v>2501500125975</v>
      </c>
      <c r="Q315" s="358"/>
      <c r="R315" s="563" t="s">
        <v>3155</v>
      </c>
      <c r="S315" s="546" t="s">
        <v>1963</v>
      </c>
      <c r="T315" s="525" t="s">
        <v>4299</v>
      </c>
    </row>
    <row r="316" spans="1:20" ht="27.6">
      <c r="A316" s="291">
        <v>329</v>
      </c>
      <c r="B316" s="556">
        <v>12548</v>
      </c>
      <c r="C316" s="557" t="s">
        <v>3158</v>
      </c>
      <c r="D316" s="567" t="s">
        <v>5987</v>
      </c>
      <c r="E316" s="558" t="s">
        <v>242</v>
      </c>
      <c r="F316" s="559" t="s">
        <v>3156</v>
      </c>
      <c r="G316" s="559" t="s">
        <v>5720</v>
      </c>
      <c r="H316" s="560" t="str">
        <f t="shared" si="20"/>
        <v>фото</v>
      </c>
      <c r="I316" s="485" t="s">
        <v>3157</v>
      </c>
      <c r="J316" s="561" t="s">
        <v>277</v>
      </c>
      <c r="K316" s="562">
        <v>500</v>
      </c>
      <c r="L316" s="916">
        <v>25080</v>
      </c>
      <c r="M316" s="315">
        <v>1</v>
      </c>
      <c r="N316" s="217"/>
      <c r="O316" s="550">
        <f>IF(ISERROR(L316*N316),0,L316*N316)</f>
        <v>0</v>
      </c>
      <c r="P316" s="544">
        <v>2501500125487</v>
      </c>
      <c r="Q316" s="358"/>
      <c r="R316" s="563" t="s">
        <v>3158</v>
      </c>
      <c r="S316" s="546" t="s">
        <v>1963</v>
      </c>
      <c r="T316" s="525" t="s">
        <v>4299</v>
      </c>
    </row>
    <row r="317" spans="1:20" ht="41.4">
      <c r="A317" s="291">
        <v>330</v>
      </c>
      <c r="B317" s="556">
        <v>13131</v>
      </c>
      <c r="C317" s="557" t="s">
        <v>4595</v>
      </c>
      <c r="D317" s="567" t="s">
        <v>5987</v>
      </c>
      <c r="E317" s="558" t="s">
        <v>242</v>
      </c>
      <c r="F317" s="559" t="s">
        <v>4624</v>
      </c>
      <c r="G317" s="559" t="s">
        <v>5721</v>
      </c>
      <c r="H317" s="560" t="str">
        <f t="shared" si="20"/>
        <v>фото</v>
      </c>
      <c r="I317" s="617" t="s">
        <v>4651</v>
      </c>
      <c r="J317" s="561" t="s">
        <v>277</v>
      </c>
      <c r="K317" s="562">
        <v>500</v>
      </c>
      <c r="L317" s="916">
        <v>25080</v>
      </c>
      <c r="M317" s="315">
        <v>1</v>
      </c>
      <c r="N317" s="217"/>
      <c r="O317" s="550">
        <f>IF(ISERROR(L317*N317),0,L317*N317)</f>
        <v>0</v>
      </c>
      <c r="P317" s="544">
        <v>2501500131310</v>
      </c>
      <c r="Q317" s="358"/>
      <c r="R317" s="563" t="s">
        <v>4595</v>
      </c>
      <c r="S317" s="546" t="s">
        <v>1963</v>
      </c>
      <c r="T317" s="525" t="s">
        <v>4299</v>
      </c>
    </row>
    <row r="318" spans="1:20" ht="24.75" customHeight="1">
      <c r="A318" s="291">
        <v>331</v>
      </c>
      <c r="B318" s="556">
        <v>12614</v>
      </c>
      <c r="C318" s="557" t="s">
        <v>2441</v>
      </c>
      <c r="D318" s="567" t="s">
        <v>5987</v>
      </c>
      <c r="E318" s="558" t="s">
        <v>242</v>
      </c>
      <c r="F318" s="559" t="s">
        <v>2442</v>
      </c>
      <c r="G318" s="559" t="s">
        <v>5722</v>
      </c>
      <c r="H318" s="560" t="str">
        <f t="shared" si="20"/>
        <v>фото</v>
      </c>
      <c r="I318" s="357" t="s">
        <v>3159</v>
      </c>
      <c r="J318" s="561" t="s">
        <v>277</v>
      </c>
      <c r="K318" s="562">
        <v>500</v>
      </c>
      <c r="L318" s="916">
        <v>26340</v>
      </c>
      <c r="M318" s="315">
        <v>1</v>
      </c>
      <c r="N318" s="217"/>
      <c r="O318" s="550">
        <f>IF(ISERROR(L318*N318),0,L318*N318)</f>
        <v>0</v>
      </c>
      <c r="P318" s="544">
        <v>2501500126149</v>
      </c>
      <c r="Q318" s="527" t="s">
        <v>5274</v>
      </c>
      <c r="R318" s="563" t="s">
        <v>2441</v>
      </c>
      <c r="S318" s="546" t="s">
        <v>1963</v>
      </c>
      <c r="T318" s="525" t="s">
        <v>4299</v>
      </c>
    </row>
    <row r="319" spans="1:20" ht="28.8">
      <c r="A319" s="291">
        <v>332</v>
      </c>
      <c r="B319" s="556">
        <v>12598</v>
      </c>
      <c r="C319" s="557" t="s">
        <v>3160</v>
      </c>
      <c r="D319" s="567" t="s">
        <v>5987</v>
      </c>
      <c r="E319" s="558" t="s">
        <v>242</v>
      </c>
      <c r="F319" s="559" t="s">
        <v>3161</v>
      </c>
      <c r="G319" s="559" t="s">
        <v>5723</v>
      </c>
      <c r="H319" s="560" t="str">
        <f t="shared" si="20"/>
        <v>фото</v>
      </c>
      <c r="I319" s="357" t="s">
        <v>3162</v>
      </c>
      <c r="J319" s="561" t="s">
        <v>244</v>
      </c>
      <c r="K319" s="562">
        <v>700</v>
      </c>
      <c r="L319" s="916">
        <v>38472</v>
      </c>
      <c r="M319" s="315">
        <v>1</v>
      </c>
      <c r="N319" s="217"/>
      <c r="O319" s="550">
        <f>IF(ISERROR(L319*N319),0,L319*N319)</f>
        <v>0</v>
      </c>
      <c r="P319" s="544">
        <v>2501700125980</v>
      </c>
      <c r="Q319" s="358"/>
      <c r="R319" s="563" t="s">
        <v>3160</v>
      </c>
      <c r="S319" s="546" t="s">
        <v>1963</v>
      </c>
      <c r="T319" s="525" t="s">
        <v>4299</v>
      </c>
    </row>
    <row r="320" spans="1:20" ht="25.65" customHeight="1">
      <c r="A320" s="291">
        <v>333</v>
      </c>
      <c r="B320" s="556">
        <v>1265</v>
      </c>
      <c r="C320" s="557" t="s">
        <v>1406</v>
      </c>
      <c r="D320" s="567" t="s">
        <v>5987</v>
      </c>
      <c r="E320" s="558" t="s">
        <v>242</v>
      </c>
      <c r="F320" s="559" t="s">
        <v>1028</v>
      </c>
      <c r="G320" s="559" t="s">
        <v>5724</v>
      </c>
      <c r="H320" s="560" t="str">
        <f t="shared" si="20"/>
        <v>фото</v>
      </c>
      <c r="I320" s="485" t="s">
        <v>4652</v>
      </c>
      <c r="J320" s="561" t="s">
        <v>244</v>
      </c>
      <c r="K320" s="562">
        <v>700</v>
      </c>
      <c r="L320" s="916">
        <v>35112</v>
      </c>
      <c r="M320" s="315">
        <v>1</v>
      </c>
      <c r="N320" s="217"/>
      <c r="O320" s="550">
        <f>IF(ISERROR(L320*N320),0,L320*N320)</f>
        <v>0</v>
      </c>
      <c r="P320" s="544">
        <v>2501700012655</v>
      </c>
      <c r="Q320" s="358"/>
      <c r="R320" s="563" t="s">
        <v>1406</v>
      </c>
      <c r="S320" s="546" t="s">
        <v>1963</v>
      </c>
      <c r="T320" s="525" t="s">
        <v>4299</v>
      </c>
    </row>
    <row r="321" spans="1:20" ht="24.15" customHeight="1">
      <c r="A321" s="291">
        <v>334</v>
      </c>
      <c r="B321" s="556">
        <v>7284</v>
      </c>
      <c r="C321" s="557" t="s">
        <v>2443</v>
      </c>
      <c r="D321" s="567" t="s">
        <v>5987</v>
      </c>
      <c r="E321" s="558" t="s">
        <v>242</v>
      </c>
      <c r="F321" s="559" t="s">
        <v>2444</v>
      </c>
      <c r="G321" s="559" t="s">
        <v>8967</v>
      </c>
      <c r="H321" s="560" t="str">
        <f t="shared" si="20"/>
        <v>фото</v>
      </c>
      <c r="I321" s="600" t="s">
        <v>1793</v>
      </c>
      <c r="J321" s="561" t="s">
        <v>244</v>
      </c>
      <c r="K321" s="562">
        <v>700</v>
      </c>
      <c r="L321" s="916">
        <v>35112</v>
      </c>
      <c r="M321" s="315">
        <v>1</v>
      </c>
      <c r="N321" s="217"/>
      <c r="O321" s="550">
        <f>IF(ISERROR(L321*N321),0,L321*N321)</f>
        <v>0</v>
      </c>
      <c r="P321" s="544">
        <v>2501700072840</v>
      </c>
      <c r="Q321" s="358"/>
      <c r="R321" s="563" t="s">
        <v>2443</v>
      </c>
      <c r="S321" s="546" t="s">
        <v>1963</v>
      </c>
      <c r="T321" s="525" t="s">
        <v>4299</v>
      </c>
    </row>
    <row r="322" spans="1:20" ht="22.05" customHeight="1">
      <c r="A322" s="291">
        <v>335</v>
      </c>
      <c r="B322" s="556">
        <v>12314</v>
      </c>
      <c r="C322" s="557" t="s">
        <v>1016</v>
      </c>
      <c r="D322" s="567" t="s">
        <v>5987</v>
      </c>
      <c r="E322" s="558" t="s">
        <v>242</v>
      </c>
      <c r="F322" s="559" t="s">
        <v>766</v>
      </c>
      <c r="G322" s="559" t="s">
        <v>5725</v>
      </c>
      <c r="H322" s="560" t="str">
        <f t="shared" si="20"/>
        <v>фото</v>
      </c>
      <c r="I322" s="608" t="s">
        <v>767</v>
      </c>
      <c r="J322" s="561" t="s">
        <v>244</v>
      </c>
      <c r="K322" s="562">
        <v>700</v>
      </c>
      <c r="L322" s="916">
        <v>32256</v>
      </c>
      <c r="M322" s="315">
        <v>1</v>
      </c>
      <c r="N322" s="217"/>
      <c r="O322" s="550">
        <f>IF(ISERROR(L322*N322),0,L322*N322)</f>
        <v>0</v>
      </c>
      <c r="P322" s="544">
        <v>2501700123146</v>
      </c>
      <c r="Q322" s="527" t="s">
        <v>5274</v>
      </c>
      <c r="R322" s="563" t="s">
        <v>1016</v>
      </c>
      <c r="S322" s="546" t="s">
        <v>1963</v>
      </c>
      <c r="T322" s="525" t="s">
        <v>4299</v>
      </c>
    </row>
    <row r="323" spans="1:20" ht="41.4">
      <c r="A323" s="291">
        <v>336</v>
      </c>
      <c r="B323" s="556">
        <v>2975</v>
      </c>
      <c r="C323" s="557" t="s">
        <v>5443</v>
      </c>
      <c r="D323" s="567" t="s">
        <v>5987</v>
      </c>
      <c r="E323" s="558" t="s">
        <v>242</v>
      </c>
      <c r="F323" s="559" t="s">
        <v>5530</v>
      </c>
      <c r="G323" s="559" t="s">
        <v>8968</v>
      </c>
      <c r="H323" s="560" t="str">
        <f t="shared" si="20"/>
        <v>фото</v>
      </c>
      <c r="I323" s="357" t="s">
        <v>5489</v>
      </c>
      <c r="J323" s="561" t="s">
        <v>244</v>
      </c>
      <c r="K323" s="562">
        <v>700</v>
      </c>
      <c r="L323" s="916">
        <v>32676</v>
      </c>
      <c r="M323" s="315">
        <v>1</v>
      </c>
      <c r="N323" s="217"/>
      <c r="O323" s="550">
        <f>IF(ISERROR(L323*N323),0,L323*N323)</f>
        <v>0</v>
      </c>
      <c r="P323" s="544">
        <v>2501700029752</v>
      </c>
      <c r="Q323" s="358"/>
      <c r="R323" s="563" t="s">
        <v>5443</v>
      </c>
      <c r="S323" s="546" t="s">
        <v>1963</v>
      </c>
      <c r="T323" s="525" t="s">
        <v>4299</v>
      </c>
    </row>
    <row r="324" spans="1:20" ht="28.5" customHeight="1">
      <c r="A324" s="291">
        <v>337</v>
      </c>
      <c r="B324" s="556">
        <v>1299</v>
      </c>
      <c r="C324" s="557" t="s">
        <v>5444</v>
      </c>
      <c r="D324" s="567" t="s">
        <v>5987</v>
      </c>
      <c r="E324" s="558" t="s">
        <v>242</v>
      </c>
      <c r="F324" s="559" t="s">
        <v>5531</v>
      </c>
      <c r="G324" s="559" t="s">
        <v>5726</v>
      </c>
      <c r="H324" s="560" t="str">
        <f t="shared" si="20"/>
        <v>фото</v>
      </c>
      <c r="I324" s="357" t="s">
        <v>8553</v>
      </c>
      <c r="J324" s="561" t="s">
        <v>244</v>
      </c>
      <c r="K324" s="562">
        <v>700</v>
      </c>
      <c r="L324" s="916">
        <v>38472</v>
      </c>
      <c r="M324" s="315">
        <v>1</v>
      </c>
      <c r="N324" s="217"/>
      <c r="O324" s="550">
        <f>IF(ISERROR(L324*N324),0,L324*N324)</f>
        <v>0</v>
      </c>
      <c r="P324" s="544">
        <v>2501700012990</v>
      </c>
      <c r="Q324" s="358"/>
      <c r="R324" s="563" t="s">
        <v>5444</v>
      </c>
      <c r="S324" s="546" t="s">
        <v>1963</v>
      </c>
      <c r="T324" s="525" t="s">
        <v>4299</v>
      </c>
    </row>
    <row r="325" spans="1:20" ht="36.450000000000003" customHeight="1">
      <c r="A325" s="291">
        <v>338</v>
      </c>
      <c r="B325" s="556">
        <v>1446</v>
      </c>
      <c r="C325" s="557" t="s">
        <v>2218</v>
      </c>
      <c r="D325" s="567" t="s">
        <v>5987</v>
      </c>
      <c r="E325" s="558" t="s">
        <v>242</v>
      </c>
      <c r="F325" s="559" t="s">
        <v>2097</v>
      </c>
      <c r="G325" s="559" t="s">
        <v>8969</v>
      </c>
      <c r="H325" s="560" t="str">
        <f t="shared" si="20"/>
        <v>фото</v>
      </c>
      <c r="I325" s="357" t="s">
        <v>2154</v>
      </c>
      <c r="J325" s="561" t="s">
        <v>244</v>
      </c>
      <c r="K325" s="562">
        <v>700</v>
      </c>
      <c r="L325" s="916">
        <v>33516</v>
      </c>
      <c r="M325" s="315">
        <v>1</v>
      </c>
      <c r="N325" s="217"/>
      <c r="O325" s="550">
        <f>IF(ISERROR(L325*N325),0,L325*N325)</f>
        <v>0</v>
      </c>
      <c r="P325" s="544">
        <v>2501700014468</v>
      </c>
      <c r="Q325" s="527" t="s">
        <v>5274</v>
      </c>
      <c r="R325" s="563" t="s">
        <v>2218</v>
      </c>
      <c r="S325" s="546" t="s">
        <v>1963</v>
      </c>
      <c r="T325" s="525" t="s">
        <v>4299</v>
      </c>
    </row>
    <row r="326" spans="1:20" ht="28.8">
      <c r="A326" s="291">
        <v>339</v>
      </c>
      <c r="B326" s="556">
        <v>1548</v>
      </c>
      <c r="C326" s="557" t="s">
        <v>1020</v>
      </c>
      <c r="D326" s="567" t="s">
        <v>5987</v>
      </c>
      <c r="E326" s="558" t="s">
        <v>242</v>
      </c>
      <c r="F326" s="559" t="s">
        <v>770</v>
      </c>
      <c r="G326" s="559" t="s">
        <v>8970</v>
      </c>
      <c r="H326" s="560" t="str">
        <f t="shared" si="20"/>
        <v>фото</v>
      </c>
      <c r="I326" s="357" t="s">
        <v>771</v>
      </c>
      <c r="J326" s="561" t="s">
        <v>244</v>
      </c>
      <c r="K326" s="562">
        <v>700</v>
      </c>
      <c r="L326" s="916">
        <v>25956</v>
      </c>
      <c r="M326" s="315">
        <v>1</v>
      </c>
      <c r="N326" s="217"/>
      <c r="O326" s="550">
        <f>IF(ISERROR(L326*N326),0,L326*N326)</f>
        <v>0</v>
      </c>
      <c r="P326" s="544">
        <v>2501700015489</v>
      </c>
      <c r="Q326" s="358"/>
      <c r="R326" s="563" t="s">
        <v>1020</v>
      </c>
      <c r="S326" s="546" t="s">
        <v>1963</v>
      </c>
      <c r="T326" s="525" t="s">
        <v>4299</v>
      </c>
    </row>
    <row r="327" spans="1:20" ht="27.6">
      <c r="A327" s="291">
        <v>340</v>
      </c>
      <c r="B327" s="556">
        <v>12612</v>
      </c>
      <c r="C327" s="557" t="s">
        <v>2445</v>
      </c>
      <c r="D327" s="567" t="s">
        <v>5987</v>
      </c>
      <c r="E327" s="558" t="s">
        <v>242</v>
      </c>
      <c r="F327" s="559" t="s">
        <v>2446</v>
      </c>
      <c r="G327" s="559" t="s">
        <v>5727</v>
      </c>
      <c r="H327" s="560" t="str">
        <f t="shared" si="20"/>
        <v>фото</v>
      </c>
      <c r="I327" s="357" t="s">
        <v>2447</v>
      </c>
      <c r="J327" s="561" t="s">
        <v>277</v>
      </c>
      <c r="K327" s="562">
        <v>500</v>
      </c>
      <c r="L327" s="916">
        <v>30540</v>
      </c>
      <c r="M327" s="315">
        <v>1</v>
      </c>
      <c r="N327" s="217"/>
      <c r="O327" s="550">
        <f>IF(ISERROR(L327*N327),0,L327*N327)</f>
        <v>0</v>
      </c>
      <c r="P327" s="544">
        <v>2501500126125</v>
      </c>
      <c r="Q327" s="358"/>
      <c r="R327" s="563" t="s">
        <v>2445</v>
      </c>
      <c r="S327" s="546" t="s">
        <v>1963</v>
      </c>
      <c r="T327" s="525" t="s">
        <v>4299</v>
      </c>
    </row>
    <row r="328" spans="1:20" ht="41.4">
      <c r="A328" s="291">
        <v>341</v>
      </c>
      <c r="B328" s="556">
        <v>2981</v>
      </c>
      <c r="C328" s="557" t="s">
        <v>8538</v>
      </c>
      <c r="D328" s="567" t="s">
        <v>5987</v>
      </c>
      <c r="E328" s="558" t="s">
        <v>242</v>
      </c>
      <c r="F328" s="559" t="s">
        <v>8554</v>
      </c>
      <c r="G328" s="559" t="s">
        <v>8971</v>
      </c>
      <c r="H328" s="560" t="str">
        <f t="shared" si="20"/>
        <v>фото</v>
      </c>
      <c r="I328" s="357" t="s">
        <v>8658</v>
      </c>
      <c r="J328" s="561" t="s">
        <v>244</v>
      </c>
      <c r="K328" s="562">
        <v>700</v>
      </c>
      <c r="L328" s="916">
        <v>35112</v>
      </c>
      <c r="M328" s="315">
        <v>1</v>
      </c>
      <c r="N328" s="217"/>
      <c r="O328" s="550">
        <f>IF(ISERROR(L328*N328),0,L328*N328)</f>
        <v>0</v>
      </c>
      <c r="P328" s="544">
        <v>2501700029813</v>
      </c>
      <c r="Q328" s="358"/>
      <c r="R328" s="563" t="s">
        <v>8538</v>
      </c>
      <c r="S328" s="546" t="s">
        <v>1963</v>
      </c>
      <c r="T328" s="525" t="s">
        <v>4299</v>
      </c>
    </row>
    <row r="329" spans="1:20" ht="14.4">
      <c r="A329" s="291">
        <v>342</v>
      </c>
      <c r="B329" s="418"/>
      <c r="C329" s="418"/>
      <c r="D329" s="408"/>
      <c r="E329" s="297" t="s">
        <v>8910</v>
      </c>
      <c r="F329" s="410"/>
      <c r="G329" s="472"/>
      <c r="H329" s="297"/>
      <c r="I329" s="297"/>
      <c r="J329" s="297"/>
      <c r="K329" s="297"/>
      <c r="L329" s="474"/>
      <c r="M329" s="297"/>
      <c r="N329" s="297"/>
      <c r="O329" s="297"/>
      <c r="P329" s="297"/>
      <c r="Q329" s="297"/>
      <c r="R329" s="466"/>
      <c r="S329" s="135"/>
      <c r="T329" s="218"/>
    </row>
    <row r="330" spans="1:20" ht="21" customHeight="1">
      <c r="A330" s="291">
        <v>343</v>
      </c>
      <c r="B330" s="556">
        <v>1580</v>
      </c>
      <c r="C330" s="557" t="s">
        <v>1535</v>
      </c>
      <c r="D330" s="567" t="s">
        <v>5988</v>
      </c>
      <c r="E330" s="558" t="s">
        <v>242</v>
      </c>
      <c r="F330" s="559" t="s">
        <v>1536</v>
      </c>
      <c r="G330" s="559" t="s">
        <v>8972</v>
      </c>
      <c r="H330" s="560" t="str">
        <f t="shared" ref="H330:H345" si="21">HYPERLINK("https://www.gardenbulbs.ru/images/summer_CL/thumbnails/"&amp;C330&amp;".jpg","фото")</f>
        <v>фото</v>
      </c>
      <c r="I330" s="357" t="s">
        <v>1537</v>
      </c>
      <c r="J330" s="561" t="s">
        <v>244</v>
      </c>
      <c r="K330" s="562">
        <v>500</v>
      </c>
      <c r="L330" s="916">
        <v>22020</v>
      </c>
      <c r="M330" s="315">
        <v>1</v>
      </c>
      <c r="N330" s="217"/>
      <c r="O330" s="550">
        <f>IF(ISERROR(L330*N330),0,L330*N330)</f>
        <v>0</v>
      </c>
      <c r="P330" s="544">
        <v>2501500015801</v>
      </c>
      <c r="Q330" s="358"/>
      <c r="R330" s="563" t="s">
        <v>1535</v>
      </c>
      <c r="S330" s="546" t="s">
        <v>1959</v>
      </c>
      <c r="T330" s="525" t="s">
        <v>4300</v>
      </c>
    </row>
    <row r="331" spans="1:20" ht="21" customHeight="1">
      <c r="A331" s="291">
        <v>344</v>
      </c>
      <c r="B331" s="556">
        <v>266</v>
      </c>
      <c r="C331" s="557" t="s">
        <v>963</v>
      </c>
      <c r="D331" s="567" t="s">
        <v>5988</v>
      </c>
      <c r="E331" s="558" t="s">
        <v>242</v>
      </c>
      <c r="F331" s="559" t="s">
        <v>680</v>
      </c>
      <c r="G331" s="559" t="s">
        <v>8973</v>
      </c>
      <c r="H331" s="560" t="str">
        <f t="shared" si="21"/>
        <v>фото</v>
      </c>
      <c r="I331" s="357" t="s">
        <v>681</v>
      </c>
      <c r="J331" s="561" t="s">
        <v>244</v>
      </c>
      <c r="K331" s="562">
        <v>700</v>
      </c>
      <c r="L331" s="916">
        <v>29400</v>
      </c>
      <c r="M331" s="315">
        <v>1</v>
      </c>
      <c r="N331" s="217"/>
      <c r="O331" s="550">
        <f>IF(ISERROR(L331*N331),0,L331*N331)</f>
        <v>0</v>
      </c>
      <c r="P331" s="544">
        <v>2501700002663</v>
      </c>
      <c r="Q331" s="358"/>
      <c r="R331" s="563" t="s">
        <v>963</v>
      </c>
      <c r="S331" s="546" t="s">
        <v>1959</v>
      </c>
      <c r="T331" s="525" t="s">
        <v>4300</v>
      </c>
    </row>
    <row r="332" spans="1:20" ht="24.9" customHeight="1">
      <c r="A332" s="291">
        <v>345</v>
      </c>
      <c r="B332" s="556">
        <v>2969</v>
      </c>
      <c r="C332" s="557" t="s">
        <v>3559</v>
      </c>
      <c r="D332" s="567" t="s">
        <v>5988</v>
      </c>
      <c r="E332" s="558" t="s">
        <v>242</v>
      </c>
      <c r="F332" s="559" t="s">
        <v>3601</v>
      </c>
      <c r="G332" s="559" t="s">
        <v>8974</v>
      </c>
      <c r="H332" s="560" t="str">
        <f t="shared" si="21"/>
        <v>фото</v>
      </c>
      <c r="I332" s="485" t="s">
        <v>3627</v>
      </c>
      <c r="J332" s="561" t="s">
        <v>244</v>
      </c>
      <c r="K332" s="562">
        <v>700</v>
      </c>
      <c r="L332" s="916">
        <v>30911.999999999996</v>
      </c>
      <c r="M332" s="315">
        <v>1</v>
      </c>
      <c r="N332" s="217"/>
      <c r="O332" s="550">
        <f>IF(ISERROR(L332*N332),0,L332*N332)</f>
        <v>0</v>
      </c>
      <c r="P332" s="544">
        <v>2501700029691</v>
      </c>
      <c r="Q332" s="358"/>
      <c r="R332" s="563" t="s">
        <v>3559</v>
      </c>
      <c r="S332" s="546" t="s">
        <v>1959</v>
      </c>
      <c r="T332" s="525" t="s">
        <v>4300</v>
      </c>
    </row>
    <row r="333" spans="1:20" ht="24.9" customHeight="1">
      <c r="A333" s="291">
        <v>346</v>
      </c>
      <c r="B333" s="556">
        <v>12551</v>
      </c>
      <c r="C333" s="557" t="s">
        <v>965</v>
      </c>
      <c r="D333" s="567" t="s">
        <v>5988</v>
      </c>
      <c r="E333" s="558" t="s">
        <v>242</v>
      </c>
      <c r="F333" s="559" t="s">
        <v>682</v>
      </c>
      <c r="G333" s="559" t="s">
        <v>5728</v>
      </c>
      <c r="H333" s="560" t="str">
        <f t="shared" si="21"/>
        <v>фото</v>
      </c>
      <c r="I333" s="357" t="s">
        <v>683</v>
      </c>
      <c r="J333" s="561" t="s">
        <v>244</v>
      </c>
      <c r="K333" s="562">
        <v>700</v>
      </c>
      <c r="L333" s="916">
        <v>27216</v>
      </c>
      <c r="M333" s="315">
        <v>1</v>
      </c>
      <c r="N333" s="217"/>
      <c r="O333" s="550">
        <f>IF(ISERROR(L333*N333),0,L333*N333)</f>
        <v>0</v>
      </c>
      <c r="P333" s="544">
        <v>2501700125515</v>
      </c>
      <c r="Q333" s="358"/>
      <c r="R333" s="563" t="s">
        <v>965</v>
      </c>
      <c r="S333" s="546" t="s">
        <v>1959</v>
      </c>
      <c r="T333" s="525" t="s">
        <v>4300</v>
      </c>
    </row>
    <row r="334" spans="1:20" ht="24.15" customHeight="1">
      <c r="A334" s="291">
        <v>347</v>
      </c>
      <c r="B334" s="556">
        <v>420</v>
      </c>
      <c r="C334" s="557" t="s">
        <v>964</v>
      </c>
      <c r="D334" s="567" t="s">
        <v>5988</v>
      </c>
      <c r="E334" s="558" t="s">
        <v>242</v>
      </c>
      <c r="F334" s="559" t="s">
        <v>684</v>
      </c>
      <c r="G334" s="559" t="s">
        <v>8975</v>
      </c>
      <c r="H334" s="560" t="str">
        <f t="shared" si="21"/>
        <v>фото</v>
      </c>
      <c r="I334" s="357" t="s">
        <v>685</v>
      </c>
      <c r="J334" s="561" t="s">
        <v>244</v>
      </c>
      <c r="K334" s="562">
        <v>700</v>
      </c>
      <c r="L334" s="916">
        <v>31751.999999999996</v>
      </c>
      <c r="M334" s="315">
        <v>1</v>
      </c>
      <c r="N334" s="217"/>
      <c r="O334" s="550">
        <f>IF(ISERROR(L334*N334),0,L334*N334)</f>
        <v>0</v>
      </c>
      <c r="P334" s="544">
        <v>2501700004209</v>
      </c>
      <c r="Q334" s="358"/>
      <c r="R334" s="563" t="s">
        <v>964</v>
      </c>
      <c r="S334" s="546" t="s">
        <v>1959</v>
      </c>
      <c r="T334" s="525" t="s">
        <v>4300</v>
      </c>
    </row>
    <row r="335" spans="1:20" ht="27.15" customHeight="1">
      <c r="A335" s="291">
        <v>348</v>
      </c>
      <c r="B335" s="556">
        <v>12611</v>
      </c>
      <c r="C335" s="557" t="s">
        <v>5296</v>
      </c>
      <c r="D335" s="567" t="s">
        <v>5988</v>
      </c>
      <c r="E335" s="558" t="s">
        <v>242</v>
      </c>
      <c r="F335" s="559" t="s">
        <v>5356</v>
      </c>
      <c r="G335" s="559" t="s">
        <v>5729</v>
      </c>
      <c r="H335" s="560" t="str">
        <f t="shared" si="21"/>
        <v>фото</v>
      </c>
      <c r="I335" s="357" t="s">
        <v>288</v>
      </c>
      <c r="J335" s="561" t="s">
        <v>244</v>
      </c>
      <c r="K335" s="562">
        <v>700</v>
      </c>
      <c r="L335" s="916">
        <v>33516</v>
      </c>
      <c r="M335" s="315">
        <v>1</v>
      </c>
      <c r="N335" s="217"/>
      <c r="O335" s="550">
        <f>IF(ISERROR(L335*N335),0,L335*N335)</f>
        <v>0</v>
      </c>
      <c r="P335" s="544">
        <v>2501700126116</v>
      </c>
      <c r="Q335" s="358"/>
      <c r="R335" s="563" t="s">
        <v>5296</v>
      </c>
      <c r="S335" s="546" t="s">
        <v>1959</v>
      </c>
      <c r="T335" s="525" t="s">
        <v>4300</v>
      </c>
    </row>
    <row r="336" spans="1:20" ht="27.15" customHeight="1">
      <c r="A336" s="291">
        <v>349</v>
      </c>
      <c r="B336" s="556">
        <v>12665</v>
      </c>
      <c r="C336" s="557" t="s">
        <v>1702</v>
      </c>
      <c r="D336" s="567" t="s">
        <v>5988</v>
      </c>
      <c r="E336" s="558" t="s">
        <v>242</v>
      </c>
      <c r="F336" s="559" t="s">
        <v>3166</v>
      </c>
      <c r="G336" s="559" t="s">
        <v>5730</v>
      </c>
      <c r="H336" s="560" t="str">
        <f t="shared" si="21"/>
        <v>фото</v>
      </c>
      <c r="I336" s="357" t="s">
        <v>1786</v>
      </c>
      <c r="J336" s="561" t="s">
        <v>244</v>
      </c>
      <c r="K336" s="562">
        <v>700</v>
      </c>
      <c r="L336" s="916">
        <v>36876</v>
      </c>
      <c r="M336" s="315">
        <v>1</v>
      </c>
      <c r="N336" s="217"/>
      <c r="O336" s="550">
        <f>IF(ISERROR(L336*N336),0,L336*N336)</f>
        <v>0</v>
      </c>
      <c r="P336" s="544">
        <v>2501700126659</v>
      </c>
      <c r="Q336" s="358"/>
      <c r="R336" s="563" t="s">
        <v>1702</v>
      </c>
      <c r="S336" s="546" t="s">
        <v>1959</v>
      </c>
      <c r="T336" s="525" t="s">
        <v>4300</v>
      </c>
    </row>
    <row r="337" spans="1:20" ht="22.5" customHeight="1">
      <c r="A337" s="291">
        <v>350</v>
      </c>
      <c r="B337" s="556">
        <v>3481</v>
      </c>
      <c r="C337" s="557" t="s">
        <v>966</v>
      </c>
      <c r="D337" s="567" t="s">
        <v>5988</v>
      </c>
      <c r="E337" s="558" t="s">
        <v>242</v>
      </c>
      <c r="F337" s="559" t="s">
        <v>686</v>
      </c>
      <c r="G337" s="559" t="s">
        <v>8976</v>
      </c>
      <c r="H337" s="560" t="str">
        <f t="shared" si="21"/>
        <v>фото</v>
      </c>
      <c r="I337" s="485" t="s">
        <v>687</v>
      </c>
      <c r="J337" s="561" t="s">
        <v>244</v>
      </c>
      <c r="K337" s="562">
        <v>700</v>
      </c>
      <c r="L337" s="916">
        <v>30156</v>
      </c>
      <c r="M337" s="315">
        <v>1</v>
      </c>
      <c r="N337" s="217"/>
      <c r="O337" s="550">
        <f>IF(ISERROR(L337*N337),0,L337*N337)</f>
        <v>0</v>
      </c>
      <c r="P337" s="544">
        <v>2501700034817</v>
      </c>
      <c r="Q337" s="358"/>
      <c r="R337" s="563" t="s">
        <v>966</v>
      </c>
      <c r="S337" s="546" t="s">
        <v>1959</v>
      </c>
      <c r="T337" s="525" t="s">
        <v>4300</v>
      </c>
    </row>
    <row r="338" spans="1:20" ht="27.15" customHeight="1">
      <c r="A338" s="291">
        <v>351</v>
      </c>
      <c r="B338" s="556">
        <v>14742</v>
      </c>
      <c r="C338" s="557" t="s">
        <v>1578</v>
      </c>
      <c r="D338" s="567" t="s">
        <v>5988</v>
      </c>
      <c r="E338" s="558" t="s">
        <v>242</v>
      </c>
      <c r="F338" s="559" t="s">
        <v>1355</v>
      </c>
      <c r="G338" s="559" t="s">
        <v>8977</v>
      </c>
      <c r="H338" s="560" t="str">
        <f t="shared" si="21"/>
        <v>фото</v>
      </c>
      <c r="I338" s="485" t="s">
        <v>1787</v>
      </c>
      <c r="J338" s="561" t="s">
        <v>244</v>
      </c>
      <c r="K338" s="562">
        <v>700</v>
      </c>
      <c r="L338" s="916">
        <v>34272</v>
      </c>
      <c r="M338" s="315">
        <v>1</v>
      </c>
      <c r="N338" s="217"/>
      <c r="O338" s="550">
        <f>IF(ISERROR(L338*N338),0,L338*N338)</f>
        <v>0</v>
      </c>
      <c r="P338" s="544">
        <v>2501700147425</v>
      </c>
      <c r="Q338" s="527" t="s">
        <v>5274</v>
      </c>
      <c r="R338" s="563" t="s">
        <v>1578</v>
      </c>
      <c r="S338" s="546" t="s">
        <v>1959</v>
      </c>
      <c r="T338" s="525" t="s">
        <v>4300</v>
      </c>
    </row>
    <row r="339" spans="1:20" ht="22.8" customHeight="1">
      <c r="A339" s="291">
        <v>352</v>
      </c>
      <c r="B339" s="556">
        <v>14887</v>
      </c>
      <c r="C339" s="557" t="s">
        <v>967</v>
      </c>
      <c r="D339" s="567" t="s">
        <v>5988</v>
      </c>
      <c r="E339" s="558" t="s">
        <v>242</v>
      </c>
      <c r="F339" s="559" t="s">
        <v>688</v>
      </c>
      <c r="G339" s="559" t="s">
        <v>5731</v>
      </c>
      <c r="H339" s="560" t="str">
        <f t="shared" si="21"/>
        <v>фото</v>
      </c>
      <c r="I339" s="357" t="s">
        <v>689</v>
      </c>
      <c r="J339" s="561" t="s">
        <v>244</v>
      </c>
      <c r="K339" s="562">
        <v>700</v>
      </c>
      <c r="L339" s="916">
        <v>31751.999999999996</v>
      </c>
      <c r="M339" s="315">
        <v>1</v>
      </c>
      <c r="N339" s="217"/>
      <c r="O339" s="550">
        <f>IF(ISERROR(L339*N339),0,L339*N339)</f>
        <v>0</v>
      </c>
      <c r="P339" s="544">
        <v>2501700148873</v>
      </c>
      <c r="Q339" s="358"/>
      <c r="R339" s="563" t="s">
        <v>967</v>
      </c>
      <c r="S339" s="546" t="s">
        <v>1959</v>
      </c>
      <c r="T339" s="525" t="s">
        <v>4300</v>
      </c>
    </row>
    <row r="340" spans="1:20" ht="23.25" customHeight="1">
      <c r="A340" s="291">
        <v>353</v>
      </c>
      <c r="B340" s="556">
        <v>2426</v>
      </c>
      <c r="C340" s="557" t="s">
        <v>5297</v>
      </c>
      <c r="D340" s="567" t="s">
        <v>5988</v>
      </c>
      <c r="E340" s="558" t="s">
        <v>242</v>
      </c>
      <c r="F340" s="559" t="s">
        <v>5357</v>
      </c>
      <c r="G340" s="559" t="s">
        <v>5732</v>
      </c>
      <c r="H340" s="560" t="str">
        <f t="shared" si="21"/>
        <v>фото</v>
      </c>
      <c r="I340" s="609" t="s">
        <v>5397</v>
      </c>
      <c r="J340" s="561" t="s">
        <v>244</v>
      </c>
      <c r="K340" s="562">
        <v>700</v>
      </c>
      <c r="L340" s="916">
        <v>30156</v>
      </c>
      <c r="M340" s="315">
        <v>1</v>
      </c>
      <c r="N340" s="217"/>
      <c r="O340" s="550">
        <f>IF(ISERROR(L340*N340),0,L340*N340)</f>
        <v>0</v>
      </c>
      <c r="P340" s="544">
        <v>2501700024269</v>
      </c>
      <c r="Q340" s="358"/>
      <c r="R340" s="563" t="s">
        <v>5297</v>
      </c>
      <c r="S340" s="546" t="s">
        <v>1959</v>
      </c>
      <c r="T340" s="525" t="s">
        <v>4300</v>
      </c>
    </row>
    <row r="341" spans="1:20" ht="25.65" customHeight="1">
      <c r="A341" s="291">
        <v>354</v>
      </c>
      <c r="B341" s="556">
        <v>7679</v>
      </c>
      <c r="C341" s="557" t="s">
        <v>973</v>
      </c>
      <c r="D341" s="567" t="s">
        <v>5988</v>
      </c>
      <c r="E341" s="558" t="s">
        <v>242</v>
      </c>
      <c r="F341" s="559" t="s">
        <v>693</v>
      </c>
      <c r="G341" s="559" t="s">
        <v>5733</v>
      </c>
      <c r="H341" s="560" t="str">
        <f t="shared" si="21"/>
        <v>фото</v>
      </c>
      <c r="I341" s="357" t="s">
        <v>14</v>
      </c>
      <c r="J341" s="561" t="s">
        <v>244</v>
      </c>
      <c r="K341" s="562">
        <v>700</v>
      </c>
      <c r="L341" s="916">
        <v>30996</v>
      </c>
      <c r="M341" s="315">
        <v>1</v>
      </c>
      <c r="N341" s="217"/>
      <c r="O341" s="550">
        <f>IF(ISERROR(L341*N341),0,L341*N341)</f>
        <v>0</v>
      </c>
      <c r="P341" s="544">
        <v>2501700076794</v>
      </c>
      <c r="Q341" s="358"/>
      <c r="R341" s="563" t="s">
        <v>973</v>
      </c>
      <c r="S341" s="546" t="s">
        <v>1959</v>
      </c>
      <c r="T341" s="525" t="s">
        <v>4300</v>
      </c>
    </row>
    <row r="342" spans="1:20" ht="24.15" customHeight="1">
      <c r="A342" s="291">
        <v>355</v>
      </c>
      <c r="B342" s="556">
        <v>3814</v>
      </c>
      <c r="C342" s="557" t="s">
        <v>8798</v>
      </c>
      <c r="D342" s="567" t="s">
        <v>5988</v>
      </c>
      <c r="E342" s="558" t="s">
        <v>242</v>
      </c>
      <c r="F342" s="559" t="s">
        <v>8686</v>
      </c>
      <c r="G342" s="559" t="s">
        <v>8978</v>
      </c>
      <c r="H342" s="560" t="str">
        <f t="shared" si="21"/>
        <v>фото</v>
      </c>
      <c r="I342" s="357" t="s">
        <v>8750</v>
      </c>
      <c r="J342" s="561" t="s">
        <v>244</v>
      </c>
      <c r="K342" s="562">
        <v>700</v>
      </c>
      <c r="L342" s="916">
        <v>36876</v>
      </c>
      <c r="M342" s="315">
        <v>1</v>
      </c>
      <c r="N342" s="217"/>
      <c r="O342" s="550">
        <f>IF(ISERROR(L342*N342),0,L342*N342)</f>
        <v>0</v>
      </c>
      <c r="P342" s="544">
        <v>2501700038143</v>
      </c>
      <c r="Q342" s="527" t="s">
        <v>5274</v>
      </c>
      <c r="R342" s="563" t="s">
        <v>8798</v>
      </c>
      <c r="S342" s="546" t="s">
        <v>1959</v>
      </c>
      <c r="T342" s="525" t="s">
        <v>4300</v>
      </c>
    </row>
    <row r="343" spans="1:20" ht="26.55" customHeight="1">
      <c r="A343" s="291">
        <v>356</v>
      </c>
      <c r="B343" s="556">
        <v>12675</v>
      </c>
      <c r="C343" s="557" t="s">
        <v>975</v>
      </c>
      <c r="D343" s="567" t="s">
        <v>5988</v>
      </c>
      <c r="E343" s="558" t="s">
        <v>242</v>
      </c>
      <c r="F343" s="559" t="s">
        <v>697</v>
      </c>
      <c r="G343" s="559" t="s">
        <v>5734</v>
      </c>
      <c r="H343" s="560" t="str">
        <f t="shared" si="21"/>
        <v>фото</v>
      </c>
      <c r="I343" s="357" t="s">
        <v>152</v>
      </c>
      <c r="J343" s="561" t="s">
        <v>244</v>
      </c>
      <c r="K343" s="562">
        <v>700</v>
      </c>
      <c r="L343" s="916">
        <v>35196</v>
      </c>
      <c r="M343" s="315">
        <v>1</v>
      </c>
      <c r="N343" s="217"/>
      <c r="O343" s="550">
        <f>IF(ISERROR(L343*N343),0,L343*N343)</f>
        <v>0</v>
      </c>
      <c r="P343" s="544">
        <v>2501700126758</v>
      </c>
      <c r="Q343" s="358"/>
      <c r="R343" s="563" t="s">
        <v>975</v>
      </c>
      <c r="S343" s="546" t="s">
        <v>1959</v>
      </c>
      <c r="T343" s="525" t="s">
        <v>4300</v>
      </c>
    </row>
    <row r="344" spans="1:20" ht="24.9" customHeight="1">
      <c r="A344" s="291">
        <v>357</v>
      </c>
      <c r="B344" s="556">
        <v>11592</v>
      </c>
      <c r="C344" s="557" t="s">
        <v>976</v>
      </c>
      <c r="D344" s="567" t="s">
        <v>5988</v>
      </c>
      <c r="E344" s="558" t="s">
        <v>242</v>
      </c>
      <c r="F344" s="559" t="s">
        <v>698</v>
      </c>
      <c r="G344" s="559" t="s">
        <v>5735</v>
      </c>
      <c r="H344" s="560" t="str">
        <f t="shared" si="21"/>
        <v>фото</v>
      </c>
      <c r="I344" s="357" t="s">
        <v>152</v>
      </c>
      <c r="J344" s="561" t="s">
        <v>244</v>
      </c>
      <c r="K344" s="562">
        <v>700</v>
      </c>
      <c r="L344" s="916">
        <v>33852</v>
      </c>
      <c r="M344" s="315">
        <v>1</v>
      </c>
      <c r="N344" s="217"/>
      <c r="O344" s="550">
        <f>IF(ISERROR(L344*N344),0,L344*N344)</f>
        <v>0</v>
      </c>
      <c r="P344" s="544">
        <v>2501700115929</v>
      </c>
      <c r="Q344" s="358"/>
      <c r="R344" s="563" t="s">
        <v>976</v>
      </c>
      <c r="S344" s="546" t="s">
        <v>1959</v>
      </c>
      <c r="T344" s="525" t="s">
        <v>4300</v>
      </c>
    </row>
    <row r="345" spans="1:20" ht="27.6">
      <c r="A345" s="291">
        <v>358</v>
      </c>
      <c r="B345" s="556">
        <v>12658</v>
      </c>
      <c r="C345" s="557" t="s">
        <v>968</v>
      </c>
      <c r="D345" s="567" t="s">
        <v>5988</v>
      </c>
      <c r="E345" s="558" t="s">
        <v>242</v>
      </c>
      <c r="F345" s="559" t="s">
        <v>702</v>
      </c>
      <c r="G345" s="559" t="s">
        <v>5736</v>
      </c>
      <c r="H345" s="560" t="str">
        <f t="shared" si="21"/>
        <v>фото</v>
      </c>
      <c r="I345" s="357" t="s">
        <v>703</v>
      </c>
      <c r="J345" s="561" t="s">
        <v>244</v>
      </c>
      <c r="K345" s="562">
        <v>700</v>
      </c>
      <c r="L345" s="916">
        <v>32676</v>
      </c>
      <c r="M345" s="315">
        <v>1</v>
      </c>
      <c r="N345" s="217"/>
      <c r="O345" s="550">
        <f>IF(ISERROR(L345*N345),0,L345*N345)</f>
        <v>0</v>
      </c>
      <c r="P345" s="544">
        <v>2501700126581</v>
      </c>
      <c r="Q345" s="358"/>
      <c r="R345" s="563" t="s">
        <v>968</v>
      </c>
      <c r="S345" s="546" t="s">
        <v>1959</v>
      </c>
      <c r="T345" s="525" t="s">
        <v>4300</v>
      </c>
    </row>
    <row r="346" spans="1:20" ht="14.4">
      <c r="A346" s="291">
        <v>359</v>
      </c>
      <c r="B346" s="418"/>
      <c r="C346" s="418"/>
      <c r="D346" s="408"/>
      <c r="E346" s="297" t="s">
        <v>8911</v>
      </c>
      <c r="F346" s="410"/>
      <c r="G346" s="472"/>
      <c r="H346" s="297"/>
      <c r="I346" s="297"/>
      <c r="J346" s="297"/>
      <c r="K346" s="297"/>
      <c r="L346" s="474"/>
      <c r="M346" s="297"/>
      <c r="N346" s="297"/>
      <c r="O346" s="297"/>
      <c r="P346" s="297"/>
      <c r="Q346" s="297"/>
      <c r="R346" s="466"/>
      <c r="S346" s="135"/>
      <c r="T346" s="218"/>
    </row>
    <row r="347" spans="1:20" ht="31.2">
      <c r="A347" s="291">
        <v>360</v>
      </c>
      <c r="B347" s="556">
        <v>12512</v>
      </c>
      <c r="C347" s="557" t="s">
        <v>3565</v>
      </c>
      <c r="D347" s="567" t="s">
        <v>5981</v>
      </c>
      <c r="E347" s="558" t="s">
        <v>242</v>
      </c>
      <c r="F347" s="559" t="s">
        <v>3607</v>
      </c>
      <c r="G347" s="559" t="s">
        <v>8979</v>
      </c>
      <c r="H347" s="560" t="str">
        <f t="shared" ref="H347:H399" si="22">HYPERLINK("https://www.gardenbulbs.ru/images/summer_CL/thumbnails/"&amp;C347&amp;".jpg","фото")</f>
        <v>фото</v>
      </c>
      <c r="I347" s="608" t="s">
        <v>3634</v>
      </c>
      <c r="J347" s="561" t="s">
        <v>244</v>
      </c>
      <c r="K347" s="562">
        <v>500</v>
      </c>
      <c r="L347" s="916">
        <v>27000</v>
      </c>
      <c r="M347" s="315">
        <v>1</v>
      </c>
      <c r="N347" s="217"/>
      <c r="O347" s="550">
        <f>IF(ISERROR(L347*N347),0,L347*N347)</f>
        <v>0</v>
      </c>
      <c r="P347" s="544">
        <v>2501500125128</v>
      </c>
      <c r="Q347" s="358"/>
      <c r="R347" s="563" t="s">
        <v>3565</v>
      </c>
      <c r="S347" s="546" t="s">
        <v>1947</v>
      </c>
      <c r="T347" s="525" t="s">
        <v>4302</v>
      </c>
    </row>
    <row r="348" spans="1:20" ht="28.8">
      <c r="A348" s="291">
        <v>361</v>
      </c>
      <c r="B348" s="556">
        <v>14088</v>
      </c>
      <c r="C348" s="557" t="s">
        <v>3566</v>
      </c>
      <c r="D348" s="567" t="s">
        <v>5981</v>
      </c>
      <c r="E348" s="558" t="s">
        <v>242</v>
      </c>
      <c r="F348" s="559" t="s">
        <v>3608</v>
      </c>
      <c r="G348" s="559" t="s">
        <v>8980</v>
      </c>
      <c r="H348" s="560" t="str">
        <f t="shared" si="22"/>
        <v>фото</v>
      </c>
      <c r="I348" s="608" t="s">
        <v>3635</v>
      </c>
      <c r="J348" s="561" t="s">
        <v>244</v>
      </c>
      <c r="K348" s="562">
        <v>500</v>
      </c>
      <c r="L348" s="916">
        <v>24660</v>
      </c>
      <c r="M348" s="315">
        <v>1</v>
      </c>
      <c r="N348" s="217"/>
      <c r="O348" s="550">
        <f>IF(ISERROR(L348*N348),0,L348*N348)</f>
        <v>0</v>
      </c>
      <c r="P348" s="544">
        <v>2501500140886</v>
      </c>
      <c r="Q348" s="358"/>
      <c r="R348" s="563" t="s">
        <v>3566</v>
      </c>
      <c r="S348" s="546" t="s">
        <v>1947</v>
      </c>
      <c r="T348" s="525" t="s">
        <v>4302</v>
      </c>
    </row>
    <row r="349" spans="1:20" ht="41.4">
      <c r="A349" s="291">
        <v>362</v>
      </c>
      <c r="B349" s="556">
        <v>3041</v>
      </c>
      <c r="C349" s="557" t="s">
        <v>933</v>
      </c>
      <c r="D349" s="567" t="s">
        <v>5981</v>
      </c>
      <c r="E349" s="558" t="s">
        <v>242</v>
      </c>
      <c r="F349" s="559" t="s">
        <v>630</v>
      </c>
      <c r="G349" s="559" t="s">
        <v>8981</v>
      </c>
      <c r="H349" s="560" t="str">
        <f t="shared" si="22"/>
        <v>фото</v>
      </c>
      <c r="I349" s="357" t="s">
        <v>631</v>
      </c>
      <c r="J349" s="561" t="s">
        <v>244</v>
      </c>
      <c r="K349" s="562">
        <v>700</v>
      </c>
      <c r="L349" s="916">
        <v>32676</v>
      </c>
      <c r="M349" s="315">
        <v>1</v>
      </c>
      <c r="N349" s="217"/>
      <c r="O349" s="550">
        <f>IF(ISERROR(L349*N349),0,L349*N349)</f>
        <v>0</v>
      </c>
      <c r="P349" s="544">
        <v>2501700030413</v>
      </c>
      <c r="Q349" s="358"/>
      <c r="R349" s="563" t="s">
        <v>933</v>
      </c>
      <c r="S349" s="546" t="s">
        <v>1947</v>
      </c>
      <c r="T349" s="525" t="s">
        <v>4302</v>
      </c>
    </row>
    <row r="350" spans="1:20" ht="23.55" customHeight="1">
      <c r="A350" s="291">
        <v>363</v>
      </c>
      <c r="B350" s="556">
        <v>1746</v>
      </c>
      <c r="C350" s="557" t="s">
        <v>934</v>
      </c>
      <c r="D350" s="567" t="s">
        <v>5981</v>
      </c>
      <c r="E350" s="558" t="s">
        <v>242</v>
      </c>
      <c r="F350" s="559" t="s">
        <v>634</v>
      </c>
      <c r="G350" s="559" t="s">
        <v>5737</v>
      </c>
      <c r="H350" s="560" t="str">
        <f t="shared" si="22"/>
        <v>фото</v>
      </c>
      <c r="I350" s="357" t="s">
        <v>635</v>
      </c>
      <c r="J350" s="561" t="s">
        <v>244</v>
      </c>
      <c r="K350" s="562">
        <v>700</v>
      </c>
      <c r="L350" s="916">
        <v>37548.000000000007</v>
      </c>
      <c r="M350" s="315">
        <v>1</v>
      </c>
      <c r="N350" s="217"/>
      <c r="O350" s="550">
        <f>IF(ISERROR(L350*N350),0,L350*N350)</f>
        <v>0</v>
      </c>
      <c r="P350" s="544">
        <v>2501700017469</v>
      </c>
      <c r="Q350" s="358"/>
      <c r="R350" s="563" t="s">
        <v>934</v>
      </c>
      <c r="S350" s="546" t="s">
        <v>1947</v>
      </c>
      <c r="T350" s="525" t="s">
        <v>4302</v>
      </c>
    </row>
    <row r="351" spans="1:20" ht="23.55" customHeight="1">
      <c r="A351" s="291">
        <v>364</v>
      </c>
      <c r="B351" s="556">
        <v>12566</v>
      </c>
      <c r="C351" s="557" t="s">
        <v>935</v>
      </c>
      <c r="D351" s="567" t="s">
        <v>5981</v>
      </c>
      <c r="E351" s="558" t="s">
        <v>242</v>
      </c>
      <c r="F351" s="559" t="s">
        <v>636</v>
      </c>
      <c r="G351" s="559" t="s">
        <v>5738</v>
      </c>
      <c r="H351" s="560" t="str">
        <f t="shared" si="22"/>
        <v>фото</v>
      </c>
      <c r="I351" s="485" t="s">
        <v>637</v>
      </c>
      <c r="J351" s="561" t="s">
        <v>244</v>
      </c>
      <c r="K351" s="562">
        <v>700</v>
      </c>
      <c r="L351" s="916">
        <v>39312</v>
      </c>
      <c r="M351" s="315">
        <v>1</v>
      </c>
      <c r="N351" s="217"/>
      <c r="O351" s="550">
        <f>IF(ISERROR(L351*N351),0,L351*N351)</f>
        <v>0</v>
      </c>
      <c r="P351" s="544">
        <v>2501700125669</v>
      </c>
      <c r="Q351" s="358"/>
      <c r="R351" s="563" t="s">
        <v>935</v>
      </c>
      <c r="S351" s="546" t="s">
        <v>1947</v>
      </c>
      <c r="T351" s="525" t="s">
        <v>4302</v>
      </c>
    </row>
    <row r="352" spans="1:20" ht="39.299999999999997" customHeight="1">
      <c r="A352" s="291">
        <v>365</v>
      </c>
      <c r="B352" s="556">
        <v>2352</v>
      </c>
      <c r="C352" s="557" t="s">
        <v>8799</v>
      </c>
      <c r="D352" s="567" t="s">
        <v>5981</v>
      </c>
      <c r="E352" s="558" t="s">
        <v>242</v>
      </c>
      <c r="F352" s="559" t="s">
        <v>8687</v>
      </c>
      <c r="G352" s="559" t="s">
        <v>8982</v>
      </c>
      <c r="H352" s="560" t="str">
        <f t="shared" si="22"/>
        <v>фото</v>
      </c>
      <c r="I352" s="357" t="s">
        <v>8751</v>
      </c>
      <c r="J352" s="561" t="s">
        <v>244</v>
      </c>
      <c r="K352" s="562">
        <v>700</v>
      </c>
      <c r="L352" s="916">
        <v>38472</v>
      </c>
      <c r="M352" s="315">
        <v>1</v>
      </c>
      <c r="N352" s="217"/>
      <c r="O352" s="550">
        <f>IF(ISERROR(L352*N352),0,L352*N352)</f>
        <v>0</v>
      </c>
      <c r="P352" s="544">
        <v>2501700023521</v>
      </c>
      <c r="Q352" s="358"/>
      <c r="R352" s="563" t="s">
        <v>8799</v>
      </c>
      <c r="S352" s="546" t="s">
        <v>1947</v>
      </c>
      <c r="T352" s="525" t="s">
        <v>4302</v>
      </c>
    </row>
    <row r="353" spans="1:20" ht="32.85" customHeight="1">
      <c r="A353" s="291">
        <v>366</v>
      </c>
      <c r="B353" s="556">
        <v>1501</v>
      </c>
      <c r="C353" s="557" t="s">
        <v>2414</v>
      </c>
      <c r="D353" s="567" t="s">
        <v>5981</v>
      </c>
      <c r="E353" s="558" t="s">
        <v>242</v>
      </c>
      <c r="F353" s="559" t="s">
        <v>2415</v>
      </c>
      <c r="G353" s="559" t="s">
        <v>5739</v>
      </c>
      <c r="H353" s="560" t="str">
        <f t="shared" si="22"/>
        <v>фото</v>
      </c>
      <c r="I353" s="357" t="s">
        <v>2416</v>
      </c>
      <c r="J353" s="561" t="s">
        <v>244</v>
      </c>
      <c r="K353" s="562">
        <v>700</v>
      </c>
      <c r="L353" s="916">
        <v>35952</v>
      </c>
      <c r="M353" s="315">
        <v>1</v>
      </c>
      <c r="N353" s="217"/>
      <c r="O353" s="550">
        <f>IF(ISERROR(L353*N353),0,L353*N353)</f>
        <v>0</v>
      </c>
      <c r="P353" s="544">
        <v>2501700015014</v>
      </c>
      <c r="Q353" s="358"/>
      <c r="R353" s="563" t="s">
        <v>2414</v>
      </c>
      <c r="S353" s="546" t="s">
        <v>1947</v>
      </c>
      <c r="T353" s="525" t="s">
        <v>4302</v>
      </c>
    </row>
    <row r="354" spans="1:20" ht="32.85" customHeight="1">
      <c r="A354" s="291">
        <v>367</v>
      </c>
      <c r="B354" s="556">
        <v>14886</v>
      </c>
      <c r="C354" s="557" t="s">
        <v>936</v>
      </c>
      <c r="D354" s="567" t="s">
        <v>5981</v>
      </c>
      <c r="E354" s="558" t="s">
        <v>242</v>
      </c>
      <c r="F354" s="559" t="s">
        <v>638</v>
      </c>
      <c r="G354" s="559" t="s">
        <v>5740</v>
      </c>
      <c r="H354" s="560" t="str">
        <f t="shared" si="22"/>
        <v>фото</v>
      </c>
      <c r="I354" s="357" t="s">
        <v>639</v>
      </c>
      <c r="J354" s="561" t="s">
        <v>244</v>
      </c>
      <c r="K354" s="562">
        <v>700</v>
      </c>
      <c r="L354" s="916">
        <v>41748</v>
      </c>
      <c r="M354" s="315">
        <v>1</v>
      </c>
      <c r="N354" s="217"/>
      <c r="O354" s="550">
        <f>IF(ISERROR(L354*N354),0,L354*N354)</f>
        <v>0</v>
      </c>
      <c r="P354" s="544">
        <v>2501700148866</v>
      </c>
      <c r="Q354" s="358"/>
      <c r="R354" s="563" t="s">
        <v>936</v>
      </c>
      <c r="S354" s="546" t="s">
        <v>1947</v>
      </c>
      <c r="T354" s="525" t="s">
        <v>4302</v>
      </c>
    </row>
    <row r="355" spans="1:20" ht="32.85" customHeight="1">
      <c r="A355" s="291">
        <v>368</v>
      </c>
      <c r="B355" s="556">
        <v>10701</v>
      </c>
      <c r="C355" s="557" t="s">
        <v>937</v>
      </c>
      <c r="D355" s="567" t="s">
        <v>5981</v>
      </c>
      <c r="E355" s="558" t="s">
        <v>242</v>
      </c>
      <c r="F355" s="559" t="s">
        <v>640</v>
      </c>
      <c r="G355" s="559" t="s">
        <v>8983</v>
      </c>
      <c r="H355" s="560" t="str">
        <f t="shared" si="22"/>
        <v>фото</v>
      </c>
      <c r="I355" s="357" t="s">
        <v>641</v>
      </c>
      <c r="J355" s="561" t="s">
        <v>244</v>
      </c>
      <c r="K355" s="562">
        <v>700</v>
      </c>
      <c r="L355" s="916">
        <v>29820</v>
      </c>
      <c r="M355" s="315">
        <v>1</v>
      </c>
      <c r="N355" s="217"/>
      <c r="O355" s="550">
        <f>IF(ISERROR(L355*N355),0,L355*N355)</f>
        <v>0</v>
      </c>
      <c r="P355" s="544">
        <v>2501700107016</v>
      </c>
      <c r="Q355" s="358"/>
      <c r="R355" s="563" t="s">
        <v>937</v>
      </c>
      <c r="S355" s="546" t="s">
        <v>1947</v>
      </c>
      <c r="T355" s="525" t="s">
        <v>4302</v>
      </c>
    </row>
    <row r="356" spans="1:20" ht="41.4">
      <c r="A356" s="291">
        <v>369</v>
      </c>
      <c r="B356" s="556">
        <v>5780</v>
      </c>
      <c r="C356" s="557" t="s">
        <v>3170</v>
      </c>
      <c r="D356" s="567" t="s">
        <v>5981</v>
      </c>
      <c r="E356" s="558" t="s">
        <v>242</v>
      </c>
      <c r="F356" s="559" t="s">
        <v>3171</v>
      </c>
      <c r="G356" s="559" t="s">
        <v>8984</v>
      </c>
      <c r="H356" s="560" t="str">
        <f t="shared" si="22"/>
        <v>фото</v>
      </c>
      <c r="I356" s="357" t="s">
        <v>5578</v>
      </c>
      <c r="J356" s="561" t="s">
        <v>244</v>
      </c>
      <c r="K356" s="562">
        <v>700</v>
      </c>
      <c r="L356" s="916">
        <v>31751.999999999996</v>
      </c>
      <c r="M356" s="315">
        <v>1</v>
      </c>
      <c r="N356" s="217"/>
      <c r="O356" s="550">
        <f>IF(ISERROR(L356*N356),0,L356*N356)</f>
        <v>0</v>
      </c>
      <c r="P356" s="544">
        <v>2501700057809</v>
      </c>
      <c r="Q356" s="527" t="s">
        <v>5274</v>
      </c>
      <c r="R356" s="563" t="s">
        <v>3170</v>
      </c>
      <c r="S356" s="546" t="s">
        <v>1947</v>
      </c>
      <c r="T356" s="525" t="s">
        <v>4302</v>
      </c>
    </row>
    <row r="357" spans="1:20" ht="29.25" customHeight="1">
      <c r="A357" s="291">
        <v>370</v>
      </c>
      <c r="B357" s="556">
        <v>1351</v>
      </c>
      <c r="C357" s="557" t="s">
        <v>5446</v>
      </c>
      <c r="D357" s="567" t="s">
        <v>5981</v>
      </c>
      <c r="E357" s="558" t="s">
        <v>242</v>
      </c>
      <c r="F357" s="559" t="s">
        <v>5533</v>
      </c>
      <c r="G357" s="559" t="s">
        <v>5741</v>
      </c>
      <c r="H357" s="560" t="str">
        <f t="shared" si="22"/>
        <v>фото</v>
      </c>
      <c r="I357" s="357" t="s">
        <v>5579</v>
      </c>
      <c r="J357" s="561" t="s">
        <v>244</v>
      </c>
      <c r="K357" s="562">
        <v>700</v>
      </c>
      <c r="L357" s="916">
        <v>29316</v>
      </c>
      <c r="M357" s="315">
        <v>1</v>
      </c>
      <c r="N357" s="217"/>
      <c r="O357" s="550">
        <f>IF(ISERROR(L357*N357),0,L357*N357)</f>
        <v>0</v>
      </c>
      <c r="P357" s="544">
        <v>2501700013515</v>
      </c>
      <c r="Q357" s="358"/>
      <c r="R357" s="563" t="s">
        <v>5446</v>
      </c>
      <c r="S357" s="546" t="s">
        <v>1947</v>
      </c>
      <c r="T357" s="525" t="s">
        <v>4302</v>
      </c>
    </row>
    <row r="358" spans="1:20" ht="69">
      <c r="A358" s="291">
        <v>371</v>
      </c>
      <c r="B358" s="556">
        <v>16149</v>
      </c>
      <c r="C358" s="557" t="s">
        <v>8539</v>
      </c>
      <c r="D358" s="567" t="s">
        <v>5981</v>
      </c>
      <c r="E358" s="558" t="s">
        <v>242</v>
      </c>
      <c r="F358" s="559" t="s">
        <v>8555</v>
      </c>
      <c r="G358" s="559" t="s">
        <v>8985</v>
      </c>
      <c r="H358" s="560" t="str">
        <f t="shared" si="22"/>
        <v>фото</v>
      </c>
      <c r="I358" s="357" t="s">
        <v>8556</v>
      </c>
      <c r="J358" s="561" t="s">
        <v>244</v>
      </c>
      <c r="K358" s="562">
        <v>700</v>
      </c>
      <c r="L358" s="916">
        <v>35028.000000000007</v>
      </c>
      <c r="M358" s="315">
        <v>1</v>
      </c>
      <c r="N358" s="217"/>
      <c r="O358" s="550">
        <f>IF(ISERROR(L358*N358),0,L358*N358)</f>
        <v>0</v>
      </c>
      <c r="P358" s="544">
        <v>2501700161490</v>
      </c>
      <c r="Q358" s="527" t="s">
        <v>5274</v>
      </c>
      <c r="R358" s="563" t="s">
        <v>8539</v>
      </c>
      <c r="S358" s="546" t="s">
        <v>1947</v>
      </c>
      <c r="T358" s="525" t="s">
        <v>4302</v>
      </c>
    </row>
    <row r="359" spans="1:20" ht="27.15" customHeight="1">
      <c r="A359" s="291">
        <v>372</v>
      </c>
      <c r="B359" s="556">
        <v>5497</v>
      </c>
      <c r="C359" s="557" t="s">
        <v>3564</v>
      </c>
      <c r="D359" s="567" t="s">
        <v>5981</v>
      </c>
      <c r="E359" s="558" t="s">
        <v>242</v>
      </c>
      <c r="F359" s="559" t="s">
        <v>3606</v>
      </c>
      <c r="G359" s="559" t="s">
        <v>8986</v>
      </c>
      <c r="H359" s="560" t="str">
        <f t="shared" si="22"/>
        <v>фото</v>
      </c>
      <c r="I359" s="357" t="s">
        <v>3633</v>
      </c>
      <c r="J359" s="561" t="s">
        <v>244</v>
      </c>
      <c r="K359" s="562">
        <v>700</v>
      </c>
      <c r="L359" s="916">
        <v>32676</v>
      </c>
      <c r="M359" s="315">
        <v>1</v>
      </c>
      <c r="N359" s="217"/>
      <c r="O359" s="550">
        <f>IF(ISERROR(L359*N359),0,L359*N359)</f>
        <v>0</v>
      </c>
      <c r="P359" s="544">
        <v>2501700054976</v>
      </c>
      <c r="Q359" s="358"/>
      <c r="R359" s="563" t="s">
        <v>3564</v>
      </c>
      <c r="S359" s="546" t="s">
        <v>1947</v>
      </c>
      <c r="T359" s="525" t="s">
        <v>4302</v>
      </c>
    </row>
    <row r="360" spans="1:20" ht="39.299999999999997" customHeight="1">
      <c r="A360" s="291">
        <v>373</v>
      </c>
      <c r="B360" s="556">
        <v>16152</v>
      </c>
      <c r="C360" s="557" t="s">
        <v>5448</v>
      </c>
      <c r="D360" s="567" t="s">
        <v>5981</v>
      </c>
      <c r="E360" s="558" t="s">
        <v>242</v>
      </c>
      <c r="F360" s="559" t="s">
        <v>5535</v>
      </c>
      <c r="G360" s="559" t="s">
        <v>8987</v>
      </c>
      <c r="H360" s="560" t="str">
        <f t="shared" si="22"/>
        <v>фото</v>
      </c>
      <c r="I360" s="357" t="s">
        <v>5576</v>
      </c>
      <c r="J360" s="561" t="s">
        <v>244</v>
      </c>
      <c r="K360" s="562">
        <v>700</v>
      </c>
      <c r="L360" s="916">
        <v>49308</v>
      </c>
      <c r="M360" s="315">
        <v>1</v>
      </c>
      <c r="N360" s="217"/>
      <c r="O360" s="550">
        <f>IF(ISERROR(L360*N360),0,L360*N360)</f>
        <v>0</v>
      </c>
      <c r="P360" s="544">
        <v>2501700161520</v>
      </c>
      <c r="Q360" s="358"/>
      <c r="R360" s="563" t="s">
        <v>5448</v>
      </c>
      <c r="S360" s="546" t="s">
        <v>1947</v>
      </c>
      <c r="T360" s="525" t="s">
        <v>4302</v>
      </c>
    </row>
    <row r="361" spans="1:20" ht="27.6">
      <c r="A361" s="291">
        <v>374</v>
      </c>
      <c r="B361" s="556">
        <v>12509</v>
      </c>
      <c r="C361" s="557" t="s">
        <v>1948</v>
      </c>
      <c r="D361" s="567" t="s">
        <v>5981</v>
      </c>
      <c r="E361" s="558" t="s">
        <v>242</v>
      </c>
      <c r="F361" s="559" t="s">
        <v>1745</v>
      </c>
      <c r="G361" s="559" t="s">
        <v>5742</v>
      </c>
      <c r="H361" s="560" t="str">
        <f t="shared" si="22"/>
        <v>фото</v>
      </c>
      <c r="I361" s="357" t="s">
        <v>1781</v>
      </c>
      <c r="J361" s="561" t="s">
        <v>244</v>
      </c>
      <c r="K361" s="562">
        <v>700</v>
      </c>
      <c r="L361" s="916">
        <v>34356</v>
      </c>
      <c r="M361" s="315">
        <v>1</v>
      </c>
      <c r="N361" s="217"/>
      <c r="O361" s="550">
        <f>IF(ISERROR(L361*N361),0,L361*N361)</f>
        <v>0</v>
      </c>
      <c r="P361" s="544">
        <v>2501700125096</v>
      </c>
      <c r="Q361" s="358"/>
      <c r="R361" s="563" t="s">
        <v>1948</v>
      </c>
      <c r="S361" s="546" t="s">
        <v>1947</v>
      </c>
      <c r="T361" s="525" t="s">
        <v>4302</v>
      </c>
    </row>
    <row r="362" spans="1:20" ht="39.299999999999997" customHeight="1">
      <c r="A362" s="291">
        <v>375</v>
      </c>
      <c r="B362" s="556">
        <v>14016</v>
      </c>
      <c r="C362" s="557" t="s">
        <v>8540</v>
      </c>
      <c r="D362" s="567" t="s">
        <v>5981</v>
      </c>
      <c r="E362" s="558" t="s">
        <v>242</v>
      </c>
      <c r="F362" s="559" t="s">
        <v>8557</v>
      </c>
      <c r="G362" s="559" t="s">
        <v>8988</v>
      </c>
      <c r="H362" s="560" t="str">
        <f t="shared" si="22"/>
        <v>фото</v>
      </c>
      <c r="I362" s="357" t="s">
        <v>8558</v>
      </c>
      <c r="J362" s="561" t="s">
        <v>244</v>
      </c>
      <c r="K362" s="562">
        <v>700</v>
      </c>
      <c r="L362" s="916">
        <v>36960</v>
      </c>
      <c r="M362" s="315">
        <v>1</v>
      </c>
      <c r="N362" s="217"/>
      <c r="O362" s="550">
        <f>IF(ISERROR(L362*N362),0,L362*N362)</f>
        <v>0</v>
      </c>
      <c r="P362" s="544">
        <v>2501700140167</v>
      </c>
      <c r="Q362" s="358"/>
      <c r="R362" s="563" t="s">
        <v>8540</v>
      </c>
      <c r="S362" s="546" t="s">
        <v>1947</v>
      </c>
      <c r="T362" s="525" t="s">
        <v>4302</v>
      </c>
    </row>
    <row r="363" spans="1:20" ht="28.8">
      <c r="A363" s="291">
        <v>376</v>
      </c>
      <c r="B363" s="556">
        <v>13979</v>
      </c>
      <c r="C363" s="557" t="s">
        <v>947</v>
      </c>
      <c r="D363" s="567" t="s">
        <v>5981</v>
      </c>
      <c r="E363" s="558" t="s">
        <v>242</v>
      </c>
      <c r="F363" s="559" t="s">
        <v>643</v>
      </c>
      <c r="G363" s="559" t="s">
        <v>8989</v>
      </c>
      <c r="H363" s="560" t="str">
        <f t="shared" si="22"/>
        <v>фото</v>
      </c>
      <c r="I363" s="485" t="s">
        <v>2418</v>
      </c>
      <c r="J363" s="561" t="s">
        <v>244</v>
      </c>
      <c r="K363" s="562">
        <v>700</v>
      </c>
      <c r="L363" s="916">
        <v>36876</v>
      </c>
      <c r="M363" s="315">
        <v>1</v>
      </c>
      <c r="N363" s="217"/>
      <c r="O363" s="550">
        <f>IF(ISERROR(L363*N363),0,L363*N363)</f>
        <v>0</v>
      </c>
      <c r="P363" s="544">
        <v>2501700139796</v>
      </c>
      <c r="Q363" s="527" t="s">
        <v>5274</v>
      </c>
      <c r="R363" s="563" t="s">
        <v>947</v>
      </c>
      <c r="S363" s="546" t="s">
        <v>1947</v>
      </c>
      <c r="T363" s="525" t="s">
        <v>4302</v>
      </c>
    </row>
    <row r="364" spans="1:20" ht="43.2">
      <c r="A364" s="291">
        <v>377</v>
      </c>
      <c r="B364" s="556">
        <v>3819</v>
      </c>
      <c r="C364" s="557" t="s">
        <v>1399</v>
      </c>
      <c r="D364" s="567" t="s">
        <v>5981</v>
      </c>
      <c r="E364" s="558" t="s">
        <v>242</v>
      </c>
      <c r="F364" s="559" t="s">
        <v>645</v>
      </c>
      <c r="G364" s="559" t="s">
        <v>8990</v>
      </c>
      <c r="H364" s="560" t="str">
        <f t="shared" si="22"/>
        <v>фото</v>
      </c>
      <c r="I364" s="485" t="s">
        <v>2419</v>
      </c>
      <c r="J364" s="561" t="s">
        <v>244</v>
      </c>
      <c r="K364" s="562">
        <v>700</v>
      </c>
      <c r="L364" s="916">
        <v>32508.000000000004</v>
      </c>
      <c r="M364" s="315">
        <v>1</v>
      </c>
      <c r="N364" s="217"/>
      <c r="O364" s="550">
        <f>IF(ISERROR(L364*N364),0,L364*N364)</f>
        <v>0</v>
      </c>
      <c r="P364" s="544">
        <v>2501700038198</v>
      </c>
      <c r="Q364" s="358"/>
      <c r="R364" s="563" t="s">
        <v>1399</v>
      </c>
      <c r="S364" s="546" t="s">
        <v>1947</v>
      </c>
      <c r="T364" s="525" t="s">
        <v>4302</v>
      </c>
    </row>
    <row r="365" spans="1:20" ht="27.6">
      <c r="A365" s="291">
        <v>378</v>
      </c>
      <c r="B365" s="556">
        <v>11516</v>
      </c>
      <c r="C365" s="557" t="s">
        <v>3751</v>
      </c>
      <c r="D365" s="567" t="s">
        <v>5981</v>
      </c>
      <c r="E365" s="558" t="s">
        <v>242</v>
      </c>
      <c r="F365" s="559" t="s">
        <v>3804</v>
      </c>
      <c r="G365" s="559" t="s">
        <v>5743</v>
      </c>
      <c r="H365" s="560" t="str">
        <f t="shared" si="22"/>
        <v>фото</v>
      </c>
      <c r="I365" s="485" t="s">
        <v>3844</v>
      </c>
      <c r="J365" s="561" t="s">
        <v>277</v>
      </c>
      <c r="K365" s="562">
        <v>500</v>
      </c>
      <c r="L365" s="916">
        <v>23940</v>
      </c>
      <c r="M365" s="315">
        <v>1</v>
      </c>
      <c r="N365" s="217"/>
      <c r="O365" s="550">
        <f>IF(ISERROR(L365*N365),0,L365*N365)</f>
        <v>0</v>
      </c>
      <c r="P365" s="544">
        <v>2501500115167</v>
      </c>
      <c r="Q365" s="358"/>
      <c r="R365" s="563" t="s">
        <v>3751</v>
      </c>
      <c r="S365" s="546" t="s">
        <v>1947</v>
      </c>
      <c r="T365" s="525" t="s">
        <v>4302</v>
      </c>
    </row>
    <row r="366" spans="1:20" ht="41.4">
      <c r="A366" s="291">
        <v>379</v>
      </c>
      <c r="B366" s="556">
        <v>12680</v>
      </c>
      <c r="C366" s="557" t="s">
        <v>2212</v>
      </c>
      <c r="D366" s="567" t="s">
        <v>5981</v>
      </c>
      <c r="E366" s="558" t="s">
        <v>242</v>
      </c>
      <c r="F366" s="559" t="s">
        <v>2093</v>
      </c>
      <c r="G366" s="559" t="s">
        <v>5744</v>
      </c>
      <c r="H366" s="560" t="str">
        <f t="shared" si="22"/>
        <v>фото</v>
      </c>
      <c r="I366" s="357" t="s">
        <v>2150</v>
      </c>
      <c r="J366" s="561" t="s">
        <v>244</v>
      </c>
      <c r="K366" s="562">
        <v>700</v>
      </c>
      <c r="L366" s="916">
        <v>54263.999999999993</v>
      </c>
      <c r="M366" s="315">
        <v>1</v>
      </c>
      <c r="N366" s="217"/>
      <c r="O366" s="550">
        <f>IF(ISERROR(L366*N366),0,L366*N366)</f>
        <v>0</v>
      </c>
      <c r="P366" s="544">
        <v>2501700126802</v>
      </c>
      <c r="Q366" s="358"/>
      <c r="R366" s="563" t="s">
        <v>2212</v>
      </c>
      <c r="S366" s="546" t="s">
        <v>1947</v>
      </c>
      <c r="T366" s="525" t="s">
        <v>4302</v>
      </c>
    </row>
    <row r="367" spans="1:20" ht="32.85" customHeight="1">
      <c r="A367" s="291">
        <v>380</v>
      </c>
      <c r="B367" s="556">
        <v>14904</v>
      </c>
      <c r="C367" s="557" t="s">
        <v>960</v>
      </c>
      <c r="D367" s="567" t="s">
        <v>5981</v>
      </c>
      <c r="E367" s="558" t="s">
        <v>242</v>
      </c>
      <c r="F367" s="559" t="s">
        <v>649</v>
      </c>
      <c r="G367" s="559" t="s">
        <v>5745</v>
      </c>
      <c r="H367" s="560" t="str">
        <f t="shared" si="22"/>
        <v>фото</v>
      </c>
      <c r="I367" s="485" t="s">
        <v>650</v>
      </c>
      <c r="J367" s="561" t="s">
        <v>244</v>
      </c>
      <c r="K367" s="562">
        <v>700</v>
      </c>
      <c r="L367" s="916">
        <v>38472</v>
      </c>
      <c r="M367" s="315">
        <v>1</v>
      </c>
      <c r="N367" s="217"/>
      <c r="O367" s="550">
        <f>IF(ISERROR(L367*N367),0,L367*N367)</f>
        <v>0</v>
      </c>
      <c r="P367" s="544">
        <v>2501700149047</v>
      </c>
      <c r="Q367" s="358"/>
      <c r="R367" s="563" t="s">
        <v>960</v>
      </c>
      <c r="S367" s="546" t="s">
        <v>1947</v>
      </c>
      <c r="T367" s="525" t="s">
        <v>4302</v>
      </c>
    </row>
    <row r="368" spans="1:20" ht="28.8">
      <c r="A368" s="291">
        <v>381</v>
      </c>
      <c r="B368" s="556">
        <v>14655</v>
      </c>
      <c r="C368" s="557" t="s">
        <v>962</v>
      </c>
      <c r="D368" s="567" t="s">
        <v>5981</v>
      </c>
      <c r="E368" s="558" t="s">
        <v>242</v>
      </c>
      <c r="F368" s="559" t="s">
        <v>651</v>
      </c>
      <c r="G368" s="559" t="s">
        <v>8991</v>
      </c>
      <c r="H368" s="560" t="str">
        <f t="shared" si="22"/>
        <v>фото</v>
      </c>
      <c r="I368" s="485" t="s">
        <v>652</v>
      </c>
      <c r="J368" s="561" t="s">
        <v>244</v>
      </c>
      <c r="K368" s="562">
        <v>700</v>
      </c>
      <c r="L368" s="916">
        <v>25956</v>
      </c>
      <c r="M368" s="315">
        <v>1</v>
      </c>
      <c r="N368" s="217"/>
      <c r="O368" s="550">
        <f>IF(ISERROR(L368*N368),0,L368*N368)</f>
        <v>0</v>
      </c>
      <c r="P368" s="544">
        <v>2501700146558</v>
      </c>
      <c r="Q368" s="358"/>
      <c r="R368" s="563" t="s">
        <v>962</v>
      </c>
      <c r="S368" s="546" t="s">
        <v>1947</v>
      </c>
      <c r="T368" s="525" t="s">
        <v>4302</v>
      </c>
    </row>
    <row r="369" spans="1:20" ht="69">
      <c r="A369" s="291">
        <v>382</v>
      </c>
      <c r="B369" s="556">
        <v>14893</v>
      </c>
      <c r="C369" s="557" t="s">
        <v>5979</v>
      </c>
      <c r="D369" s="567" t="s">
        <v>5981</v>
      </c>
      <c r="E369" s="558" t="s">
        <v>242</v>
      </c>
      <c r="F369" s="559" t="s">
        <v>5978</v>
      </c>
      <c r="G369" s="559" t="s">
        <v>5746</v>
      </c>
      <c r="H369" s="560" t="str">
        <f t="shared" si="22"/>
        <v>фото</v>
      </c>
      <c r="I369" s="610" t="s">
        <v>9110</v>
      </c>
      <c r="J369" s="561" t="s">
        <v>244</v>
      </c>
      <c r="K369" s="562">
        <v>700</v>
      </c>
      <c r="L369" s="916">
        <v>54263.999999999993</v>
      </c>
      <c r="M369" s="315">
        <v>1</v>
      </c>
      <c r="N369" s="217"/>
      <c r="O369" s="550">
        <f>IF(ISERROR(L369*N369),0,L369*N369)</f>
        <v>0</v>
      </c>
      <c r="P369" s="544">
        <v>2501700148934</v>
      </c>
      <c r="Q369" s="358"/>
      <c r="R369" s="563" t="s">
        <v>5979</v>
      </c>
      <c r="S369" s="546" t="s">
        <v>1947</v>
      </c>
      <c r="T369" s="525" t="s">
        <v>4302</v>
      </c>
    </row>
    <row r="370" spans="1:20" ht="21" customHeight="1">
      <c r="A370" s="291">
        <v>383</v>
      </c>
      <c r="B370" s="556">
        <v>7452</v>
      </c>
      <c r="C370" s="557" t="s">
        <v>939</v>
      </c>
      <c r="D370" s="567" t="s">
        <v>5981</v>
      </c>
      <c r="E370" s="558" t="s">
        <v>242</v>
      </c>
      <c r="F370" s="559" t="s">
        <v>653</v>
      </c>
      <c r="G370" s="559" t="s">
        <v>5747</v>
      </c>
      <c r="H370" s="560" t="str">
        <f t="shared" si="22"/>
        <v>фото</v>
      </c>
      <c r="I370" s="485" t="s">
        <v>654</v>
      </c>
      <c r="J370" s="561" t="s">
        <v>244</v>
      </c>
      <c r="K370" s="562">
        <v>700</v>
      </c>
      <c r="L370" s="916">
        <v>36876</v>
      </c>
      <c r="M370" s="315">
        <v>1</v>
      </c>
      <c r="N370" s="217"/>
      <c r="O370" s="550">
        <f>IF(ISERROR(L370*N370),0,L370*N370)</f>
        <v>0</v>
      </c>
      <c r="P370" s="544">
        <v>2501700074523</v>
      </c>
      <c r="Q370" s="358"/>
      <c r="R370" s="563" t="s">
        <v>939</v>
      </c>
      <c r="S370" s="546" t="s">
        <v>1947</v>
      </c>
      <c r="T370" s="525" t="s">
        <v>4302</v>
      </c>
    </row>
    <row r="371" spans="1:20" ht="27.6">
      <c r="A371" s="291">
        <v>384</v>
      </c>
      <c r="B371" s="556">
        <v>3645</v>
      </c>
      <c r="C371" s="557" t="s">
        <v>5449</v>
      </c>
      <c r="D371" s="567" t="s">
        <v>5981</v>
      </c>
      <c r="E371" s="558" t="s">
        <v>242</v>
      </c>
      <c r="F371" s="559" t="s">
        <v>5536</v>
      </c>
      <c r="G371" s="559" t="s">
        <v>8992</v>
      </c>
      <c r="H371" s="560" t="str">
        <f t="shared" si="22"/>
        <v>фото</v>
      </c>
      <c r="I371" s="357" t="s">
        <v>5580</v>
      </c>
      <c r="J371" s="561" t="s">
        <v>244</v>
      </c>
      <c r="K371" s="562">
        <v>700</v>
      </c>
      <c r="L371" s="916">
        <v>41748</v>
      </c>
      <c r="M371" s="315">
        <v>1</v>
      </c>
      <c r="N371" s="217"/>
      <c r="O371" s="550">
        <f>IF(ISERROR(L371*N371),0,L371*N371)</f>
        <v>0</v>
      </c>
      <c r="P371" s="544">
        <v>2501700036453</v>
      </c>
      <c r="Q371" s="358"/>
      <c r="R371" s="563" t="s">
        <v>5449</v>
      </c>
      <c r="S371" s="546" t="s">
        <v>1947</v>
      </c>
      <c r="T371" s="525" t="s">
        <v>4302</v>
      </c>
    </row>
    <row r="372" spans="1:20" ht="36.450000000000003" customHeight="1">
      <c r="A372" s="291">
        <v>385</v>
      </c>
      <c r="B372" s="556">
        <v>1568</v>
      </c>
      <c r="C372" s="557" t="s">
        <v>8541</v>
      </c>
      <c r="D372" s="567" t="s">
        <v>5981</v>
      </c>
      <c r="E372" s="558" t="s">
        <v>242</v>
      </c>
      <c r="F372" s="559" t="s">
        <v>8559</v>
      </c>
      <c r="G372" s="559" t="s">
        <v>8993</v>
      </c>
      <c r="H372" s="560" t="str">
        <f t="shared" si="22"/>
        <v>фото</v>
      </c>
      <c r="I372" s="357" t="s">
        <v>8560</v>
      </c>
      <c r="J372" s="561" t="s">
        <v>244</v>
      </c>
      <c r="K372" s="562">
        <v>700</v>
      </c>
      <c r="L372" s="916">
        <v>36876</v>
      </c>
      <c r="M372" s="315">
        <v>1</v>
      </c>
      <c r="N372" s="217"/>
      <c r="O372" s="550">
        <f>IF(ISERROR(L372*N372),0,L372*N372)</f>
        <v>0</v>
      </c>
      <c r="P372" s="544">
        <v>2501700015687</v>
      </c>
      <c r="Q372" s="358"/>
      <c r="R372" s="563" t="s">
        <v>8541</v>
      </c>
      <c r="S372" s="546" t="s">
        <v>1947</v>
      </c>
      <c r="T372" s="525" t="s">
        <v>4302</v>
      </c>
    </row>
    <row r="373" spans="1:20" ht="29.25" customHeight="1">
      <c r="A373" s="291">
        <v>386</v>
      </c>
      <c r="B373" s="556">
        <v>12505</v>
      </c>
      <c r="C373" s="557" t="s">
        <v>940</v>
      </c>
      <c r="D373" s="567" t="s">
        <v>5981</v>
      </c>
      <c r="E373" s="558" t="s">
        <v>242</v>
      </c>
      <c r="F373" s="559" t="s">
        <v>655</v>
      </c>
      <c r="G373" s="559" t="s">
        <v>5748</v>
      </c>
      <c r="H373" s="560" t="str">
        <f t="shared" si="22"/>
        <v>фото</v>
      </c>
      <c r="I373" s="357" t="s">
        <v>656</v>
      </c>
      <c r="J373" s="561" t="s">
        <v>277</v>
      </c>
      <c r="K373" s="562">
        <v>500</v>
      </c>
      <c r="L373" s="916">
        <v>22680</v>
      </c>
      <c r="M373" s="315">
        <v>1</v>
      </c>
      <c r="N373" s="217"/>
      <c r="O373" s="550">
        <f>IF(ISERROR(L373*N373),0,L373*N373)</f>
        <v>0</v>
      </c>
      <c r="P373" s="544">
        <v>2501500125050</v>
      </c>
      <c r="Q373" s="358"/>
      <c r="R373" s="563" t="s">
        <v>940</v>
      </c>
      <c r="S373" s="546" t="s">
        <v>1947</v>
      </c>
      <c r="T373" s="525" t="s">
        <v>4302</v>
      </c>
    </row>
    <row r="374" spans="1:20" ht="27.6">
      <c r="A374" s="291">
        <v>387</v>
      </c>
      <c r="B374" s="556">
        <v>8505</v>
      </c>
      <c r="C374" s="557" t="s">
        <v>3752</v>
      </c>
      <c r="D374" s="567" t="s">
        <v>5981</v>
      </c>
      <c r="E374" s="558" t="s">
        <v>242</v>
      </c>
      <c r="F374" s="559" t="s">
        <v>3805</v>
      </c>
      <c r="G374" s="559" t="s">
        <v>8994</v>
      </c>
      <c r="H374" s="560" t="str">
        <f t="shared" si="22"/>
        <v>фото</v>
      </c>
      <c r="I374" s="357" t="s">
        <v>8659</v>
      </c>
      <c r="J374" s="561" t="s">
        <v>277</v>
      </c>
      <c r="K374" s="562">
        <v>500</v>
      </c>
      <c r="L374" s="916">
        <v>27480</v>
      </c>
      <c r="M374" s="315">
        <v>1</v>
      </c>
      <c r="N374" s="217"/>
      <c r="O374" s="550">
        <f>IF(ISERROR(L374*N374),0,L374*N374)</f>
        <v>0</v>
      </c>
      <c r="P374" s="544">
        <v>2501500085057</v>
      </c>
      <c r="Q374" s="358"/>
      <c r="R374" s="563" t="s">
        <v>3752</v>
      </c>
      <c r="S374" s="546" t="s">
        <v>1947</v>
      </c>
      <c r="T374" s="525" t="s">
        <v>4302</v>
      </c>
    </row>
    <row r="375" spans="1:20" ht="22.5" customHeight="1">
      <c r="A375" s="291">
        <v>388</v>
      </c>
      <c r="B375" s="556">
        <v>3831</v>
      </c>
      <c r="C375" s="557" t="s">
        <v>949</v>
      </c>
      <c r="D375" s="567" t="s">
        <v>5981</v>
      </c>
      <c r="E375" s="558" t="s">
        <v>242</v>
      </c>
      <c r="F375" s="559" t="s">
        <v>658</v>
      </c>
      <c r="G375" s="559" t="s">
        <v>8995</v>
      </c>
      <c r="H375" s="560" t="str">
        <f t="shared" si="22"/>
        <v>фото</v>
      </c>
      <c r="I375" s="357" t="s">
        <v>659</v>
      </c>
      <c r="J375" s="561" t="s">
        <v>244</v>
      </c>
      <c r="K375" s="562">
        <v>700</v>
      </c>
      <c r="L375" s="916">
        <v>36960</v>
      </c>
      <c r="M375" s="315">
        <v>1</v>
      </c>
      <c r="N375" s="217"/>
      <c r="O375" s="550">
        <f>IF(ISERROR(L375*N375),0,L375*N375)</f>
        <v>0</v>
      </c>
      <c r="P375" s="544">
        <v>2501700038310</v>
      </c>
      <c r="Q375" s="358"/>
      <c r="R375" s="563" t="s">
        <v>949</v>
      </c>
      <c r="S375" s="546" t="s">
        <v>1947</v>
      </c>
      <c r="T375" s="525" t="s">
        <v>4302</v>
      </c>
    </row>
    <row r="376" spans="1:20" ht="69">
      <c r="A376" s="291">
        <v>389</v>
      </c>
      <c r="B376" s="556">
        <v>6971</v>
      </c>
      <c r="C376" s="557" t="s">
        <v>3753</v>
      </c>
      <c r="D376" s="567" t="s">
        <v>5981</v>
      </c>
      <c r="E376" s="558" t="s">
        <v>242</v>
      </c>
      <c r="F376" s="559" t="s">
        <v>3806</v>
      </c>
      <c r="G376" s="559" t="s">
        <v>8996</v>
      </c>
      <c r="H376" s="560" t="str">
        <f t="shared" si="22"/>
        <v>фото</v>
      </c>
      <c r="I376" s="357" t="s">
        <v>5581</v>
      </c>
      <c r="J376" s="561" t="s">
        <v>277</v>
      </c>
      <c r="K376" s="562">
        <v>500</v>
      </c>
      <c r="L376" s="916">
        <v>27480</v>
      </c>
      <c r="M376" s="315">
        <v>1</v>
      </c>
      <c r="N376" s="217"/>
      <c r="O376" s="550">
        <f>IF(ISERROR(L376*N376),0,L376*N376)</f>
        <v>0</v>
      </c>
      <c r="P376" s="544">
        <v>2501500069712</v>
      </c>
      <c r="Q376" s="358"/>
      <c r="R376" s="563" t="s">
        <v>3753</v>
      </c>
      <c r="S376" s="546" t="s">
        <v>1947</v>
      </c>
      <c r="T376" s="525" t="s">
        <v>4302</v>
      </c>
    </row>
    <row r="377" spans="1:20" ht="26.4" customHeight="1">
      <c r="A377" s="291">
        <v>390</v>
      </c>
      <c r="B377" s="556">
        <v>1066</v>
      </c>
      <c r="C377" s="557" t="s">
        <v>951</v>
      </c>
      <c r="D377" s="567" t="s">
        <v>5981</v>
      </c>
      <c r="E377" s="558" t="s">
        <v>242</v>
      </c>
      <c r="F377" s="559" t="s">
        <v>663</v>
      </c>
      <c r="G377" s="559" t="s">
        <v>5749</v>
      </c>
      <c r="H377" s="560" t="str">
        <f t="shared" si="22"/>
        <v>фото</v>
      </c>
      <c r="I377" s="357" t="s">
        <v>664</v>
      </c>
      <c r="J377" s="561" t="s">
        <v>244</v>
      </c>
      <c r="K377" s="562">
        <v>700</v>
      </c>
      <c r="L377" s="916">
        <v>25452</v>
      </c>
      <c r="M377" s="315">
        <v>1</v>
      </c>
      <c r="N377" s="217"/>
      <c r="O377" s="550">
        <f>IF(ISERROR(L377*N377),0,L377*N377)</f>
        <v>0</v>
      </c>
      <c r="P377" s="544">
        <v>2501700010668</v>
      </c>
      <c r="Q377" s="358"/>
      <c r="R377" s="563" t="s">
        <v>951</v>
      </c>
      <c r="S377" s="546" t="s">
        <v>1947</v>
      </c>
      <c r="T377" s="525" t="s">
        <v>4302</v>
      </c>
    </row>
    <row r="378" spans="1:20" ht="26.25" customHeight="1">
      <c r="A378" s="291">
        <v>391</v>
      </c>
      <c r="B378" s="556">
        <v>1581</v>
      </c>
      <c r="C378" s="557" t="s">
        <v>5450</v>
      </c>
      <c r="D378" s="567" t="s">
        <v>5981</v>
      </c>
      <c r="E378" s="558" t="s">
        <v>242</v>
      </c>
      <c r="F378" s="559" t="s">
        <v>5537</v>
      </c>
      <c r="G378" s="559" t="s">
        <v>5750</v>
      </c>
      <c r="H378" s="560" t="str">
        <f t="shared" si="22"/>
        <v>фото</v>
      </c>
      <c r="I378" s="357" t="s">
        <v>8561</v>
      </c>
      <c r="J378" s="561" t="s">
        <v>244</v>
      </c>
      <c r="K378" s="562">
        <v>700</v>
      </c>
      <c r="L378" s="916">
        <v>41748</v>
      </c>
      <c r="M378" s="315">
        <v>1</v>
      </c>
      <c r="N378" s="217"/>
      <c r="O378" s="550">
        <f>IF(ISERROR(L378*N378),0,L378*N378)</f>
        <v>0</v>
      </c>
      <c r="P378" s="544">
        <v>2501700015816</v>
      </c>
      <c r="Q378" s="358"/>
      <c r="R378" s="563" t="s">
        <v>5450</v>
      </c>
      <c r="S378" s="546" t="s">
        <v>1947</v>
      </c>
      <c r="T378" s="525" t="s">
        <v>4302</v>
      </c>
    </row>
    <row r="379" spans="1:20" ht="41.4">
      <c r="A379" s="291">
        <v>392</v>
      </c>
      <c r="B379" s="556">
        <v>390</v>
      </c>
      <c r="C379" s="557" t="s">
        <v>8800</v>
      </c>
      <c r="D379" s="567" t="s">
        <v>5981</v>
      </c>
      <c r="E379" s="558" t="s">
        <v>242</v>
      </c>
      <c r="F379" s="559" t="s">
        <v>8688</v>
      </c>
      <c r="G379" s="559" t="s">
        <v>8997</v>
      </c>
      <c r="H379" s="560" t="str">
        <f t="shared" si="22"/>
        <v>фото</v>
      </c>
      <c r="I379" s="357" t="s">
        <v>8754</v>
      </c>
      <c r="J379" s="561" t="s">
        <v>244</v>
      </c>
      <c r="K379" s="562">
        <v>700</v>
      </c>
      <c r="L379" s="916">
        <v>36876</v>
      </c>
      <c r="M379" s="315">
        <v>1</v>
      </c>
      <c r="N379" s="217"/>
      <c r="O379" s="550">
        <f>IF(ISERROR(L379*N379),0,L379*N379)</f>
        <v>0</v>
      </c>
      <c r="P379" s="544">
        <v>2501700003905</v>
      </c>
      <c r="Q379" s="358"/>
      <c r="R379" s="563" t="s">
        <v>8800</v>
      </c>
      <c r="S379" s="546" t="s">
        <v>1947</v>
      </c>
      <c r="T379" s="525" t="s">
        <v>4302</v>
      </c>
    </row>
    <row r="380" spans="1:20" ht="55.2">
      <c r="A380" s="291">
        <v>393</v>
      </c>
      <c r="B380" s="556">
        <v>12506</v>
      </c>
      <c r="C380" s="557" t="s">
        <v>953</v>
      </c>
      <c r="D380" s="567" t="s">
        <v>5981</v>
      </c>
      <c r="E380" s="558" t="s">
        <v>242</v>
      </c>
      <c r="F380" s="559" t="s">
        <v>606</v>
      </c>
      <c r="G380" s="559" t="s">
        <v>5751</v>
      </c>
      <c r="H380" s="560" t="str">
        <f t="shared" si="22"/>
        <v>фото</v>
      </c>
      <c r="I380" s="357" t="s">
        <v>954</v>
      </c>
      <c r="J380" s="561" t="s">
        <v>244</v>
      </c>
      <c r="K380" s="562">
        <v>700</v>
      </c>
      <c r="L380" s="916">
        <v>28560</v>
      </c>
      <c r="M380" s="315">
        <v>1</v>
      </c>
      <c r="N380" s="217"/>
      <c r="O380" s="550">
        <f>IF(ISERROR(L380*N380),0,L380*N380)</f>
        <v>0</v>
      </c>
      <c r="P380" s="544">
        <v>2501700125065</v>
      </c>
      <c r="Q380" s="358"/>
      <c r="R380" s="563" t="s">
        <v>953</v>
      </c>
      <c r="S380" s="546" t="s">
        <v>1947</v>
      </c>
      <c r="T380" s="525" t="s">
        <v>4302</v>
      </c>
    </row>
    <row r="381" spans="1:20" ht="27.6">
      <c r="A381" s="291">
        <v>394</v>
      </c>
      <c r="B381" s="556">
        <v>2579</v>
      </c>
      <c r="C381" s="557" t="s">
        <v>5451</v>
      </c>
      <c r="D381" s="567" t="s">
        <v>5981</v>
      </c>
      <c r="E381" s="558" t="s">
        <v>242</v>
      </c>
      <c r="F381" s="559" t="s">
        <v>5538</v>
      </c>
      <c r="G381" s="559" t="s">
        <v>8998</v>
      </c>
      <c r="H381" s="560" t="str">
        <f t="shared" si="22"/>
        <v>фото</v>
      </c>
      <c r="I381" s="357" t="s">
        <v>8660</v>
      </c>
      <c r="J381" s="561" t="s">
        <v>244</v>
      </c>
      <c r="K381" s="562">
        <v>700</v>
      </c>
      <c r="L381" s="916">
        <v>31751.999999999996</v>
      </c>
      <c r="M381" s="315">
        <v>1</v>
      </c>
      <c r="N381" s="217"/>
      <c r="O381" s="550">
        <f>IF(ISERROR(L381*N381),0,L381*N381)</f>
        <v>0</v>
      </c>
      <c r="P381" s="544">
        <v>2501700025792</v>
      </c>
      <c r="Q381" s="358"/>
      <c r="R381" s="563" t="s">
        <v>5451</v>
      </c>
      <c r="S381" s="546" t="s">
        <v>1947</v>
      </c>
      <c r="T381" s="525" t="s">
        <v>4302</v>
      </c>
    </row>
    <row r="382" spans="1:20" ht="28.8">
      <c r="A382" s="291">
        <v>395</v>
      </c>
      <c r="B382" s="556">
        <v>6529</v>
      </c>
      <c r="C382" s="557" t="s">
        <v>8801</v>
      </c>
      <c r="D382" s="567" t="s">
        <v>5981</v>
      </c>
      <c r="E382" s="558" t="s">
        <v>242</v>
      </c>
      <c r="F382" s="559" t="s">
        <v>8689</v>
      </c>
      <c r="G382" s="559" t="s">
        <v>8999</v>
      </c>
      <c r="H382" s="560" t="str">
        <f t="shared" si="22"/>
        <v>фото</v>
      </c>
      <c r="I382" s="357" t="s">
        <v>8755</v>
      </c>
      <c r="J382" s="561" t="s">
        <v>244</v>
      </c>
      <c r="K382" s="562">
        <v>700</v>
      </c>
      <c r="L382" s="916">
        <v>38472</v>
      </c>
      <c r="M382" s="315">
        <v>1</v>
      </c>
      <c r="N382" s="217"/>
      <c r="O382" s="550">
        <f>IF(ISERROR(L382*N382),0,L382*N382)</f>
        <v>0</v>
      </c>
      <c r="P382" s="544">
        <v>2501700065293</v>
      </c>
      <c r="Q382" s="358"/>
      <c r="R382" s="563" t="s">
        <v>8801</v>
      </c>
      <c r="S382" s="546" t="s">
        <v>1947</v>
      </c>
      <c r="T382" s="525" t="s">
        <v>4302</v>
      </c>
    </row>
    <row r="383" spans="1:20" ht="26.25" customHeight="1">
      <c r="A383" s="291">
        <v>396</v>
      </c>
      <c r="B383" s="556">
        <v>12245</v>
      </c>
      <c r="C383" s="557" t="s">
        <v>955</v>
      </c>
      <c r="D383" s="567" t="s">
        <v>5981</v>
      </c>
      <c r="E383" s="558" t="s">
        <v>242</v>
      </c>
      <c r="F383" s="559" t="s">
        <v>665</v>
      </c>
      <c r="G383" s="559" t="s">
        <v>5752</v>
      </c>
      <c r="H383" s="560" t="str">
        <f t="shared" si="22"/>
        <v>фото</v>
      </c>
      <c r="I383" s="357" t="s">
        <v>666</v>
      </c>
      <c r="J383" s="561" t="s">
        <v>244</v>
      </c>
      <c r="K383" s="562">
        <v>700</v>
      </c>
      <c r="L383" s="916">
        <v>39312</v>
      </c>
      <c r="M383" s="315">
        <v>1</v>
      </c>
      <c r="N383" s="217"/>
      <c r="O383" s="550">
        <f>IF(ISERROR(L383*N383),0,L383*N383)</f>
        <v>0</v>
      </c>
      <c r="P383" s="544">
        <v>2501700122453</v>
      </c>
      <c r="Q383" s="358"/>
      <c r="R383" s="563" t="s">
        <v>955</v>
      </c>
      <c r="S383" s="546" t="s">
        <v>1947</v>
      </c>
      <c r="T383" s="525" t="s">
        <v>4302</v>
      </c>
    </row>
    <row r="384" spans="1:20" ht="27.75" customHeight="1">
      <c r="A384" s="291">
        <v>397</v>
      </c>
      <c r="B384" s="556">
        <v>10708</v>
      </c>
      <c r="C384" s="557" t="s">
        <v>956</v>
      </c>
      <c r="D384" s="567" t="s">
        <v>5981</v>
      </c>
      <c r="E384" s="558" t="s">
        <v>242</v>
      </c>
      <c r="F384" s="559" t="s">
        <v>667</v>
      </c>
      <c r="G384" s="559" t="s">
        <v>9000</v>
      </c>
      <c r="H384" s="560" t="str">
        <f t="shared" si="22"/>
        <v>фото</v>
      </c>
      <c r="I384" s="357" t="s">
        <v>668</v>
      </c>
      <c r="J384" s="561" t="s">
        <v>244</v>
      </c>
      <c r="K384" s="562">
        <v>700</v>
      </c>
      <c r="L384" s="916">
        <v>33516</v>
      </c>
      <c r="M384" s="315">
        <v>1</v>
      </c>
      <c r="N384" s="217"/>
      <c r="O384" s="550">
        <f>IF(ISERROR(L384*N384),0,L384*N384)</f>
        <v>0</v>
      </c>
      <c r="P384" s="544">
        <v>2501700107085</v>
      </c>
      <c r="Q384" s="527" t="s">
        <v>5274</v>
      </c>
      <c r="R384" s="563" t="s">
        <v>956</v>
      </c>
      <c r="S384" s="546" t="s">
        <v>1947</v>
      </c>
      <c r="T384" s="525" t="s">
        <v>4302</v>
      </c>
    </row>
    <row r="385" spans="1:20" ht="41.4">
      <c r="A385" s="291">
        <v>398</v>
      </c>
      <c r="B385" s="556">
        <v>2976</v>
      </c>
      <c r="C385" s="557" t="s">
        <v>1954</v>
      </c>
      <c r="D385" s="567" t="s">
        <v>5981</v>
      </c>
      <c r="E385" s="558" t="s">
        <v>242</v>
      </c>
      <c r="F385" s="559" t="s">
        <v>1955</v>
      </c>
      <c r="G385" s="559" t="s">
        <v>9001</v>
      </c>
      <c r="H385" s="560" t="str">
        <f t="shared" si="22"/>
        <v>фото</v>
      </c>
      <c r="I385" s="357" t="s">
        <v>1956</v>
      </c>
      <c r="J385" s="561" t="s">
        <v>244</v>
      </c>
      <c r="K385" s="562">
        <v>700</v>
      </c>
      <c r="L385" s="916">
        <v>36876</v>
      </c>
      <c r="M385" s="315">
        <v>1</v>
      </c>
      <c r="N385" s="217"/>
      <c r="O385" s="550">
        <f>IF(ISERROR(L385*N385),0,L385*N385)</f>
        <v>0</v>
      </c>
      <c r="P385" s="544">
        <v>2501700029769</v>
      </c>
      <c r="Q385" s="358"/>
      <c r="R385" s="563" t="s">
        <v>1954</v>
      </c>
      <c r="S385" s="546" t="s">
        <v>1947</v>
      </c>
      <c r="T385" s="525" t="s">
        <v>4302</v>
      </c>
    </row>
    <row r="386" spans="1:20" ht="41.4">
      <c r="A386" s="291">
        <v>399</v>
      </c>
      <c r="B386" s="556">
        <v>2704</v>
      </c>
      <c r="C386" s="557" t="s">
        <v>958</v>
      </c>
      <c r="D386" s="567" t="s">
        <v>5981</v>
      </c>
      <c r="E386" s="558" t="s">
        <v>242</v>
      </c>
      <c r="F386" s="559" t="s">
        <v>671</v>
      </c>
      <c r="G386" s="559" t="s">
        <v>9002</v>
      </c>
      <c r="H386" s="560" t="str">
        <f t="shared" si="22"/>
        <v>фото</v>
      </c>
      <c r="I386" s="357" t="s">
        <v>959</v>
      </c>
      <c r="J386" s="561" t="s">
        <v>244</v>
      </c>
      <c r="K386" s="562">
        <v>700</v>
      </c>
      <c r="L386" s="916">
        <v>41412</v>
      </c>
      <c r="M386" s="315">
        <v>1</v>
      </c>
      <c r="N386" s="217"/>
      <c r="O386" s="550">
        <f>IF(ISERROR(L386*N386),0,L386*N386)</f>
        <v>0</v>
      </c>
      <c r="P386" s="544">
        <v>2501700027048</v>
      </c>
      <c r="Q386" s="358"/>
      <c r="R386" s="563" t="s">
        <v>958</v>
      </c>
      <c r="S386" s="546" t="s">
        <v>1947</v>
      </c>
      <c r="T386" s="525" t="s">
        <v>4302</v>
      </c>
    </row>
    <row r="387" spans="1:20" ht="55.2">
      <c r="A387" s="291">
        <v>400</v>
      </c>
      <c r="B387" s="556">
        <v>14026</v>
      </c>
      <c r="C387" s="557" t="s">
        <v>3754</v>
      </c>
      <c r="D387" s="567" t="s">
        <v>5981</v>
      </c>
      <c r="E387" s="558" t="s">
        <v>242</v>
      </c>
      <c r="F387" s="559" t="s">
        <v>3807</v>
      </c>
      <c r="G387" s="559" t="s">
        <v>9003</v>
      </c>
      <c r="H387" s="560" t="str">
        <f t="shared" si="22"/>
        <v>фото</v>
      </c>
      <c r="I387" s="357" t="s">
        <v>8661</v>
      </c>
      <c r="J387" s="561" t="s">
        <v>243</v>
      </c>
      <c r="K387" s="562">
        <v>700</v>
      </c>
      <c r="L387" s="916">
        <v>33516</v>
      </c>
      <c r="M387" s="315">
        <v>1</v>
      </c>
      <c r="N387" s="217"/>
      <c r="O387" s="550">
        <f>IF(ISERROR(L387*N387),0,L387*N387)</f>
        <v>0</v>
      </c>
      <c r="P387" s="544">
        <v>2501700140266</v>
      </c>
      <c r="Q387" s="358"/>
      <c r="R387" s="563" t="s">
        <v>3754</v>
      </c>
      <c r="S387" s="546" t="s">
        <v>1947</v>
      </c>
      <c r="T387" s="525" t="s">
        <v>4302</v>
      </c>
    </row>
    <row r="388" spans="1:20" ht="34.200000000000003" customHeight="1">
      <c r="A388" s="291">
        <v>401</v>
      </c>
      <c r="B388" s="556">
        <v>5566</v>
      </c>
      <c r="C388" s="557" t="s">
        <v>5452</v>
      </c>
      <c r="D388" s="567" t="s">
        <v>5981</v>
      </c>
      <c r="E388" s="558" t="s">
        <v>242</v>
      </c>
      <c r="F388" s="559" t="s">
        <v>5539</v>
      </c>
      <c r="G388" s="559" t="s">
        <v>9004</v>
      </c>
      <c r="H388" s="560" t="str">
        <f t="shared" si="22"/>
        <v>фото</v>
      </c>
      <c r="I388" s="357" t="s">
        <v>5490</v>
      </c>
      <c r="J388" s="561" t="s">
        <v>244</v>
      </c>
      <c r="K388" s="562">
        <v>700</v>
      </c>
      <c r="L388" s="916">
        <v>36876</v>
      </c>
      <c r="M388" s="315">
        <v>1</v>
      </c>
      <c r="N388" s="217"/>
      <c r="O388" s="550">
        <f>IF(ISERROR(L388*N388),0,L388*N388)</f>
        <v>0</v>
      </c>
      <c r="P388" s="544">
        <v>2501700055669</v>
      </c>
      <c r="Q388" s="358"/>
      <c r="R388" s="563" t="s">
        <v>5452</v>
      </c>
      <c r="S388" s="546" t="s">
        <v>1947</v>
      </c>
      <c r="T388" s="525" t="s">
        <v>4302</v>
      </c>
    </row>
    <row r="389" spans="1:20" ht="28.5" customHeight="1">
      <c r="A389" s="291">
        <v>402</v>
      </c>
      <c r="B389" s="556">
        <v>1941</v>
      </c>
      <c r="C389" s="557" t="s">
        <v>5299</v>
      </c>
      <c r="D389" s="567" t="s">
        <v>5981</v>
      </c>
      <c r="E389" s="558" t="s">
        <v>242</v>
      </c>
      <c r="F389" s="559" t="s">
        <v>5359</v>
      </c>
      <c r="G389" s="559" t="s">
        <v>5753</v>
      </c>
      <c r="H389" s="560" t="str">
        <f t="shared" si="22"/>
        <v>фото</v>
      </c>
      <c r="I389" s="357" t="s">
        <v>5398</v>
      </c>
      <c r="J389" s="561" t="s">
        <v>244</v>
      </c>
      <c r="K389" s="562">
        <v>700</v>
      </c>
      <c r="L389" s="916">
        <v>38472</v>
      </c>
      <c r="M389" s="315">
        <v>1</v>
      </c>
      <c r="N389" s="217"/>
      <c r="O389" s="550">
        <f>IF(ISERROR(L389*N389),0,L389*N389)</f>
        <v>0</v>
      </c>
      <c r="P389" s="544">
        <v>2501700019418</v>
      </c>
      <c r="Q389" s="358"/>
      <c r="R389" s="563" t="s">
        <v>5299</v>
      </c>
      <c r="S389" s="546" t="s">
        <v>1947</v>
      </c>
      <c r="T389" s="525" t="s">
        <v>4302</v>
      </c>
    </row>
    <row r="390" spans="1:20" ht="28.8">
      <c r="A390" s="291">
        <v>403</v>
      </c>
      <c r="B390" s="556">
        <v>2695</v>
      </c>
      <c r="C390" s="557" t="s">
        <v>5453</v>
      </c>
      <c r="D390" s="567" t="s">
        <v>5981</v>
      </c>
      <c r="E390" s="558" t="s">
        <v>242</v>
      </c>
      <c r="F390" s="559" t="s">
        <v>5540</v>
      </c>
      <c r="G390" s="559" t="s">
        <v>9005</v>
      </c>
      <c r="H390" s="560" t="str">
        <f t="shared" si="22"/>
        <v>фото</v>
      </c>
      <c r="I390" s="357" t="s">
        <v>8756</v>
      </c>
      <c r="J390" s="561" t="s">
        <v>244</v>
      </c>
      <c r="K390" s="562">
        <v>700</v>
      </c>
      <c r="L390" s="916">
        <v>30156</v>
      </c>
      <c r="M390" s="315">
        <v>1</v>
      </c>
      <c r="N390" s="217"/>
      <c r="O390" s="550">
        <f>IF(ISERROR(L390*N390),0,L390*N390)</f>
        <v>0</v>
      </c>
      <c r="P390" s="544">
        <v>2501700026959</v>
      </c>
      <c r="Q390" s="527" t="s">
        <v>5274</v>
      </c>
      <c r="R390" s="563" t="s">
        <v>5453</v>
      </c>
      <c r="S390" s="546" t="s">
        <v>1947</v>
      </c>
      <c r="T390" s="525" t="s">
        <v>4302</v>
      </c>
    </row>
    <row r="391" spans="1:20" ht="41.4">
      <c r="A391" s="291">
        <v>404</v>
      </c>
      <c r="B391" s="556">
        <v>12326</v>
      </c>
      <c r="C391" s="557" t="s">
        <v>2213</v>
      </c>
      <c r="D391" s="567" t="s">
        <v>5981</v>
      </c>
      <c r="E391" s="558" t="s">
        <v>242</v>
      </c>
      <c r="F391" s="559" t="s">
        <v>672</v>
      </c>
      <c r="G391" s="559" t="s">
        <v>5754</v>
      </c>
      <c r="H391" s="560" t="str">
        <f t="shared" si="22"/>
        <v>фото</v>
      </c>
      <c r="I391" s="357" t="s">
        <v>3173</v>
      </c>
      <c r="J391" s="561" t="s">
        <v>244</v>
      </c>
      <c r="K391" s="562">
        <v>700</v>
      </c>
      <c r="L391" s="916">
        <v>24360</v>
      </c>
      <c r="M391" s="315">
        <v>1</v>
      </c>
      <c r="N391" s="217"/>
      <c r="O391" s="550">
        <f>IF(ISERROR(L391*N391),0,L391*N391)</f>
        <v>0</v>
      </c>
      <c r="P391" s="544">
        <v>2501700123269</v>
      </c>
      <c r="Q391" s="358"/>
      <c r="R391" s="563" t="s">
        <v>2213</v>
      </c>
      <c r="S391" s="546" t="s">
        <v>1947</v>
      </c>
      <c r="T391" s="525" t="s">
        <v>4302</v>
      </c>
    </row>
    <row r="392" spans="1:20" ht="41.4">
      <c r="A392" s="291">
        <v>405</v>
      </c>
      <c r="B392" s="556">
        <v>14024</v>
      </c>
      <c r="C392" s="557" t="s">
        <v>8542</v>
      </c>
      <c r="D392" s="567" t="s">
        <v>5981</v>
      </c>
      <c r="E392" s="558" t="s">
        <v>242</v>
      </c>
      <c r="F392" s="559" t="s">
        <v>8562</v>
      </c>
      <c r="G392" s="559" t="s">
        <v>9006</v>
      </c>
      <c r="H392" s="560" t="str">
        <f t="shared" si="22"/>
        <v>фото</v>
      </c>
      <c r="I392" s="357" t="s">
        <v>8757</v>
      </c>
      <c r="J392" s="561" t="s">
        <v>244</v>
      </c>
      <c r="K392" s="562">
        <v>700</v>
      </c>
      <c r="L392" s="916">
        <v>34776</v>
      </c>
      <c r="M392" s="315">
        <v>1</v>
      </c>
      <c r="N392" s="217"/>
      <c r="O392" s="550">
        <f>IF(ISERROR(L392*N392),0,L392*N392)</f>
        <v>0</v>
      </c>
      <c r="P392" s="544">
        <v>2501700140242</v>
      </c>
      <c r="Q392" s="358"/>
      <c r="R392" s="563" t="s">
        <v>8542</v>
      </c>
      <c r="S392" s="546" t="s">
        <v>1947</v>
      </c>
      <c r="T392" s="525" t="s">
        <v>4302</v>
      </c>
    </row>
    <row r="393" spans="1:20" ht="26.4" customHeight="1">
      <c r="A393" s="291">
        <v>406</v>
      </c>
      <c r="B393" s="556">
        <v>3830</v>
      </c>
      <c r="C393" s="557" t="s">
        <v>5300</v>
      </c>
      <c r="D393" s="567" t="s">
        <v>5981</v>
      </c>
      <c r="E393" s="558" t="s">
        <v>242</v>
      </c>
      <c r="F393" s="559" t="s">
        <v>5360</v>
      </c>
      <c r="G393" s="559" t="s">
        <v>9007</v>
      </c>
      <c r="H393" s="560" t="str">
        <f t="shared" si="22"/>
        <v>фото</v>
      </c>
      <c r="I393" s="357" t="s">
        <v>5399</v>
      </c>
      <c r="J393" s="561" t="s">
        <v>244</v>
      </c>
      <c r="K393" s="562">
        <v>700</v>
      </c>
      <c r="L393" s="916">
        <v>38472</v>
      </c>
      <c r="M393" s="315">
        <v>1</v>
      </c>
      <c r="N393" s="217"/>
      <c r="O393" s="550">
        <f>IF(ISERROR(L393*N393),0,L393*N393)</f>
        <v>0</v>
      </c>
      <c r="P393" s="544">
        <v>2501700038303</v>
      </c>
      <c r="Q393" s="527" t="s">
        <v>5274</v>
      </c>
      <c r="R393" s="563" t="s">
        <v>5300</v>
      </c>
      <c r="S393" s="546" t="s">
        <v>1943</v>
      </c>
      <c r="T393" s="525" t="s">
        <v>4302</v>
      </c>
    </row>
    <row r="394" spans="1:20" ht="28.8">
      <c r="A394" s="291">
        <v>407</v>
      </c>
      <c r="B394" s="556">
        <v>10158</v>
      </c>
      <c r="C394" s="557" t="s">
        <v>5454</v>
      </c>
      <c r="D394" s="567" t="s">
        <v>5981</v>
      </c>
      <c r="E394" s="558" t="s">
        <v>242</v>
      </c>
      <c r="F394" s="559" t="s">
        <v>5541</v>
      </c>
      <c r="G394" s="559" t="s">
        <v>9008</v>
      </c>
      <c r="H394" s="560" t="str">
        <f t="shared" si="22"/>
        <v>фото</v>
      </c>
      <c r="I394" s="357" t="s">
        <v>5491</v>
      </c>
      <c r="J394" s="561" t="s">
        <v>244</v>
      </c>
      <c r="K394" s="562">
        <v>700</v>
      </c>
      <c r="L394" s="916">
        <v>91152</v>
      </c>
      <c r="M394" s="315">
        <v>1</v>
      </c>
      <c r="N394" s="217"/>
      <c r="O394" s="550">
        <f>IF(ISERROR(L394*N394),0,L394*N394)</f>
        <v>0</v>
      </c>
      <c r="P394" s="544">
        <v>2501700101588</v>
      </c>
      <c r="Q394" s="358"/>
      <c r="R394" s="563" t="s">
        <v>5454</v>
      </c>
      <c r="S394" s="546" t="s">
        <v>1947</v>
      </c>
      <c r="T394" s="525" t="s">
        <v>4302</v>
      </c>
    </row>
    <row r="395" spans="1:20" ht="55.2">
      <c r="A395" s="291">
        <v>408</v>
      </c>
      <c r="B395" s="556">
        <v>7233</v>
      </c>
      <c r="C395" s="557" t="s">
        <v>8802</v>
      </c>
      <c r="D395" s="567" t="s">
        <v>5981</v>
      </c>
      <c r="E395" s="558" t="s">
        <v>242</v>
      </c>
      <c r="F395" s="559" t="s">
        <v>8690</v>
      </c>
      <c r="G395" s="559" t="s">
        <v>9009</v>
      </c>
      <c r="H395" s="560" t="str">
        <f t="shared" si="22"/>
        <v>фото</v>
      </c>
      <c r="I395" s="357" t="s">
        <v>8758</v>
      </c>
      <c r="J395" s="561" t="s">
        <v>277</v>
      </c>
      <c r="K395" s="562">
        <v>500</v>
      </c>
      <c r="L395" s="916">
        <v>35064</v>
      </c>
      <c r="M395" s="315">
        <v>1</v>
      </c>
      <c r="N395" s="217"/>
      <c r="O395" s="550">
        <f>IF(ISERROR(L395*N395),0,L395*N395)</f>
        <v>0</v>
      </c>
      <c r="P395" s="544">
        <v>2501500125197</v>
      </c>
      <c r="Q395" s="358"/>
      <c r="R395" s="563" t="s">
        <v>8802</v>
      </c>
      <c r="S395" s="546" t="s">
        <v>1947</v>
      </c>
      <c r="T395" s="525" t="s">
        <v>4302</v>
      </c>
    </row>
    <row r="396" spans="1:20" ht="25.65" customHeight="1">
      <c r="A396" s="291">
        <v>409</v>
      </c>
      <c r="B396" s="556">
        <v>14012</v>
      </c>
      <c r="C396" s="557" t="s">
        <v>5455</v>
      </c>
      <c r="D396" s="567" t="s">
        <v>5981</v>
      </c>
      <c r="E396" s="558" t="s">
        <v>242</v>
      </c>
      <c r="F396" s="559" t="s">
        <v>3617</v>
      </c>
      <c r="G396" s="559" t="s">
        <v>9010</v>
      </c>
      <c r="H396" s="560" t="str">
        <f t="shared" si="22"/>
        <v>фото</v>
      </c>
      <c r="I396" s="357" t="s">
        <v>5492</v>
      </c>
      <c r="J396" s="561" t="s">
        <v>244</v>
      </c>
      <c r="K396" s="562">
        <v>700</v>
      </c>
      <c r="L396" s="916">
        <v>40908</v>
      </c>
      <c r="M396" s="315">
        <v>1</v>
      </c>
      <c r="N396" s="217"/>
      <c r="O396" s="550">
        <f>IF(ISERROR(L396*N396),0,L396*N396)</f>
        <v>0</v>
      </c>
      <c r="P396" s="544">
        <v>2501700140129</v>
      </c>
      <c r="Q396" s="358"/>
      <c r="R396" s="563" t="s">
        <v>5455</v>
      </c>
      <c r="S396" s="546" t="s">
        <v>1947</v>
      </c>
      <c r="T396" s="525" t="s">
        <v>4302</v>
      </c>
    </row>
    <row r="397" spans="1:20" ht="27.6">
      <c r="A397" s="291">
        <v>410</v>
      </c>
      <c r="B397" s="556">
        <v>5624</v>
      </c>
      <c r="C397" s="557" t="s">
        <v>945</v>
      </c>
      <c r="D397" s="567" t="s">
        <v>5981</v>
      </c>
      <c r="E397" s="558" t="s">
        <v>242</v>
      </c>
      <c r="F397" s="559" t="s">
        <v>676</v>
      </c>
      <c r="G397" s="559" t="s">
        <v>9011</v>
      </c>
      <c r="H397" s="560" t="str">
        <f t="shared" si="22"/>
        <v>фото</v>
      </c>
      <c r="I397" s="357" t="s">
        <v>677</v>
      </c>
      <c r="J397" s="561" t="s">
        <v>244</v>
      </c>
      <c r="K397" s="562">
        <v>700</v>
      </c>
      <c r="L397" s="916">
        <v>36876</v>
      </c>
      <c r="M397" s="315">
        <v>1</v>
      </c>
      <c r="N397" s="217"/>
      <c r="O397" s="550">
        <f>IF(ISERROR(L397*N397),0,L397*N397)</f>
        <v>0</v>
      </c>
      <c r="P397" s="544">
        <v>2501700056246</v>
      </c>
      <c r="Q397" s="358"/>
      <c r="R397" s="563" t="s">
        <v>945</v>
      </c>
      <c r="S397" s="546" t="s">
        <v>1947</v>
      </c>
      <c r="T397" s="525" t="s">
        <v>4302</v>
      </c>
    </row>
    <row r="398" spans="1:20" ht="25.65" customHeight="1">
      <c r="A398" s="291">
        <v>411</v>
      </c>
      <c r="B398" s="556">
        <v>12618</v>
      </c>
      <c r="C398" s="557" t="s">
        <v>1837</v>
      </c>
      <c r="D398" s="567" t="s">
        <v>5981</v>
      </c>
      <c r="E398" s="558" t="s">
        <v>242</v>
      </c>
      <c r="F398" s="559" t="s">
        <v>1748</v>
      </c>
      <c r="G398" s="559" t="s">
        <v>5755</v>
      </c>
      <c r="H398" s="560" t="str">
        <f t="shared" si="22"/>
        <v>фото</v>
      </c>
      <c r="I398" s="357" t="s">
        <v>1785</v>
      </c>
      <c r="J398" s="561" t="s">
        <v>277</v>
      </c>
      <c r="K398" s="562">
        <v>500</v>
      </c>
      <c r="L398" s="916">
        <v>32760</v>
      </c>
      <c r="M398" s="315">
        <v>1</v>
      </c>
      <c r="N398" s="217"/>
      <c r="O398" s="550">
        <f>IF(ISERROR(L398*N398),0,L398*N398)</f>
        <v>0</v>
      </c>
      <c r="P398" s="544">
        <v>2501500126187</v>
      </c>
      <c r="Q398" s="358"/>
      <c r="R398" s="563" t="s">
        <v>1837</v>
      </c>
      <c r="S398" s="546" t="s">
        <v>1947</v>
      </c>
      <c r="T398" s="525" t="s">
        <v>4302</v>
      </c>
    </row>
    <row r="399" spans="1:20" ht="27.6">
      <c r="A399" s="291">
        <v>412</v>
      </c>
      <c r="B399" s="556">
        <v>14019</v>
      </c>
      <c r="C399" s="557" t="s">
        <v>8803</v>
      </c>
      <c r="D399" s="567" t="s">
        <v>5981</v>
      </c>
      <c r="E399" s="558" t="s">
        <v>242</v>
      </c>
      <c r="F399" s="559" t="s">
        <v>8691</v>
      </c>
      <c r="G399" s="559" t="s">
        <v>9012</v>
      </c>
      <c r="H399" s="560" t="str">
        <f t="shared" si="22"/>
        <v>фото</v>
      </c>
      <c r="I399" s="357" t="s">
        <v>8759</v>
      </c>
      <c r="J399" s="561" t="s">
        <v>244</v>
      </c>
      <c r="K399" s="562">
        <v>700</v>
      </c>
      <c r="L399" s="916">
        <v>45108</v>
      </c>
      <c r="M399" s="315">
        <v>1</v>
      </c>
      <c r="N399" s="217"/>
      <c r="O399" s="550">
        <f>IF(ISERROR(L399*N399),0,L399*N399)</f>
        <v>0</v>
      </c>
      <c r="P399" s="544">
        <v>2501700140198</v>
      </c>
      <c r="Q399" s="358"/>
      <c r="R399" s="563" t="s">
        <v>8803</v>
      </c>
      <c r="S399" s="546" t="s">
        <v>1947</v>
      </c>
      <c r="T399" s="525" t="s">
        <v>4302</v>
      </c>
    </row>
    <row r="400" spans="1:20" ht="14.4">
      <c r="A400" s="291">
        <v>413</v>
      </c>
      <c r="B400" s="418"/>
      <c r="C400" s="418"/>
      <c r="D400" s="408"/>
      <c r="E400" s="297" t="s">
        <v>8912</v>
      </c>
      <c r="F400" s="410"/>
      <c r="G400" s="472"/>
      <c r="H400" s="297"/>
      <c r="I400" s="297"/>
      <c r="J400" s="297"/>
      <c r="K400" s="297"/>
      <c r="L400" s="474"/>
      <c r="M400" s="297"/>
      <c r="N400" s="297"/>
      <c r="O400" s="297"/>
      <c r="P400" s="297"/>
      <c r="Q400" s="297"/>
      <c r="R400" s="466"/>
      <c r="S400" s="135"/>
      <c r="T400" s="218"/>
    </row>
    <row r="401" spans="1:20" ht="34.200000000000003" customHeight="1">
      <c r="A401" s="291">
        <v>414</v>
      </c>
      <c r="B401" s="556">
        <v>2860</v>
      </c>
      <c r="C401" s="557" t="s">
        <v>2207</v>
      </c>
      <c r="D401" s="567" t="s">
        <v>5989</v>
      </c>
      <c r="E401" s="558" t="s">
        <v>242</v>
      </c>
      <c r="F401" s="559" t="s">
        <v>2089</v>
      </c>
      <c r="G401" s="559" t="s">
        <v>9013</v>
      </c>
      <c r="H401" s="560" t="str">
        <f t="shared" ref="H401:H436" si="23">HYPERLINK("https://www.gardenbulbs.ru/images/summer_CL/thumbnails/"&amp;C401&amp;".jpg","фото")</f>
        <v>фото</v>
      </c>
      <c r="I401" s="357" t="s">
        <v>2146</v>
      </c>
      <c r="J401" s="561" t="s">
        <v>244</v>
      </c>
      <c r="K401" s="562">
        <v>500</v>
      </c>
      <c r="L401" s="916">
        <v>26580</v>
      </c>
      <c r="M401" s="315">
        <v>1</v>
      </c>
      <c r="N401" s="217"/>
      <c r="O401" s="550">
        <f>IF(ISERROR(L401*N401),0,L401*N401)</f>
        <v>0</v>
      </c>
      <c r="P401" s="544">
        <v>2501500028603</v>
      </c>
      <c r="Q401" s="358"/>
      <c r="R401" s="563" t="s">
        <v>2207</v>
      </c>
      <c r="S401" s="546" t="s">
        <v>1944</v>
      </c>
      <c r="T401" s="525" t="s">
        <v>4301</v>
      </c>
    </row>
    <row r="402" spans="1:20" ht="22.5" customHeight="1">
      <c r="A402" s="291">
        <v>415</v>
      </c>
      <c r="B402" s="556">
        <v>15319</v>
      </c>
      <c r="C402" s="557" t="s">
        <v>914</v>
      </c>
      <c r="D402" s="567" t="s">
        <v>5989</v>
      </c>
      <c r="E402" s="558" t="s">
        <v>242</v>
      </c>
      <c r="F402" s="559" t="s">
        <v>408</v>
      </c>
      <c r="G402" s="559" t="s">
        <v>5756</v>
      </c>
      <c r="H402" s="560" t="str">
        <f t="shared" si="23"/>
        <v>фото</v>
      </c>
      <c r="I402" s="357" t="s">
        <v>21</v>
      </c>
      <c r="J402" s="561" t="s">
        <v>244</v>
      </c>
      <c r="K402" s="562">
        <v>700</v>
      </c>
      <c r="L402" s="916">
        <v>31248.000000000004</v>
      </c>
      <c r="M402" s="315">
        <v>1</v>
      </c>
      <c r="N402" s="217"/>
      <c r="O402" s="550">
        <f>IF(ISERROR(L402*N402),0,L402*N402)</f>
        <v>0</v>
      </c>
      <c r="P402" s="544">
        <v>2501700153198</v>
      </c>
      <c r="Q402" s="358"/>
      <c r="R402" s="563" t="s">
        <v>914</v>
      </c>
      <c r="S402" s="546" t="s">
        <v>1944</v>
      </c>
      <c r="T402" s="525" t="s">
        <v>4301</v>
      </c>
    </row>
    <row r="403" spans="1:20" ht="22.5" customHeight="1">
      <c r="A403" s="291">
        <v>416</v>
      </c>
      <c r="B403" s="556">
        <v>12390</v>
      </c>
      <c r="C403" s="557" t="s">
        <v>915</v>
      </c>
      <c r="D403" s="567" t="s">
        <v>5989</v>
      </c>
      <c r="E403" s="558" t="s">
        <v>242</v>
      </c>
      <c r="F403" s="559" t="s">
        <v>47</v>
      </c>
      <c r="G403" s="559" t="s">
        <v>5757</v>
      </c>
      <c r="H403" s="560" t="str">
        <f t="shared" si="23"/>
        <v>фото</v>
      </c>
      <c r="I403" s="357" t="s">
        <v>48</v>
      </c>
      <c r="J403" s="561" t="s">
        <v>243</v>
      </c>
      <c r="K403" s="562">
        <v>700</v>
      </c>
      <c r="L403" s="916">
        <v>31751.999999999996</v>
      </c>
      <c r="M403" s="315">
        <v>1</v>
      </c>
      <c r="N403" s="217"/>
      <c r="O403" s="550">
        <f>IF(ISERROR(L403*N403),0,L403*N403)</f>
        <v>0</v>
      </c>
      <c r="P403" s="544">
        <v>2501700123900</v>
      </c>
      <c r="Q403" s="358"/>
      <c r="R403" s="563" t="s">
        <v>915</v>
      </c>
      <c r="S403" s="546" t="s">
        <v>1944</v>
      </c>
      <c r="T403" s="525" t="s">
        <v>4301</v>
      </c>
    </row>
    <row r="404" spans="1:20" ht="22.5" customHeight="1">
      <c r="A404" s="291">
        <v>417</v>
      </c>
      <c r="B404" s="556">
        <v>12607</v>
      </c>
      <c r="C404" s="557" t="s">
        <v>2407</v>
      </c>
      <c r="D404" s="567" t="s">
        <v>5989</v>
      </c>
      <c r="E404" s="558" t="s">
        <v>242</v>
      </c>
      <c r="F404" s="559" t="s">
        <v>2408</v>
      </c>
      <c r="G404" s="559" t="s">
        <v>5758</v>
      </c>
      <c r="H404" s="560" t="str">
        <f t="shared" si="23"/>
        <v>фото</v>
      </c>
      <c r="I404" s="357" t="s">
        <v>2409</v>
      </c>
      <c r="J404" s="561" t="s">
        <v>244</v>
      </c>
      <c r="K404" s="562">
        <v>700</v>
      </c>
      <c r="L404" s="916">
        <v>35952</v>
      </c>
      <c r="M404" s="315">
        <v>1</v>
      </c>
      <c r="N404" s="217"/>
      <c r="O404" s="550">
        <f>IF(ISERROR(L404*N404),0,L404*N404)</f>
        <v>0</v>
      </c>
      <c r="P404" s="544">
        <v>2501700126079</v>
      </c>
      <c r="Q404" s="358"/>
      <c r="R404" s="563" t="s">
        <v>2407</v>
      </c>
      <c r="S404" s="546" t="s">
        <v>1944</v>
      </c>
      <c r="T404" s="525" t="s">
        <v>4301</v>
      </c>
    </row>
    <row r="405" spans="1:20" ht="28.8">
      <c r="A405" s="291">
        <v>418</v>
      </c>
      <c r="B405" s="556">
        <v>14656</v>
      </c>
      <c r="C405" s="557" t="s">
        <v>5456</v>
      </c>
      <c r="D405" s="567" t="s">
        <v>5989</v>
      </c>
      <c r="E405" s="558" t="s">
        <v>242</v>
      </c>
      <c r="F405" s="559" t="s">
        <v>5542</v>
      </c>
      <c r="G405" s="559" t="s">
        <v>9014</v>
      </c>
      <c r="H405" s="560" t="str">
        <f t="shared" si="23"/>
        <v>фото</v>
      </c>
      <c r="I405" s="357" t="s">
        <v>5582</v>
      </c>
      <c r="J405" s="561" t="s">
        <v>244</v>
      </c>
      <c r="K405" s="562">
        <v>700</v>
      </c>
      <c r="L405" s="916">
        <v>57996</v>
      </c>
      <c r="M405" s="315">
        <v>1</v>
      </c>
      <c r="N405" s="217"/>
      <c r="O405" s="550">
        <f>IF(ISERROR(L405*N405),0,L405*N405)</f>
        <v>0</v>
      </c>
      <c r="P405" s="544">
        <v>2501700146565</v>
      </c>
      <c r="Q405" s="358"/>
      <c r="R405" s="563" t="s">
        <v>5456</v>
      </c>
      <c r="S405" s="546" t="s">
        <v>1944</v>
      </c>
      <c r="T405" s="525" t="s">
        <v>4301</v>
      </c>
    </row>
    <row r="406" spans="1:20" ht="32.25" customHeight="1">
      <c r="A406" s="291">
        <v>419</v>
      </c>
      <c r="B406" s="556">
        <v>8503</v>
      </c>
      <c r="C406" s="557" t="s">
        <v>1957</v>
      </c>
      <c r="D406" s="567" t="s">
        <v>5989</v>
      </c>
      <c r="E406" s="558" t="s">
        <v>242</v>
      </c>
      <c r="F406" s="559" t="s">
        <v>1958</v>
      </c>
      <c r="G406" s="559" t="s">
        <v>9015</v>
      </c>
      <c r="H406" s="560" t="str">
        <f t="shared" si="23"/>
        <v>фото</v>
      </c>
      <c r="I406" s="357" t="s">
        <v>2417</v>
      </c>
      <c r="J406" s="561" t="s">
        <v>244</v>
      </c>
      <c r="K406" s="562">
        <v>700</v>
      </c>
      <c r="L406" s="916">
        <v>38472</v>
      </c>
      <c r="M406" s="315">
        <v>1</v>
      </c>
      <c r="N406" s="217"/>
      <c r="O406" s="550">
        <f>IF(ISERROR(L406*N406),0,L406*N406)</f>
        <v>0</v>
      </c>
      <c r="P406" s="544">
        <v>2501700085031</v>
      </c>
      <c r="Q406" s="358"/>
      <c r="R406" s="563" t="s">
        <v>1957</v>
      </c>
      <c r="S406" s="546" t="s">
        <v>1944</v>
      </c>
      <c r="T406" s="525" t="s">
        <v>4301</v>
      </c>
    </row>
    <row r="407" spans="1:20" ht="27.6">
      <c r="A407" s="291">
        <v>420</v>
      </c>
      <c r="B407" s="556">
        <v>3484</v>
      </c>
      <c r="C407" s="557" t="s">
        <v>1519</v>
      </c>
      <c r="D407" s="567" t="s">
        <v>5989</v>
      </c>
      <c r="E407" s="558" t="s">
        <v>242</v>
      </c>
      <c r="F407" s="559" t="s">
        <v>1343</v>
      </c>
      <c r="G407" s="559" t="s">
        <v>9016</v>
      </c>
      <c r="H407" s="560" t="str">
        <f t="shared" si="23"/>
        <v>фото</v>
      </c>
      <c r="I407" s="357" t="s">
        <v>1359</v>
      </c>
      <c r="J407" s="561" t="s">
        <v>244</v>
      </c>
      <c r="K407" s="562">
        <v>700</v>
      </c>
      <c r="L407" s="916">
        <v>35952</v>
      </c>
      <c r="M407" s="315">
        <v>1</v>
      </c>
      <c r="N407" s="217"/>
      <c r="O407" s="550">
        <f>IF(ISERROR(L407*N407),0,L407*N407)</f>
        <v>0</v>
      </c>
      <c r="P407" s="544">
        <v>2501700034848</v>
      </c>
      <c r="Q407" s="358"/>
      <c r="R407" s="563" t="s">
        <v>1519</v>
      </c>
      <c r="S407" s="546" t="s">
        <v>1944</v>
      </c>
      <c r="T407" s="525" t="s">
        <v>4301</v>
      </c>
    </row>
    <row r="408" spans="1:20" ht="55.2">
      <c r="A408" s="291">
        <v>421</v>
      </c>
      <c r="B408" s="556">
        <v>12634</v>
      </c>
      <c r="C408" s="557" t="s">
        <v>2206</v>
      </c>
      <c r="D408" s="567" t="s">
        <v>5989</v>
      </c>
      <c r="E408" s="558" t="s">
        <v>242</v>
      </c>
      <c r="F408" s="559" t="s">
        <v>1263</v>
      </c>
      <c r="G408" s="559" t="s">
        <v>5759</v>
      </c>
      <c r="H408" s="560" t="str">
        <f t="shared" si="23"/>
        <v>фото</v>
      </c>
      <c r="I408" s="357" t="s">
        <v>2145</v>
      </c>
      <c r="J408" s="561" t="s">
        <v>244</v>
      </c>
      <c r="K408" s="562">
        <v>700</v>
      </c>
      <c r="L408" s="916">
        <v>36876</v>
      </c>
      <c r="M408" s="315">
        <v>1</v>
      </c>
      <c r="N408" s="217"/>
      <c r="O408" s="550">
        <f>IF(ISERROR(L408*N408),0,L408*N408)</f>
        <v>0</v>
      </c>
      <c r="P408" s="544">
        <v>2501700126345</v>
      </c>
      <c r="Q408" s="527" t="s">
        <v>5274</v>
      </c>
      <c r="R408" s="563" t="s">
        <v>2206</v>
      </c>
      <c r="S408" s="546" t="s">
        <v>1944</v>
      </c>
      <c r="T408" s="525" t="s">
        <v>4301</v>
      </c>
    </row>
    <row r="409" spans="1:20" ht="32.1" customHeight="1">
      <c r="A409" s="291">
        <v>422</v>
      </c>
      <c r="B409" s="556">
        <v>12633</v>
      </c>
      <c r="C409" s="557" t="s">
        <v>922</v>
      </c>
      <c r="D409" s="567" t="s">
        <v>5989</v>
      </c>
      <c r="E409" s="558" t="s">
        <v>242</v>
      </c>
      <c r="F409" s="559" t="s">
        <v>282</v>
      </c>
      <c r="G409" s="559" t="s">
        <v>5760</v>
      </c>
      <c r="H409" s="560" t="str">
        <f t="shared" si="23"/>
        <v>фото</v>
      </c>
      <c r="I409" s="485" t="s">
        <v>161</v>
      </c>
      <c r="J409" s="561" t="s">
        <v>244</v>
      </c>
      <c r="K409" s="562">
        <v>700</v>
      </c>
      <c r="L409" s="916">
        <v>34356</v>
      </c>
      <c r="M409" s="315">
        <v>1</v>
      </c>
      <c r="N409" s="217"/>
      <c r="O409" s="550">
        <f>IF(ISERROR(L409*N409),0,L409*N409)</f>
        <v>0</v>
      </c>
      <c r="P409" s="544">
        <v>2501700126338</v>
      </c>
      <c r="Q409" s="358"/>
      <c r="R409" s="563" t="s">
        <v>922</v>
      </c>
      <c r="S409" s="546" t="s">
        <v>1944</v>
      </c>
      <c r="T409" s="525" t="s">
        <v>4301</v>
      </c>
    </row>
    <row r="410" spans="1:20" ht="27.6">
      <c r="A410" s="291">
        <v>423</v>
      </c>
      <c r="B410" s="556">
        <v>14115</v>
      </c>
      <c r="C410" s="557" t="s">
        <v>3748</v>
      </c>
      <c r="D410" s="567" t="s">
        <v>5989</v>
      </c>
      <c r="E410" s="558" t="s">
        <v>242</v>
      </c>
      <c r="F410" s="559" t="s">
        <v>3801</v>
      </c>
      <c r="G410" s="559" t="s">
        <v>9017</v>
      </c>
      <c r="H410" s="560" t="str">
        <f t="shared" si="23"/>
        <v>фото</v>
      </c>
      <c r="I410" s="511" t="s">
        <v>8664</v>
      </c>
      <c r="J410" s="561" t="s">
        <v>244</v>
      </c>
      <c r="K410" s="562">
        <v>700</v>
      </c>
      <c r="L410" s="916">
        <v>43344</v>
      </c>
      <c r="M410" s="315">
        <v>1</v>
      </c>
      <c r="N410" s="217"/>
      <c r="O410" s="550">
        <f>IF(ISERROR(L410*N410),0,L410*N410)</f>
        <v>0</v>
      </c>
      <c r="P410" s="544">
        <v>2501700141157</v>
      </c>
      <c r="Q410" s="358"/>
      <c r="R410" s="563" t="s">
        <v>3748</v>
      </c>
      <c r="S410" s="546" t="s">
        <v>1944</v>
      </c>
      <c r="T410" s="525" t="s">
        <v>4301</v>
      </c>
    </row>
    <row r="411" spans="1:20" ht="27.6">
      <c r="A411" s="291">
        <v>424</v>
      </c>
      <c r="B411" s="556">
        <v>8495</v>
      </c>
      <c r="C411" s="557" t="s">
        <v>1525</v>
      </c>
      <c r="D411" s="567" t="s">
        <v>5989</v>
      </c>
      <c r="E411" s="558" t="s">
        <v>242</v>
      </c>
      <c r="F411" s="559" t="s">
        <v>1346</v>
      </c>
      <c r="G411" s="559" t="s">
        <v>9018</v>
      </c>
      <c r="H411" s="560" t="str">
        <f t="shared" si="23"/>
        <v>фото</v>
      </c>
      <c r="I411" s="357" t="s">
        <v>1362</v>
      </c>
      <c r="J411" s="561" t="s">
        <v>244</v>
      </c>
      <c r="K411" s="562">
        <v>700</v>
      </c>
      <c r="L411" s="916">
        <v>36876</v>
      </c>
      <c r="M411" s="315">
        <v>1</v>
      </c>
      <c r="N411" s="217"/>
      <c r="O411" s="550">
        <f>IF(ISERROR(L411*N411),0,L411*N411)</f>
        <v>0</v>
      </c>
      <c r="P411" s="544">
        <v>2501700084959</v>
      </c>
      <c r="Q411" s="358"/>
      <c r="R411" s="563" t="s">
        <v>1525</v>
      </c>
      <c r="S411" s="546" t="s">
        <v>1944</v>
      </c>
      <c r="T411" s="525" t="s">
        <v>4301</v>
      </c>
    </row>
    <row r="412" spans="1:20" ht="41.4">
      <c r="A412" s="291">
        <v>425</v>
      </c>
      <c r="B412" s="556">
        <v>14654</v>
      </c>
      <c r="C412" s="557" t="s">
        <v>1949</v>
      </c>
      <c r="D412" s="567" t="s">
        <v>5989</v>
      </c>
      <c r="E412" s="558" t="s">
        <v>242</v>
      </c>
      <c r="F412" s="559" t="s">
        <v>1950</v>
      </c>
      <c r="G412" s="559" t="s">
        <v>9019</v>
      </c>
      <c r="H412" s="560" t="str">
        <f t="shared" si="23"/>
        <v>фото</v>
      </c>
      <c r="I412" s="357" t="s">
        <v>1951</v>
      </c>
      <c r="J412" s="561" t="s">
        <v>244</v>
      </c>
      <c r="K412" s="562">
        <v>700</v>
      </c>
      <c r="L412" s="916">
        <v>35952</v>
      </c>
      <c r="M412" s="315">
        <v>1</v>
      </c>
      <c r="N412" s="217"/>
      <c r="O412" s="550">
        <f>IF(ISERROR(L412*N412),0,L412*N412)</f>
        <v>0</v>
      </c>
      <c r="P412" s="544">
        <v>2501700146541</v>
      </c>
      <c r="Q412" s="358"/>
      <c r="R412" s="563" t="s">
        <v>1949</v>
      </c>
      <c r="S412" s="546" t="s">
        <v>1944</v>
      </c>
      <c r="T412" s="525" t="s">
        <v>4301</v>
      </c>
    </row>
    <row r="413" spans="1:20" ht="21" customHeight="1">
      <c r="A413" s="291">
        <v>426</v>
      </c>
      <c r="B413" s="556">
        <v>12627</v>
      </c>
      <c r="C413" s="557" t="s">
        <v>1516</v>
      </c>
      <c r="D413" s="567" t="s">
        <v>5989</v>
      </c>
      <c r="E413" s="558" t="s">
        <v>242</v>
      </c>
      <c r="F413" s="559" t="s">
        <v>916</v>
      </c>
      <c r="G413" s="559" t="s">
        <v>5761</v>
      </c>
      <c r="H413" s="560" t="str">
        <f t="shared" si="23"/>
        <v>фото</v>
      </c>
      <c r="I413" s="357" t="s">
        <v>917</v>
      </c>
      <c r="J413" s="561" t="s">
        <v>243</v>
      </c>
      <c r="K413" s="562">
        <v>700</v>
      </c>
      <c r="L413" s="916">
        <v>28476</v>
      </c>
      <c r="M413" s="315">
        <v>1</v>
      </c>
      <c r="N413" s="217"/>
      <c r="O413" s="550">
        <f>IF(ISERROR(L413*N413),0,L413*N413)</f>
        <v>0</v>
      </c>
      <c r="P413" s="544">
        <v>2501700126277</v>
      </c>
      <c r="Q413" s="358"/>
      <c r="R413" s="563" t="s">
        <v>1516</v>
      </c>
      <c r="S413" s="546" t="s">
        <v>1944</v>
      </c>
      <c r="T413" s="525" t="s">
        <v>4301</v>
      </c>
    </row>
    <row r="414" spans="1:20" ht="31.2">
      <c r="A414" s="291">
        <v>427</v>
      </c>
      <c r="B414" s="556">
        <v>15320</v>
      </c>
      <c r="C414" s="557" t="s">
        <v>918</v>
      </c>
      <c r="D414" s="567" t="s">
        <v>5989</v>
      </c>
      <c r="E414" s="558" t="s">
        <v>242</v>
      </c>
      <c r="F414" s="559" t="s">
        <v>283</v>
      </c>
      <c r="G414" s="559" t="s">
        <v>5762</v>
      </c>
      <c r="H414" s="560" t="str">
        <f t="shared" si="23"/>
        <v>фото</v>
      </c>
      <c r="I414" s="608" t="s">
        <v>152</v>
      </c>
      <c r="J414" s="561" t="s">
        <v>244</v>
      </c>
      <c r="K414" s="562">
        <v>700</v>
      </c>
      <c r="L414" s="916">
        <v>38472</v>
      </c>
      <c r="M414" s="315">
        <v>1</v>
      </c>
      <c r="N414" s="217"/>
      <c r="O414" s="550">
        <f>IF(ISERROR(L414*N414),0,L414*N414)</f>
        <v>0</v>
      </c>
      <c r="P414" s="544">
        <v>2501700153204</v>
      </c>
      <c r="Q414" s="358"/>
      <c r="R414" s="563" t="s">
        <v>918</v>
      </c>
      <c r="S414" s="546" t="s">
        <v>1944</v>
      </c>
      <c r="T414" s="525" t="s">
        <v>4301</v>
      </c>
    </row>
    <row r="415" spans="1:20" ht="27.6">
      <c r="A415" s="291">
        <v>428</v>
      </c>
      <c r="B415" s="556">
        <v>11743</v>
      </c>
      <c r="C415" s="557" t="s">
        <v>2208</v>
      </c>
      <c r="D415" s="567" t="s">
        <v>5989</v>
      </c>
      <c r="E415" s="558" t="s">
        <v>242</v>
      </c>
      <c r="F415" s="559" t="s">
        <v>2090</v>
      </c>
      <c r="G415" s="559" t="s">
        <v>5763</v>
      </c>
      <c r="H415" s="560" t="str">
        <f t="shared" si="23"/>
        <v>фото</v>
      </c>
      <c r="I415" s="357" t="s">
        <v>2147</v>
      </c>
      <c r="J415" s="561" t="s">
        <v>244</v>
      </c>
      <c r="K415" s="562">
        <v>700</v>
      </c>
      <c r="L415" s="916">
        <v>41748</v>
      </c>
      <c r="M415" s="315">
        <v>1</v>
      </c>
      <c r="N415" s="217"/>
      <c r="O415" s="550">
        <f>IF(ISERROR(L415*N415),0,L415*N415)</f>
        <v>0</v>
      </c>
      <c r="P415" s="544">
        <v>2501700117435</v>
      </c>
      <c r="Q415" s="358"/>
      <c r="R415" s="563" t="s">
        <v>2208</v>
      </c>
      <c r="S415" s="546" t="s">
        <v>1944</v>
      </c>
      <c r="T415" s="525" t="s">
        <v>4301</v>
      </c>
    </row>
    <row r="416" spans="1:20" ht="28.8">
      <c r="A416" s="291">
        <v>429</v>
      </c>
      <c r="B416" s="556">
        <v>1549</v>
      </c>
      <c r="C416" s="557" t="s">
        <v>8804</v>
      </c>
      <c r="D416" s="567" t="s">
        <v>5989</v>
      </c>
      <c r="E416" s="558" t="s">
        <v>242</v>
      </c>
      <c r="F416" s="559" t="s">
        <v>8692</v>
      </c>
      <c r="G416" s="559" t="s">
        <v>9020</v>
      </c>
      <c r="H416" s="560" t="str">
        <f t="shared" si="23"/>
        <v>фото</v>
      </c>
      <c r="I416" s="357" t="s">
        <v>8760</v>
      </c>
      <c r="J416" s="561" t="s">
        <v>244</v>
      </c>
      <c r="K416" s="562">
        <v>700</v>
      </c>
      <c r="L416" s="916">
        <v>38472</v>
      </c>
      <c r="M416" s="315">
        <v>1</v>
      </c>
      <c r="N416" s="217"/>
      <c r="O416" s="550">
        <f>IF(ISERROR(L416*N416),0,L416*N416)</f>
        <v>0</v>
      </c>
      <c r="P416" s="544">
        <v>2501700015496</v>
      </c>
      <c r="Q416" s="527" t="s">
        <v>5274</v>
      </c>
      <c r="R416" s="563" t="s">
        <v>8804</v>
      </c>
      <c r="S416" s="546" t="s">
        <v>1944</v>
      </c>
      <c r="T416" s="525" t="s">
        <v>4303</v>
      </c>
    </row>
    <row r="417" spans="1:20" ht="30.6" customHeight="1">
      <c r="A417" s="291">
        <v>430</v>
      </c>
      <c r="B417" s="556">
        <v>850</v>
      </c>
      <c r="C417" s="557" t="s">
        <v>921</v>
      </c>
      <c r="D417" s="567" t="s">
        <v>5989</v>
      </c>
      <c r="E417" s="558" t="s">
        <v>242</v>
      </c>
      <c r="F417" s="559" t="s">
        <v>284</v>
      </c>
      <c r="G417" s="559" t="s">
        <v>5764</v>
      </c>
      <c r="H417" s="560" t="str">
        <f t="shared" si="23"/>
        <v>фото</v>
      </c>
      <c r="I417" s="357" t="s">
        <v>285</v>
      </c>
      <c r="J417" s="561" t="s">
        <v>244</v>
      </c>
      <c r="K417" s="562">
        <v>700</v>
      </c>
      <c r="L417" s="916">
        <v>33516</v>
      </c>
      <c r="M417" s="315">
        <v>1</v>
      </c>
      <c r="N417" s="217"/>
      <c r="O417" s="550">
        <f>IF(ISERROR(L417*N417),0,L417*N417)</f>
        <v>0</v>
      </c>
      <c r="P417" s="544">
        <v>2501700008504</v>
      </c>
      <c r="Q417" s="358"/>
      <c r="R417" s="563" t="s">
        <v>921</v>
      </c>
      <c r="S417" s="546" t="s">
        <v>1944</v>
      </c>
      <c r="T417" s="525" t="s">
        <v>4301</v>
      </c>
    </row>
    <row r="418" spans="1:20" ht="27.15" customHeight="1">
      <c r="A418" s="291">
        <v>431</v>
      </c>
      <c r="B418" s="556">
        <v>11641</v>
      </c>
      <c r="C418" s="557" t="s">
        <v>5667</v>
      </c>
      <c r="D418" s="567" t="s">
        <v>5989</v>
      </c>
      <c r="E418" s="558" t="s">
        <v>242</v>
      </c>
      <c r="F418" s="559" t="s">
        <v>5361</v>
      </c>
      <c r="G418" s="559" t="s">
        <v>5765</v>
      </c>
      <c r="H418" s="560" t="str">
        <f t="shared" si="23"/>
        <v>фото</v>
      </c>
      <c r="I418" s="357" t="s">
        <v>5400</v>
      </c>
      <c r="J418" s="561" t="s">
        <v>243</v>
      </c>
      <c r="K418" s="562">
        <v>700</v>
      </c>
      <c r="L418" s="916">
        <v>31751.999999999996</v>
      </c>
      <c r="M418" s="315">
        <v>1</v>
      </c>
      <c r="N418" s="217"/>
      <c r="O418" s="550">
        <f>IF(ISERROR(L418*N418),0,L418*N418)</f>
        <v>0</v>
      </c>
      <c r="P418" s="544">
        <v>2501700116414</v>
      </c>
      <c r="Q418" s="358"/>
      <c r="R418" s="563" t="s">
        <v>5667</v>
      </c>
      <c r="S418" s="546" t="s">
        <v>1944</v>
      </c>
      <c r="T418" s="525" t="s">
        <v>4301</v>
      </c>
    </row>
    <row r="419" spans="1:20" ht="28.5" customHeight="1">
      <c r="A419" s="291">
        <v>432</v>
      </c>
      <c r="B419" s="556">
        <v>12609</v>
      </c>
      <c r="C419" s="557" t="s">
        <v>923</v>
      </c>
      <c r="D419" s="567" t="s">
        <v>5989</v>
      </c>
      <c r="E419" s="558" t="s">
        <v>242</v>
      </c>
      <c r="F419" s="559" t="s">
        <v>286</v>
      </c>
      <c r="G419" s="559" t="s">
        <v>5766</v>
      </c>
      <c r="H419" s="560" t="str">
        <f t="shared" si="23"/>
        <v>фото</v>
      </c>
      <c r="I419" s="357" t="s">
        <v>287</v>
      </c>
      <c r="J419" s="561" t="s">
        <v>244</v>
      </c>
      <c r="K419" s="562">
        <v>700</v>
      </c>
      <c r="L419" s="916">
        <v>32760</v>
      </c>
      <c r="M419" s="315">
        <v>1</v>
      </c>
      <c r="N419" s="217"/>
      <c r="O419" s="550">
        <f>IF(ISERROR(L419*N419),0,L419*N419)</f>
        <v>0</v>
      </c>
      <c r="P419" s="544">
        <v>2501700126093</v>
      </c>
      <c r="Q419" s="358"/>
      <c r="R419" s="563" t="s">
        <v>923</v>
      </c>
      <c r="S419" s="546" t="s">
        <v>1944</v>
      </c>
      <c r="T419" s="525" t="s">
        <v>4301</v>
      </c>
    </row>
    <row r="420" spans="1:20" ht="27.75" customHeight="1">
      <c r="A420" s="291">
        <v>433</v>
      </c>
      <c r="B420" s="556">
        <v>14949</v>
      </c>
      <c r="C420" s="557" t="s">
        <v>3749</v>
      </c>
      <c r="D420" s="567" t="s">
        <v>5989</v>
      </c>
      <c r="E420" s="558" t="s">
        <v>242</v>
      </c>
      <c r="F420" s="559" t="s">
        <v>3802</v>
      </c>
      <c r="G420" s="559" t="s">
        <v>5767</v>
      </c>
      <c r="H420" s="560" t="str">
        <f t="shared" si="23"/>
        <v>фото</v>
      </c>
      <c r="I420" s="357" t="s">
        <v>3842</v>
      </c>
      <c r="J420" s="561" t="s">
        <v>244</v>
      </c>
      <c r="K420" s="562">
        <v>700</v>
      </c>
      <c r="L420" s="916">
        <v>41748</v>
      </c>
      <c r="M420" s="315">
        <v>1</v>
      </c>
      <c r="N420" s="217"/>
      <c r="O420" s="550">
        <f>IF(ISERROR(L420*N420),0,L420*N420)</f>
        <v>0</v>
      </c>
      <c r="P420" s="544">
        <v>2501700149498</v>
      </c>
      <c r="Q420" s="358"/>
      <c r="R420" s="563" t="s">
        <v>3749</v>
      </c>
      <c r="S420" s="546" t="s">
        <v>1944</v>
      </c>
      <c r="T420" s="525" t="s">
        <v>4301</v>
      </c>
    </row>
    <row r="421" spans="1:20" ht="31.5" customHeight="1">
      <c r="A421" s="291">
        <v>434</v>
      </c>
      <c r="B421" s="556">
        <v>8510</v>
      </c>
      <c r="C421" s="557" t="s">
        <v>3562</v>
      </c>
      <c r="D421" s="567" t="s">
        <v>5989</v>
      </c>
      <c r="E421" s="558" t="s">
        <v>242</v>
      </c>
      <c r="F421" s="559" t="s">
        <v>3604</v>
      </c>
      <c r="G421" s="559" t="s">
        <v>9021</v>
      </c>
      <c r="H421" s="560" t="str">
        <f t="shared" si="23"/>
        <v>фото</v>
      </c>
      <c r="I421" s="357" t="s">
        <v>3631</v>
      </c>
      <c r="J421" s="561" t="s">
        <v>244</v>
      </c>
      <c r="K421" s="562">
        <v>700</v>
      </c>
      <c r="L421" s="916">
        <v>38472</v>
      </c>
      <c r="M421" s="315">
        <v>1</v>
      </c>
      <c r="N421" s="217"/>
      <c r="O421" s="550">
        <f>IF(ISERROR(L421*N421),0,L421*N421)</f>
        <v>0</v>
      </c>
      <c r="P421" s="544">
        <v>2501700085109</v>
      </c>
      <c r="Q421" s="358"/>
      <c r="R421" s="563" t="s">
        <v>3562</v>
      </c>
      <c r="S421" s="546" t="s">
        <v>1944</v>
      </c>
      <c r="T421" s="525" t="s">
        <v>4301</v>
      </c>
    </row>
    <row r="422" spans="1:20" ht="31.5" customHeight="1">
      <c r="A422" s="291">
        <v>435</v>
      </c>
      <c r="B422" s="556">
        <v>3476</v>
      </c>
      <c r="C422" s="557" t="s">
        <v>926</v>
      </c>
      <c r="D422" s="567" t="s">
        <v>5989</v>
      </c>
      <c r="E422" s="558" t="s">
        <v>242</v>
      </c>
      <c r="F422" s="559" t="s">
        <v>231</v>
      </c>
      <c r="G422" s="559" t="s">
        <v>9022</v>
      </c>
      <c r="H422" s="560" t="str">
        <f t="shared" si="23"/>
        <v>фото</v>
      </c>
      <c r="I422" s="608" t="s">
        <v>232</v>
      </c>
      <c r="J422" s="561" t="s">
        <v>244</v>
      </c>
      <c r="K422" s="562">
        <v>700</v>
      </c>
      <c r="L422" s="916">
        <v>37548.000000000007</v>
      </c>
      <c r="M422" s="315">
        <v>1</v>
      </c>
      <c r="N422" s="217"/>
      <c r="O422" s="550">
        <f>IF(ISERROR(L422*N422),0,L422*N422)</f>
        <v>0</v>
      </c>
      <c r="P422" s="544">
        <v>2501700034763</v>
      </c>
      <c r="Q422" s="358"/>
      <c r="R422" s="563" t="s">
        <v>926</v>
      </c>
      <c r="S422" s="546" t="s">
        <v>1944</v>
      </c>
      <c r="T422" s="525" t="s">
        <v>4301</v>
      </c>
    </row>
    <row r="423" spans="1:20" ht="27.15" customHeight="1">
      <c r="A423" s="291">
        <v>436</v>
      </c>
      <c r="B423" s="556">
        <v>1199</v>
      </c>
      <c r="C423" s="557" t="s">
        <v>1523</v>
      </c>
      <c r="D423" s="567" t="s">
        <v>5989</v>
      </c>
      <c r="E423" s="558" t="s">
        <v>242</v>
      </c>
      <c r="F423" s="559" t="s">
        <v>1344</v>
      </c>
      <c r="G423" s="559" t="s">
        <v>9023</v>
      </c>
      <c r="H423" s="560" t="str">
        <f t="shared" si="23"/>
        <v>фото</v>
      </c>
      <c r="I423" s="357" t="s">
        <v>1360</v>
      </c>
      <c r="J423" s="561" t="s">
        <v>244</v>
      </c>
      <c r="K423" s="562">
        <v>700</v>
      </c>
      <c r="L423" s="916">
        <v>36960</v>
      </c>
      <c r="M423" s="315">
        <v>1</v>
      </c>
      <c r="N423" s="217"/>
      <c r="O423" s="550">
        <f>IF(ISERROR(L423*N423),0,L423*N423)</f>
        <v>0</v>
      </c>
      <c r="P423" s="544">
        <v>2501700011993</v>
      </c>
      <c r="Q423" s="358"/>
      <c r="R423" s="563" t="s">
        <v>1523</v>
      </c>
      <c r="S423" s="546" t="s">
        <v>1944</v>
      </c>
      <c r="T423" s="525" t="s">
        <v>4301</v>
      </c>
    </row>
    <row r="424" spans="1:20" ht="27.6">
      <c r="A424" s="291">
        <v>437</v>
      </c>
      <c r="B424" s="556">
        <v>15949</v>
      </c>
      <c r="C424" s="557" t="s">
        <v>2410</v>
      </c>
      <c r="D424" s="567" t="s">
        <v>5989</v>
      </c>
      <c r="E424" s="558" t="s">
        <v>242</v>
      </c>
      <c r="F424" s="559" t="s">
        <v>2411</v>
      </c>
      <c r="G424" s="559" t="s">
        <v>5768</v>
      </c>
      <c r="H424" s="560" t="str">
        <f t="shared" si="23"/>
        <v>фото</v>
      </c>
      <c r="I424" s="357" t="s">
        <v>2412</v>
      </c>
      <c r="J424" s="561" t="s">
        <v>244</v>
      </c>
      <c r="K424" s="562">
        <v>700</v>
      </c>
      <c r="L424" s="916">
        <v>35952</v>
      </c>
      <c r="M424" s="315">
        <v>1</v>
      </c>
      <c r="N424" s="217"/>
      <c r="O424" s="550">
        <f>IF(ISERROR(L424*N424),0,L424*N424)</f>
        <v>0</v>
      </c>
      <c r="P424" s="544">
        <v>2501700159497</v>
      </c>
      <c r="Q424" s="358"/>
      <c r="R424" s="563" t="s">
        <v>2410</v>
      </c>
      <c r="S424" s="546" t="s">
        <v>1944</v>
      </c>
      <c r="T424" s="525" t="s">
        <v>4301</v>
      </c>
    </row>
    <row r="425" spans="1:20" ht="41.4">
      <c r="A425" s="291">
        <v>438</v>
      </c>
      <c r="B425" s="556">
        <v>3479</v>
      </c>
      <c r="C425" s="557" t="s">
        <v>8806</v>
      </c>
      <c r="D425" s="567" t="s">
        <v>5989</v>
      </c>
      <c r="E425" s="558" t="s">
        <v>242</v>
      </c>
      <c r="F425" s="559" t="s">
        <v>8694</v>
      </c>
      <c r="G425" s="559" t="s">
        <v>9024</v>
      </c>
      <c r="H425" s="560" t="str">
        <f t="shared" si="23"/>
        <v>фото</v>
      </c>
      <c r="I425" s="357" t="s">
        <v>8762</v>
      </c>
      <c r="J425" s="561" t="s">
        <v>244</v>
      </c>
      <c r="K425" s="562">
        <v>700</v>
      </c>
      <c r="L425" s="916">
        <v>45108</v>
      </c>
      <c r="M425" s="315">
        <v>1</v>
      </c>
      <c r="N425" s="217"/>
      <c r="O425" s="550">
        <f>IF(ISERROR(L425*N425),0,L425*N425)</f>
        <v>0</v>
      </c>
      <c r="P425" s="544">
        <v>2501700034794</v>
      </c>
      <c r="Q425" s="358"/>
      <c r="R425" s="563" t="s">
        <v>8806</v>
      </c>
      <c r="S425" s="546" t="s">
        <v>1944</v>
      </c>
      <c r="T425" s="525" t="s">
        <v>4301</v>
      </c>
    </row>
    <row r="426" spans="1:20" ht="27.6">
      <c r="A426" s="291">
        <v>439</v>
      </c>
      <c r="B426" s="556">
        <v>5331</v>
      </c>
      <c r="C426" s="557" t="s">
        <v>2209</v>
      </c>
      <c r="D426" s="567" t="s">
        <v>5989</v>
      </c>
      <c r="E426" s="558" t="s">
        <v>242</v>
      </c>
      <c r="F426" s="559" t="s">
        <v>2091</v>
      </c>
      <c r="G426" s="559" t="s">
        <v>9025</v>
      </c>
      <c r="H426" s="560" t="str">
        <f t="shared" si="23"/>
        <v>фото</v>
      </c>
      <c r="I426" s="357" t="s">
        <v>2148</v>
      </c>
      <c r="J426" s="561" t="s">
        <v>244</v>
      </c>
      <c r="K426" s="562">
        <v>700</v>
      </c>
      <c r="L426" s="916">
        <v>41748</v>
      </c>
      <c r="M426" s="315">
        <v>1</v>
      </c>
      <c r="N426" s="217"/>
      <c r="O426" s="550">
        <f>IF(ISERROR(L426*N426),0,L426*N426)</f>
        <v>0</v>
      </c>
      <c r="P426" s="544">
        <v>2501700053313</v>
      </c>
      <c r="Q426" s="358"/>
      <c r="R426" s="563" t="s">
        <v>2209</v>
      </c>
      <c r="S426" s="546" t="s">
        <v>1944</v>
      </c>
      <c r="T426" s="525" t="s">
        <v>4301</v>
      </c>
    </row>
    <row r="427" spans="1:20" ht="27.15" customHeight="1">
      <c r="A427" s="291">
        <v>440</v>
      </c>
      <c r="B427" s="556">
        <v>10702</v>
      </c>
      <c r="C427" s="557" t="s">
        <v>1524</v>
      </c>
      <c r="D427" s="567" t="s">
        <v>5989</v>
      </c>
      <c r="E427" s="558" t="s">
        <v>242</v>
      </c>
      <c r="F427" s="559" t="s">
        <v>1345</v>
      </c>
      <c r="G427" s="559" t="s">
        <v>9026</v>
      </c>
      <c r="H427" s="560" t="str">
        <f t="shared" si="23"/>
        <v>фото</v>
      </c>
      <c r="I427" s="357" t="s">
        <v>1361</v>
      </c>
      <c r="J427" s="561" t="s">
        <v>244</v>
      </c>
      <c r="K427" s="562">
        <v>700</v>
      </c>
      <c r="L427" s="916">
        <v>30156</v>
      </c>
      <c r="M427" s="315">
        <v>1</v>
      </c>
      <c r="N427" s="217"/>
      <c r="O427" s="550">
        <f>IF(ISERROR(L427*N427),0,L427*N427)</f>
        <v>0</v>
      </c>
      <c r="P427" s="544">
        <v>2501700107023</v>
      </c>
      <c r="Q427" s="358"/>
      <c r="R427" s="563" t="s">
        <v>1524</v>
      </c>
      <c r="S427" s="546" t="s">
        <v>1944</v>
      </c>
      <c r="T427" s="525" t="s">
        <v>4301</v>
      </c>
    </row>
    <row r="428" spans="1:20" ht="28.5" customHeight="1">
      <c r="A428" s="291">
        <v>441</v>
      </c>
      <c r="B428" s="556">
        <v>12659</v>
      </c>
      <c r="C428" s="557" t="s">
        <v>927</v>
      </c>
      <c r="D428" s="567" t="s">
        <v>5989</v>
      </c>
      <c r="E428" s="558" t="s">
        <v>242</v>
      </c>
      <c r="F428" s="559" t="s">
        <v>233</v>
      </c>
      <c r="G428" s="559" t="s">
        <v>5769</v>
      </c>
      <c r="H428" s="560" t="str">
        <f t="shared" si="23"/>
        <v>фото</v>
      </c>
      <c r="I428" s="357" t="s">
        <v>234</v>
      </c>
      <c r="J428" s="561" t="s">
        <v>244</v>
      </c>
      <c r="K428" s="562">
        <v>700</v>
      </c>
      <c r="L428" s="916">
        <v>31751.999999999996</v>
      </c>
      <c r="M428" s="315">
        <v>1</v>
      </c>
      <c r="N428" s="217"/>
      <c r="O428" s="550">
        <f>IF(ISERROR(L428*N428),0,L428*N428)</f>
        <v>0</v>
      </c>
      <c r="P428" s="544">
        <v>2501700126598</v>
      </c>
      <c r="Q428" s="358"/>
      <c r="R428" s="563" t="s">
        <v>927</v>
      </c>
      <c r="S428" s="546" t="s">
        <v>1944</v>
      </c>
      <c r="T428" s="525" t="s">
        <v>4301</v>
      </c>
    </row>
    <row r="429" spans="1:20" ht="27.75" customHeight="1">
      <c r="A429" s="291">
        <v>442</v>
      </c>
      <c r="B429" s="556">
        <v>6417</v>
      </c>
      <c r="C429" s="557" t="s">
        <v>8543</v>
      </c>
      <c r="D429" s="567" t="s">
        <v>5989</v>
      </c>
      <c r="E429" s="558" t="s">
        <v>242</v>
      </c>
      <c r="F429" s="559" t="s">
        <v>8564</v>
      </c>
      <c r="G429" s="559" t="s">
        <v>9027</v>
      </c>
      <c r="H429" s="560" t="str">
        <f t="shared" si="23"/>
        <v>фото</v>
      </c>
      <c r="I429" s="357" t="s">
        <v>8565</v>
      </c>
      <c r="J429" s="561" t="s">
        <v>244</v>
      </c>
      <c r="K429" s="562">
        <v>700</v>
      </c>
      <c r="L429" s="916">
        <v>38472</v>
      </c>
      <c r="M429" s="315">
        <v>1</v>
      </c>
      <c r="N429" s="217"/>
      <c r="O429" s="550">
        <f>IF(ISERROR(L429*N429),0,L429*N429)</f>
        <v>0</v>
      </c>
      <c r="P429" s="544">
        <v>2501700064173</v>
      </c>
      <c r="Q429" s="527" t="s">
        <v>5274</v>
      </c>
      <c r="R429" s="563" t="s">
        <v>8543</v>
      </c>
      <c r="S429" s="546" t="s">
        <v>1944</v>
      </c>
      <c r="T429" s="525" t="s">
        <v>4301</v>
      </c>
    </row>
    <row r="430" spans="1:20" ht="41.4">
      <c r="A430" s="291">
        <v>443</v>
      </c>
      <c r="B430" s="556">
        <v>1544</v>
      </c>
      <c r="C430" s="557" t="s">
        <v>2210</v>
      </c>
      <c r="D430" s="567" t="s">
        <v>5989</v>
      </c>
      <c r="E430" s="558" t="s">
        <v>242</v>
      </c>
      <c r="F430" s="559" t="s">
        <v>2092</v>
      </c>
      <c r="G430" s="559" t="s">
        <v>9028</v>
      </c>
      <c r="H430" s="560" t="str">
        <f t="shared" si="23"/>
        <v>фото</v>
      </c>
      <c r="I430" s="357" t="s">
        <v>2149</v>
      </c>
      <c r="J430" s="561" t="s">
        <v>244</v>
      </c>
      <c r="K430" s="562">
        <v>700</v>
      </c>
      <c r="L430" s="916">
        <v>37548.000000000007</v>
      </c>
      <c r="M430" s="315">
        <v>1</v>
      </c>
      <c r="N430" s="217"/>
      <c r="O430" s="550">
        <f>IF(ISERROR(L430*N430),0,L430*N430)</f>
        <v>0</v>
      </c>
      <c r="P430" s="544">
        <v>2501700015441</v>
      </c>
      <c r="Q430" s="358"/>
      <c r="R430" s="563" t="s">
        <v>2210</v>
      </c>
      <c r="S430" s="546" t="s">
        <v>1944</v>
      </c>
      <c r="T430" s="525" t="s">
        <v>4301</v>
      </c>
    </row>
    <row r="431" spans="1:20" ht="27.6">
      <c r="A431" s="291">
        <v>444</v>
      </c>
      <c r="B431" s="556">
        <v>9140</v>
      </c>
      <c r="C431" s="557" t="s">
        <v>1397</v>
      </c>
      <c r="D431" s="567" t="s">
        <v>5989</v>
      </c>
      <c r="E431" s="558" t="s">
        <v>242</v>
      </c>
      <c r="F431" s="559" t="s">
        <v>929</v>
      </c>
      <c r="G431" s="559" t="s">
        <v>9029</v>
      </c>
      <c r="H431" s="560" t="str">
        <f t="shared" si="23"/>
        <v>фото</v>
      </c>
      <c r="I431" s="357" t="s">
        <v>930</v>
      </c>
      <c r="J431" s="561" t="s">
        <v>244</v>
      </c>
      <c r="K431" s="562">
        <v>700</v>
      </c>
      <c r="L431" s="916">
        <v>37548.000000000007</v>
      </c>
      <c r="M431" s="315">
        <v>1</v>
      </c>
      <c r="N431" s="217"/>
      <c r="O431" s="550">
        <f>IF(ISERROR(L431*N431),0,L431*N431)</f>
        <v>0</v>
      </c>
      <c r="P431" s="544">
        <v>2501700091407</v>
      </c>
      <c r="Q431" s="358"/>
      <c r="R431" s="563" t="s">
        <v>1397</v>
      </c>
      <c r="S431" s="546" t="s">
        <v>1944</v>
      </c>
      <c r="T431" s="525" t="s">
        <v>4301</v>
      </c>
    </row>
    <row r="432" spans="1:20" ht="41.4">
      <c r="A432" s="291">
        <v>445</v>
      </c>
      <c r="B432" s="556">
        <v>7384</v>
      </c>
      <c r="C432" s="557" t="s">
        <v>1835</v>
      </c>
      <c r="D432" s="567" t="s">
        <v>5989</v>
      </c>
      <c r="E432" s="558" t="s">
        <v>242</v>
      </c>
      <c r="F432" s="559" t="s">
        <v>1746</v>
      </c>
      <c r="G432" s="559" t="s">
        <v>9030</v>
      </c>
      <c r="H432" s="560" t="str">
        <f t="shared" si="23"/>
        <v>фото</v>
      </c>
      <c r="I432" s="357" t="s">
        <v>1782</v>
      </c>
      <c r="J432" s="561" t="s">
        <v>243</v>
      </c>
      <c r="K432" s="562">
        <v>700</v>
      </c>
      <c r="L432" s="916">
        <v>31751.999999999996</v>
      </c>
      <c r="M432" s="315">
        <v>1</v>
      </c>
      <c r="N432" s="217"/>
      <c r="O432" s="550">
        <f>IF(ISERROR(L432*N432),0,L432*N432)</f>
        <v>0</v>
      </c>
      <c r="P432" s="544">
        <v>2501700073847</v>
      </c>
      <c r="Q432" s="358"/>
      <c r="R432" s="563" t="s">
        <v>1835</v>
      </c>
      <c r="S432" s="546" t="s">
        <v>1944</v>
      </c>
      <c r="T432" s="525" t="s">
        <v>4301</v>
      </c>
    </row>
    <row r="433" spans="1:20" ht="69">
      <c r="A433" s="291">
        <v>446</v>
      </c>
      <c r="B433" s="556">
        <v>2848</v>
      </c>
      <c r="C433" s="557" t="s">
        <v>1520</v>
      </c>
      <c r="D433" s="567" t="s">
        <v>5989</v>
      </c>
      <c r="E433" s="558" t="s">
        <v>242</v>
      </c>
      <c r="F433" s="559" t="s">
        <v>1521</v>
      </c>
      <c r="G433" s="559" t="s">
        <v>9031</v>
      </c>
      <c r="H433" s="560" t="str">
        <f t="shared" si="23"/>
        <v>фото</v>
      </c>
      <c r="I433" s="485" t="s">
        <v>1522</v>
      </c>
      <c r="J433" s="561" t="s">
        <v>244</v>
      </c>
      <c r="K433" s="562">
        <v>700</v>
      </c>
      <c r="L433" s="916">
        <v>36876</v>
      </c>
      <c r="M433" s="315">
        <v>1</v>
      </c>
      <c r="N433" s="217"/>
      <c r="O433" s="550">
        <f>IF(ISERROR(L433*N433),0,L433*N433)</f>
        <v>0</v>
      </c>
      <c r="P433" s="544">
        <v>2501700028489</v>
      </c>
      <c r="Q433" s="358"/>
      <c r="R433" s="563" t="s">
        <v>1520</v>
      </c>
      <c r="S433" s="546" t="s">
        <v>1944</v>
      </c>
      <c r="T433" s="525" t="s">
        <v>4301</v>
      </c>
    </row>
    <row r="434" spans="1:20" ht="23.55" customHeight="1">
      <c r="A434" s="291">
        <v>447</v>
      </c>
      <c r="B434" s="556">
        <v>15407</v>
      </c>
      <c r="C434" s="557" t="s">
        <v>1834</v>
      </c>
      <c r="D434" s="567" t="s">
        <v>5989</v>
      </c>
      <c r="E434" s="558" t="s">
        <v>242</v>
      </c>
      <c r="F434" s="559" t="s">
        <v>1744</v>
      </c>
      <c r="G434" s="559" t="s">
        <v>5770</v>
      </c>
      <c r="H434" s="560" t="str">
        <f t="shared" si="23"/>
        <v>фото</v>
      </c>
      <c r="I434" s="485" t="s">
        <v>626</v>
      </c>
      <c r="J434" s="561" t="s">
        <v>244</v>
      </c>
      <c r="K434" s="562">
        <v>700</v>
      </c>
      <c r="L434" s="916">
        <v>31248.000000000004</v>
      </c>
      <c r="M434" s="315">
        <v>1</v>
      </c>
      <c r="N434" s="217"/>
      <c r="O434" s="550">
        <f>IF(ISERROR(L434*N434),0,L434*N434)</f>
        <v>0</v>
      </c>
      <c r="P434" s="544">
        <v>2501700154072</v>
      </c>
      <c r="Q434" s="358"/>
      <c r="R434" s="563" t="s">
        <v>1834</v>
      </c>
      <c r="S434" s="546" t="s">
        <v>1944</v>
      </c>
      <c r="T434" s="525" t="s">
        <v>4301</v>
      </c>
    </row>
    <row r="435" spans="1:20" ht="23.55" customHeight="1">
      <c r="A435" s="291">
        <v>448</v>
      </c>
      <c r="B435" s="556">
        <v>14025</v>
      </c>
      <c r="C435" s="557" t="s">
        <v>928</v>
      </c>
      <c r="D435" s="567" t="s">
        <v>5989</v>
      </c>
      <c r="E435" s="558" t="s">
        <v>242</v>
      </c>
      <c r="F435" s="559" t="s">
        <v>627</v>
      </c>
      <c r="G435" s="559" t="s">
        <v>9032</v>
      </c>
      <c r="H435" s="560" t="str">
        <f t="shared" si="23"/>
        <v>фото</v>
      </c>
      <c r="I435" s="357" t="s">
        <v>14</v>
      </c>
      <c r="J435" s="561" t="s">
        <v>244</v>
      </c>
      <c r="K435" s="562">
        <v>700</v>
      </c>
      <c r="L435" s="916">
        <v>35952</v>
      </c>
      <c r="M435" s="315">
        <v>1</v>
      </c>
      <c r="N435" s="217"/>
      <c r="O435" s="550">
        <f>IF(ISERROR(L435*N435),0,L435*N435)</f>
        <v>0</v>
      </c>
      <c r="P435" s="544">
        <v>2501700140259</v>
      </c>
      <c r="Q435" s="358"/>
      <c r="R435" s="563" t="s">
        <v>928</v>
      </c>
      <c r="S435" s="546" t="s">
        <v>1944</v>
      </c>
      <c r="T435" s="525" t="s">
        <v>4301</v>
      </c>
    </row>
    <row r="436" spans="1:20" ht="23.55" customHeight="1">
      <c r="A436" s="291">
        <v>449</v>
      </c>
      <c r="B436" s="556">
        <v>2847</v>
      </c>
      <c r="C436" s="557" t="s">
        <v>1833</v>
      </c>
      <c r="D436" s="567" t="s">
        <v>5989</v>
      </c>
      <c r="E436" s="558" t="s">
        <v>242</v>
      </c>
      <c r="F436" s="559" t="s">
        <v>1743</v>
      </c>
      <c r="G436" s="559" t="s">
        <v>9033</v>
      </c>
      <c r="H436" s="560" t="str">
        <f t="shared" si="23"/>
        <v>фото</v>
      </c>
      <c r="I436" s="357" t="s">
        <v>1780</v>
      </c>
      <c r="J436" s="561" t="s">
        <v>244</v>
      </c>
      <c r="K436" s="562">
        <v>700</v>
      </c>
      <c r="L436" s="916">
        <v>38472</v>
      </c>
      <c r="M436" s="315">
        <v>1</v>
      </c>
      <c r="N436" s="217"/>
      <c r="O436" s="550">
        <f>IF(ISERROR(L436*N436),0,L436*N436)</f>
        <v>0</v>
      </c>
      <c r="P436" s="544">
        <v>2501700028472</v>
      </c>
      <c r="Q436" s="358"/>
      <c r="R436" s="563" t="s">
        <v>1833</v>
      </c>
      <c r="S436" s="546" t="s">
        <v>1944</v>
      </c>
      <c r="T436" s="525" t="s">
        <v>4301</v>
      </c>
    </row>
    <row r="437" spans="1:20" ht="14.4">
      <c r="A437" s="291">
        <v>450</v>
      </c>
      <c r="B437" s="418"/>
      <c r="C437" s="418"/>
      <c r="D437" s="408"/>
      <c r="E437" s="297" t="s">
        <v>8913</v>
      </c>
      <c r="F437" s="410"/>
      <c r="G437" s="472"/>
      <c r="H437" s="297"/>
      <c r="I437" s="297"/>
      <c r="J437" s="297"/>
      <c r="K437" s="297"/>
      <c r="L437" s="474"/>
      <c r="M437" s="297"/>
      <c r="N437" s="297"/>
      <c r="O437" s="297"/>
      <c r="P437" s="297"/>
      <c r="Q437" s="297"/>
      <c r="R437" s="466"/>
      <c r="S437" s="135"/>
      <c r="T437" s="218"/>
    </row>
    <row r="438" spans="1:20" ht="26.55" customHeight="1">
      <c r="A438" s="291">
        <v>451</v>
      </c>
      <c r="B438" s="556">
        <v>12606</v>
      </c>
      <c r="C438" s="557" t="s">
        <v>979</v>
      </c>
      <c r="D438" s="567" t="s">
        <v>5990</v>
      </c>
      <c r="E438" s="558" t="s">
        <v>242</v>
      </c>
      <c r="F438" s="559" t="s">
        <v>705</v>
      </c>
      <c r="G438" s="559" t="s">
        <v>5771</v>
      </c>
      <c r="H438" s="560" t="str">
        <f t="shared" ref="H438:H448" si="24">HYPERLINK("https://www.gardenbulbs.ru/images/summer_CL/thumbnails/"&amp;C438&amp;".jpg","фото")</f>
        <v>фото</v>
      </c>
      <c r="I438" s="357" t="s">
        <v>706</v>
      </c>
      <c r="J438" s="561" t="s">
        <v>244</v>
      </c>
      <c r="K438" s="562">
        <v>700</v>
      </c>
      <c r="L438" s="916">
        <v>36876</v>
      </c>
      <c r="M438" s="315">
        <v>1</v>
      </c>
      <c r="N438" s="217"/>
      <c r="O438" s="550">
        <f>IF(ISERROR(L438*N438),0,L438*N438)</f>
        <v>0</v>
      </c>
      <c r="P438" s="544">
        <v>2501700126062</v>
      </c>
      <c r="Q438" s="527" t="s">
        <v>5274</v>
      </c>
      <c r="R438" s="563" t="s">
        <v>979</v>
      </c>
      <c r="S438" s="546" t="s">
        <v>1962</v>
      </c>
      <c r="T438" s="525" t="s">
        <v>4303</v>
      </c>
    </row>
    <row r="439" spans="1:20" ht="26.55" customHeight="1">
      <c r="A439" s="291">
        <v>452</v>
      </c>
      <c r="B439" s="556">
        <v>12625</v>
      </c>
      <c r="C439" s="557" t="s">
        <v>977</v>
      </c>
      <c r="D439" s="567" t="s">
        <v>5990</v>
      </c>
      <c r="E439" s="558" t="s">
        <v>242</v>
      </c>
      <c r="F439" s="559" t="s">
        <v>707</v>
      </c>
      <c r="G439" s="559" t="s">
        <v>9034</v>
      </c>
      <c r="H439" s="560" t="str">
        <f t="shared" si="24"/>
        <v>фото</v>
      </c>
      <c r="I439" s="357" t="s">
        <v>708</v>
      </c>
      <c r="J439" s="561" t="s">
        <v>244</v>
      </c>
      <c r="K439" s="562">
        <v>700</v>
      </c>
      <c r="L439" s="916">
        <v>25704</v>
      </c>
      <c r="M439" s="315">
        <v>1</v>
      </c>
      <c r="N439" s="217"/>
      <c r="O439" s="550">
        <f>IF(ISERROR(L439*N439),0,L439*N439)</f>
        <v>0</v>
      </c>
      <c r="P439" s="544">
        <v>2501700126253</v>
      </c>
      <c r="Q439" s="527" t="s">
        <v>5274</v>
      </c>
      <c r="R439" s="563" t="s">
        <v>977</v>
      </c>
      <c r="S439" s="546" t="s">
        <v>1962</v>
      </c>
      <c r="T439" s="525" t="s">
        <v>4303</v>
      </c>
    </row>
    <row r="440" spans="1:20" ht="27.6">
      <c r="A440" s="291">
        <v>453</v>
      </c>
      <c r="B440" s="556">
        <v>2954</v>
      </c>
      <c r="C440" s="557" t="s">
        <v>978</v>
      </c>
      <c r="D440" s="567" t="s">
        <v>5990</v>
      </c>
      <c r="E440" s="558" t="s">
        <v>242</v>
      </c>
      <c r="F440" s="559" t="s">
        <v>709</v>
      </c>
      <c r="G440" s="559" t="s">
        <v>9035</v>
      </c>
      <c r="H440" s="560" t="str">
        <f t="shared" si="24"/>
        <v>фото</v>
      </c>
      <c r="I440" s="357" t="s">
        <v>8665</v>
      </c>
      <c r="J440" s="561" t="s">
        <v>244</v>
      </c>
      <c r="K440" s="562">
        <v>700</v>
      </c>
      <c r="L440" s="916">
        <v>36876</v>
      </c>
      <c r="M440" s="315">
        <v>1</v>
      </c>
      <c r="N440" s="217"/>
      <c r="O440" s="550">
        <f>IF(ISERROR(L440*N440),0,L440*N440)</f>
        <v>0</v>
      </c>
      <c r="P440" s="544">
        <v>2501700029547</v>
      </c>
      <c r="Q440" s="358"/>
      <c r="R440" s="563" t="s">
        <v>978</v>
      </c>
      <c r="S440" s="546" t="s">
        <v>1962</v>
      </c>
      <c r="T440" s="525" t="s">
        <v>4303</v>
      </c>
    </row>
    <row r="441" spans="1:20" ht="27.6">
      <c r="A441" s="291">
        <v>454</v>
      </c>
      <c r="B441" s="556">
        <v>13136</v>
      </c>
      <c r="C441" s="557" t="s">
        <v>993</v>
      </c>
      <c r="D441" s="567" t="s">
        <v>5990</v>
      </c>
      <c r="E441" s="558" t="s">
        <v>242</v>
      </c>
      <c r="F441" s="559" t="s">
        <v>710</v>
      </c>
      <c r="G441" s="559" t="s">
        <v>5772</v>
      </c>
      <c r="H441" s="560" t="str">
        <f t="shared" si="24"/>
        <v>фото</v>
      </c>
      <c r="I441" s="357" t="s">
        <v>711</v>
      </c>
      <c r="J441" s="561" t="s">
        <v>277</v>
      </c>
      <c r="K441" s="562">
        <v>500</v>
      </c>
      <c r="L441" s="916">
        <v>25080</v>
      </c>
      <c r="M441" s="315">
        <v>1</v>
      </c>
      <c r="N441" s="217"/>
      <c r="O441" s="550">
        <f>IF(ISERROR(L441*N441),0,L441*N441)</f>
        <v>0</v>
      </c>
      <c r="P441" s="544">
        <v>2501500131365</v>
      </c>
      <c r="Q441" s="358"/>
      <c r="R441" s="563" t="s">
        <v>993</v>
      </c>
      <c r="S441" s="546" t="s">
        <v>1962</v>
      </c>
      <c r="T441" s="525" t="s">
        <v>4303</v>
      </c>
    </row>
    <row r="442" spans="1:20" ht="27.6">
      <c r="A442" s="291">
        <v>455</v>
      </c>
      <c r="B442" s="556">
        <v>14011</v>
      </c>
      <c r="C442" s="557" t="s">
        <v>5301</v>
      </c>
      <c r="D442" s="567" t="s">
        <v>5990</v>
      </c>
      <c r="E442" s="558" t="s">
        <v>242</v>
      </c>
      <c r="F442" s="559" t="s">
        <v>5362</v>
      </c>
      <c r="G442" s="559" t="s">
        <v>9036</v>
      </c>
      <c r="H442" s="560" t="str">
        <f t="shared" si="24"/>
        <v>фото</v>
      </c>
      <c r="I442" s="511" t="s">
        <v>5401</v>
      </c>
      <c r="J442" s="561" t="s">
        <v>244</v>
      </c>
      <c r="K442" s="562">
        <v>700</v>
      </c>
      <c r="L442" s="916">
        <v>35616</v>
      </c>
      <c r="M442" s="315">
        <v>1</v>
      </c>
      <c r="N442" s="217"/>
      <c r="O442" s="550">
        <f>IF(ISERROR(L442*N442),0,L442*N442)</f>
        <v>0</v>
      </c>
      <c r="P442" s="544">
        <v>2501700140112</v>
      </c>
      <c r="Q442" s="358"/>
      <c r="R442" s="563" t="s">
        <v>5301</v>
      </c>
      <c r="S442" s="546" t="s">
        <v>1962</v>
      </c>
      <c r="T442" s="525" t="s">
        <v>4303</v>
      </c>
    </row>
    <row r="443" spans="1:20" ht="69">
      <c r="A443" s="291">
        <v>456</v>
      </c>
      <c r="B443" s="556">
        <v>12499</v>
      </c>
      <c r="C443" s="557" t="s">
        <v>1539</v>
      </c>
      <c r="D443" s="567" t="s">
        <v>5990</v>
      </c>
      <c r="E443" s="558" t="s">
        <v>242</v>
      </c>
      <c r="F443" s="559" t="s">
        <v>1540</v>
      </c>
      <c r="G443" s="559" t="s">
        <v>5773</v>
      </c>
      <c r="H443" s="560" t="str">
        <f t="shared" si="24"/>
        <v>фото</v>
      </c>
      <c r="I443" s="512" t="s">
        <v>8666</v>
      </c>
      <c r="J443" s="561" t="s">
        <v>244</v>
      </c>
      <c r="K443" s="562">
        <v>700</v>
      </c>
      <c r="L443" s="916">
        <v>33516</v>
      </c>
      <c r="M443" s="315">
        <v>1</v>
      </c>
      <c r="N443" s="217"/>
      <c r="O443" s="550">
        <f>IF(ISERROR(L443*N443),0,L443*N443)</f>
        <v>0</v>
      </c>
      <c r="P443" s="544">
        <v>2501700124990</v>
      </c>
      <c r="Q443" s="358"/>
      <c r="R443" s="563" t="s">
        <v>1539</v>
      </c>
      <c r="S443" s="546" t="s">
        <v>1962</v>
      </c>
      <c r="T443" s="525" t="s">
        <v>4303</v>
      </c>
    </row>
    <row r="444" spans="1:20" ht="28.8">
      <c r="A444" s="291">
        <v>457</v>
      </c>
      <c r="B444" s="556">
        <v>6604</v>
      </c>
      <c r="C444" s="557" t="s">
        <v>2423</v>
      </c>
      <c r="D444" s="567" t="s">
        <v>5990</v>
      </c>
      <c r="E444" s="558" t="s">
        <v>242</v>
      </c>
      <c r="F444" s="559" t="s">
        <v>2424</v>
      </c>
      <c r="G444" s="559" t="s">
        <v>9037</v>
      </c>
      <c r="H444" s="560" t="str">
        <f t="shared" si="24"/>
        <v>фото</v>
      </c>
      <c r="I444" s="357" t="s">
        <v>2425</v>
      </c>
      <c r="J444" s="561" t="s">
        <v>244</v>
      </c>
      <c r="K444" s="562">
        <v>700</v>
      </c>
      <c r="L444" s="916">
        <v>34020</v>
      </c>
      <c r="M444" s="315">
        <v>1</v>
      </c>
      <c r="N444" s="217"/>
      <c r="O444" s="550">
        <f>IF(ISERROR(L444*N444),0,L444*N444)</f>
        <v>0</v>
      </c>
      <c r="P444" s="544">
        <v>2501700066047</v>
      </c>
      <c r="Q444" s="358"/>
      <c r="R444" s="563" t="s">
        <v>2423</v>
      </c>
      <c r="S444" s="546" t="s">
        <v>1962</v>
      </c>
      <c r="T444" s="525" t="s">
        <v>4303</v>
      </c>
    </row>
    <row r="445" spans="1:20" ht="24.75" customHeight="1">
      <c r="A445" s="291">
        <v>458</v>
      </c>
      <c r="B445" s="556">
        <v>7208</v>
      </c>
      <c r="C445" s="557" t="s">
        <v>1541</v>
      </c>
      <c r="D445" s="567" t="s">
        <v>5990</v>
      </c>
      <c r="E445" s="558" t="s">
        <v>242</v>
      </c>
      <c r="F445" s="559" t="s">
        <v>1542</v>
      </c>
      <c r="G445" s="559" t="s">
        <v>9038</v>
      </c>
      <c r="H445" s="560" t="str">
        <f t="shared" si="24"/>
        <v>фото</v>
      </c>
      <c r="I445" s="357" t="s">
        <v>1543</v>
      </c>
      <c r="J445" s="561" t="s">
        <v>244</v>
      </c>
      <c r="K445" s="562">
        <v>700</v>
      </c>
      <c r="L445" s="916">
        <v>35952</v>
      </c>
      <c r="M445" s="315">
        <v>1</v>
      </c>
      <c r="N445" s="217"/>
      <c r="O445" s="550">
        <f>IF(ISERROR(L445*N445),0,L445*N445)</f>
        <v>0</v>
      </c>
      <c r="P445" s="544">
        <v>2501700072086</v>
      </c>
      <c r="Q445" s="358"/>
      <c r="R445" s="563" t="s">
        <v>1541</v>
      </c>
      <c r="S445" s="546" t="s">
        <v>1962</v>
      </c>
      <c r="T445" s="525" t="s">
        <v>4303</v>
      </c>
    </row>
    <row r="446" spans="1:20" ht="27.15" customHeight="1">
      <c r="A446" s="291">
        <v>459</v>
      </c>
      <c r="B446" s="556">
        <v>12315</v>
      </c>
      <c r="C446" s="557" t="s">
        <v>984</v>
      </c>
      <c r="D446" s="567" t="s">
        <v>5990</v>
      </c>
      <c r="E446" s="558" t="s">
        <v>242</v>
      </c>
      <c r="F446" s="559" t="s">
        <v>53</v>
      </c>
      <c r="G446" s="559" t="s">
        <v>5774</v>
      </c>
      <c r="H446" s="560" t="str">
        <f t="shared" si="24"/>
        <v>фото</v>
      </c>
      <c r="I446" s="357" t="s">
        <v>54</v>
      </c>
      <c r="J446" s="561" t="s">
        <v>244</v>
      </c>
      <c r="K446" s="562">
        <v>700</v>
      </c>
      <c r="L446" s="916">
        <v>36876</v>
      </c>
      <c r="M446" s="315">
        <v>1</v>
      </c>
      <c r="N446" s="217"/>
      <c r="O446" s="550">
        <f>IF(ISERROR(L446*N446),0,L446*N446)</f>
        <v>0</v>
      </c>
      <c r="P446" s="544">
        <v>2501700123153</v>
      </c>
      <c r="Q446" s="358"/>
      <c r="R446" s="563" t="s">
        <v>984</v>
      </c>
      <c r="S446" s="546" t="s">
        <v>1962</v>
      </c>
      <c r="T446" s="525" t="s">
        <v>4303</v>
      </c>
    </row>
    <row r="447" spans="1:20" ht="27.6">
      <c r="A447" s="291">
        <v>460</v>
      </c>
      <c r="B447" s="556">
        <v>15326</v>
      </c>
      <c r="C447" s="557" t="s">
        <v>985</v>
      </c>
      <c r="D447" s="567" t="s">
        <v>5990</v>
      </c>
      <c r="E447" s="558" t="s">
        <v>242</v>
      </c>
      <c r="F447" s="559" t="s">
        <v>732</v>
      </c>
      <c r="G447" s="559" t="s">
        <v>5775</v>
      </c>
      <c r="H447" s="560" t="str">
        <f t="shared" si="24"/>
        <v>фото</v>
      </c>
      <c r="I447" s="357" t="s">
        <v>733</v>
      </c>
      <c r="J447" s="561" t="s">
        <v>244</v>
      </c>
      <c r="K447" s="562">
        <v>700</v>
      </c>
      <c r="L447" s="916">
        <v>36624</v>
      </c>
      <c r="M447" s="315">
        <v>1</v>
      </c>
      <c r="N447" s="217"/>
      <c r="O447" s="550">
        <f>IF(ISERROR(L447*N447),0,L447*N447)</f>
        <v>0</v>
      </c>
      <c r="P447" s="544">
        <v>2501700153266</v>
      </c>
      <c r="Q447" s="358"/>
      <c r="R447" s="563" t="s">
        <v>985</v>
      </c>
      <c r="S447" s="546" t="s">
        <v>1962</v>
      </c>
      <c r="T447" s="525" t="s">
        <v>4303</v>
      </c>
    </row>
    <row r="448" spans="1:20" ht="31.35" customHeight="1">
      <c r="A448" s="291">
        <v>461</v>
      </c>
      <c r="B448" s="556">
        <v>10698</v>
      </c>
      <c r="C448" s="557" t="s">
        <v>987</v>
      </c>
      <c r="D448" s="567" t="s">
        <v>5990</v>
      </c>
      <c r="E448" s="558" t="s">
        <v>242</v>
      </c>
      <c r="F448" s="559" t="s">
        <v>735</v>
      </c>
      <c r="G448" s="559" t="s">
        <v>9039</v>
      </c>
      <c r="H448" s="560" t="str">
        <f t="shared" si="24"/>
        <v>фото</v>
      </c>
      <c r="I448" s="357" t="s">
        <v>736</v>
      </c>
      <c r="J448" s="561" t="s">
        <v>244</v>
      </c>
      <c r="K448" s="562">
        <v>700</v>
      </c>
      <c r="L448" s="916">
        <v>28476</v>
      </c>
      <c r="M448" s="315">
        <v>1</v>
      </c>
      <c r="N448" s="217"/>
      <c r="O448" s="550">
        <f>IF(ISERROR(L448*N448),0,L448*N448)</f>
        <v>0</v>
      </c>
      <c r="P448" s="544">
        <v>2501700106989</v>
      </c>
      <c r="Q448" s="358"/>
      <c r="R448" s="563" t="s">
        <v>987</v>
      </c>
      <c r="S448" s="546" t="s">
        <v>1962</v>
      </c>
      <c r="T448" s="525" t="s">
        <v>4303</v>
      </c>
    </row>
    <row r="449" spans="1:20" ht="14.4">
      <c r="A449" s="291">
        <v>462</v>
      </c>
      <c r="B449" s="418"/>
      <c r="C449" s="418"/>
      <c r="D449" s="408"/>
      <c r="E449" s="297" t="s">
        <v>8914</v>
      </c>
      <c r="F449" s="410"/>
      <c r="G449" s="472"/>
      <c r="H449" s="297"/>
      <c r="I449" s="297"/>
      <c r="J449" s="297"/>
      <c r="K449" s="297"/>
      <c r="L449" s="474"/>
      <c r="M449" s="297"/>
      <c r="N449" s="297"/>
      <c r="O449" s="297"/>
      <c r="P449" s="297"/>
      <c r="Q449" s="297"/>
      <c r="R449" s="466"/>
      <c r="S449" s="135"/>
      <c r="T449" s="218"/>
    </row>
    <row r="450" spans="1:20" ht="26.4" customHeight="1">
      <c r="A450" s="291">
        <v>463</v>
      </c>
      <c r="B450" s="556">
        <v>2857</v>
      </c>
      <c r="C450" s="557" t="s">
        <v>1409</v>
      </c>
      <c r="D450" s="567" t="s">
        <v>5986</v>
      </c>
      <c r="E450" s="558" t="s">
        <v>242</v>
      </c>
      <c r="F450" s="559" t="s">
        <v>1040</v>
      </c>
      <c r="G450" s="559" t="s">
        <v>9040</v>
      </c>
      <c r="H450" s="560" t="str">
        <f t="shared" ref="H450:H474" si="25">HYPERLINK("https://www.gardenbulbs.ru/images/summer_CL/thumbnails/"&amp;C450&amp;".jpg","фото")</f>
        <v>фото</v>
      </c>
      <c r="I450" s="357" t="s">
        <v>1041</v>
      </c>
      <c r="J450" s="561" t="s">
        <v>244</v>
      </c>
      <c r="K450" s="562">
        <v>500</v>
      </c>
      <c r="L450" s="916">
        <v>26400</v>
      </c>
      <c r="M450" s="315">
        <v>1</v>
      </c>
      <c r="N450" s="217"/>
      <c r="O450" s="550">
        <f>IF(ISERROR(L450*N450),0,L450*N450)</f>
        <v>0</v>
      </c>
      <c r="P450" s="544">
        <v>2501500028573</v>
      </c>
      <c r="Q450" s="358"/>
      <c r="R450" s="563" t="s">
        <v>1409</v>
      </c>
      <c r="S450" s="546" t="s">
        <v>1964</v>
      </c>
      <c r="T450" s="525" t="s">
        <v>4304</v>
      </c>
    </row>
    <row r="451" spans="1:20" ht="41.4">
      <c r="A451" s="291">
        <v>464</v>
      </c>
      <c r="B451" s="556">
        <v>5563</v>
      </c>
      <c r="C451" s="557" t="s">
        <v>5458</v>
      </c>
      <c r="D451" s="567" t="s">
        <v>5986</v>
      </c>
      <c r="E451" s="558" t="s">
        <v>242</v>
      </c>
      <c r="F451" s="559" t="s">
        <v>5544</v>
      </c>
      <c r="G451" s="559" t="s">
        <v>9041</v>
      </c>
      <c r="H451" s="560" t="str">
        <f t="shared" si="25"/>
        <v>фото</v>
      </c>
      <c r="I451" s="604" t="s">
        <v>5494</v>
      </c>
      <c r="J451" s="561" t="s">
        <v>244</v>
      </c>
      <c r="K451" s="562">
        <v>700</v>
      </c>
      <c r="L451" s="916">
        <v>41748</v>
      </c>
      <c r="M451" s="315">
        <v>1</v>
      </c>
      <c r="N451" s="217"/>
      <c r="O451" s="550">
        <f>IF(ISERROR(L451*N451),0,L451*N451)</f>
        <v>0</v>
      </c>
      <c r="P451" s="544">
        <v>2501700055638</v>
      </c>
      <c r="Q451" s="358"/>
      <c r="R451" s="563" t="s">
        <v>5458</v>
      </c>
      <c r="S451" s="546" t="s">
        <v>1964</v>
      </c>
      <c r="T451" s="525" t="s">
        <v>4304</v>
      </c>
    </row>
    <row r="452" spans="1:20" ht="33.450000000000003" customHeight="1">
      <c r="A452" s="291">
        <v>465</v>
      </c>
      <c r="B452" s="556">
        <v>3471</v>
      </c>
      <c r="C452" s="557" t="s">
        <v>1030</v>
      </c>
      <c r="D452" s="567" t="s">
        <v>5986</v>
      </c>
      <c r="E452" s="558" t="s">
        <v>242</v>
      </c>
      <c r="F452" s="559" t="s">
        <v>775</v>
      </c>
      <c r="G452" s="559" t="s">
        <v>9042</v>
      </c>
      <c r="H452" s="560" t="str">
        <f t="shared" si="25"/>
        <v>фото</v>
      </c>
      <c r="I452" s="357" t="s">
        <v>776</v>
      </c>
      <c r="J452" s="561" t="s">
        <v>244</v>
      </c>
      <c r="K452" s="562">
        <v>700</v>
      </c>
      <c r="L452" s="916">
        <v>39312</v>
      </c>
      <c r="M452" s="315">
        <v>1</v>
      </c>
      <c r="N452" s="217"/>
      <c r="O452" s="550">
        <f>IF(ISERROR(L452*N452),0,L452*N452)</f>
        <v>0</v>
      </c>
      <c r="P452" s="544">
        <v>2501700034718</v>
      </c>
      <c r="Q452" s="358"/>
      <c r="R452" s="563" t="s">
        <v>1030</v>
      </c>
      <c r="S452" s="546" t="s">
        <v>1964</v>
      </c>
      <c r="T452" s="525" t="s">
        <v>4304</v>
      </c>
    </row>
    <row r="453" spans="1:20" ht="41.4">
      <c r="A453" s="291">
        <v>466</v>
      </c>
      <c r="B453" s="556">
        <v>12631</v>
      </c>
      <c r="C453" s="557" t="s">
        <v>5303</v>
      </c>
      <c r="D453" s="567" t="s">
        <v>5986</v>
      </c>
      <c r="E453" s="558" t="s">
        <v>242</v>
      </c>
      <c r="F453" s="559" t="s">
        <v>5364</v>
      </c>
      <c r="G453" s="559" t="s">
        <v>9043</v>
      </c>
      <c r="H453" s="560" t="str">
        <f t="shared" si="25"/>
        <v>фото</v>
      </c>
      <c r="I453" s="604" t="s">
        <v>5403</v>
      </c>
      <c r="J453" s="561" t="s">
        <v>244</v>
      </c>
      <c r="K453" s="562">
        <v>700</v>
      </c>
      <c r="L453" s="916">
        <v>46200</v>
      </c>
      <c r="M453" s="315">
        <v>1</v>
      </c>
      <c r="N453" s="217"/>
      <c r="O453" s="550">
        <f>IF(ISERROR(L453*N453),0,L453*N453)</f>
        <v>0</v>
      </c>
      <c r="P453" s="544">
        <v>2501700126314</v>
      </c>
      <c r="Q453" s="358"/>
      <c r="R453" s="563" t="s">
        <v>5303</v>
      </c>
      <c r="S453" s="546" t="s">
        <v>1964</v>
      </c>
      <c r="T453" s="525" t="s">
        <v>4304</v>
      </c>
    </row>
    <row r="454" spans="1:20" ht="24.3" customHeight="1">
      <c r="A454" s="291">
        <v>467</v>
      </c>
      <c r="B454" s="556">
        <v>15439</v>
      </c>
      <c r="C454" s="557" t="s">
        <v>1031</v>
      </c>
      <c r="D454" s="567" t="s">
        <v>5986</v>
      </c>
      <c r="E454" s="558" t="s">
        <v>242</v>
      </c>
      <c r="F454" s="559" t="s">
        <v>777</v>
      </c>
      <c r="G454" s="559" t="s">
        <v>5776</v>
      </c>
      <c r="H454" s="560" t="str">
        <f t="shared" si="25"/>
        <v>фото</v>
      </c>
      <c r="I454" s="357" t="s">
        <v>778</v>
      </c>
      <c r="J454" s="561" t="s">
        <v>244</v>
      </c>
      <c r="K454" s="562">
        <v>700</v>
      </c>
      <c r="L454" s="916">
        <v>36624</v>
      </c>
      <c r="M454" s="315">
        <v>1</v>
      </c>
      <c r="N454" s="217"/>
      <c r="O454" s="550">
        <f>IF(ISERROR(L454*N454),0,L454*N454)</f>
        <v>0</v>
      </c>
      <c r="P454" s="544">
        <v>2501700154393</v>
      </c>
      <c r="Q454" s="358"/>
      <c r="R454" s="563" t="s">
        <v>1031</v>
      </c>
      <c r="S454" s="546" t="s">
        <v>1964</v>
      </c>
      <c r="T454" s="525" t="s">
        <v>4304</v>
      </c>
    </row>
    <row r="455" spans="1:20" ht="24.3" customHeight="1">
      <c r="A455" s="291">
        <v>468</v>
      </c>
      <c r="B455" s="556">
        <v>15457</v>
      </c>
      <c r="C455" s="557" t="s">
        <v>1032</v>
      </c>
      <c r="D455" s="567" t="s">
        <v>5986</v>
      </c>
      <c r="E455" s="558" t="s">
        <v>242</v>
      </c>
      <c r="F455" s="559" t="s">
        <v>779</v>
      </c>
      <c r="G455" s="559" t="s">
        <v>5777</v>
      </c>
      <c r="H455" s="560" t="str">
        <f t="shared" si="25"/>
        <v>фото</v>
      </c>
      <c r="I455" s="357" t="s">
        <v>278</v>
      </c>
      <c r="J455" s="561" t="s">
        <v>244</v>
      </c>
      <c r="K455" s="562">
        <v>700</v>
      </c>
      <c r="L455" s="916">
        <v>32508.000000000004</v>
      </c>
      <c r="M455" s="315">
        <v>1</v>
      </c>
      <c r="N455" s="217"/>
      <c r="O455" s="550">
        <f>IF(ISERROR(L455*N455),0,L455*N455)</f>
        <v>0</v>
      </c>
      <c r="P455" s="544">
        <v>2501700154577</v>
      </c>
      <c r="Q455" s="358"/>
      <c r="R455" s="563" t="s">
        <v>1032</v>
      </c>
      <c r="S455" s="546" t="s">
        <v>1964</v>
      </c>
      <c r="T455" s="525" t="s">
        <v>4304</v>
      </c>
    </row>
    <row r="456" spans="1:20" ht="28.8">
      <c r="A456" s="291">
        <v>469</v>
      </c>
      <c r="B456" s="556">
        <v>5625</v>
      </c>
      <c r="C456" s="557" t="s">
        <v>3568</v>
      </c>
      <c r="D456" s="567" t="s">
        <v>5986</v>
      </c>
      <c r="E456" s="558" t="s">
        <v>242</v>
      </c>
      <c r="F456" s="559" t="s">
        <v>3610</v>
      </c>
      <c r="G456" s="559" t="s">
        <v>9044</v>
      </c>
      <c r="H456" s="560" t="str">
        <f t="shared" si="25"/>
        <v>фото</v>
      </c>
      <c r="I456" s="357" t="s">
        <v>3636</v>
      </c>
      <c r="J456" s="561" t="s">
        <v>244</v>
      </c>
      <c r="K456" s="562">
        <v>700</v>
      </c>
      <c r="L456" s="916">
        <v>37548.000000000007</v>
      </c>
      <c r="M456" s="315">
        <v>1</v>
      </c>
      <c r="N456" s="217"/>
      <c r="O456" s="550">
        <f>IF(ISERROR(L456*N456),0,L456*N456)</f>
        <v>0</v>
      </c>
      <c r="P456" s="544">
        <v>2501700056253</v>
      </c>
      <c r="Q456" s="358"/>
      <c r="R456" s="563" t="s">
        <v>3568</v>
      </c>
      <c r="S456" s="546" t="s">
        <v>1964</v>
      </c>
      <c r="T456" s="525" t="s">
        <v>4304</v>
      </c>
    </row>
    <row r="457" spans="1:20" ht="22.05" customHeight="1">
      <c r="A457" s="291">
        <v>470</v>
      </c>
      <c r="B457" s="556">
        <v>5565</v>
      </c>
      <c r="C457" s="557" t="s">
        <v>1033</v>
      </c>
      <c r="D457" s="567" t="s">
        <v>5986</v>
      </c>
      <c r="E457" s="558" t="s">
        <v>242</v>
      </c>
      <c r="F457" s="559" t="s">
        <v>780</v>
      </c>
      <c r="G457" s="559" t="s">
        <v>9045</v>
      </c>
      <c r="H457" s="560" t="str">
        <f t="shared" si="25"/>
        <v>фото</v>
      </c>
      <c r="I457" s="357" t="s">
        <v>781</v>
      </c>
      <c r="J457" s="561" t="s">
        <v>244</v>
      </c>
      <c r="K457" s="562">
        <v>700</v>
      </c>
      <c r="L457" s="916">
        <v>34272</v>
      </c>
      <c r="M457" s="315">
        <v>1</v>
      </c>
      <c r="N457" s="217"/>
      <c r="O457" s="550">
        <f>IF(ISERROR(L457*N457),0,L457*N457)</f>
        <v>0</v>
      </c>
      <c r="P457" s="544">
        <v>2501700055652</v>
      </c>
      <c r="Q457" s="358"/>
      <c r="R457" s="563" t="s">
        <v>1033</v>
      </c>
      <c r="S457" s="546" t="s">
        <v>1964</v>
      </c>
      <c r="T457" s="525" t="s">
        <v>4304</v>
      </c>
    </row>
    <row r="458" spans="1:20" ht="27.15" customHeight="1">
      <c r="A458" s="291">
        <v>471</v>
      </c>
      <c r="B458" s="556">
        <v>15204</v>
      </c>
      <c r="C458" s="557" t="s">
        <v>4358</v>
      </c>
      <c r="D458" s="567" t="s">
        <v>5986</v>
      </c>
      <c r="E458" s="558" t="s">
        <v>242</v>
      </c>
      <c r="F458" s="559" t="s">
        <v>3809</v>
      </c>
      <c r="G458" s="559" t="s">
        <v>5778</v>
      </c>
      <c r="H458" s="560" t="str">
        <f t="shared" si="25"/>
        <v>фото</v>
      </c>
      <c r="I458" s="357" t="s">
        <v>3847</v>
      </c>
      <c r="J458" s="561" t="s">
        <v>244</v>
      </c>
      <c r="K458" s="562">
        <v>700</v>
      </c>
      <c r="L458" s="916">
        <v>35952</v>
      </c>
      <c r="M458" s="315">
        <v>1</v>
      </c>
      <c r="N458" s="217"/>
      <c r="O458" s="550">
        <f>IF(ISERROR(L458*N458),0,L458*N458)</f>
        <v>0</v>
      </c>
      <c r="P458" s="544">
        <v>2501700152047</v>
      </c>
      <c r="Q458" s="358"/>
      <c r="R458" s="563" t="s">
        <v>4358</v>
      </c>
      <c r="S458" s="546" t="s">
        <v>1964</v>
      </c>
      <c r="T458" s="525" t="s">
        <v>4304</v>
      </c>
    </row>
    <row r="459" spans="1:20" ht="22.8" customHeight="1">
      <c r="A459" s="291">
        <v>472</v>
      </c>
      <c r="B459" s="556">
        <v>14114</v>
      </c>
      <c r="C459" s="557" t="s">
        <v>1548</v>
      </c>
      <c r="D459" s="567" t="s">
        <v>5986</v>
      </c>
      <c r="E459" s="558" t="s">
        <v>242</v>
      </c>
      <c r="F459" s="559" t="s">
        <v>1349</v>
      </c>
      <c r="G459" s="559" t="s">
        <v>9046</v>
      </c>
      <c r="H459" s="560" t="str">
        <f t="shared" si="25"/>
        <v>фото</v>
      </c>
      <c r="I459" s="357" t="s">
        <v>1366</v>
      </c>
      <c r="J459" s="561" t="s">
        <v>244</v>
      </c>
      <c r="K459" s="562">
        <v>700</v>
      </c>
      <c r="L459" s="916">
        <v>35952</v>
      </c>
      <c r="M459" s="315">
        <v>1</v>
      </c>
      <c r="N459" s="217"/>
      <c r="O459" s="550">
        <f>IF(ISERROR(L459*N459),0,L459*N459)</f>
        <v>0</v>
      </c>
      <c r="P459" s="544">
        <v>2501700141140</v>
      </c>
      <c r="Q459" s="358"/>
      <c r="R459" s="563" t="s">
        <v>1548</v>
      </c>
      <c r="S459" s="546" t="s">
        <v>1964</v>
      </c>
      <c r="T459" s="525" t="s">
        <v>4304</v>
      </c>
    </row>
    <row r="460" spans="1:20" ht="22.8" customHeight="1">
      <c r="A460" s="291">
        <v>473</v>
      </c>
      <c r="B460" s="556">
        <v>13133</v>
      </c>
      <c r="C460" s="557" t="s">
        <v>5304</v>
      </c>
      <c r="D460" s="567" t="s">
        <v>5986</v>
      </c>
      <c r="E460" s="558" t="s">
        <v>242</v>
      </c>
      <c r="F460" s="559" t="s">
        <v>5365</v>
      </c>
      <c r="G460" s="559" t="s">
        <v>5779</v>
      </c>
      <c r="H460" s="560" t="str">
        <f t="shared" si="25"/>
        <v>фото</v>
      </c>
      <c r="I460" s="604" t="s">
        <v>5404</v>
      </c>
      <c r="J460" s="561" t="s">
        <v>244</v>
      </c>
      <c r="K460" s="562">
        <v>700</v>
      </c>
      <c r="L460" s="916">
        <v>33012</v>
      </c>
      <c r="M460" s="315">
        <v>1</v>
      </c>
      <c r="N460" s="217"/>
      <c r="O460" s="550">
        <f>IF(ISERROR(L460*N460),0,L460*N460)</f>
        <v>0</v>
      </c>
      <c r="P460" s="544">
        <v>2501700131332</v>
      </c>
      <c r="Q460" s="358"/>
      <c r="R460" s="563" t="s">
        <v>5304</v>
      </c>
      <c r="S460" s="546" t="s">
        <v>1964</v>
      </c>
      <c r="T460" s="525" t="s">
        <v>4304</v>
      </c>
    </row>
    <row r="461" spans="1:20" ht="27.6">
      <c r="A461" s="291">
        <v>474</v>
      </c>
      <c r="B461" s="556">
        <v>12547</v>
      </c>
      <c r="C461" s="557" t="s">
        <v>2221</v>
      </c>
      <c r="D461" s="567" t="s">
        <v>5986</v>
      </c>
      <c r="E461" s="558" t="s">
        <v>242</v>
      </c>
      <c r="F461" s="559" t="s">
        <v>2099</v>
      </c>
      <c r="G461" s="559" t="s">
        <v>5780</v>
      </c>
      <c r="H461" s="560" t="str">
        <f t="shared" si="25"/>
        <v>фото</v>
      </c>
      <c r="I461" s="357" t="s">
        <v>2156</v>
      </c>
      <c r="J461" s="561" t="s">
        <v>244</v>
      </c>
      <c r="K461" s="562">
        <v>700</v>
      </c>
      <c r="L461" s="916">
        <v>36876</v>
      </c>
      <c r="M461" s="315">
        <v>1</v>
      </c>
      <c r="N461" s="217"/>
      <c r="O461" s="550">
        <f>IF(ISERROR(L461*N461),0,L461*N461)</f>
        <v>0</v>
      </c>
      <c r="P461" s="544">
        <v>2501700125478</v>
      </c>
      <c r="Q461" s="358"/>
      <c r="R461" s="563" t="s">
        <v>2221</v>
      </c>
      <c r="S461" s="546" t="s">
        <v>1964</v>
      </c>
      <c r="T461" s="525" t="s">
        <v>4304</v>
      </c>
    </row>
    <row r="462" spans="1:20" ht="28.8">
      <c r="A462" s="291">
        <v>475</v>
      </c>
      <c r="B462" s="556">
        <v>5622</v>
      </c>
      <c r="C462" s="557" t="s">
        <v>3757</v>
      </c>
      <c r="D462" s="567" t="s">
        <v>5986</v>
      </c>
      <c r="E462" s="558" t="s">
        <v>242</v>
      </c>
      <c r="F462" s="559" t="s">
        <v>3811</v>
      </c>
      <c r="G462" s="559" t="s">
        <v>9047</v>
      </c>
      <c r="H462" s="560" t="str">
        <f t="shared" si="25"/>
        <v>фото</v>
      </c>
      <c r="I462" s="357" t="s">
        <v>8764</v>
      </c>
      <c r="J462" s="561" t="s">
        <v>244</v>
      </c>
      <c r="K462" s="562">
        <v>700</v>
      </c>
      <c r="L462" s="916">
        <v>50064</v>
      </c>
      <c r="M462" s="315">
        <v>1</v>
      </c>
      <c r="N462" s="217"/>
      <c r="O462" s="550">
        <f>IF(ISERROR(L462*N462),0,L462*N462)</f>
        <v>0</v>
      </c>
      <c r="P462" s="544">
        <v>2501700056222</v>
      </c>
      <c r="Q462" s="358"/>
      <c r="R462" s="563" t="s">
        <v>3757</v>
      </c>
      <c r="S462" s="546" t="s">
        <v>1964</v>
      </c>
      <c r="T462" s="525" t="s">
        <v>4304</v>
      </c>
    </row>
    <row r="463" spans="1:20" ht="24.3" customHeight="1">
      <c r="A463" s="291">
        <v>476</v>
      </c>
      <c r="B463" s="556">
        <v>14120</v>
      </c>
      <c r="C463" s="557" t="s">
        <v>1037</v>
      </c>
      <c r="D463" s="567" t="s">
        <v>5986</v>
      </c>
      <c r="E463" s="558" t="s">
        <v>242</v>
      </c>
      <c r="F463" s="559" t="s">
        <v>784</v>
      </c>
      <c r="G463" s="559" t="s">
        <v>9048</v>
      </c>
      <c r="H463" s="560" t="str">
        <f t="shared" si="25"/>
        <v>фото</v>
      </c>
      <c r="I463" s="357" t="s">
        <v>641</v>
      </c>
      <c r="J463" s="561" t="s">
        <v>244</v>
      </c>
      <c r="K463" s="562">
        <v>700</v>
      </c>
      <c r="L463" s="916">
        <v>36876</v>
      </c>
      <c r="M463" s="315">
        <v>1</v>
      </c>
      <c r="N463" s="217"/>
      <c r="O463" s="550">
        <f>IF(ISERROR(L463*N463),0,L463*N463)</f>
        <v>0</v>
      </c>
      <c r="P463" s="544">
        <v>2501700141201</v>
      </c>
      <c r="Q463" s="358"/>
      <c r="R463" s="563" t="s">
        <v>1037</v>
      </c>
      <c r="S463" s="546" t="s">
        <v>1964</v>
      </c>
      <c r="T463" s="525" t="s">
        <v>4304</v>
      </c>
    </row>
    <row r="464" spans="1:20" ht="31.2">
      <c r="A464" s="291">
        <v>477</v>
      </c>
      <c r="B464" s="556">
        <v>10709</v>
      </c>
      <c r="C464" s="557" t="s">
        <v>1410</v>
      </c>
      <c r="D464" s="567" t="s">
        <v>5986</v>
      </c>
      <c r="E464" s="558" t="s">
        <v>242</v>
      </c>
      <c r="F464" s="559" t="s">
        <v>1751</v>
      </c>
      <c r="G464" s="559" t="s">
        <v>9049</v>
      </c>
      <c r="H464" s="560" t="str">
        <f t="shared" si="25"/>
        <v>фото</v>
      </c>
      <c r="I464" s="608" t="s">
        <v>783</v>
      </c>
      <c r="J464" s="561" t="s">
        <v>244</v>
      </c>
      <c r="K464" s="562">
        <v>700</v>
      </c>
      <c r="L464" s="916">
        <v>39312</v>
      </c>
      <c r="M464" s="315">
        <v>1</v>
      </c>
      <c r="N464" s="217"/>
      <c r="O464" s="550">
        <f>IF(ISERROR(L464*N464),0,L464*N464)</f>
        <v>0</v>
      </c>
      <c r="P464" s="544">
        <v>2501700107092</v>
      </c>
      <c r="Q464" s="527" t="s">
        <v>5274</v>
      </c>
      <c r="R464" s="563" t="s">
        <v>1410</v>
      </c>
      <c r="S464" s="546" t="s">
        <v>1964</v>
      </c>
      <c r="T464" s="525" t="s">
        <v>4304</v>
      </c>
    </row>
    <row r="465" spans="1:20" ht="41.4">
      <c r="A465" s="291">
        <v>478</v>
      </c>
      <c r="B465" s="556">
        <v>7837</v>
      </c>
      <c r="C465" s="557" t="s">
        <v>1408</v>
      </c>
      <c r="D465" s="567" t="s">
        <v>5986</v>
      </c>
      <c r="E465" s="558" t="s">
        <v>242</v>
      </c>
      <c r="F465" s="559" t="s">
        <v>1038</v>
      </c>
      <c r="G465" s="559" t="s">
        <v>9050</v>
      </c>
      <c r="H465" s="560" t="str">
        <f t="shared" si="25"/>
        <v>фото</v>
      </c>
      <c r="I465" s="357" t="s">
        <v>1039</v>
      </c>
      <c r="J465" s="561" t="s">
        <v>244</v>
      </c>
      <c r="K465" s="562">
        <v>700</v>
      </c>
      <c r="L465" s="916">
        <v>36876</v>
      </c>
      <c r="M465" s="315">
        <v>1</v>
      </c>
      <c r="N465" s="217"/>
      <c r="O465" s="550">
        <f>IF(ISERROR(L465*N465),0,L465*N465)</f>
        <v>0</v>
      </c>
      <c r="P465" s="544">
        <v>2501700078378</v>
      </c>
      <c r="Q465" s="358"/>
      <c r="R465" s="563" t="s">
        <v>1408</v>
      </c>
      <c r="S465" s="546" t="s">
        <v>1964</v>
      </c>
      <c r="T465" s="525" t="s">
        <v>4304</v>
      </c>
    </row>
    <row r="466" spans="1:20" ht="28.8">
      <c r="A466" s="291">
        <v>479</v>
      </c>
      <c r="B466" s="556">
        <v>6359</v>
      </c>
      <c r="C466" s="557" t="s">
        <v>5305</v>
      </c>
      <c r="D466" s="567" t="s">
        <v>5986</v>
      </c>
      <c r="E466" s="558" t="s">
        <v>242</v>
      </c>
      <c r="F466" s="559" t="s">
        <v>5366</v>
      </c>
      <c r="G466" s="559" t="s">
        <v>5781</v>
      </c>
      <c r="H466" s="560" t="str">
        <f t="shared" si="25"/>
        <v>фото</v>
      </c>
      <c r="I466" s="357" t="s">
        <v>5405</v>
      </c>
      <c r="J466" s="561" t="s">
        <v>244</v>
      </c>
      <c r="K466" s="562">
        <v>700</v>
      </c>
      <c r="L466" s="916">
        <v>38472</v>
      </c>
      <c r="M466" s="315">
        <v>1</v>
      </c>
      <c r="N466" s="217"/>
      <c r="O466" s="550">
        <f>IF(ISERROR(L466*N466),0,L466*N466)</f>
        <v>0</v>
      </c>
      <c r="P466" s="544">
        <v>2501700063596</v>
      </c>
      <c r="Q466" s="358"/>
      <c r="R466" s="563" t="s">
        <v>5305</v>
      </c>
      <c r="S466" s="546" t="s">
        <v>1964</v>
      </c>
      <c r="T466" s="525" t="s">
        <v>4304</v>
      </c>
    </row>
    <row r="467" spans="1:20" ht="41.4">
      <c r="A467" s="291">
        <v>480</v>
      </c>
      <c r="B467" s="556">
        <v>5626</v>
      </c>
      <c r="C467" s="557" t="s">
        <v>2223</v>
      </c>
      <c r="D467" s="567" t="s">
        <v>5986</v>
      </c>
      <c r="E467" s="558" t="s">
        <v>242</v>
      </c>
      <c r="F467" s="559" t="s">
        <v>2100</v>
      </c>
      <c r="G467" s="559" t="s">
        <v>9051</v>
      </c>
      <c r="H467" s="560" t="str">
        <f t="shared" si="25"/>
        <v>фото</v>
      </c>
      <c r="I467" s="357" t="s">
        <v>8668</v>
      </c>
      <c r="J467" s="561" t="s">
        <v>244</v>
      </c>
      <c r="K467" s="562">
        <v>700</v>
      </c>
      <c r="L467" s="916">
        <v>37968.000000000007</v>
      </c>
      <c r="M467" s="315">
        <v>1</v>
      </c>
      <c r="N467" s="217"/>
      <c r="O467" s="550">
        <f>IF(ISERROR(L467*N467),0,L467*N467)</f>
        <v>0</v>
      </c>
      <c r="P467" s="544">
        <v>2501700056260</v>
      </c>
      <c r="Q467" s="358"/>
      <c r="R467" s="563" t="s">
        <v>2223</v>
      </c>
      <c r="S467" s="546" t="s">
        <v>1964</v>
      </c>
      <c r="T467" s="525" t="s">
        <v>4304</v>
      </c>
    </row>
    <row r="468" spans="1:20" ht="22.8" customHeight="1">
      <c r="A468" s="291">
        <v>481</v>
      </c>
      <c r="B468" s="556">
        <v>14842</v>
      </c>
      <c r="C468" s="557" t="s">
        <v>1043</v>
      </c>
      <c r="D468" s="567" t="s">
        <v>5986</v>
      </c>
      <c r="E468" s="558" t="s">
        <v>242</v>
      </c>
      <c r="F468" s="559" t="s">
        <v>787</v>
      </c>
      <c r="G468" s="559" t="s">
        <v>5782</v>
      </c>
      <c r="H468" s="560" t="str">
        <f t="shared" si="25"/>
        <v>фото</v>
      </c>
      <c r="I468" s="357" t="s">
        <v>788</v>
      </c>
      <c r="J468" s="561" t="s">
        <v>244</v>
      </c>
      <c r="K468" s="562">
        <v>700</v>
      </c>
      <c r="L468" s="916">
        <v>39312</v>
      </c>
      <c r="M468" s="315">
        <v>1</v>
      </c>
      <c r="N468" s="217"/>
      <c r="O468" s="550">
        <f>IF(ISERROR(L468*N468),0,L468*N468)</f>
        <v>0</v>
      </c>
      <c r="P468" s="544">
        <v>2501700148422</v>
      </c>
      <c r="Q468" s="358"/>
      <c r="R468" s="563" t="s">
        <v>1043</v>
      </c>
      <c r="S468" s="546" t="s">
        <v>1964</v>
      </c>
      <c r="T468" s="525" t="s">
        <v>4304</v>
      </c>
    </row>
    <row r="469" spans="1:20" ht="22.8" customHeight="1">
      <c r="A469" s="291">
        <v>482</v>
      </c>
      <c r="B469" s="556">
        <v>8491</v>
      </c>
      <c r="C469" s="557" t="s">
        <v>1044</v>
      </c>
      <c r="D469" s="567" t="s">
        <v>5986</v>
      </c>
      <c r="E469" s="558" t="s">
        <v>242</v>
      </c>
      <c r="F469" s="559" t="s">
        <v>789</v>
      </c>
      <c r="G469" s="559" t="s">
        <v>9052</v>
      </c>
      <c r="H469" s="560" t="str">
        <f t="shared" si="25"/>
        <v>фото</v>
      </c>
      <c r="I469" s="357" t="s">
        <v>790</v>
      </c>
      <c r="J469" s="561" t="s">
        <v>244</v>
      </c>
      <c r="K469" s="562">
        <v>700</v>
      </c>
      <c r="L469" s="916">
        <v>35952</v>
      </c>
      <c r="M469" s="315">
        <v>1</v>
      </c>
      <c r="N469" s="217"/>
      <c r="O469" s="550">
        <f>IF(ISERROR(L469*N469),0,L469*N469)</f>
        <v>0</v>
      </c>
      <c r="P469" s="544">
        <v>2501700084911</v>
      </c>
      <c r="Q469" s="358"/>
      <c r="R469" s="563" t="s">
        <v>1044</v>
      </c>
      <c r="S469" s="546" t="s">
        <v>1964</v>
      </c>
      <c r="T469" s="525" t="s">
        <v>4304</v>
      </c>
    </row>
    <row r="470" spans="1:20" ht="41.4">
      <c r="A470" s="291">
        <v>483</v>
      </c>
      <c r="B470" s="556">
        <v>12600</v>
      </c>
      <c r="C470" s="557" t="s">
        <v>3569</v>
      </c>
      <c r="D470" s="567" t="s">
        <v>5986</v>
      </c>
      <c r="E470" s="558" t="s">
        <v>242</v>
      </c>
      <c r="F470" s="559" t="s">
        <v>3812</v>
      </c>
      <c r="G470" s="559" t="s">
        <v>5783</v>
      </c>
      <c r="H470" s="560" t="str">
        <f t="shared" si="25"/>
        <v>фото</v>
      </c>
      <c r="I470" s="357" t="s">
        <v>3637</v>
      </c>
      <c r="J470" s="561" t="s">
        <v>244</v>
      </c>
      <c r="K470" s="562">
        <v>700</v>
      </c>
      <c r="L470" s="916">
        <v>33852</v>
      </c>
      <c r="M470" s="315">
        <v>1</v>
      </c>
      <c r="N470" s="217"/>
      <c r="O470" s="550">
        <f>IF(ISERROR(L470*N470),0,L470*N470)</f>
        <v>0</v>
      </c>
      <c r="P470" s="544">
        <v>2501700126000</v>
      </c>
      <c r="Q470" s="358"/>
      <c r="R470" s="563" t="s">
        <v>3569</v>
      </c>
      <c r="S470" s="546" t="s">
        <v>1964</v>
      </c>
      <c r="T470" s="525" t="s">
        <v>4304</v>
      </c>
    </row>
    <row r="471" spans="1:20" ht="28.8">
      <c r="A471" s="291">
        <v>484</v>
      </c>
      <c r="B471" s="556">
        <v>477</v>
      </c>
      <c r="C471" s="557" t="s">
        <v>8544</v>
      </c>
      <c r="D471" s="567" t="s">
        <v>5986</v>
      </c>
      <c r="E471" s="558" t="s">
        <v>242</v>
      </c>
      <c r="F471" s="559" t="s">
        <v>8566</v>
      </c>
      <c r="G471" s="559" t="s">
        <v>9053</v>
      </c>
      <c r="H471" s="560" t="str">
        <f t="shared" si="25"/>
        <v>фото</v>
      </c>
      <c r="I471" s="609" t="s">
        <v>8567</v>
      </c>
      <c r="J471" s="561" t="s">
        <v>244</v>
      </c>
      <c r="K471" s="562">
        <v>700</v>
      </c>
      <c r="L471" s="916">
        <v>41748</v>
      </c>
      <c r="M471" s="315">
        <v>1</v>
      </c>
      <c r="N471" s="217"/>
      <c r="O471" s="550">
        <f>IF(ISERROR(L471*N471),0,L471*N471)</f>
        <v>0</v>
      </c>
      <c r="P471" s="544">
        <v>2501700004773</v>
      </c>
      <c r="Q471" s="358"/>
      <c r="R471" s="563" t="s">
        <v>8544</v>
      </c>
      <c r="S471" s="546" t="s">
        <v>1964</v>
      </c>
      <c r="T471" s="525" t="s">
        <v>4304</v>
      </c>
    </row>
    <row r="472" spans="1:20" ht="22.8" customHeight="1">
      <c r="A472" s="291">
        <v>485</v>
      </c>
      <c r="B472" s="556">
        <v>15327</v>
      </c>
      <c r="C472" s="557" t="s">
        <v>1034</v>
      </c>
      <c r="D472" s="567" t="s">
        <v>5986</v>
      </c>
      <c r="E472" s="558" t="s">
        <v>242</v>
      </c>
      <c r="F472" s="559" t="s">
        <v>791</v>
      </c>
      <c r="G472" s="559" t="s">
        <v>5784</v>
      </c>
      <c r="H472" s="560" t="str">
        <f t="shared" si="25"/>
        <v>фото</v>
      </c>
      <c r="I472" s="357" t="s">
        <v>792</v>
      </c>
      <c r="J472" s="561" t="s">
        <v>244</v>
      </c>
      <c r="K472" s="562">
        <v>700</v>
      </c>
      <c r="L472" s="916">
        <v>38472</v>
      </c>
      <c r="M472" s="315">
        <v>1</v>
      </c>
      <c r="N472" s="217"/>
      <c r="O472" s="550">
        <f>IF(ISERROR(L472*N472),0,L472*N472)</f>
        <v>0</v>
      </c>
      <c r="P472" s="544">
        <v>2501700153273</v>
      </c>
      <c r="Q472" s="358"/>
      <c r="R472" s="563" t="s">
        <v>1034</v>
      </c>
      <c r="S472" s="546" t="s">
        <v>1964</v>
      </c>
      <c r="T472" s="525" t="s">
        <v>4304</v>
      </c>
    </row>
    <row r="473" spans="1:20" ht="28.8">
      <c r="A473" s="291">
        <v>486</v>
      </c>
      <c r="B473" s="556">
        <v>6988</v>
      </c>
      <c r="C473" s="557" t="s">
        <v>2222</v>
      </c>
      <c r="D473" s="567" t="s">
        <v>5986</v>
      </c>
      <c r="E473" s="558" t="s">
        <v>242</v>
      </c>
      <c r="F473" s="559" t="s">
        <v>793</v>
      </c>
      <c r="G473" s="559" t="s">
        <v>9054</v>
      </c>
      <c r="H473" s="560" t="str">
        <f t="shared" si="25"/>
        <v>фото</v>
      </c>
      <c r="I473" s="357" t="s">
        <v>794</v>
      </c>
      <c r="J473" s="561" t="s">
        <v>244</v>
      </c>
      <c r="K473" s="562">
        <v>700</v>
      </c>
      <c r="L473" s="916">
        <v>38808.000000000007</v>
      </c>
      <c r="M473" s="315">
        <v>1</v>
      </c>
      <c r="N473" s="217"/>
      <c r="O473" s="550">
        <f>IF(ISERROR(L473*N473),0,L473*N473)</f>
        <v>0</v>
      </c>
      <c r="P473" s="544">
        <v>2501700069888</v>
      </c>
      <c r="Q473" s="358"/>
      <c r="R473" s="563" t="s">
        <v>2222</v>
      </c>
      <c r="S473" s="546" t="s">
        <v>1964</v>
      </c>
      <c r="T473" s="525" t="s">
        <v>4304</v>
      </c>
    </row>
    <row r="474" spans="1:20" ht="28.8">
      <c r="A474" s="291">
        <v>487</v>
      </c>
      <c r="B474" s="556">
        <v>8497</v>
      </c>
      <c r="C474" s="557" t="s">
        <v>3758</v>
      </c>
      <c r="D474" s="567" t="s">
        <v>5986</v>
      </c>
      <c r="E474" s="558" t="s">
        <v>242</v>
      </c>
      <c r="F474" s="559" t="s">
        <v>3813</v>
      </c>
      <c r="G474" s="559" t="s">
        <v>9055</v>
      </c>
      <c r="H474" s="560" t="str">
        <f t="shared" si="25"/>
        <v>фото</v>
      </c>
      <c r="I474" s="357" t="s">
        <v>3849</v>
      </c>
      <c r="J474" s="561" t="s">
        <v>244</v>
      </c>
      <c r="K474" s="562">
        <v>700</v>
      </c>
      <c r="L474" s="916">
        <v>36876</v>
      </c>
      <c r="M474" s="315">
        <v>1</v>
      </c>
      <c r="N474" s="217"/>
      <c r="O474" s="550">
        <f>IF(ISERROR(L474*N474),0,L474*N474)</f>
        <v>0</v>
      </c>
      <c r="P474" s="544">
        <v>2501700084973</v>
      </c>
      <c r="Q474" s="358"/>
      <c r="R474" s="563" t="s">
        <v>3758</v>
      </c>
      <c r="S474" s="546" t="s">
        <v>1964</v>
      </c>
      <c r="T474" s="525" t="s">
        <v>4304</v>
      </c>
    </row>
    <row r="475" spans="1:20" ht="14.4">
      <c r="A475" s="291">
        <v>488</v>
      </c>
      <c r="B475" s="418"/>
      <c r="C475" s="418"/>
      <c r="D475" s="408"/>
      <c r="E475" s="297" t="s">
        <v>8915</v>
      </c>
      <c r="F475" s="410"/>
      <c r="G475" s="472"/>
      <c r="H475" s="297"/>
      <c r="I475" s="297"/>
      <c r="J475" s="297"/>
      <c r="K475" s="297"/>
      <c r="L475" s="474"/>
      <c r="M475" s="297"/>
      <c r="N475" s="297"/>
      <c r="O475" s="297"/>
      <c r="P475" s="297"/>
      <c r="Q475" s="297"/>
      <c r="R475" s="466"/>
      <c r="S475" s="135"/>
      <c r="T475" s="218"/>
    </row>
    <row r="476" spans="1:20" ht="30.6" customHeight="1">
      <c r="A476" s="291">
        <v>489</v>
      </c>
      <c r="B476" s="556">
        <v>5560</v>
      </c>
      <c r="C476" s="557" t="s">
        <v>2232</v>
      </c>
      <c r="D476" s="567" t="s">
        <v>5991</v>
      </c>
      <c r="E476" s="558" t="s">
        <v>242</v>
      </c>
      <c r="F476" s="559" t="s">
        <v>2108</v>
      </c>
      <c r="G476" s="559" t="s">
        <v>9056</v>
      </c>
      <c r="H476" s="560" t="str">
        <f t="shared" ref="H476:H520" si="26">HYPERLINK("https://www.gardenbulbs.ru/images/summer_CL/thumbnails/"&amp;C476&amp;".jpg","фото")</f>
        <v>фото</v>
      </c>
      <c r="I476" s="357" t="s">
        <v>2161</v>
      </c>
      <c r="J476" s="561" t="s">
        <v>244</v>
      </c>
      <c r="K476" s="562">
        <v>700</v>
      </c>
      <c r="L476" s="916">
        <v>20076</v>
      </c>
      <c r="M476" s="315">
        <v>1</v>
      </c>
      <c r="N476" s="217"/>
      <c r="O476" s="550">
        <f>IF(ISERROR(L476*N476),0,L476*N476)</f>
        <v>0</v>
      </c>
      <c r="P476" s="544">
        <v>2501700055607</v>
      </c>
      <c r="Q476" s="358"/>
      <c r="R476" s="563" t="s">
        <v>2232</v>
      </c>
      <c r="S476" s="546" t="s">
        <v>1966</v>
      </c>
      <c r="T476" s="525" t="s">
        <v>4305</v>
      </c>
    </row>
    <row r="477" spans="1:20" ht="41.4" customHeight="1">
      <c r="A477" s="291">
        <v>490</v>
      </c>
      <c r="B477" s="556">
        <v>14835</v>
      </c>
      <c r="C477" s="557" t="s">
        <v>2462</v>
      </c>
      <c r="D477" s="567" t="s">
        <v>5991</v>
      </c>
      <c r="E477" s="558" t="s">
        <v>242</v>
      </c>
      <c r="F477" s="559" t="s">
        <v>2463</v>
      </c>
      <c r="G477" s="559" t="s">
        <v>9057</v>
      </c>
      <c r="H477" s="560" t="str">
        <f t="shared" si="26"/>
        <v>фото</v>
      </c>
      <c r="I477" s="357" t="s">
        <v>2464</v>
      </c>
      <c r="J477" s="561" t="s">
        <v>244</v>
      </c>
      <c r="K477" s="562">
        <v>700</v>
      </c>
      <c r="L477" s="916">
        <v>25368</v>
      </c>
      <c r="M477" s="315">
        <v>1</v>
      </c>
      <c r="N477" s="217"/>
      <c r="O477" s="550">
        <f>IF(ISERROR(L477*N477),0,L477*N477)</f>
        <v>0</v>
      </c>
      <c r="P477" s="544">
        <v>2501700148354</v>
      </c>
      <c r="Q477" s="358"/>
      <c r="R477" s="563" t="s">
        <v>2462</v>
      </c>
      <c r="S477" s="546" t="s">
        <v>1966</v>
      </c>
      <c r="T477" s="525" t="s">
        <v>4305</v>
      </c>
    </row>
    <row r="478" spans="1:20" ht="28.8">
      <c r="A478" s="291">
        <v>491</v>
      </c>
      <c r="B478" s="556">
        <v>13172</v>
      </c>
      <c r="C478" s="557" t="s">
        <v>5461</v>
      </c>
      <c r="D478" s="567" t="s">
        <v>5991</v>
      </c>
      <c r="E478" s="558" t="s">
        <v>242</v>
      </c>
      <c r="F478" s="559" t="s">
        <v>5547</v>
      </c>
      <c r="G478" s="559" t="s">
        <v>5785</v>
      </c>
      <c r="H478" s="560" t="str">
        <f t="shared" si="26"/>
        <v>фото</v>
      </c>
      <c r="I478" s="604" t="s">
        <v>5497</v>
      </c>
      <c r="J478" s="561" t="s">
        <v>243</v>
      </c>
      <c r="K478" s="562">
        <v>700</v>
      </c>
      <c r="L478" s="916">
        <v>20748</v>
      </c>
      <c r="M478" s="315">
        <v>1</v>
      </c>
      <c r="N478" s="217"/>
      <c r="O478" s="550">
        <f>IF(ISERROR(L478*N478),0,L478*N478)</f>
        <v>0</v>
      </c>
      <c r="P478" s="544">
        <v>2501700131721</v>
      </c>
      <c r="Q478" s="527"/>
      <c r="R478" s="563" t="s">
        <v>5461</v>
      </c>
      <c r="S478" s="546" t="s">
        <v>1966</v>
      </c>
      <c r="T478" s="525" t="s">
        <v>4305</v>
      </c>
    </row>
    <row r="479" spans="1:20" ht="25.65" customHeight="1">
      <c r="A479" s="291">
        <v>492</v>
      </c>
      <c r="B479" s="556">
        <v>12500</v>
      </c>
      <c r="C479" s="557" t="s">
        <v>2448</v>
      </c>
      <c r="D479" s="567" t="s">
        <v>5991</v>
      </c>
      <c r="E479" s="558" t="s">
        <v>242</v>
      </c>
      <c r="F479" s="559" t="s">
        <v>2449</v>
      </c>
      <c r="G479" s="559" t="s">
        <v>5786</v>
      </c>
      <c r="H479" s="560" t="str">
        <f t="shared" si="26"/>
        <v>фото</v>
      </c>
      <c r="I479" s="357" t="s">
        <v>2450</v>
      </c>
      <c r="J479" s="561" t="s">
        <v>244</v>
      </c>
      <c r="K479" s="562">
        <v>700</v>
      </c>
      <c r="L479" s="916">
        <v>35112</v>
      </c>
      <c r="M479" s="315">
        <v>1</v>
      </c>
      <c r="N479" s="217"/>
      <c r="O479" s="550">
        <f>IF(ISERROR(L479*N479),0,L479*N479)</f>
        <v>0</v>
      </c>
      <c r="P479" s="544">
        <v>2501700125003</v>
      </c>
      <c r="Q479" s="358"/>
      <c r="R479" s="563" t="s">
        <v>2448</v>
      </c>
      <c r="S479" s="546" t="s">
        <v>1966</v>
      </c>
      <c r="T479" s="525" t="s">
        <v>4305</v>
      </c>
    </row>
    <row r="480" spans="1:20" ht="28.8">
      <c r="A480" s="291">
        <v>493</v>
      </c>
      <c r="B480" s="556">
        <v>12222</v>
      </c>
      <c r="C480" s="557" t="s">
        <v>1048</v>
      </c>
      <c r="D480" s="567" t="s">
        <v>5991</v>
      </c>
      <c r="E480" s="558" t="s">
        <v>242</v>
      </c>
      <c r="F480" s="559" t="s">
        <v>807</v>
      </c>
      <c r="G480" s="559" t="s">
        <v>5787</v>
      </c>
      <c r="H480" s="560" t="str">
        <f t="shared" si="26"/>
        <v>фото</v>
      </c>
      <c r="I480" s="357" t="s">
        <v>808</v>
      </c>
      <c r="J480" s="561" t="s">
        <v>244</v>
      </c>
      <c r="K480" s="562">
        <v>700</v>
      </c>
      <c r="L480" s="916">
        <v>27551.999999999996</v>
      </c>
      <c r="M480" s="315">
        <v>1</v>
      </c>
      <c r="N480" s="217"/>
      <c r="O480" s="550">
        <f>IF(ISERROR(L480*N480),0,L480*N480)</f>
        <v>0</v>
      </c>
      <c r="P480" s="544">
        <v>2501700122224</v>
      </c>
      <c r="Q480" s="358"/>
      <c r="R480" s="563" t="s">
        <v>1048</v>
      </c>
      <c r="S480" s="546" t="s">
        <v>1966</v>
      </c>
      <c r="T480" s="525" t="s">
        <v>4305</v>
      </c>
    </row>
    <row r="481" spans="1:20" ht="34.950000000000003" customHeight="1">
      <c r="A481" s="291">
        <v>494</v>
      </c>
      <c r="B481" s="556">
        <v>15289</v>
      </c>
      <c r="C481" s="557" t="s">
        <v>2451</v>
      </c>
      <c r="D481" s="567" t="s">
        <v>5991</v>
      </c>
      <c r="E481" s="558" t="s">
        <v>242</v>
      </c>
      <c r="F481" s="559" t="s">
        <v>2452</v>
      </c>
      <c r="G481" s="559" t="s">
        <v>5788</v>
      </c>
      <c r="H481" s="560" t="str">
        <f t="shared" si="26"/>
        <v>фото</v>
      </c>
      <c r="I481" s="357" t="s">
        <v>2453</v>
      </c>
      <c r="J481" s="561" t="s">
        <v>244</v>
      </c>
      <c r="K481" s="562">
        <v>700</v>
      </c>
      <c r="L481" s="916">
        <v>20580</v>
      </c>
      <c r="M481" s="315">
        <v>1</v>
      </c>
      <c r="N481" s="217"/>
      <c r="O481" s="550">
        <f>IF(ISERROR(L481*N481),0,L481*N481)</f>
        <v>0</v>
      </c>
      <c r="P481" s="544">
        <v>2501700152894</v>
      </c>
      <c r="Q481" s="358"/>
      <c r="R481" s="563" t="s">
        <v>2451</v>
      </c>
      <c r="S481" s="546" t="s">
        <v>1966</v>
      </c>
      <c r="T481" s="525" t="s">
        <v>4305</v>
      </c>
    </row>
    <row r="482" spans="1:20" ht="34.950000000000003" customHeight="1">
      <c r="A482" s="291">
        <v>495</v>
      </c>
      <c r="B482" s="556">
        <v>13154</v>
      </c>
      <c r="C482" s="557" t="s">
        <v>2451</v>
      </c>
      <c r="D482" s="567" t="s">
        <v>5991</v>
      </c>
      <c r="E482" s="558" t="s">
        <v>242</v>
      </c>
      <c r="F482" s="559" t="s">
        <v>5548</v>
      </c>
      <c r="G482" s="559" t="s">
        <v>5789</v>
      </c>
      <c r="H482" s="560" t="str">
        <f t="shared" si="26"/>
        <v>фото</v>
      </c>
      <c r="I482" s="357" t="s">
        <v>2453</v>
      </c>
      <c r="J482" s="561" t="s">
        <v>277</v>
      </c>
      <c r="K482" s="562">
        <v>500</v>
      </c>
      <c r="L482" s="916">
        <v>18540</v>
      </c>
      <c r="M482" s="315">
        <v>1</v>
      </c>
      <c r="N482" s="217"/>
      <c r="O482" s="550">
        <f>IF(ISERROR(L482*N482),0,L482*N482)</f>
        <v>0</v>
      </c>
      <c r="P482" s="544">
        <v>2501500131549</v>
      </c>
      <c r="Q482" s="358"/>
      <c r="R482" s="563" t="s">
        <v>2451</v>
      </c>
      <c r="S482" s="546" t="s">
        <v>1966</v>
      </c>
      <c r="T482" s="525" t="s">
        <v>4305</v>
      </c>
    </row>
    <row r="483" spans="1:20" ht="31.2">
      <c r="A483" s="291">
        <v>496</v>
      </c>
      <c r="B483" s="556">
        <v>6983</v>
      </c>
      <c r="C483" s="557" t="s">
        <v>2454</v>
      </c>
      <c r="D483" s="567" t="s">
        <v>5991</v>
      </c>
      <c r="E483" s="558" t="s">
        <v>242</v>
      </c>
      <c r="F483" s="559" t="s">
        <v>8695</v>
      </c>
      <c r="G483" s="559" t="s">
        <v>9058</v>
      </c>
      <c r="H483" s="560" t="str">
        <f t="shared" si="26"/>
        <v>фото</v>
      </c>
      <c r="I483" s="357" t="s">
        <v>2456</v>
      </c>
      <c r="J483" s="561" t="s">
        <v>277</v>
      </c>
      <c r="K483" s="562">
        <v>500</v>
      </c>
      <c r="L483" s="916">
        <v>18540</v>
      </c>
      <c r="M483" s="315">
        <v>1</v>
      </c>
      <c r="N483" s="217"/>
      <c r="O483" s="550">
        <f>IF(ISERROR(L483*N483),0,L483*N483)</f>
        <v>0</v>
      </c>
      <c r="P483" s="544">
        <v>2501500069835</v>
      </c>
      <c r="Q483" s="358"/>
      <c r="R483" s="563" t="s">
        <v>2454</v>
      </c>
      <c r="S483" s="546" t="s">
        <v>1966</v>
      </c>
      <c r="T483" s="525" t="s">
        <v>4305</v>
      </c>
    </row>
    <row r="484" spans="1:20" ht="28.8">
      <c r="A484" s="291">
        <v>497</v>
      </c>
      <c r="B484" s="556">
        <v>12647</v>
      </c>
      <c r="C484" s="557" t="s">
        <v>2454</v>
      </c>
      <c r="D484" s="567" t="s">
        <v>5991</v>
      </c>
      <c r="E484" s="558" t="s">
        <v>242</v>
      </c>
      <c r="F484" s="559" t="s">
        <v>2455</v>
      </c>
      <c r="G484" s="559" t="s">
        <v>5790</v>
      </c>
      <c r="H484" s="560" t="str">
        <f t="shared" si="26"/>
        <v>фото</v>
      </c>
      <c r="I484" s="357" t="s">
        <v>2456</v>
      </c>
      <c r="J484" s="561" t="s">
        <v>244</v>
      </c>
      <c r="K484" s="562">
        <v>700</v>
      </c>
      <c r="L484" s="916">
        <v>23100</v>
      </c>
      <c r="M484" s="315">
        <v>1</v>
      </c>
      <c r="N484" s="217"/>
      <c r="O484" s="550">
        <f>IF(ISERROR(L484*N484),0,L484*N484)</f>
        <v>0</v>
      </c>
      <c r="P484" s="544">
        <v>2501700126475</v>
      </c>
      <c r="Q484" s="358"/>
      <c r="R484" s="563" t="s">
        <v>2454</v>
      </c>
      <c r="S484" s="546" t="s">
        <v>1966</v>
      </c>
      <c r="T484" s="525" t="s">
        <v>4305</v>
      </c>
    </row>
    <row r="485" spans="1:20" ht="28.8">
      <c r="A485" s="291">
        <v>498</v>
      </c>
      <c r="B485" s="556">
        <v>5559</v>
      </c>
      <c r="C485" s="557" t="s">
        <v>5306</v>
      </c>
      <c r="D485" s="567" t="s">
        <v>5991</v>
      </c>
      <c r="E485" s="558" t="s">
        <v>242</v>
      </c>
      <c r="F485" s="559" t="s">
        <v>5367</v>
      </c>
      <c r="G485" s="559" t="s">
        <v>9059</v>
      </c>
      <c r="H485" s="560" t="str">
        <f t="shared" si="26"/>
        <v>фото</v>
      </c>
      <c r="I485" s="604" t="s">
        <v>5406</v>
      </c>
      <c r="J485" s="561" t="s">
        <v>244</v>
      </c>
      <c r="K485" s="562">
        <v>700</v>
      </c>
      <c r="L485" s="916">
        <v>20580</v>
      </c>
      <c r="M485" s="315">
        <v>1</v>
      </c>
      <c r="N485" s="217"/>
      <c r="O485" s="550">
        <f>IF(ISERROR(L485*N485),0,L485*N485)</f>
        <v>0</v>
      </c>
      <c r="P485" s="544">
        <v>2501700055591</v>
      </c>
      <c r="Q485" s="358"/>
      <c r="R485" s="563" t="s">
        <v>5306</v>
      </c>
      <c r="S485" s="546" t="s">
        <v>1966</v>
      </c>
      <c r="T485" s="525" t="s">
        <v>4305</v>
      </c>
    </row>
    <row r="486" spans="1:20" ht="24.9" customHeight="1">
      <c r="A486" s="291">
        <v>499</v>
      </c>
      <c r="B486" s="556">
        <v>16948</v>
      </c>
      <c r="C486" s="557" t="s">
        <v>1549</v>
      </c>
      <c r="D486" s="567" t="s">
        <v>5991</v>
      </c>
      <c r="E486" s="558" t="s">
        <v>242</v>
      </c>
      <c r="F486" s="559" t="s">
        <v>1550</v>
      </c>
      <c r="G486" s="559" t="s">
        <v>5791</v>
      </c>
      <c r="H486" s="560" t="str">
        <f t="shared" si="26"/>
        <v>фото</v>
      </c>
      <c r="I486" s="357" t="s">
        <v>1551</v>
      </c>
      <c r="J486" s="561" t="s">
        <v>244</v>
      </c>
      <c r="K486" s="562">
        <v>700</v>
      </c>
      <c r="L486" s="916">
        <v>20580</v>
      </c>
      <c r="M486" s="315">
        <v>1</v>
      </c>
      <c r="N486" s="217"/>
      <c r="O486" s="550">
        <f>IF(ISERROR(L486*N486),0,L486*N486)</f>
        <v>0</v>
      </c>
      <c r="P486" s="544">
        <v>2501700169489</v>
      </c>
      <c r="Q486" s="358"/>
      <c r="R486" s="563" t="s">
        <v>1549</v>
      </c>
      <c r="S486" s="546" t="s">
        <v>1966</v>
      </c>
      <c r="T486" s="525" t="s">
        <v>4305</v>
      </c>
    </row>
    <row r="487" spans="1:20" ht="24.9" customHeight="1">
      <c r="A487" s="291">
        <v>500</v>
      </c>
      <c r="B487" s="556">
        <v>14889</v>
      </c>
      <c r="C487" s="557" t="s">
        <v>1549</v>
      </c>
      <c r="D487" s="567" t="s">
        <v>5991</v>
      </c>
      <c r="E487" s="558" t="s">
        <v>242</v>
      </c>
      <c r="F487" s="559" t="s">
        <v>5549</v>
      </c>
      <c r="G487" s="559" t="s">
        <v>5792</v>
      </c>
      <c r="H487" s="560" t="str">
        <f t="shared" si="26"/>
        <v>фото</v>
      </c>
      <c r="I487" s="357" t="s">
        <v>1551</v>
      </c>
      <c r="J487" s="561" t="s">
        <v>277</v>
      </c>
      <c r="K487" s="562">
        <v>500</v>
      </c>
      <c r="L487" s="916">
        <v>19260</v>
      </c>
      <c r="M487" s="315">
        <v>1</v>
      </c>
      <c r="N487" s="217"/>
      <c r="O487" s="550">
        <f>IF(ISERROR(L487*N487),0,L487*N487)</f>
        <v>0</v>
      </c>
      <c r="P487" s="544">
        <v>2501500148899</v>
      </c>
      <c r="Q487" s="358"/>
      <c r="R487" s="563" t="s">
        <v>1549</v>
      </c>
      <c r="S487" s="546" t="s">
        <v>1966</v>
      </c>
      <c r="T487" s="525" t="s">
        <v>4305</v>
      </c>
    </row>
    <row r="488" spans="1:20" ht="24.9" customHeight="1">
      <c r="A488" s="291">
        <v>501</v>
      </c>
      <c r="B488" s="556">
        <v>14894</v>
      </c>
      <c r="C488" s="557" t="s">
        <v>2226</v>
      </c>
      <c r="D488" s="567" t="s">
        <v>5991</v>
      </c>
      <c r="E488" s="558" t="s">
        <v>242</v>
      </c>
      <c r="F488" s="559" t="s">
        <v>2102</v>
      </c>
      <c r="G488" s="559" t="s">
        <v>5793</v>
      </c>
      <c r="H488" s="560" t="str">
        <f t="shared" si="26"/>
        <v>фото</v>
      </c>
      <c r="I488" s="357" t="s">
        <v>161</v>
      </c>
      <c r="J488" s="561" t="s">
        <v>244</v>
      </c>
      <c r="K488" s="562">
        <v>700</v>
      </c>
      <c r="L488" s="916">
        <v>22512</v>
      </c>
      <c r="M488" s="315">
        <v>1</v>
      </c>
      <c r="N488" s="217"/>
      <c r="O488" s="550">
        <f>IF(ISERROR(L488*N488),0,L488*N488)</f>
        <v>0</v>
      </c>
      <c r="P488" s="544">
        <v>2501700148941</v>
      </c>
      <c r="Q488" s="358"/>
      <c r="R488" s="563" t="s">
        <v>2226</v>
      </c>
      <c r="S488" s="546" t="s">
        <v>1966</v>
      </c>
      <c r="T488" s="525" t="s">
        <v>4305</v>
      </c>
    </row>
    <row r="489" spans="1:20" ht="31.2">
      <c r="A489" s="291">
        <v>502</v>
      </c>
      <c r="B489" s="556">
        <v>12619</v>
      </c>
      <c r="C489" s="557" t="s">
        <v>2457</v>
      </c>
      <c r="D489" s="567" t="s">
        <v>5991</v>
      </c>
      <c r="E489" s="558" t="s">
        <v>242</v>
      </c>
      <c r="F489" s="559" t="s">
        <v>2458</v>
      </c>
      <c r="G489" s="559" t="s">
        <v>5794</v>
      </c>
      <c r="H489" s="560" t="str">
        <f t="shared" si="26"/>
        <v>фото</v>
      </c>
      <c r="I489" s="357" t="s">
        <v>2459</v>
      </c>
      <c r="J489" s="561" t="s">
        <v>244</v>
      </c>
      <c r="K489" s="562">
        <v>700</v>
      </c>
      <c r="L489" s="916">
        <v>23856</v>
      </c>
      <c r="M489" s="315">
        <v>1</v>
      </c>
      <c r="N489" s="217"/>
      <c r="O489" s="550">
        <f>IF(ISERROR(L489*N489),0,L489*N489)</f>
        <v>0</v>
      </c>
      <c r="P489" s="544">
        <v>2501700126192</v>
      </c>
      <c r="Q489" s="358"/>
      <c r="R489" s="563" t="s">
        <v>2457</v>
      </c>
      <c r="S489" s="546" t="s">
        <v>1966</v>
      </c>
      <c r="T489" s="525" t="s">
        <v>4305</v>
      </c>
    </row>
    <row r="490" spans="1:20" ht="27.6">
      <c r="A490" s="291">
        <v>503</v>
      </c>
      <c r="B490" s="556">
        <v>12677</v>
      </c>
      <c r="C490" s="557" t="s">
        <v>2460</v>
      </c>
      <c r="D490" s="567" t="s">
        <v>5991</v>
      </c>
      <c r="E490" s="558" t="s">
        <v>242</v>
      </c>
      <c r="F490" s="559" t="s">
        <v>5368</v>
      </c>
      <c r="G490" s="559" t="s">
        <v>5795</v>
      </c>
      <c r="H490" s="560" t="str">
        <f t="shared" si="26"/>
        <v>фото</v>
      </c>
      <c r="I490" s="357" t="s">
        <v>2461</v>
      </c>
      <c r="J490" s="561" t="s">
        <v>277</v>
      </c>
      <c r="K490" s="562">
        <v>500</v>
      </c>
      <c r="L490" s="916">
        <v>17040</v>
      </c>
      <c r="M490" s="315">
        <v>1</v>
      </c>
      <c r="N490" s="217"/>
      <c r="O490" s="550">
        <f>IF(ISERROR(L490*N490),0,L490*N490)</f>
        <v>0</v>
      </c>
      <c r="P490" s="544">
        <v>2501500126774</v>
      </c>
      <c r="Q490" s="358"/>
      <c r="R490" s="563" t="s">
        <v>2460</v>
      </c>
      <c r="S490" s="546" t="s">
        <v>1966</v>
      </c>
      <c r="T490" s="525" t="s">
        <v>4305</v>
      </c>
    </row>
    <row r="491" spans="1:20" ht="27.6">
      <c r="A491" s="291">
        <v>504</v>
      </c>
      <c r="B491" s="556">
        <v>17026</v>
      </c>
      <c r="C491" s="557" t="s">
        <v>1049</v>
      </c>
      <c r="D491" s="567" t="s">
        <v>5991</v>
      </c>
      <c r="E491" s="558" t="s">
        <v>242</v>
      </c>
      <c r="F491" s="559" t="s">
        <v>809</v>
      </c>
      <c r="G491" s="559" t="s">
        <v>5796</v>
      </c>
      <c r="H491" s="560" t="str">
        <f t="shared" si="26"/>
        <v>фото</v>
      </c>
      <c r="I491" s="357" t="s">
        <v>810</v>
      </c>
      <c r="J491" s="561" t="s">
        <v>244</v>
      </c>
      <c r="K491" s="562">
        <v>700</v>
      </c>
      <c r="L491" s="916">
        <v>26376</v>
      </c>
      <c r="M491" s="315">
        <v>1</v>
      </c>
      <c r="N491" s="217"/>
      <c r="O491" s="550">
        <f>IF(ISERROR(L491*N491),0,L491*N491)</f>
        <v>0</v>
      </c>
      <c r="P491" s="544">
        <v>2501700170263</v>
      </c>
      <c r="Q491" s="358"/>
      <c r="R491" s="563" t="s">
        <v>1049</v>
      </c>
      <c r="S491" s="546" t="s">
        <v>1966</v>
      </c>
      <c r="T491" s="525" t="s">
        <v>4305</v>
      </c>
    </row>
    <row r="492" spans="1:20" ht="28.8">
      <c r="A492" s="291">
        <v>505</v>
      </c>
      <c r="B492" s="556">
        <v>12648</v>
      </c>
      <c r="C492" s="557" t="s">
        <v>3174</v>
      </c>
      <c r="D492" s="567" t="s">
        <v>5991</v>
      </c>
      <c r="E492" s="558" t="s">
        <v>242</v>
      </c>
      <c r="F492" s="559" t="s">
        <v>3175</v>
      </c>
      <c r="G492" s="559" t="s">
        <v>5797</v>
      </c>
      <c r="H492" s="560" t="str">
        <f t="shared" si="26"/>
        <v>фото</v>
      </c>
      <c r="I492" s="357" t="s">
        <v>620</v>
      </c>
      <c r="J492" s="561" t="s">
        <v>243</v>
      </c>
      <c r="K492" s="562">
        <v>700</v>
      </c>
      <c r="L492" s="916">
        <v>19572</v>
      </c>
      <c r="M492" s="315">
        <v>1</v>
      </c>
      <c r="N492" s="217"/>
      <c r="O492" s="550">
        <f>IF(ISERROR(L492*N492),0,L492*N492)</f>
        <v>0</v>
      </c>
      <c r="P492" s="544">
        <v>2501700126482</v>
      </c>
      <c r="Q492" s="358"/>
      <c r="R492" s="563" t="s">
        <v>3174</v>
      </c>
      <c r="S492" s="546" t="s">
        <v>1966</v>
      </c>
      <c r="T492" s="525" t="s">
        <v>4305</v>
      </c>
    </row>
    <row r="493" spans="1:20" ht="31.2">
      <c r="A493" s="291">
        <v>506</v>
      </c>
      <c r="B493" s="556">
        <v>10703</v>
      </c>
      <c r="C493" s="557" t="s">
        <v>3174</v>
      </c>
      <c r="D493" s="567" t="s">
        <v>5991</v>
      </c>
      <c r="E493" s="558" t="s">
        <v>242</v>
      </c>
      <c r="F493" s="559" t="s">
        <v>8696</v>
      </c>
      <c r="G493" s="559" t="s">
        <v>9060</v>
      </c>
      <c r="H493" s="560" t="str">
        <f t="shared" si="26"/>
        <v>фото</v>
      </c>
      <c r="I493" s="357" t="s">
        <v>620</v>
      </c>
      <c r="J493" s="561" t="s">
        <v>277</v>
      </c>
      <c r="K493" s="562">
        <v>500</v>
      </c>
      <c r="L493" s="916">
        <v>19260</v>
      </c>
      <c r="M493" s="315">
        <v>1</v>
      </c>
      <c r="N493" s="217"/>
      <c r="O493" s="550">
        <f>IF(ISERROR(L493*N493),0,L493*N493)</f>
        <v>0</v>
      </c>
      <c r="P493" s="544">
        <v>2501500107032</v>
      </c>
      <c r="Q493" s="358"/>
      <c r="R493" s="563" t="s">
        <v>3174</v>
      </c>
      <c r="S493" s="546" t="s">
        <v>1966</v>
      </c>
      <c r="T493" s="525" t="s">
        <v>4305</v>
      </c>
    </row>
    <row r="494" spans="1:20" ht="23.55" customHeight="1">
      <c r="A494" s="291">
        <v>507</v>
      </c>
      <c r="B494" s="556">
        <v>12632</v>
      </c>
      <c r="C494" s="557" t="s">
        <v>1050</v>
      </c>
      <c r="D494" s="567" t="s">
        <v>5991</v>
      </c>
      <c r="E494" s="558" t="s">
        <v>242</v>
      </c>
      <c r="F494" s="559" t="s">
        <v>811</v>
      </c>
      <c r="G494" s="559" t="s">
        <v>5798</v>
      </c>
      <c r="H494" s="560" t="str">
        <f t="shared" si="26"/>
        <v>фото</v>
      </c>
      <c r="I494" s="357" t="s">
        <v>812</v>
      </c>
      <c r="J494" s="561" t="s">
        <v>244</v>
      </c>
      <c r="K494" s="562">
        <v>700</v>
      </c>
      <c r="L494" s="916">
        <v>23016</v>
      </c>
      <c r="M494" s="315">
        <v>1</v>
      </c>
      <c r="N494" s="217"/>
      <c r="O494" s="550">
        <f>IF(ISERROR(L494*N494),0,L494*N494)</f>
        <v>0</v>
      </c>
      <c r="P494" s="544">
        <v>2501700126321</v>
      </c>
      <c r="Q494" s="358"/>
      <c r="R494" s="563" t="s">
        <v>1050</v>
      </c>
      <c r="S494" s="546" t="s">
        <v>1966</v>
      </c>
      <c r="T494" s="525" t="s">
        <v>4305</v>
      </c>
    </row>
    <row r="495" spans="1:20" ht="23.55" customHeight="1">
      <c r="A495" s="291">
        <v>508</v>
      </c>
      <c r="B495" s="556">
        <v>1258</v>
      </c>
      <c r="C495" s="557" t="s">
        <v>2227</v>
      </c>
      <c r="D495" s="567" t="s">
        <v>5991</v>
      </c>
      <c r="E495" s="558" t="s">
        <v>242</v>
      </c>
      <c r="F495" s="559" t="s">
        <v>2103</v>
      </c>
      <c r="G495" s="559" t="s">
        <v>5799</v>
      </c>
      <c r="H495" s="560" t="str">
        <f t="shared" si="26"/>
        <v>фото</v>
      </c>
      <c r="I495" s="357" t="s">
        <v>2158</v>
      </c>
      <c r="J495" s="561" t="s">
        <v>244</v>
      </c>
      <c r="K495" s="562">
        <v>700</v>
      </c>
      <c r="L495" s="916">
        <v>27971.999999999996</v>
      </c>
      <c r="M495" s="315">
        <v>1</v>
      </c>
      <c r="N495" s="217"/>
      <c r="O495" s="550">
        <f>IF(ISERROR(L495*N495),0,L495*N495)</f>
        <v>0</v>
      </c>
      <c r="P495" s="544">
        <v>2501700012587</v>
      </c>
      <c r="Q495" s="358"/>
      <c r="R495" s="563" t="s">
        <v>2227</v>
      </c>
      <c r="S495" s="546" t="s">
        <v>1966</v>
      </c>
      <c r="T495" s="525" t="s">
        <v>4305</v>
      </c>
    </row>
    <row r="496" spans="1:20" ht="28.8">
      <c r="A496" s="291">
        <v>509</v>
      </c>
      <c r="B496" s="556">
        <v>11503</v>
      </c>
      <c r="C496" s="557" t="s">
        <v>2225</v>
      </c>
      <c r="D496" s="567" t="s">
        <v>5991</v>
      </c>
      <c r="E496" s="558" t="s">
        <v>242</v>
      </c>
      <c r="F496" s="559" t="s">
        <v>3658</v>
      </c>
      <c r="G496" s="559" t="s">
        <v>5800</v>
      </c>
      <c r="H496" s="560" t="str">
        <f t="shared" si="26"/>
        <v>фото</v>
      </c>
      <c r="I496" s="357" t="s">
        <v>2157</v>
      </c>
      <c r="J496" s="561" t="s">
        <v>244</v>
      </c>
      <c r="K496" s="562">
        <v>700</v>
      </c>
      <c r="L496" s="916">
        <v>22848</v>
      </c>
      <c r="M496" s="315">
        <v>1</v>
      </c>
      <c r="N496" s="217"/>
      <c r="O496" s="550">
        <f>IF(ISERROR(L496*N496),0,L496*N496)</f>
        <v>0</v>
      </c>
      <c r="P496" s="544">
        <v>2501700115035</v>
      </c>
      <c r="Q496" s="358"/>
      <c r="R496" s="563" t="s">
        <v>2225</v>
      </c>
      <c r="S496" s="546" t="s">
        <v>1966</v>
      </c>
      <c r="T496" s="525" t="s">
        <v>4305</v>
      </c>
    </row>
    <row r="497" spans="1:20" ht="27.6">
      <c r="A497" s="291">
        <v>510</v>
      </c>
      <c r="B497" s="556">
        <v>12681</v>
      </c>
      <c r="C497" s="557" t="s">
        <v>1967</v>
      </c>
      <c r="D497" s="567" t="s">
        <v>5991</v>
      </c>
      <c r="E497" s="558" t="s">
        <v>242</v>
      </c>
      <c r="F497" s="559" t="s">
        <v>1968</v>
      </c>
      <c r="G497" s="559" t="s">
        <v>5801</v>
      </c>
      <c r="H497" s="560" t="str">
        <f t="shared" si="26"/>
        <v>фото</v>
      </c>
      <c r="I497" s="357" t="s">
        <v>1969</v>
      </c>
      <c r="J497" s="561" t="s">
        <v>243</v>
      </c>
      <c r="K497" s="562">
        <v>700</v>
      </c>
      <c r="L497" s="916">
        <v>17976</v>
      </c>
      <c r="M497" s="315">
        <v>1</v>
      </c>
      <c r="N497" s="217"/>
      <c r="O497" s="550">
        <f>IF(ISERROR(L497*N497),0,L497*N497)</f>
        <v>0</v>
      </c>
      <c r="P497" s="544">
        <v>2501700126819</v>
      </c>
      <c r="Q497" s="358"/>
      <c r="R497" s="563" t="s">
        <v>1967</v>
      </c>
      <c r="S497" s="546" t="s">
        <v>1966</v>
      </c>
      <c r="T497" s="525" t="s">
        <v>4305</v>
      </c>
    </row>
    <row r="498" spans="1:20" ht="27.75" customHeight="1">
      <c r="A498" s="291">
        <v>511</v>
      </c>
      <c r="B498" s="556">
        <v>15357</v>
      </c>
      <c r="C498" s="557" t="s">
        <v>2465</v>
      </c>
      <c r="D498" s="567" t="s">
        <v>5991</v>
      </c>
      <c r="E498" s="558" t="s">
        <v>242</v>
      </c>
      <c r="F498" s="559" t="s">
        <v>2466</v>
      </c>
      <c r="G498" s="559" t="s">
        <v>5802</v>
      </c>
      <c r="H498" s="560" t="str">
        <f t="shared" si="26"/>
        <v>фото</v>
      </c>
      <c r="I498" s="357" t="s">
        <v>54</v>
      </c>
      <c r="J498" s="561" t="s">
        <v>244</v>
      </c>
      <c r="K498" s="562">
        <v>700</v>
      </c>
      <c r="L498" s="916">
        <v>25116</v>
      </c>
      <c r="M498" s="315">
        <v>1</v>
      </c>
      <c r="N498" s="217"/>
      <c r="O498" s="550">
        <f>IF(ISERROR(L498*N498),0,L498*N498)</f>
        <v>0</v>
      </c>
      <c r="P498" s="544">
        <v>2501700153570</v>
      </c>
      <c r="Q498" s="358"/>
      <c r="R498" s="563" t="s">
        <v>2465</v>
      </c>
      <c r="S498" s="546" t="s">
        <v>1966</v>
      </c>
      <c r="T498" s="525" t="s">
        <v>4305</v>
      </c>
    </row>
    <row r="499" spans="1:20" ht="27.6">
      <c r="A499" s="291">
        <v>512</v>
      </c>
      <c r="B499" s="556">
        <v>457</v>
      </c>
      <c r="C499" s="557" t="s">
        <v>3759</v>
      </c>
      <c r="D499" s="567" t="s">
        <v>5991</v>
      </c>
      <c r="E499" s="558" t="s">
        <v>242</v>
      </c>
      <c r="F499" s="559" t="s">
        <v>3814</v>
      </c>
      <c r="G499" s="559" t="s">
        <v>9061</v>
      </c>
      <c r="H499" s="560" t="str">
        <f t="shared" si="26"/>
        <v>фото</v>
      </c>
      <c r="I499" s="357" t="s">
        <v>3850</v>
      </c>
      <c r="J499" s="561" t="s">
        <v>244</v>
      </c>
      <c r="K499" s="562">
        <v>700</v>
      </c>
      <c r="L499" s="916">
        <v>33516</v>
      </c>
      <c r="M499" s="315">
        <v>1</v>
      </c>
      <c r="N499" s="217"/>
      <c r="O499" s="550">
        <f>IF(ISERROR(L499*N499),0,L499*N499)</f>
        <v>0</v>
      </c>
      <c r="P499" s="544">
        <v>2501700004575</v>
      </c>
      <c r="Q499" s="358"/>
      <c r="R499" s="563" t="s">
        <v>3759</v>
      </c>
      <c r="S499" s="546" t="s">
        <v>1966</v>
      </c>
      <c r="T499" s="525" t="s">
        <v>4305</v>
      </c>
    </row>
    <row r="500" spans="1:20" ht="26.4" customHeight="1">
      <c r="A500" s="291">
        <v>513</v>
      </c>
      <c r="B500" s="556">
        <v>1479</v>
      </c>
      <c r="C500" s="557" t="s">
        <v>2228</v>
      </c>
      <c r="D500" s="567" t="s">
        <v>5991</v>
      </c>
      <c r="E500" s="558" t="s">
        <v>242</v>
      </c>
      <c r="F500" s="559" t="s">
        <v>2104</v>
      </c>
      <c r="G500" s="559" t="s">
        <v>5803</v>
      </c>
      <c r="H500" s="560" t="str">
        <f t="shared" si="26"/>
        <v>фото</v>
      </c>
      <c r="I500" s="357" t="s">
        <v>161</v>
      </c>
      <c r="J500" s="561" t="s">
        <v>243</v>
      </c>
      <c r="K500" s="562">
        <v>700</v>
      </c>
      <c r="L500" s="916">
        <v>21252</v>
      </c>
      <c r="M500" s="315">
        <v>1</v>
      </c>
      <c r="N500" s="217"/>
      <c r="O500" s="550">
        <f>IF(ISERROR(L500*N500),0,L500*N500)</f>
        <v>0</v>
      </c>
      <c r="P500" s="544">
        <v>2501700014796</v>
      </c>
      <c r="Q500" s="358"/>
      <c r="R500" s="563" t="s">
        <v>2228</v>
      </c>
      <c r="S500" s="546" t="s">
        <v>1966</v>
      </c>
      <c r="T500" s="525" t="s">
        <v>4305</v>
      </c>
    </row>
    <row r="501" spans="1:20" ht="28.8">
      <c r="A501" s="291">
        <v>514</v>
      </c>
      <c r="B501" s="556">
        <v>9300</v>
      </c>
      <c r="C501" s="557" t="s">
        <v>5307</v>
      </c>
      <c r="D501" s="567" t="s">
        <v>5991</v>
      </c>
      <c r="E501" s="558" t="s">
        <v>242</v>
      </c>
      <c r="F501" s="559" t="s">
        <v>5369</v>
      </c>
      <c r="G501" s="559" t="s">
        <v>5804</v>
      </c>
      <c r="H501" s="560" t="str">
        <f t="shared" si="26"/>
        <v>фото</v>
      </c>
      <c r="I501" s="357" t="s">
        <v>5407</v>
      </c>
      <c r="J501" s="561" t="s">
        <v>244</v>
      </c>
      <c r="K501" s="562">
        <v>700</v>
      </c>
      <c r="L501" s="916">
        <v>27720</v>
      </c>
      <c r="M501" s="315">
        <v>1</v>
      </c>
      <c r="N501" s="217"/>
      <c r="O501" s="550">
        <f>IF(ISERROR(L501*N501),0,L501*N501)</f>
        <v>0</v>
      </c>
      <c r="P501" s="544">
        <v>2501700093005</v>
      </c>
      <c r="Q501" s="527"/>
      <c r="R501" s="563" t="s">
        <v>5307</v>
      </c>
      <c r="S501" s="546" t="s">
        <v>1966</v>
      </c>
      <c r="T501" s="525" t="s">
        <v>4305</v>
      </c>
    </row>
    <row r="502" spans="1:20" ht="41.4">
      <c r="A502" s="291">
        <v>515</v>
      </c>
      <c r="B502" s="556">
        <v>1012</v>
      </c>
      <c r="C502" s="557" t="s">
        <v>8545</v>
      </c>
      <c r="D502" s="567" t="s">
        <v>5991</v>
      </c>
      <c r="E502" s="558" t="s">
        <v>242</v>
      </c>
      <c r="F502" s="559" t="s">
        <v>8568</v>
      </c>
      <c r="G502" s="559" t="s">
        <v>9062</v>
      </c>
      <c r="H502" s="560" t="str">
        <f t="shared" si="26"/>
        <v>фото</v>
      </c>
      <c r="I502" s="357" t="s">
        <v>8569</v>
      </c>
      <c r="J502" s="561" t="s">
        <v>244</v>
      </c>
      <c r="K502" s="562">
        <v>700</v>
      </c>
      <c r="L502" s="916">
        <v>23856</v>
      </c>
      <c r="M502" s="315">
        <v>1</v>
      </c>
      <c r="N502" s="217"/>
      <c r="O502" s="550">
        <f>IF(ISERROR(L502*N502),0,L502*N502)</f>
        <v>0</v>
      </c>
      <c r="P502" s="544">
        <v>2501700010125</v>
      </c>
      <c r="Q502" s="358"/>
      <c r="R502" s="563" t="s">
        <v>8545</v>
      </c>
      <c r="S502" s="546" t="s">
        <v>1966</v>
      </c>
      <c r="T502" s="525" t="s">
        <v>4305</v>
      </c>
    </row>
    <row r="503" spans="1:20" ht="32.85" customHeight="1">
      <c r="A503" s="291">
        <v>516</v>
      </c>
      <c r="B503" s="556">
        <v>11766</v>
      </c>
      <c r="C503" s="557" t="s">
        <v>2229</v>
      </c>
      <c r="D503" s="567" t="s">
        <v>5991</v>
      </c>
      <c r="E503" s="558" t="s">
        <v>242</v>
      </c>
      <c r="F503" s="559" t="s">
        <v>2105</v>
      </c>
      <c r="G503" s="559" t="s">
        <v>5805</v>
      </c>
      <c r="H503" s="560" t="str">
        <f t="shared" si="26"/>
        <v>фото</v>
      </c>
      <c r="I503" s="357" t="s">
        <v>343</v>
      </c>
      <c r="J503" s="561" t="s">
        <v>243</v>
      </c>
      <c r="K503" s="562">
        <v>700</v>
      </c>
      <c r="L503" s="916">
        <v>21252</v>
      </c>
      <c r="M503" s="315">
        <v>1</v>
      </c>
      <c r="N503" s="217"/>
      <c r="O503" s="550">
        <f>IF(ISERROR(L503*N503),0,L503*N503)</f>
        <v>0</v>
      </c>
      <c r="P503" s="544">
        <v>2501700117664</v>
      </c>
      <c r="Q503" s="358"/>
      <c r="R503" s="563" t="s">
        <v>2229</v>
      </c>
      <c r="S503" s="546" t="s">
        <v>1966</v>
      </c>
      <c r="T503" s="525" t="s">
        <v>4305</v>
      </c>
    </row>
    <row r="504" spans="1:20" ht="28.8">
      <c r="A504" s="291">
        <v>517</v>
      </c>
      <c r="B504" s="556">
        <v>6705</v>
      </c>
      <c r="C504" s="557" t="s">
        <v>1970</v>
      </c>
      <c r="D504" s="567" t="s">
        <v>5991</v>
      </c>
      <c r="E504" s="558" t="s">
        <v>242</v>
      </c>
      <c r="F504" s="559" t="s">
        <v>1971</v>
      </c>
      <c r="G504" s="559" t="s">
        <v>5806</v>
      </c>
      <c r="H504" s="560" t="str">
        <f t="shared" si="26"/>
        <v>фото</v>
      </c>
      <c r="I504" s="357" t="s">
        <v>1972</v>
      </c>
      <c r="J504" s="561" t="s">
        <v>244</v>
      </c>
      <c r="K504" s="562">
        <v>700</v>
      </c>
      <c r="L504" s="916">
        <v>23100</v>
      </c>
      <c r="M504" s="315">
        <v>1</v>
      </c>
      <c r="N504" s="217"/>
      <c r="O504" s="550">
        <f>IF(ISERROR(L504*N504),0,L504*N504)</f>
        <v>0</v>
      </c>
      <c r="P504" s="544">
        <v>2501700067051</v>
      </c>
      <c r="Q504" s="358"/>
      <c r="R504" s="563" t="s">
        <v>1970</v>
      </c>
      <c r="S504" s="546" t="s">
        <v>1966</v>
      </c>
      <c r="T504" s="525" t="s">
        <v>4305</v>
      </c>
    </row>
    <row r="505" spans="1:20" ht="41.4">
      <c r="A505" s="291">
        <v>518</v>
      </c>
      <c r="B505" s="556">
        <v>7666</v>
      </c>
      <c r="C505" s="557" t="s">
        <v>1552</v>
      </c>
      <c r="D505" s="567" t="s">
        <v>5991</v>
      </c>
      <c r="E505" s="558" t="s">
        <v>242</v>
      </c>
      <c r="F505" s="559" t="s">
        <v>1553</v>
      </c>
      <c r="G505" s="559" t="s">
        <v>5807</v>
      </c>
      <c r="H505" s="560" t="str">
        <f t="shared" si="26"/>
        <v>фото</v>
      </c>
      <c r="I505" s="357" t="s">
        <v>1554</v>
      </c>
      <c r="J505" s="561" t="s">
        <v>244</v>
      </c>
      <c r="K505" s="562">
        <v>700</v>
      </c>
      <c r="L505" s="916">
        <v>24864</v>
      </c>
      <c r="M505" s="315">
        <v>1</v>
      </c>
      <c r="N505" s="217"/>
      <c r="O505" s="550">
        <f>IF(ISERROR(L505*N505),0,L505*N505)</f>
        <v>0</v>
      </c>
      <c r="P505" s="544">
        <v>2501700076664</v>
      </c>
      <c r="Q505" s="358"/>
      <c r="R505" s="563" t="s">
        <v>1552</v>
      </c>
      <c r="S505" s="546" t="s">
        <v>1966</v>
      </c>
      <c r="T505" s="525" t="s">
        <v>4305</v>
      </c>
    </row>
    <row r="506" spans="1:20" ht="28.8">
      <c r="A506" s="291">
        <v>519</v>
      </c>
      <c r="B506" s="556">
        <v>3374</v>
      </c>
      <c r="C506" s="557" t="s">
        <v>2230</v>
      </c>
      <c r="D506" s="567" t="s">
        <v>5991</v>
      </c>
      <c r="E506" s="558" t="s">
        <v>242</v>
      </c>
      <c r="F506" s="559" t="s">
        <v>2106</v>
      </c>
      <c r="G506" s="559" t="s">
        <v>5808</v>
      </c>
      <c r="H506" s="560" t="str">
        <f t="shared" si="26"/>
        <v>фото</v>
      </c>
      <c r="I506" s="357" t="s">
        <v>2159</v>
      </c>
      <c r="J506" s="561" t="s">
        <v>243</v>
      </c>
      <c r="K506" s="562">
        <v>700</v>
      </c>
      <c r="L506" s="916">
        <v>20580</v>
      </c>
      <c r="M506" s="315">
        <v>1</v>
      </c>
      <c r="N506" s="217"/>
      <c r="O506" s="550">
        <f>IF(ISERROR(L506*N506),0,L506*N506)</f>
        <v>0</v>
      </c>
      <c r="P506" s="544">
        <v>2501700033742</v>
      </c>
      <c r="Q506" s="358"/>
      <c r="R506" s="563" t="s">
        <v>2230</v>
      </c>
      <c r="S506" s="546" t="s">
        <v>1966</v>
      </c>
      <c r="T506" s="525" t="s">
        <v>4305</v>
      </c>
    </row>
    <row r="507" spans="1:20" ht="27.6">
      <c r="A507" s="291">
        <v>520</v>
      </c>
      <c r="B507" s="556">
        <v>12538</v>
      </c>
      <c r="C507" s="557" t="s">
        <v>2467</v>
      </c>
      <c r="D507" s="567" t="s">
        <v>5991</v>
      </c>
      <c r="E507" s="558" t="s">
        <v>242</v>
      </c>
      <c r="F507" s="559" t="s">
        <v>2468</v>
      </c>
      <c r="G507" s="559" t="s">
        <v>5809</v>
      </c>
      <c r="H507" s="560" t="str">
        <f t="shared" si="26"/>
        <v>фото</v>
      </c>
      <c r="I507" s="357" t="s">
        <v>2469</v>
      </c>
      <c r="J507" s="561" t="s">
        <v>244</v>
      </c>
      <c r="K507" s="562">
        <v>700</v>
      </c>
      <c r="L507" s="916">
        <v>22428</v>
      </c>
      <c r="M507" s="315">
        <v>1</v>
      </c>
      <c r="N507" s="217"/>
      <c r="O507" s="550">
        <f>IF(ISERROR(L507*N507),0,L507*N507)</f>
        <v>0</v>
      </c>
      <c r="P507" s="544">
        <v>2501700125386</v>
      </c>
      <c r="Q507" s="358"/>
      <c r="R507" s="563" t="s">
        <v>2467</v>
      </c>
      <c r="S507" s="546" t="s">
        <v>1966</v>
      </c>
      <c r="T507" s="525" t="s">
        <v>4305</v>
      </c>
    </row>
    <row r="508" spans="1:20" ht="27.6">
      <c r="A508" s="291">
        <v>521</v>
      </c>
      <c r="B508" s="556">
        <v>4350</v>
      </c>
      <c r="C508" s="557" t="s">
        <v>2467</v>
      </c>
      <c r="D508" s="567" t="s">
        <v>5991</v>
      </c>
      <c r="E508" s="558" t="s">
        <v>242</v>
      </c>
      <c r="F508" s="559" t="s">
        <v>8698</v>
      </c>
      <c r="G508" s="559" t="s">
        <v>9063</v>
      </c>
      <c r="H508" s="560" t="str">
        <f t="shared" si="26"/>
        <v>фото</v>
      </c>
      <c r="I508" s="357" t="s">
        <v>2469</v>
      </c>
      <c r="J508" s="561" t="s">
        <v>277</v>
      </c>
      <c r="K508" s="562">
        <v>500</v>
      </c>
      <c r="L508" s="916">
        <v>18000</v>
      </c>
      <c r="M508" s="315">
        <v>1</v>
      </c>
      <c r="N508" s="217"/>
      <c r="O508" s="550">
        <f>IF(ISERROR(L508*N508),0,L508*N508)</f>
        <v>0</v>
      </c>
      <c r="P508" s="544">
        <v>2501500043507</v>
      </c>
      <c r="Q508" s="358"/>
      <c r="R508" s="563" t="s">
        <v>2467</v>
      </c>
      <c r="S508" s="546" t="s">
        <v>1966</v>
      </c>
      <c r="T508" s="525" t="s">
        <v>4305</v>
      </c>
    </row>
    <row r="509" spans="1:20" ht="28.8">
      <c r="A509" s="291">
        <v>522</v>
      </c>
      <c r="B509" s="556">
        <v>12202</v>
      </c>
      <c r="C509" s="557" t="s">
        <v>3178</v>
      </c>
      <c r="D509" s="567" t="s">
        <v>5991</v>
      </c>
      <c r="E509" s="558" t="s">
        <v>242</v>
      </c>
      <c r="F509" s="559" t="s">
        <v>3176</v>
      </c>
      <c r="G509" s="559" t="s">
        <v>5810</v>
      </c>
      <c r="H509" s="560" t="str">
        <f t="shared" si="26"/>
        <v>фото</v>
      </c>
      <c r="I509" s="357" t="s">
        <v>3177</v>
      </c>
      <c r="J509" s="561" t="s">
        <v>243</v>
      </c>
      <c r="K509" s="562">
        <v>700</v>
      </c>
      <c r="L509" s="916">
        <v>20580</v>
      </c>
      <c r="M509" s="315">
        <v>1</v>
      </c>
      <c r="N509" s="217"/>
      <c r="O509" s="550">
        <f>IF(ISERROR(L509*N509),0,L509*N509)</f>
        <v>0</v>
      </c>
      <c r="P509" s="544">
        <v>2501700122026</v>
      </c>
      <c r="Q509" s="358"/>
      <c r="R509" s="563" t="s">
        <v>3178</v>
      </c>
      <c r="S509" s="546" t="s">
        <v>1966</v>
      </c>
      <c r="T509" s="525" t="s">
        <v>4305</v>
      </c>
    </row>
    <row r="510" spans="1:20" ht="27.6">
      <c r="A510" s="291">
        <v>523</v>
      </c>
      <c r="B510" s="556">
        <v>7450</v>
      </c>
      <c r="C510" s="557" t="s">
        <v>5308</v>
      </c>
      <c r="D510" s="567" t="s">
        <v>5991</v>
      </c>
      <c r="E510" s="558" t="s">
        <v>242</v>
      </c>
      <c r="F510" s="559" t="s">
        <v>5370</v>
      </c>
      <c r="G510" s="559" t="s">
        <v>5811</v>
      </c>
      <c r="H510" s="560" t="str">
        <f t="shared" si="26"/>
        <v>фото</v>
      </c>
      <c r="I510" s="604" t="s">
        <v>5408</v>
      </c>
      <c r="J510" s="561" t="s">
        <v>244</v>
      </c>
      <c r="K510" s="562">
        <v>700</v>
      </c>
      <c r="L510" s="916">
        <v>26964</v>
      </c>
      <c r="M510" s="315">
        <v>1</v>
      </c>
      <c r="N510" s="217"/>
      <c r="O510" s="550">
        <f>IF(ISERROR(L510*N510),0,L510*N510)</f>
        <v>0</v>
      </c>
      <c r="P510" s="544">
        <v>2501700074509</v>
      </c>
      <c r="Q510" s="358"/>
      <c r="R510" s="563" t="s">
        <v>5308</v>
      </c>
      <c r="S510" s="546" t="s">
        <v>1966</v>
      </c>
      <c r="T510" s="525" t="s">
        <v>4305</v>
      </c>
    </row>
    <row r="511" spans="1:20" ht="28.8">
      <c r="A511" s="291">
        <v>524</v>
      </c>
      <c r="B511" s="556">
        <v>12657</v>
      </c>
      <c r="C511" s="557" t="s">
        <v>1555</v>
      </c>
      <c r="D511" s="567" t="s">
        <v>5991</v>
      </c>
      <c r="E511" s="558" t="s">
        <v>242</v>
      </c>
      <c r="F511" s="559" t="s">
        <v>1556</v>
      </c>
      <c r="G511" s="559" t="s">
        <v>5812</v>
      </c>
      <c r="H511" s="560" t="str">
        <f t="shared" si="26"/>
        <v>фото</v>
      </c>
      <c r="I511" s="357" t="s">
        <v>1557</v>
      </c>
      <c r="J511" s="561" t="s">
        <v>243</v>
      </c>
      <c r="K511" s="562">
        <v>700</v>
      </c>
      <c r="L511" s="916">
        <v>18480</v>
      </c>
      <c r="M511" s="315">
        <v>1</v>
      </c>
      <c r="N511" s="217"/>
      <c r="O511" s="550">
        <f>IF(ISERROR(L511*N511),0,L511*N511)</f>
        <v>0</v>
      </c>
      <c r="P511" s="544">
        <v>2501700126574</v>
      </c>
      <c r="Q511" s="358"/>
      <c r="R511" s="563" t="s">
        <v>1555</v>
      </c>
      <c r="S511" s="546" t="s">
        <v>1966</v>
      </c>
      <c r="T511" s="525" t="s">
        <v>4305</v>
      </c>
    </row>
    <row r="512" spans="1:20" ht="28.8">
      <c r="A512" s="291">
        <v>525</v>
      </c>
      <c r="B512" s="556">
        <v>16942</v>
      </c>
      <c r="C512" s="557" t="s">
        <v>2231</v>
      </c>
      <c r="D512" s="567" t="s">
        <v>5991</v>
      </c>
      <c r="E512" s="558" t="s">
        <v>242</v>
      </c>
      <c r="F512" s="559" t="s">
        <v>2107</v>
      </c>
      <c r="G512" s="559" t="s">
        <v>5813</v>
      </c>
      <c r="H512" s="560" t="str">
        <f t="shared" si="26"/>
        <v>фото</v>
      </c>
      <c r="I512" s="357" t="s">
        <v>2160</v>
      </c>
      <c r="J512" s="561" t="s">
        <v>244</v>
      </c>
      <c r="K512" s="562">
        <v>700</v>
      </c>
      <c r="L512" s="916">
        <v>22260</v>
      </c>
      <c r="M512" s="315">
        <v>1</v>
      </c>
      <c r="N512" s="217"/>
      <c r="O512" s="550">
        <f>IF(ISERROR(L512*N512),0,L512*N512)</f>
        <v>0</v>
      </c>
      <c r="P512" s="544">
        <v>2501700169427</v>
      </c>
      <c r="Q512" s="358"/>
      <c r="R512" s="563" t="s">
        <v>2231</v>
      </c>
      <c r="S512" s="546" t="s">
        <v>1966</v>
      </c>
      <c r="T512" s="525" t="s">
        <v>4305</v>
      </c>
    </row>
    <row r="513" spans="1:20" ht="28.8">
      <c r="A513" s="291">
        <v>526</v>
      </c>
      <c r="B513" s="556">
        <v>3372</v>
      </c>
      <c r="C513" s="557" t="s">
        <v>5309</v>
      </c>
      <c r="D513" s="567" t="s">
        <v>5991</v>
      </c>
      <c r="E513" s="558" t="s">
        <v>242</v>
      </c>
      <c r="F513" s="559" t="s">
        <v>5371</v>
      </c>
      <c r="G513" s="559" t="s">
        <v>5814</v>
      </c>
      <c r="H513" s="560" t="str">
        <f t="shared" si="26"/>
        <v>фото</v>
      </c>
      <c r="I513" s="609" t="s">
        <v>5409</v>
      </c>
      <c r="J513" s="561" t="s">
        <v>244</v>
      </c>
      <c r="K513" s="562">
        <v>700</v>
      </c>
      <c r="L513" s="916">
        <v>24360</v>
      </c>
      <c r="M513" s="315">
        <v>1</v>
      </c>
      <c r="N513" s="217"/>
      <c r="O513" s="550">
        <f>IF(ISERROR(L513*N513),0,L513*N513)</f>
        <v>0</v>
      </c>
      <c r="P513" s="544">
        <v>2501700033728</v>
      </c>
      <c r="Q513" s="358"/>
      <c r="R513" s="563" t="s">
        <v>5309</v>
      </c>
      <c r="S513" s="546" t="s">
        <v>1966</v>
      </c>
      <c r="T513" s="525" t="s">
        <v>4305</v>
      </c>
    </row>
    <row r="514" spans="1:20" ht="27.6">
      <c r="A514" s="291">
        <v>527</v>
      </c>
      <c r="B514" s="556">
        <v>11712</v>
      </c>
      <c r="C514" s="557" t="s">
        <v>1575</v>
      </c>
      <c r="D514" s="567" t="s">
        <v>5991</v>
      </c>
      <c r="E514" s="558" t="s">
        <v>242</v>
      </c>
      <c r="F514" s="559" t="s">
        <v>1576</v>
      </c>
      <c r="G514" s="559" t="s">
        <v>5815</v>
      </c>
      <c r="H514" s="560" t="str">
        <f t="shared" si="26"/>
        <v>фото</v>
      </c>
      <c r="I514" s="357" t="s">
        <v>1577</v>
      </c>
      <c r="J514" s="561" t="s">
        <v>244</v>
      </c>
      <c r="K514" s="562">
        <v>700</v>
      </c>
      <c r="L514" s="916">
        <v>25956</v>
      </c>
      <c r="M514" s="315">
        <v>1</v>
      </c>
      <c r="N514" s="217"/>
      <c r="O514" s="550">
        <f>IF(ISERROR(L514*N514),0,L514*N514)</f>
        <v>0</v>
      </c>
      <c r="P514" s="544">
        <v>2501700117121</v>
      </c>
      <c r="Q514" s="358"/>
      <c r="R514" s="563" t="s">
        <v>1575</v>
      </c>
      <c r="S514" s="546" t="s">
        <v>1966</v>
      </c>
      <c r="T514" s="525" t="s">
        <v>4305</v>
      </c>
    </row>
    <row r="515" spans="1:20" ht="41.4">
      <c r="A515" s="291">
        <v>528</v>
      </c>
      <c r="B515" s="556">
        <v>12601</v>
      </c>
      <c r="C515" s="557" t="s">
        <v>1864</v>
      </c>
      <c r="D515" s="567" t="s">
        <v>5991</v>
      </c>
      <c r="E515" s="558" t="s">
        <v>242</v>
      </c>
      <c r="F515" s="559" t="s">
        <v>1759</v>
      </c>
      <c r="G515" s="559" t="s">
        <v>5816</v>
      </c>
      <c r="H515" s="560" t="str">
        <f t="shared" si="26"/>
        <v>фото</v>
      </c>
      <c r="I515" s="357" t="s">
        <v>1799</v>
      </c>
      <c r="J515" s="561" t="s">
        <v>244</v>
      </c>
      <c r="K515" s="562">
        <v>700</v>
      </c>
      <c r="L515" s="916">
        <v>30156</v>
      </c>
      <c r="M515" s="315">
        <v>1</v>
      </c>
      <c r="N515" s="217"/>
      <c r="O515" s="550">
        <f>IF(ISERROR(L515*N515),0,L515*N515)</f>
        <v>0</v>
      </c>
      <c r="P515" s="544">
        <v>2501700126017</v>
      </c>
      <c r="Q515" s="358"/>
      <c r="R515" s="563" t="s">
        <v>1864</v>
      </c>
      <c r="S515" s="546" t="s">
        <v>1966</v>
      </c>
      <c r="T515" s="525" t="s">
        <v>4305</v>
      </c>
    </row>
    <row r="516" spans="1:20" ht="27.15" customHeight="1">
      <c r="A516" s="291">
        <v>529</v>
      </c>
      <c r="B516" s="556">
        <v>6366</v>
      </c>
      <c r="C516" s="557" t="s">
        <v>1052</v>
      </c>
      <c r="D516" s="567" t="s">
        <v>5991</v>
      </c>
      <c r="E516" s="558" t="s">
        <v>242</v>
      </c>
      <c r="F516" s="559" t="s">
        <v>813</v>
      </c>
      <c r="G516" s="559" t="s">
        <v>5817</v>
      </c>
      <c r="H516" s="560" t="str">
        <f t="shared" si="26"/>
        <v>фото</v>
      </c>
      <c r="I516" s="357" t="s">
        <v>763</v>
      </c>
      <c r="J516" s="561" t="s">
        <v>244</v>
      </c>
      <c r="K516" s="562">
        <v>700</v>
      </c>
      <c r="L516" s="916">
        <v>28476</v>
      </c>
      <c r="M516" s="315">
        <v>1</v>
      </c>
      <c r="N516" s="217"/>
      <c r="O516" s="550">
        <f>IF(ISERROR(L516*N516),0,L516*N516)</f>
        <v>0</v>
      </c>
      <c r="P516" s="544">
        <v>2501700063664</v>
      </c>
      <c r="Q516" s="527"/>
      <c r="R516" s="563" t="s">
        <v>1052</v>
      </c>
      <c r="S516" s="546" t="s">
        <v>1966</v>
      </c>
      <c r="T516" s="525" t="s">
        <v>4305</v>
      </c>
    </row>
    <row r="517" spans="1:20" ht="41.4">
      <c r="A517" s="291">
        <v>530</v>
      </c>
      <c r="B517" s="556">
        <v>6144</v>
      </c>
      <c r="C517" s="557" t="s">
        <v>5310</v>
      </c>
      <c r="D517" s="567" t="s">
        <v>5991</v>
      </c>
      <c r="E517" s="558" t="s">
        <v>242</v>
      </c>
      <c r="F517" s="559" t="s">
        <v>5372</v>
      </c>
      <c r="G517" s="559" t="s">
        <v>9064</v>
      </c>
      <c r="H517" s="560" t="str">
        <f t="shared" si="26"/>
        <v>фото</v>
      </c>
      <c r="I517" s="357" t="s">
        <v>5410</v>
      </c>
      <c r="J517" s="561" t="s">
        <v>244</v>
      </c>
      <c r="K517" s="562">
        <v>700</v>
      </c>
      <c r="L517" s="916">
        <v>27804</v>
      </c>
      <c r="M517" s="315">
        <v>1</v>
      </c>
      <c r="N517" s="217"/>
      <c r="O517" s="550">
        <f>IF(ISERROR(L517*N517),0,L517*N517)</f>
        <v>0</v>
      </c>
      <c r="P517" s="544">
        <v>2501700061448</v>
      </c>
      <c r="Q517" s="358"/>
      <c r="R517" s="563" t="s">
        <v>5310</v>
      </c>
      <c r="S517" s="546" t="s">
        <v>1966</v>
      </c>
      <c r="T517" s="525" t="s">
        <v>4305</v>
      </c>
    </row>
    <row r="518" spans="1:20" ht="41.4">
      <c r="A518" s="291">
        <v>531</v>
      </c>
      <c r="B518" s="556">
        <v>14942</v>
      </c>
      <c r="C518" s="557" t="s">
        <v>3179</v>
      </c>
      <c r="D518" s="567" t="s">
        <v>5991</v>
      </c>
      <c r="E518" s="558" t="s">
        <v>242</v>
      </c>
      <c r="F518" s="559" t="s">
        <v>3180</v>
      </c>
      <c r="G518" s="559" t="s">
        <v>5818</v>
      </c>
      <c r="H518" s="560" t="str">
        <f t="shared" si="26"/>
        <v>фото</v>
      </c>
      <c r="I518" s="357" t="s">
        <v>3181</v>
      </c>
      <c r="J518" s="561" t="s">
        <v>244</v>
      </c>
      <c r="K518" s="562">
        <v>700</v>
      </c>
      <c r="L518" s="916">
        <v>25956</v>
      </c>
      <c r="M518" s="315">
        <v>1</v>
      </c>
      <c r="N518" s="217"/>
      <c r="O518" s="550">
        <f>IF(ISERROR(L518*N518),0,L518*N518)</f>
        <v>0</v>
      </c>
      <c r="P518" s="544">
        <v>2501700149429</v>
      </c>
      <c r="Q518" s="358"/>
      <c r="R518" s="563" t="s">
        <v>3179</v>
      </c>
      <c r="S518" s="546" t="s">
        <v>1966</v>
      </c>
      <c r="T518" s="525" t="s">
        <v>4305</v>
      </c>
    </row>
    <row r="519" spans="1:20" ht="28.5" customHeight="1">
      <c r="A519" s="291">
        <v>532</v>
      </c>
      <c r="B519" s="556">
        <v>12649</v>
      </c>
      <c r="C519" s="557" t="s">
        <v>1051</v>
      </c>
      <c r="D519" s="567" t="s">
        <v>5991</v>
      </c>
      <c r="E519" s="558" t="s">
        <v>242</v>
      </c>
      <c r="F519" s="559" t="s">
        <v>814</v>
      </c>
      <c r="G519" s="559" t="s">
        <v>5819</v>
      </c>
      <c r="H519" s="560" t="str">
        <f t="shared" si="26"/>
        <v>фото</v>
      </c>
      <c r="I519" s="357" t="s">
        <v>152</v>
      </c>
      <c r="J519" s="561" t="s">
        <v>244</v>
      </c>
      <c r="K519" s="562">
        <v>700</v>
      </c>
      <c r="L519" s="916">
        <v>33012</v>
      </c>
      <c r="M519" s="315">
        <v>1</v>
      </c>
      <c r="N519" s="217"/>
      <c r="O519" s="550">
        <f>IF(ISERROR(L519*N519),0,L519*N519)</f>
        <v>0</v>
      </c>
      <c r="P519" s="544">
        <v>2501700126499</v>
      </c>
      <c r="Q519" s="358"/>
      <c r="R519" s="563" t="s">
        <v>1051</v>
      </c>
      <c r="S519" s="546" t="s">
        <v>1966</v>
      </c>
      <c r="T519" s="525" t="s">
        <v>4305</v>
      </c>
    </row>
    <row r="520" spans="1:20" ht="27.6">
      <c r="A520" s="291">
        <v>533</v>
      </c>
      <c r="B520" s="556">
        <v>5142</v>
      </c>
      <c r="C520" s="557" t="s">
        <v>1077</v>
      </c>
      <c r="D520" s="567" t="s">
        <v>5991</v>
      </c>
      <c r="E520" s="558" t="s">
        <v>242</v>
      </c>
      <c r="F520" s="559" t="s">
        <v>297</v>
      </c>
      <c r="G520" s="559" t="s">
        <v>5820</v>
      </c>
      <c r="H520" s="560" t="str">
        <f t="shared" si="26"/>
        <v>фото</v>
      </c>
      <c r="I520" s="357" t="s">
        <v>298</v>
      </c>
      <c r="J520" s="561" t="s">
        <v>244</v>
      </c>
      <c r="K520" s="562">
        <v>700</v>
      </c>
      <c r="L520" s="916">
        <v>23520</v>
      </c>
      <c r="M520" s="315">
        <v>1</v>
      </c>
      <c r="N520" s="217"/>
      <c r="O520" s="550">
        <f>IF(ISERROR(L520*N520),0,L520*N520)</f>
        <v>0</v>
      </c>
      <c r="P520" s="544">
        <v>2501700051425</v>
      </c>
      <c r="Q520" s="358"/>
      <c r="R520" s="563" t="s">
        <v>1077</v>
      </c>
      <c r="S520" s="546" t="s">
        <v>1966</v>
      </c>
      <c r="T520" s="525" t="s">
        <v>4305</v>
      </c>
    </row>
    <row r="521" spans="1:20" ht="14.4">
      <c r="A521" s="291">
        <v>534</v>
      </c>
      <c r="B521" s="418"/>
      <c r="C521" s="418"/>
      <c r="D521" s="408"/>
      <c r="E521" s="297" t="s">
        <v>8916</v>
      </c>
      <c r="F521" s="410"/>
      <c r="G521" s="472"/>
      <c r="H521" s="297"/>
      <c r="I521" s="297"/>
      <c r="J521" s="297"/>
      <c r="K521" s="297"/>
      <c r="L521" s="474"/>
      <c r="M521" s="297"/>
      <c r="N521" s="297"/>
      <c r="O521" s="297"/>
      <c r="P521" s="297"/>
      <c r="Q521" s="297"/>
      <c r="R521" s="466"/>
      <c r="S521" s="135"/>
      <c r="T521" s="218"/>
    </row>
    <row r="522" spans="1:20" ht="24.3" customHeight="1">
      <c r="A522" s="291">
        <v>535</v>
      </c>
      <c r="B522" s="556">
        <v>12620</v>
      </c>
      <c r="C522" s="557" t="s">
        <v>1840</v>
      </c>
      <c r="D522" s="567" t="s">
        <v>5992</v>
      </c>
      <c r="E522" s="558" t="s">
        <v>242</v>
      </c>
      <c r="F522" s="559" t="s">
        <v>1754</v>
      </c>
      <c r="G522" s="559" t="s">
        <v>5821</v>
      </c>
      <c r="H522" s="560" t="str">
        <f t="shared" ref="H522:H533" si="27">HYPERLINK("https://www.gardenbulbs.ru/images/summer_CL/thumbnails/"&amp;C522&amp;".jpg","фото")</f>
        <v>фото</v>
      </c>
      <c r="I522" s="357" t="s">
        <v>1792</v>
      </c>
      <c r="J522" s="561" t="s">
        <v>244</v>
      </c>
      <c r="K522" s="562">
        <v>700</v>
      </c>
      <c r="L522" s="916">
        <v>36204</v>
      </c>
      <c r="M522" s="315">
        <v>1</v>
      </c>
      <c r="N522" s="217"/>
      <c r="O522" s="550">
        <f>IF(ISERROR(L522*N522),0,L522*N522)</f>
        <v>0</v>
      </c>
      <c r="P522" s="544">
        <v>2501700126208</v>
      </c>
      <c r="Q522" s="358"/>
      <c r="R522" s="563" t="s">
        <v>1840</v>
      </c>
      <c r="S522" s="546" t="s">
        <v>1974</v>
      </c>
      <c r="T522" s="525" t="s">
        <v>4307</v>
      </c>
    </row>
    <row r="523" spans="1:20" ht="27.15" customHeight="1">
      <c r="A523" s="291">
        <v>536</v>
      </c>
      <c r="B523" s="556">
        <v>14895</v>
      </c>
      <c r="C523" s="557" t="s">
        <v>2472</v>
      </c>
      <c r="D523" s="567" t="s">
        <v>5992</v>
      </c>
      <c r="E523" s="558" t="s">
        <v>242</v>
      </c>
      <c r="F523" s="559" t="s">
        <v>507</v>
      </c>
      <c r="G523" s="559" t="s">
        <v>5822</v>
      </c>
      <c r="H523" s="560" t="str">
        <f t="shared" si="27"/>
        <v>фото</v>
      </c>
      <c r="I523" s="357" t="s">
        <v>620</v>
      </c>
      <c r="J523" s="561" t="s">
        <v>244</v>
      </c>
      <c r="K523" s="562">
        <v>700</v>
      </c>
      <c r="L523" s="916">
        <v>30996</v>
      </c>
      <c r="M523" s="315">
        <v>1</v>
      </c>
      <c r="N523" s="217"/>
      <c r="O523" s="550">
        <f>IF(ISERROR(L523*N523),0,L523*N523)</f>
        <v>0</v>
      </c>
      <c r="P523" s="544">
        <v>2501700148958</v>
      </c>
      <c r="Q523" s="527"/>
      <c r="R523" s="563" t="s">
        <v>2472</v>
      </c>
      <c r="S523" s="546" t="s">
        <v>1974</v>
      </c>
      <c r="T523" s="525" t="s">
        <v>4307</v>
      </c>
    </row>
    <row r="524" spans="1:20" ht="28.8">
      <c r="A524" s="291">
        <v>537</v>
      </c>
      <c r="B524" s="556">
        <v>6074</v>
      </c>
      <c r="C524" s="557" t="s">
        <v>1975</v>
      </c>
      <c r="D524" s="567" t="s">
        <v>5992</v>
      </c>
      <c r="E524" s="558" t="s">
        <v>242</v>
      </c>
      <c r="F524" s="559" t="s">
        <v>1976</v>
      </c>
      <c r="G524" s="559" t="s">
        <v>5823</v>
      </c>
      <c r="H524" s="560" t="str">
        <f t="shared" si="27"/>
        <v>фото</v>
      </c>
      <c r="I524" s="357" t="s">
        <v>1977</v>
      </c>
      <c r="J524" s="561" t="s">
        <v>244</v>
      </c>
      <c r="K524" s="562">
        <v>700</v>
      </c>
      <c r="L524" s="916">
        <v>31751.999999999996</v>
      </c>
      <c r="M524" s="315">
        <v>1</v>
      </c>
      <c r="N524" s="217"/>
      <c r="O524" s="550">
        <f>IF(ISERROR(L524*N524),0,L524*N524)</f>
        <v>0</v>
      </c>
      <c r="P524" s="544">
        <v>2501700060748</v>
      </c>
      <c r="Q524" s="358"/>
      <c r="R524" s="563" t="s">
        <v>1975</v>
      </c>
      <c r="S524" s="546" t="s">
        <v>1974</v>
      </c>
      <c r="T524" s="525" t="s">
        <v>4307</v>
      </c>
    </row>
    <row r="525" spans="1:20" ht="27.6">
      <c r="A525" s="291">
        <v>538</v>
      </c>
      <c r="B525" s="556">
        <v>15315</v>
      </c>
      <c r="C525" s="557" t="s">
        <v>3881</v>
      </c>
      <c r="D525" s="567" t="s">
        <v>5992</v>
      </c>
      <c r="E525" s="558" t="s">
        <v>242</v>
      </c>
      <c r="F525" s="559" t="s">
        <v>3815</v>
      </c>
      <c r="G525" s="559" t="s">
        <v>5824</v>
      </c>
      <c r="H525" s="560" t="str">
        <f t="shared" si="27"/>
        <v>фото</v>
      </c>
      <c r="I525" s="357" t="s">
        <v>3851</v>
      </c>
      <c r="J525" s="561" t="s">
        <v>244</v>
      </c>
      <c r="K525" s="562">
        <v>700</v>
      </c>
      <c r="L525" s="916">
        <v>34272</v>
      </c>
      <c r="M525" s="315">
        <v>1</v>
      </c>
      <c r="N525" s="217"/>
      <c r="O525" s="550">
        <f>IF(ISERROR(L525*N525),0,L525*N525)</f>
        <v>0</v>
      </c>
      <c r="P525" s="544">
        <v>2501700153150</v>
      </c>
      <c r="Q525" s="358"/>
      <c r="R525" s="563" t="s">
        <v>3881</v>
      </c>
      <c r="S525" s="546" t="s">
        <v>1974</v>
      </c>
      <c r="T525" s="525" t="s">
        <v>4307</v>
      </c>
    </row>
    <row r="526" spans="1:20" ht="26.4" customHeight="1">
      <c r="A526" s="291">
        <v>539</v>
      </c>
      <c r="B526" s="556">
        <v>14897</v>
      </c>
      <c r="C526" s="557" t="s">
        <v>1057</v>
      </c>
      <c r="D526" s="567" t="s">
        <v>5992</v>
      </c>
      <c r="E526" s="558" t="s">
        <v>242</v>
      </c>
      <c r="F526" s="559" t="s">
        <v>819</v>
      </c>
      <c r="G526" s="559" t="s">
        <v>5825</v>
      </c>
      <c r="H526" s="560" t="str">
        <f t="shared" si="27"/>
        <v>фото</v>
      </c>
      <c r="I526" s="357" t="s">
        <v>778</v>
      </c>
      <c r="J526" s="561" t="s">
        <v>244</v>
      </c>
      <c r="K526" s="562">
        <v>700</v>
      </c>
      <c r="L526" s="916">
        <v>33516</v>
      </c>
      <c r="M526" s="315">
        <v>1</v>
      </c>
      <c r="N526" s="217"/>
      <c r="O526" s="550">
        <f>IF(ISERROR(L526*N526),0,L526*N526)</f>
        <v>0</v>
      </c>
      <c r="P526" s="544">
        <v>2501700148972</v>
      </c>
      <c r="Q526" s="358"/>
      <c r="R526" s="563" t="s">
        <v>1057</v>
      </c>
      <c r="S526" s="546" t="s">
        <v>1974</v>
      </c>
      <c r="T526" s="525" t="s">
        <v>4307</v>
      </c>
    </row>
    <row r="527" spans="1:20" ht="28.8">
      <c r="A527" s="291">
        <v>540</v>
      </c>
      <c r="B527" s="556">
        <v>12667</v>
      </c>
      <c r="C527" s="557" t="s">
        <v>1558</v>
      </c>
      <c r="D527" s="567" t="s">
        <v>5992</v>
      </c>
      <c r="E527" s="558" t="s">
        <v>242</v>
      </c>
      <c r="F527" s="559" t="s">
        <v>820</v>
      </c>
      <c r="G527" s="559" t="s">
        <v>5826</v>
      </c>
      <c r="H527" s="560" t="str">
        <f t="shared" si="27"/>
        <v>фото</v>
      </c>
      <c r="I527" s="485" t="s">
        <v>821</v>
      </c>
      <c r="J527" s="561" t="s">
        <v>244</v>
      </c>
      <c r="K527" s="562">
        <v>700</v>
      </c>
      <c r="L527" s="916">
        <v>33516</v>
      </c>
      <c r="M527" s="315">
        <v>1</v>
      </c>
      <c r="N527" s="217"/>
      <c r="O527" s="550">
        <f>IF(ISERROR(L527*N527),0,L527*N527)</f>
        <v>0</v>
      </c>
      <c r="P527" s="544">
        <v>2501700126673</v>
      </c>
      <c r="Q527" s="358"/>
      <c r="R527" s="563" t="s">
        <v>1558</v>
      </c>
      <c r="S527" s="546" t="s">
        <v>1974</v>
      </c>
      <c r="T527" s="525" t="s">
        <v>4307</v>
      </c>
    </row>
    <row r="528" spans="1:20" ht="23.55" customHeight="1">
      <c r="A528" s="291">
        <v>541</v>
      </c>
      <c r="B528" s="556">
        <v>12661</v>
      </c>
      <c r="C528" s="557" t="s">
        <v>2235</v>
      </c>
      <c r="D528" s="567" t="s">
        <v>5992</v>
      </c>
      <c r="E528" s="558" t="s">
        <v>242</v>
      </c>
      <c r="F528" s="559" t="s">
        <v>2110</v>
      </c>
      <c r="G528" s="559" t="s">
        <v>5827</v>
      </c>
      <c r="H528" s="560" t="str">
        <f t="shared" si="27"/>
        <v>фото</v>
      </c>
      <c r="I528" s="357" t="s">
        <v>1456</v>
      </c>
      <c r="J528" s="561" t="s">
        <v>243</v>
      </c>
      <c r="K528" s="562">
        <v>700</v>
      </c>
      <c r="L528" s="916">
        <v>24696</v>
      </c>
      <c r="M528" s="315">
        <v>1</v>
      </c>
      <c r="N528" s="217"/>
      <c r="O528" s="550">
        <f>IF(ISERROR(L528*N528),0,L528*N528)</f>
        <v>0</v>
      </c>
      <c r="P528" s="544">
        <v>2501700126611</v>
      </c>
      <c r="Q528" s="358"/>
      <c r="R528" s="563" t="s">
        <v>2235</v>
      </c>
      <c r="S528" s="546" t="s">
        <v>1974</v>
      </c>
      <c r="T528" s="525" t="s">
        <v>4307</v>
      </c>
    </row>
    <row r="529" spans="1:20" ht="30" customHeight="1">
      <c r="A529" s="291">
        <v>542</v>
      </c>
      <c r="B529" s="556">
        <v>14009</v>
      </c>
      <c r="C529" s="557" t="s">
        <v>3760</v>
      </c>
      <c r="D529" s="567" t="s">
        <v>5992</v>
      </c>
      <c r="E529" s="558" t="s">
        <v>242</v>
      </c>
      <c r="F529" s="559" t="s">
        <v>3816</v>
      </c>
      <c r="G529" s="559" t="s">
        <v>9065</v>
      </c>
      <c r="H529" s="560" t="str">
        <f t="shared" si="27"/>
        <v>фото</v>
      </c>
      <c r="I529" s="485" t="s">
        <v>3852</v>
      </c>
      <c r="J529" s="561" t="s">
        <v>244</v>
      </c>
      <c r="K529" s="562">
        <v>700</v>
      </c>
      <c r="L529" s="916">
        <v>40908</v>
      </c>
      <c r="M529" s="315">
        <v>1</v>
      </c>
      <c r="N529" s="217"/>
      <c r="O529" s="550">
        <f>IF(ISERROR(L529*N529),0,L529*N529)</f>
        <v>0</v>
      </c>
      <c r="P529" s="544">
        <v>2501700140099</v>
      </c>
      <c r="Q529" s="527"/>
      <c r="R529" s="563" t="s">
        <v>3760</v>
      </c>
      <c r="S529" s="546" t="s">
        <v>1974</v>
      </c>
      <c r="T529" s="525" t="s">
        <v>4307</v>
      </c>
    </row>
    <row r="530" spans="1:20" ht="28.8">
      <c r="A530" s="291">
        <v>543</v>
      </c>
      <c r="B530" s="556">
        <v>13159</v>
      </c>
      <c r="C530" s="557" t="s">
        <v>2473</v>
      </c>
      <c r="D530" s="567" t="s">
        <v>5992</v>
      </c>
      <c r="E530" s="558" t="s">
        <v>242</v>
      </c>
      <c r="F530" s="559" t="s">
        <v>2474</v>
      </c>
      <c r="G530" s="559" t="s">
        <v>5828</v>
      </c>
      <c r="H530" s="560" t="str">
        <f t="shared" si="27"/>
        <v>фото</v>
      </c>
      <c r="I530" s="357" t="s">
        <v>152</v>
      </c>
      <c r="J530" s="561" t="s">
        <v>244</v>
      </c>
      <c r="K530" s="562">
        <v>700</v>
      </c>
      <c r="L530" s="916">
        <v>31751.999999999996</v>
      </c>
      <c r="M530" s="315">
        <v>1</v>
      </c>
      <c r="N530" s="217"/>
      <c r="O530" s="550">
        <f>IF(ISERROR(L530*N530),0,L530*N530)</f>
        <v>0</v>
      </c>
      <c r="P530" s="544">
        <v>2501700131592</v>
      </c>
      <c r="Q530" s="358"/>
      <c r="R530" s="563" t="s">
        <v>2473</v>
      </c>
      <c r="S530" s="546" t="s">
        <v>1974</v>
      </c>
      <c r="T530" s="525" t="s">
        <v>4307</v>
      </c>
    </row>
    <row r="531" spans="1:20" ht="28.8">
      <c r="A531" s="291">
        <v>544</v>
      </c>
      <c r="B531" s="556">
        <v>15086</v>
      </c>
      <c r="C531" s="557" t="s">
        <v>1058</v>
      </c>
      <c r="D531" s="567" t="s">
        <v>5992</v>
      </c>
      <c r="E531" s="558" t="s">
        <v>242</v>
      </c>
      <c r="F531" s="559" t="s">
        <v>823</v>
      </c>
      <c r="G531" s="559" t="s">
        <v>5829</v>
      </c>
      <c r="H531" s="560" t="str">
        <f t="shared" si="27"/>
        <v>фото</v>
      </c>
      <c r="I531" s="485" t="s">
        <v>824</v>
      </c>
      <c r="J531" s="561" t="s">
        <v>244</v>
      </c>
      <c r="K531" s="562">
        <v>700</v>
      </c>
      <c r="L531" s="916">
        <v>30911.999999999996</v>
      </c>
      <c r="M531" s="315">
        <v>1</v>
      </c>
      <c r="N531" s="217"/>
      <c r="O531" s="550">
        <f>IF(ISERROR(L531*N531),0,L531*N531)</f>
        <v>0</v>
      </c>
      <c r="P531" s="544">
        <v>2501700150869</v>
      </c>
      <c r="Q531" s="358"/>
      <c r="R531" s="563" t="s">
        <v>1058</v>
      </c>
      <c r="S531" s="546" t="s">
        <v>1974</v>
      </c>
      <c r="T531" s="525" t="s">
        <v>4307</v>
      </c>
    </row>
    <row r="532" spans="1:20" ht="27.6">
      <c r="A532" s="291">
        <v>545</v>
      </c>
      <c r="B532" s="556">
        <v>15335</v>
      </c>
      <c r="C532" s="557" t="s">
        <v>2236</v>
      </c>
      <c r="D532" s="567" t="s">
        <v>5992</v>
      </c>
      <c r="E532" s="558" t="s">
        <v>242</v>
      </c>
      <c r="F532" s="559" t="s">
        <v>2111</v>
      </c>
      <c r="G532" s="559" t="s">
        <v>5830</v>
      </c>
      <c r="H532" s="560" t="str">
        <f t="shared" si="27"/>
        <v>фото</v>
      </c>
      <c r="I532" s="357" t="s">
        <v>2164</v>
      </c>
      <c r="J532" s="561" t="s">
        <v>244</v>
      </c>
      <c r="K532" s="562">
        <v>700</v>
      </c>
      <c r="L532" s="916">
        <v>29568.000000000004</v>
      </c>
      <c r="M532" s="315">
        <v>1</v>
      </c>
      <c r="N532" s="217"/>
      <c r="O532" s="550">
        <f>IF(ISERROR(L532*N532),0,L532*N532)</f>
        <v>0</v>
      </c>
      <c r="P532" s="544">
        <v>2501700153358</v>
      </c>
      <c r="Q532" s="527"/>
      <c r="R532" s="563" t="s">
        <v>2236</v>
      </c>
      <c r="S532" s="546" t="s">
        <v>1974</v>
      </c>
      <c r="T532" s="525" t="s">
        <v>4307</v>
      </c>
    </row>
    <row r="533" spans="1:20" ht="31.35" customHeight="1">
      <c r="A533" s="291">
        <v>546</v>
      </c>
      <c r="B533" s="556">
        <v>7332</v>
      </c>
      <c r="C533" s="557" t="s">
        <v>2237</v>
      </c>
      <c r="D533" s="567" t="s">
        <v>5992</v>
      </c>
      <c r="E533" s="558" t="s">
        <v>242</v>
      </c>
      <c r="F533" s="559" t="s">
        <v>2112</v>
      </c>
      <c r="G533" s="559" t="s">
        <v>9066</v>
      </c>
      <c r="H533" s="560" t="str">
        <f t="shared" si="27"/>
        <v>фото</v>
      </c>
      <c r="I533" s="357" t="s">
        <v>2165</v>
      </c>
      <c r="J533" s="561" t="s">
        <v>244</v>
      </c>
      <c r="K533" s="562">
        <v>700</v>
      </c>
      <c r="L533" s="916">
        <v>35112</v>
      </c>
      <c r="M533" s="315">
        <v>1</v>
      </c>
      <c r="N533" s="217"/>
      <c r="O533" s="550">
        <f>IF(ISERROR(L533*N533),0,L533*N533)</f>
        <v>0</v>
      </c>
      <c r="P533" s="544">
        <v>2501700073328</v>
      </c>
      <c r="Q533" s="358"/>
      <c r="R533" s="563" t="s">
        <v>2237</v>
      </c>
      <c r="S533" s="546" t="s">
        <v>1974</v>
      </c>
      <c r="T533" s="525" t="s">
        <v>4307</v>
      </c>
    </row>
    <row r="534" spans="1:20" ht="14.4">
      <c r="A534" s="291">
        <v>547</v>
      </c>
      <c r="B534" s="418"/>
      <c r="C534" s="418"/>
      <c r="D534" s="408"/>
      <c r="E534" s="297" t="s">
        <v>8917</v>
      </c>
      <c r="F534" s="410"/>
      <c r="G534" s="472"/>
      <c r="H534" s="297"/>
      <c r="I534" s="297"/>
      <c r="J534" s="297"/>
      <c r="K534" s="297"/>
      <c r="L534" s="474"/>
      <c r="M534" s="297"/>
      <c r="N534" s="297"/>
      <c r="O534" s="297"/>
      <c r="P534" s="297"/>
      <c r="Q534" s="297"/>
      <c r="R534" s="466"/>
      <c r="S534" s="135"/>
      <c r="T534" s="218"/>
    </row>
    <row r="535" spans="1:20" ht="29.25" customHeight="1">
      <c r="A535" s="291">
        <v>548</v>
      </c>
      <c r="B535" s="556">
        <v>6977</v>
      </c>
      <c r="C535" s="557" t="s">
        <v>2470</v>
      </c>
      <c r="D535" s="567" t="s">
        <v>5993</v>
      </c>
      <c r="E535" s="558" t="s">
        <v>242</v>
      </c>
      <c r="F535" s="559" t="s">
        <v>3182</v>
      </c>
      <c r="G535" s="559" t="s">
        <v>9067</v>
      </c>
      <c r="H535" s="560" t="str">
        <f t="shared" ref="H535:H541" si="28">HYPERLINK("https://www.gardenbulbs.ru/images/summer_CL/thumbnails/"&amp;C535&amp;".jpg","фото")</f>
        <v>фото</v>
      </c>
      <c r="I535" s="357" t="s">
        <v>2471</v>
      </c>
      <c r="J535" s="561" t="s">
        <v>244</v>
      </c>
      <c r="K535" s="562">
        <v>500</v>
      </c>
      <c r="L535" s="916">
        <v>18300</v>
      </c>
      <c r="M535" s="315">
        <v>1</v>
      </c>
      <c r="N535" s="217"/>
      <c r="O535" s="550">
        <f>IF(ISERROR(L535*N535),0,L535*N535)</f>
        <v>0</v>
      </c>
      <c r="P535" s="544">
        <v>2501500069774</v>
      </c>
      <c r="Q535" s="358"/>
      <c r="R535" s="563" t="s">
        <v>2470</v>
      </c>
      <c r="S535" s="546" t="s">
        <v>1973</v>
      </c>
      <c r="T535" s="525" t="s">
        <v>4306</v>
      </c>
    </row>
    <row r="536" spans="1:20" ht="21.9" customHeight="1">
      <c r="A536" s="291">
        <v>549</v>
      </c>
      <c r="B536" s="556">
        <v>10710</v>
      </c>
      <c r="C536" s="557" t="s">
        <v>2233</v>
      </c>
      <c r="D536" s="567" t="s">
        <v>5993</v>
      </c>
      <c r="E536" s="558" t="s">
        <v>242</v>
      </c>
      <c r="F536" s="559" t="s">
        <v>2109</v>
      </c>
      <c r="G536" s="559" t="s">
        <v>9068</v>
      </c>
      <c r="H536" s="560" t="str">
        <f t="shared" si="28"/>
        <v>фото</v>
      </c>
      <c r="I536" s="357" t="s">
        <v>2162</v>
      </c>
      <c r="J536" s="561" t="s">
        <v>244</v>
      </c>
      <c r="K536" s="562">
        <v>700</v>
      </c>
      <c r="L536" s="916">
        <v>25452</v>
      </c>
      <c r="M536" s="315">
        <v>1</v>
      </c>
      <c r="N536" s="217"/>
      <c r="O536" s="550">
        <f>IF(ISERROR(L536*N536),0,L536*N536)</f>
        <v>0</v>
      </c>
      <c r="P536" s="544">
        <v>2501700107108</v>
      </c>
      <c r="Q536" s="358"/>
      <c r="R536" s="563" t="s">
        <v>2233</v>
      </c>
      <c r="S536" s="546" t="s">
        <v>1973</v>
      </c>
      <c r="T536" s="525" t="s">
        <v>4306</v>
      </c>
    </row>
    <row r="537" spans="1:20" ht="28.8">
      <c r="A537" s="291">
        <v>550</v>
      </c>
      <c r="B537" s="556">
        <v>8507</v>
      </c>
      <c r="C537" s="557" t="s">
        <v>1413</v>
      </c>
      <c r="D537" s="567" t="s">
        <v>5993</v>
      </c>
      <c r="E537" s="558" t="s">
        <v>242</v>
      </c>
      <c r="F537" s="559" t="s">
        <v>1054</v>
      </c>
      <c r="G537" s="559" t="s">
        <v>9069</v>
      </c>
      <c r="H537" s="560" t="str">
        <f t="shared" si="28"/>
        <v>фото</v>
      </c>
      <c r="I537" s="357" t="s">
        <v>1055</v>
      </c>
      <c r="J537" s="561" t="s">
        <v>244</v>
      </c>
      <c r="K537" s="562">
        <v>700</v>
      </c>
      <c r="L537" s="916">
        <v>31751.999999999996</v>
      </c>
      <c r="M537" s="315">
        <v>1</v>
      </c>
      <c r="N537" s="217"/>
      <c r="O537" s="550">
        <f>IF(ISERROR(L537*N537),0,L537*N537)</f>
        <v>0</v>
      </c>
      <c r="P537" s="544">
        <v>2501700085079</v>
      </c>
      <c r="Q537" s="358"/>
      <c r="R537" s="563" t="s">
        <v>1413</v>
      </c>
      <c r="S537" s="546" t="s">
        <v>1973</v>
      </c>
      <c r="T537" s="525" t="s">
        <v>4306</v>
      </c>
    </row>
    <row r="538" spans="1:20" ht="22.05" customHeight="1">
      <c r="A538" s="291">
        <v>551</v>
      </c>
      <c r="B538" s="556">
        <v>12666</v>
      </c>
      <c r="C538" s="557" t="s">
        <v>1056</v>
      </c>
      <c r="D538" s="567" t="s">
        <v>5993</v>
      </c>
      <c r="E538" s="558" t="s">
        <v>242</v>
      </c>
      <c r="F538" s="559" t="s">
        <v>816</v>
      </c>
      <c r="G538" s="559" t="s">
        <v>5831</v>
      </c>
      <c r="H538" s="560" t="str">
        <f t="shared" si="28"/>
        <v>фото</v>
      </c>
      <c r="I538" s="357" t="s">
        <v>14</v>
      </c>
      <c r="J538" s="561" t="s">
        <v>244</v>
      </c>
      <c r="K538" s="562">
        <v>700</v>
      </c>
      <c r="L538" s="916">
        <v>25956</v>
      </c>
      <c r="M538" s="315">
        <v>1</v>
      </c>
      <c r="N538" s="217"/>
      <c r="O538" s="550">
        <f>IF(ISERROR(L538*N538),0,L538*N538)</f>
        <v>0</v>
      </c>
      <c r="P538" s="544">
        <v>2501700126666</v>
      </c>
      <c r="Q538" s="358"/>
      <c r="R538" s="563" t="s">
        <v>1056</v>
      </c>
      <c r="S538" s="546" t="s">
        <v>1973</v>
      </c>
      <c r="T538" s="525" t="s">
        <v>4306</v>
      </c>
    </row>
    <row r="539" spans="1:20" ht="27.6">
      <c r="A539" s="291">
        <v>552</v>
      </c>
      <c r="B539" s="556">
        <v>11923</v>
      </c>
      <c r="C539" s="557" t="s">
        <v>1703</v>
      </c>
      <c r="D539" s="567" t="s">
        <v>5993</v>
      </c>
      <c r="E539" s="558" t="s">
        <v>242</v>
      </c>
      <c r="F539" s="559" t="s">
        <v>1753</v>
      </c>
      <c r="G539" s="559" t="s">
        <v>5832</v>
      </c>
      <c r="H539" s="560" t="str">
        <f t="shared" si="28"/>
        <v>фото</v>
      </c>
      <c r="I539" s="357" t="s">
        <v>1791</v>
      </c>
      <c r="J539" s="561" t="s">
        <v>244</v>
      </c>
      <c r="K539" s="562">
        <v>700</v>
      </c>
      <c r="L539" s="916">
        <v>30996</v>
      </c>
      <c r="M539" s="315">
        <v>1</v>
      </c>
      <c r="N539" s="217"/>
      <c r="O539" s="550">
        <f>IF(ISERROR(L539*N539),0,L539*N539)</f>
        <v>0</v>
      </c>
      <c r="P539" s="544">
        <v>2501700119231</v>
      </c>
      <c r="Q539" s="358"/>
      <c r="R539" s="563" t="s">
        <v>1703</v>
      </c>
      <c r="S539" s="546" t="s">
        <v>1973</v>
      </c>
      <c r="T539" s="525" t="s">
        <v>4306</v>
      </c>
    </row>
    <row r="540" spans="1:20" ht="24.9" customHeight="1">
      <c r="A540" s="291">
        <v>553</v>
      </c>
      <c r="B540" s="556">
        <v>11432</v>
      </c>
      <c r="C540" s="557" t="s">
        <v>2234</v>
      </c>
      <c r="D540" s="567" t="s">
        <v>5993</v>
      </c>
      <c r="E540" s="558" t="s">
        <v>242</v>
      </c>
      <c r="F540" s="559" t="s">
        <v>459</v>
      </c>
      <c r="G540" s="559" t="s">
        <v>5833</v>
      </c>
      <c r="H540" s="560" t="str">
        <f t="shared" si="28"/>
        <v>фото</v>
      </c>
      <c r="I540" s="357" t="s">
        <v>2163</v>
      </c>
      <c r="J540" s="561" t="s">
        <v>244</v>
      </c>
      <c r="K540" s="562">
        <v>700</v>
      </c>
      <c r="L540" s="916">
        <v>28476</v>
      </c>
      <c r="M540" s="315">
        <v>1</v>
      </c>
      <c r="N540" s="217"/>
      <c r="O540" s="550">
        <f>IF(ISERROR(L540*N540),0,L540*N540)</f>
        <v>0</v>
      </c>
      <c r="P540" s="544">
        <v>2501700114328</v>
      </c>
      <c r="Q540" s="358"/>
      <c r="R540" s="563" t="s">
        <v>2234</v>
      </c>
      <c r="S540" s="546" t="s">
        <v>1973</v>
      </c>
      <c r="T540" s="525" t="s">
        <v>4306</v>
      </c>
    </row>
    <row r="541" spans="1:20" ht="24.9" customHeight="1">
      <c r="A541" s="291">
        <v>554</v>
      </c>
      <c r="B541" s="556">
        <v>7682</v>
      </c>
      <c r="C541" s="557" t="s">
        <v>5311</v>
      </c>
      <c r="D541" s="567" t="s">
        <v>5993</v>
      </c>
      <c r="E541" s="558" t="s">
        <v>242</v>
      </c>
      <c r="F541" s="559" t="s">
        <v>5373</v>
      </c>
      <c r="G541" s="559" t="s">
        <v>5834</v>
      </c>
      <c r="H541" s="560" t="str">
        <f t="shared" si="28"/>
        <v>фото</v>
      </c>
      <c r="I541" s="357" t="s">
        <v>1547</v>
      </c>
      <c r="J541" s="561" t="s">
        <v>244</v>
      </c>
      <c r="K541" s="562">
        <v>700</v>
      </c>
      <c r="L541" s="916">
        <v>27804</v>
      </c>
      <c r="M541" s="315">
        <v>1</v>
      </c>
      <c r="N541" s="217"/>
      <c r="O541" s="550">
        <f>IF(ISERROR(L541*N541),0,L541*N541)</f>
        <v>0</v>
      </c>
      <c r="P541" s="544">
        <v>2501700076824</v>
      </c>
      <c r="Q541" s="358"/>
      <c r="R541" s="563" t="s">
        <v>5311</v>
      </c>
      <c r="S541" s="546" t="s">
        <v>1973</v>
      </c>
      <c r="T541" s="525" t="s">
        <v>4306</v>
      </c>
    </row>
    <row r="542" spans="1:20" ht="14.4">
      <c r="A542" s="291">
        <v>555</v>
      </c>
      <c r="B542" s="418"/>
      <c r="C542" s="418"/>
      <c r="D542" s="408"/>
      <c r="E542" s="297" t="s">
        <v>8918</v>
      </c>
      <c r="F542" s="410"/>
      <c r="G542" s="472"/>
      <c r="H542" s="297"/>
      <c r="I542" s="297"/>
      <c r="J542" s="297"/>
      <c r="K542" s="297"/>
      <c r="L542" s="474"/>
      <c r="M542" s="297"/>
      <c r="N542" s="297"/>
      <c r="O542" s="297"/>
      <c r="P542" s="297"/>
      <c r="Q542" s="297"/>
      <c r="R542" s="466"/>
      <c r="S542" s="135"/>
      <c r="T542" s="218"/>
    </row>
    <row r="543" spans="1:20" ht="22.8" customHeight="1">
      <c r="A543" s="291">
        <v>556</v>
      </c>
      <c r="B543" s="556">
        <v>12676</v>
      </c>
      <c r="C543" s="557" t="s">
        <v>2484</v>
      </c>
      <c r="D543" s="567" t="s">
        <v>5994</v>
      </c>
      <c r="E543" s="558" t="s">
        <v>242</v>
      </c>
      <c r="F543" s="559" t="s">
        <v>2485</v>
      </c>
      <c r="G543" s="559" t="s">
        <v>5835</v>
      </c>
      <c r="H543" s="560" t="str">
        <f t="shared" ref="H543:H599" si="29">HYPERLINK("https://www.gardenbulbs.ru/images/summer_CL/thumbnails/"&amp;C543&amp;".jpg","фото")</f>
        <v>фото</v>
      </c>
      <c r="I543" s="357" t="s">
        <v>2486</v>
      </c>
      <c r="J543" s="561" t="s">
        <v>244</v>
      </c>
      <c r="K543" s="562">
        <v>700</v>
      </c>
      <c r="L543" s="916">
        <v>30324</v>
      </c>
      <c r="M543" s="315">
        <v>1</v>
      </c>
      <c r="N543" s="217"/>
      <c r="O543" s="550">
        <f>IF(ISERROR(L543*N543),0,L543*N543)</f>
        <v>0</v>
      </c>
      <c r="P543" s="544">
        <v>2501700126765</v>
      </c>
      <c r="Q543" s="358"/>
      <c r="R543" s="563" t="s">
        <v>2484</v>
      </c>
      <c r="S543" s="546" t="s">
        <v>1979</v>
      </c>
      <c r="T543" s="525" t="s">
        <v>4308</v>
      </c>
    </row>
    <row r="544" spans="1:20" ht="22.8" customHeight="1">
      <c r="A544" s="291">
        <v>557</v>
      </c>
      <c r="B544" s="556">
        <v>12318</v>
      </c>
      <c r="C544" s="557" t="s">
        <v>2475</v>
      </c>
      <c r="D544" s="567" t="s">
        <v>5994</v>
      </c>
      <c r="E544" s="558" t="s">
        <v>242</v>
      </c>
      <c r="F544" s="559" t="s">
        <v>2476</v>
      </c>
      <c r="G544" s="559" t="s">
        <v>5836</v>
      </c>
      <c r="H544" s="560" t="str">
        <f t="shared" si="29"/>
        <v>фото</v>
      </c>
      <c r="I544" s="357" t="s">
        <v>2477</v>
      </c>
      <c r="J544" s="561" t="s">
        <v>244</v>
      </c>
      <c r="K544" s="562">
        <v>700</v>
      </c>
      <c r="L544" s="916">
        <v>35112</v>
      </c>
      <c r="M544" s="315">
        <v>1</v>
      </c>
      <c r="N544" s="217"/>
      <c r="O544" s="550">
        <f>IF(ISERROR(L544*N544),0,L544*N544)</f>
        <v>0</v>
      </c>
      <c r="P544" s="544">
        <v>2501700123184</v>
      </c>
      <c r="Q544" s="358"/>
      <c r="R544" s="563" t="s">
        <v>2475</v>
      </c>
      <c r="S544" s="546" t="s">
        <v>1979</v>
      </c>
      <c r="T544" s="525" t="s">
        <v>4308</v>
      </c>
    </row>
    <row r="545" spans="1:20" ht="22.8" customHeight="1">
      <c r="A545" s="291">
        <v>558</v>
      </c>
      <c r="B545" s="556">
        <v>15193</v>
      </c>
      <c r="C545" s="557" t="s">
        <v>1560</v>
      </c>
      <c r="D545" s="567" t="s">
        <v>5994</v>
      </c>
      <c r="E545" s="558" t="s">
        <v>242</v>
      </c>
      <c r="F545" s="559" t="s">
        <v>1561</v>
      </c>
      <c r="G545" s="559" t="s">
        <v>5837</v>
      </c>
      <c r="H545" s="560" t="str">
        <f t="shared" si="29"/>
        <v>фото</v>
      </c>
      <c r="I545" s="357" t="s">
        <v>279</v>
      </c>
      <c r="J545" s="561" t="s">
        <v>244</v>
      </c>
      <c r="K545" s="562">
        <v>700</v>
      </c>
      <c r="L545" s="916">
        <v>36204</v>
      </c>
      <c r="M545" s="315">
        <v>1</v>
      </c>
      <c r="N545" s="217"/>
      <c r="O545" s="550">
        <f>IF(ISERROR(L545*N545),0,L545*N545)</f>
        <v>0</v>
      </c>
      <c r="P545" s="544">
        <v>2501700151934</v>
      </c>
      <c r="Q545" s="358"/>
      <c r="R545" s="563" t="s">
        <v>1560</v>
      </c>
      <c r="S545" s="546" t="s">
        <v>1979</v>
      </c>
      <c r="T545" s="525" t="s">
        <v>4308</v>
      </c>
    </row>
    <row r="546" spans="1:20" ht="22.8" customHeight="1">
      <c r="A546" s="291">
        <v>559</v>
      </c>
      <c r="B546" s="556">
        <v>1550</v>
      </c>
      <c r="C546" s="557" t="s">
        <v>2238</v>
      </c>
      <c r="D546" s="567" t="s">
        <v>5994</v>
      </c>
      <c r="E546" s="558" t="s">
        <v>242</v>
      </c>
      <c r="F546" s="559" t="s">
        <v>2113</v>
      </c>
      <c r="G546" s="559" t="s">
        <v>9070</v>
      </c>
      <c r="H546" s="560" t="str">
        <f t="shared" si="29"/>
        <v>фото</v>
      </c>
      <c r="I546" s="357" t="s">
        <v>2166</v>
      </c>
      <c r="J546" s="561" t="s">
        <v>244</v>
      </c>
      <c r="K546" s="562">
        <v>700</v>
      </c>
      <c r="L546" s="916">
        <v>35952</v>
      </c>
      <c r="M546" s="315">
        <v>1</v>
      </c>
      <c r="N546" s="217"/>
      <c r="O546" s="550">
        <f>IF(ISERROR(L546*N546),0,L546*N546)</f>
        <v>0</v>
      </c>
      <c r="P546" s="544">
        <v>2501700015502</v>
      </c>
      <c r="Q546" s="358">
        <v>2024</v>
      </c>
      <c r="R546" s="563" t="s">
        <v>2238</v>
      </c>
      <c r="S546" s="546" t="s">
        <v>1979</v>
      </c>
      <c r="T546" s="525" t="s">
        <v>4308</v>
      </c>
    </row>
    <row r="547" spans="1:20" ht="22.8" customHeight="1">
      <c r="A547" s="291">
        <v>560</v>
      </c>
      <c r="B547" s="556">
        <v>2846</v>
      </c>
      <c r="C547" s="557" t="s">
        <v>1059</v>
      </c>
      <c r="D547" s="567" t="s">
        <v>5994</v>
      </c>
      <c r="E547" s="558" t="s">
        <v>242</v>
      </c>
      <c r="F547" s="559" t="s">
        <v>123</v>
      </c>
      <c r="G547" s="559" t="s">
        <v>5838</v>
      </c>
      <c r="H547" s="560" t="str">
        <f t="shared" si="29"/>
        <v>фото</v>
      </c>
      <c r="I547" s="357" t="s">
        <v>763</v>
      </c>
      <c r="J547" s="561" t="s">
        <v>244</v>
      </c>
      <c r="K547" s="562">
        <v>700</v>
      </c>
      <c r="L547" s="916">
        <v>25200</v>
      </c>
      <c r="M547" s="315">
        <v>1</v>
      </c>
      <c r="N547" s="217"/>
      <c r="O547" s="550">
        <f>IF(ISERROR(L547*N547),0,L547*N547)</f>
        <v>0</v>
      </c>
      <c r="P547" s="544">
        <v>2501700028465</v>
      </c>
      <c r="Q547" s="358"/>
      <c r="R547" s="563" t="s">
        <v>1059</v>
      </c>
      <c r="S547" s="546" t="s">
        <v>1979</v>
      </c>
      <c r="T547" s="525" t="s">
        <v>4308</v>
      </c>
    </row>
    <row r="548" spans="1:20" ht="28.8">
      <c r="A548" s="291">
        <v>561</v>
      </c>
      <c r="B548" s="556">
        <v>872</v>
      </c>
      <c r="C548" s="557" t="s">
        <v>1562</v>
      </c>
      <c r="D548" s="567" t="s">
        <v>5994</v>
      </c>
      <c r="E548" s="558" t="s">
        <v>242</v>
      </c>
      <c r="F548" s="559" t="s">
        <v>1563</v>
      </c>
      <c r="G548" s="559" t="s">
        <v>5839</v>
      </c>
      <c r="H548" s="560" t="str">
        <f t="shared" si="29"/>
        <v>фото</v>
      </c>
      <c r="I548" s="357" t="s">
        <v>1564</v>
      </c>
      <c r="J548" s="561" t="s">
        <v>244</v>
      </c>
      <c r="K548" s="562">
        <v>700</v>
      </c>
      <c r="L548" s="916">
        <v>31751.999999999996</v>
      </c>
      <c r="M548" s="315">
        <v>1</v>
      </c>
      <c r="N548" s="217"/>
      <c r="O548" s="550">
        <f>IF(ISERROR(L548*N548),0,L548*N548)</f>
        <v>0</v>
      </c>
      <c r="P548" s="544">
        <v>2501700008726</v>
      </c>
      <c r="Q548" s="358"/>
      <c r="R548" s="563" t="s">
        <v>1562</v>
      </c>
      <c r="S548" s="546" t="s">
        <v>1979</v>
      </c>
      <c r="T548" s="525" t="s">
        <v>4308</v>
      </c>
    </row>
    <row r="549" spans="1:20" ht="28.8">
      <c r="A549" s="291">
        <v>562</v>
      </c>
      <c r="B549" s="556">
        <v>6985</v>
      </c>
      <c r="C549" s="557" t="s">
        <v>1062</v>
      </c>
      <c r="D549" s="567" t="s">
        <v>5994</v>
      </c>
      <c r="E549" s="558" t="s">
        <v>242</v>
      </c>
      <c r="F549" s="559" t="s">
        <v>124</v>
      </c>
      <c r="G549" s="559" t="s">
        <v>9071</v>
      </c>
      <c r="H549" s="560" t="str">
        <f t="shared" si="29"/>
        <v>фото</v>
      </c>
      <c r="I549" s="357" t="s">
        <v>125</v>
      </c>
      <c r="J549" s="561" t="s">
        <v>244</v>
      </c>
      <c r="K549" s="562">
        <v>700</v>
      </c>
      <c r="L549" s="916">
        <v>36204</v>
      </c>
      <c r="M549" s="315">
        <v>1</v>
      </c>
      <c r="N549" s="217"/>
      <c r="O549" s="550">
        <f>IF(ISERROR(L549*N549),0,L549*N549)</f>
        <v>0</v>
      </c>
      <c r="P549" s="544">
        <v>2501700069857</v>
      </c>
      <c r="Q549" s="358"/>
      <c r="R549" s="563" t="s">
        <v>1062</v>
      </c>
      <c r="S549" s="546" t="s">
        <v>1979</v>
      </c>
      <c r="T549" s="525" t="s">
        <v>4308</v>
      </c>
    </row>
    <row r="550" spans="1:20" ht="25.65" customHeight="1">
      <c r="A550" s="291">
        <v>563</v>
      </c>
      <c r="B550" s="556">
        <v>15456</v>
      </c>
      <c r="C550" s="557" t="s">
        <v>1063</v>
      </c>
      <c r="D550" s="567" t="s">
        <v>5994</v>
      </c>
      <c r="E550" s="558" t="s">
        <v>242</v>
      </c>
      <c r="F550" s="559" t="s">
        <v>126</v>
      </c>
      <c r="G550" s="559" t="s">
        <v>5840</v>
      </c>
      <c r="H550" s="560" t="str">
        <f t="shared" si="29"/>
        <v>фото</v>
      </c>
      <c r="I550" s="485" t="s">
        <v>127</v>
      </c>
      <c r="J550" s="561" t="s">
        <v>244</v>
      </c>
      <c r="K550" s="562">
        <v>700</v>
      </c>
      <c r="L550" s="916">
        <v>28476</v>
      </c>
      <c r="M550" s="315">
        <v>1</v>
      </c>
      <c r="N550" s="217"/>
      <c r="O550" s="550">
        <f>IF(ISERROR(L550*N550),0,L550*N550)</f>
        <v>0</v>
      </c>
      <c r="P550" s="544">
        <v>2501700154560</v>
      </c>
      <c r="Q550" s="358">
        <v>2024</v>
      </c>
      <c r="R550" s="563" t="s">
        <v>1063</v>
      </c>
      <c r="S550" s="546" t="s">
        <v>1979</v>
      </c>
      <c r="T550" s="525" t="s">
        <v>4308</v>
      </c>
    </row>
    <row r="551" spans="1:20" ht="41.4">
      <c r="A551" s="291">
        <v>564</v>
      </c>
      <c r="B551" s="556">
        <v>14628</v>
      </c>
      <c r="C551" s="557" t="s">
        <v>3761</v>
      </c>
      <c r="D551" s="567" t="s">
        <v>5994</v>
      </c>
      <c r="E551" s="558" t="s">
        <v>242</v>
      </c>
      <c r="F551" s="559" t="s">
        <v>3817</v>
      </c>
      <c r="G551" s="559" t="s">
        <v>5841</v>
      </c>
      <c r="H551" s="560" t="str">
        <f t="shared" si="29"/>
        <v>фото</v>
      </c>
      <c r="I551" s="485" t="s">
        <v>3853</v>
      </c>
      <c r="J551" s="561" t="s">
        <v>244</v>
      </c>
      <c r="K551" s="562">
        <v>700</v>
      </c>
      <c r="L551" s="916">
        <v>30156</v>
      </c>
      <c r="M551" s="315">
        <v>1</v>
      </c>
      <c r="N551" s="217"/>
      <c r="O551" s="550">
        <f>IF(ISERROR(L551*N551),0,L551*N551)</f>
        <v>0</v>
      </c>
      <c r="P551" s="544">
        <v>2501700146282</v>
      </c>
      <c r="Q551" s="358"/>
      <c r="R551" s="563" t="s">
        <v>3761</v>
      </c>
      <c r="S551" s="546" t="s">
        <v>1979</v>
      </c>
      <c r="T551" s="525" t="s">
        <v>4308</v>
      </c>
    </row>
    <row r="552" spans="1:20" ht="27.6">
      <c r="A552" s="291">
        <v>565</v>
      </c>
      <c r="B552" s="556">
        <v>12623</v>
      </c>
      <c r="C552" s="557" t="s">
        <v>1980</v>
      </c>
      <c r="D552" s="567" t="s">
        <v>5994</v>
      </c>
      <c r="E552" s="558" t="s">
        <v>242</v>
      </c>
      <c r="F552" s="559" t="s">
        <v>1981</v>
      </c>
      <c r="G552" s="559" t="s">
        <v>5842</v>
      </c>
      <c r="H552" s="560" t="str">
        <f t="shared" si="29"/>
        <v>фото</v>
      </c>
      <c r="I552" s="357" t="s">
        <v>1982</v>
      </c>
      <c r="J552" s="561" t="s">
        <v>244</v>
      </c>
      <c r="K552" s="562">
        <v>700</v>
      </c>
      <c r="L552" s="916">
        <v>30911.999999999996</v>
      </c>
      <c r="M552" s="315">
        <v>1</v>
      </c>
      <c r="N552" s="217"/>
      <c r="O552" s="550">
        <f>IF(ISERROR(L552*N552),0,L552*N552)</f>
        <v>0</v>
      </c>
      <c r="P552" s="544">
        <v>2501700126239</v>
      </c>
      <c r="Q552" s="358"/>
      <c r="R552" s="563" t="s">
        <v>1980</v>
      </c>
      <c r="S552" s="546" t="s">
        <v>1979</v>
      </c>
      <c r="T552" s="525" t="s">
        <v>4308</v>
      </c>
    </row>
    <row r="553" spans="1:20" ht="22.8" customHeight="1">
      <c r="A553" s="291">
        <v>566</v>
      </c>
      <c r="B553" s="556">
        <v>6313</v>
      </c>
      <c r="C553" s="557" t="s">
        <v>1064</v>
      </c>
      <c r="D553" s="567" t="s">
        <v>5994</v>
      </c>
      <c r="E553" s="558" t="s">
        <v>242</v>
      </c>
      <c r="F553" s="559" t="s">
        <v>129</v>
      </c>
      <c r="G553" s="559" t="s">
        <v>9072</v>
      </c>
      <c r="H553" s="560" t="str">
        <f t="shared" si="29"/>
        <v>фото</v>
      </c>
      <c r="I553" s="357" t="s">
        <v>822</v>
      </c>
      <c r="J553" s="561" t="s">
        <v>244</v>
      </c>
      <c r="K553" s="562">
        <v>700</v>
      </c>
      <c r="L553" s="916">
        <v>31751.999999999996</v>
      </c>
      <c r="M553" s="315">
        <v>1</v>
      </c>
      <c r="N553" s="217"/>
      <c r="O553" s="550">
        <f>IF(ISERROR(L553*N553),0,L553*N553)</f>
        <v>0</v>
      </c>
      <c r="P553" s="544">
        <v>2501700063138</v>
      </c>
      <c r="Q553" s="358"/>
      <c r="R553" s="563" t="s">
        <v>1064</v>
      </c>
      <c r="S553" s="546" t="s">
        <v>1979</v>
      </c>
      <c r="T553" s="525" t="s">
        <v>4308</v>
      </c>
    </row>
    <row r="554" spans="1:20" ht="22.8" customHeight="1">
      <c r="A554" s="291">
        <v>567</v>
      </c>
      <c r="B554" s="556">
        <v>14896</v>
      </c>
      <c r="C554" s="557" t="s">
        <v>1065</v>
      </c>
      <c r="D554" s="567" t="s">
        <v>5994</v>
      </c>
      <c r="E554" s="558" t="s">
        <v>242</v>
      </c>
      <c r="F554" s="559" t="s">
        <v>130</v>
      </c>
      <c r="G554" s="559" t="s">
        <v>5843</v>
      </c>
      <c r="H554" s="560" t="str">
        <f t="shared" si="29"/>
        <v>фото</v>
      </c>
      <c r="I554" s="357" t="s">
        <v>1367</v>
      </c>
      <c r="J554" s="561" t="s">
        <v>244</v>
      </c>
      <c r="K554" s="562">
        <v>700</v>
      </c>
      <c r="L554" s="916">
        <v>29400</v>
      </c>
      <c r="M554" s="315">
        <v>1</v>
      </c>
      <c r="N554" s="217"/>
      <c r="O554" s="550">
        <f>IF(ISERROR(L554*N554),0,L554*N554)</f>
        <v>0</v>
      </c>
      <c r="P554" s="544">
        <v>2501700148965</v>
      </c>
      <c r="Q554" s="358"/>
      <c r="R554" s="563" t="s">
        <v>1065</v>
      </c>
      <c r="S554" s="546" t="s">
        <v>1979</v>
      </c>
      <c r="T554" s="525" t="s">
        <v>4308</v>
      </c>
    </row>
    <row r="555" spans="1:20" ht="27.6">
      <c r="A555" s="291">
        <v>568</v>
      </c>
      <c r="B555" s="556">
        <v>12599</v>
      </c>
      <c r="C555" s="557" t="s">
        <v>3570</v>
      </c>
      <c r="D555" s="567" t="s">
        <v>5994</v>
      </c>
      <c r="E555" s="558" t="s">
        <v>242</v>
      </c>
      <c r="F555" s="559" t="s">
        <v>3611</v>
      </c>
      <c r="G555" s="559" t="s">
        <v>5844</v>
      </c>
      <c r="H555" s="560" t="str">
        <f t="shared" si="29"/>
        <v>фото</v>
      </c>
      <c r="I555" s="357" t="s">
        <v>3729</v>
      </c>
      <c r="J555" s="561" t="s">
        <v>244</v>
      </c>
      <c r="K555" s="562">
        <v>700</v>
      </c>
      <c r="L555" s="916">
        <v>35112</v>
      </c>
      <c r="M555" s="315">
        <v>1</v>
      </c>
      <c r="N555" s="217"/>
      <c r="O555" s="550">
        <f>IF(ISERROR(L555*N555),0,L555*N555)</f>
        <v>0</v>
      </c>
      <c r="P555" s="544">
        <v>2501700125997</v>
      </c>
      <c r="Q555" s="358"/>
      <c r="R555" s="563" t="s">
        <v>3570</v>
      </c>
      <c r="S555" s="546" t="s">
        <v>1979</v>
      </c>
      <c r="T555" s="525" t="s">
        <v>4308</v>
      </c>
    </row>
    <row r="556" spans="1:20" ht="30.6" customHeight="1">
      <c r="A556" s="291">
        <v>569</v>
      </c>
      <c r="B556" s="556">
        <v>15409</v>
      </c>
      <c r="C556" s="557" t="s">
        <v>5312</v>
      </c>
      <c r="D556" s="567" t="s">
        <v>5994</v>
      </c>
      <c r="E556" s="558" t="s">
        <v>242</v>
      </c>
      <c r="F556" s="559" t="s">
        <v>5374</v>
      </c>
      <c r="G556" s="559" t="s">
        <v>5845</v>
      </c>
      <c r="H556" s="560" t="str">
        <f t="shared" si="29"/>
        <v>фото</v>
      </c>
      <c r="I556" s="357" t="s">
        <v>5411</v>
      </c>
      <c r="J556" s="561" t="s">
        <v>244</v>
      </c>
      <c r="K556" s="562">
        <v>700</v>
      </c>
      <c r="L556" s="916">
        <v>26796</v>
      </c>
      <c r="M556" s="315">
        <v>1</v>
      </c>
      <c r="N556" s="217"/>
      <c r="O556" s="550">
        <f>IF(ISERROR(L556*N556),0,L556*N556)</f>
        <v>0</v>
      </c>
      <c r="P556" s="544">
        <v>2501700154096</v>
      </c>
      <c r="Q556" s="358"/>
      <c r="R556" s="563" t="s">
        <v>5312</v>
      </c>
      <c r="S556" s="546" t="s">
        <v>1979</v>
      </c>
      <c r="T556" s="525" t="s">
        <v>4308</v>
      </c>
    </row>
    <row r="557" spans="1:20" ht="27.6">
      <c r="A557" s="291">
        <v>570</v>
      </c>
      <c r="B557" s="556">
        <v>3322</v>
      </c>
      <c r="C557" s="557" t="s">
        <v>1070</v>
      </c>
      <c r="D557" s="567" t="s">
        <v>5994</v>
      </c>
      <c r="E557" s="558" t="s">
        <v>242</v>
      </c>
      <c r="F557" s="559" t="s">
        <v>131</v>
      </c>
      <c r="G557" s="559" t="s">
        <v>5846</v>
      </c>
      <c r="H557" s="560" t="str">
        <f t="shared" si="29"/>
        <v>фото</v>
      </c>
      <c r="I557" s="357" t="s">
        <v>132</v>
      </c>
      <c r="J557" s="561" t="s">
        <v>244</v>
      </c>
      <c r="K557" s="562">
        <v>700</v>
      </c>
      <c r="L557" s="916">
        <v>32256</v>
      </c>
      <c r="M557" s="315">
        <v>1</v>
      </c>
      <c r="N557" s="217"/>
      <c r="O557" s="550">
        <f>IF(ISERROR(L557*N557),0,L557*N557)</f>
        <v>0</v>
      </c>
      <c r="P557" s="544">
        <v>2501700033223</v>
      </c>
      <c r="Q557" s="358"/>
      <c r="R557" s="563" t="s">
        <v>1070</v>
      </c>
      <c r="S557" s="546" t="s">
        <v>1979</v>
      </c>
      <c r="T557" s="525" t="s">
        <v>4308</v>
      </c>
    </row>
    <row r="558" spans="1:20" ht="28.8">
      <c r="A558" s="291">
        <v>571</v>
      </c>
      <c r="B558" s="556">
        <v>65</v>
      </c>
      <c r="C558" s="557" t="s">
        <v>1071</v>
      </c>
      <c r="D558" s="567" t="s">
        <v>5994</v>
      </c>
      <c r="E558" s="558" t="s">
        <v>242</v>
      </c>
      <c r="F558" s="559" t="s">
        <v>133</v>
      </c>
      <c r="G558" s="559" t="s">
        <v>5847</v>
      </c>
      <c r="H558" s="560" t="str">
        <f t="shared" si="29"/>
        <v>фото</v>
      </c>
      <c r="I558" s="357" t="s">
        <v>134</v>
      </c>
      <c r="J558" s="561" t="s">
        <v>244</v>
      </c>
      <c r="K558" s="562">
        <v>700</v>
      </c>
      <c r="L558" s="916">
        <v>33096</v>
      </c>
      <c r="M558" s="315">
        <v>1</v>
      </c>
      <c r="N558" s="217"/>
      <c r="O558" s="550">
        <f>IF(ISERROR(L558*N558),0,L558*N558)</f>
        <v>0</v>
      </c>
      <c r="P558" s="544">
        <v>2501700000652</v>
      </c>
      <c r="Q558" s="358"/>
      <c r="R558" s="563" t="s">
        <v>1071</v>
      </c>
      <c r="S558" s="546" t="s">
        <v>1979</v>
      </c>
      <c r="T558" s="525" t="s">
        <v>4308</v>
      </c>
    </row>
    <row r="559" spans="1:20" ht="41.4">
      <c r="A559" s="291">
        <v>572</v>
      </c>
      <c r="B559" s="556">
        <v>12635</v>
      </c>
      <c r="C559" s="557" t="s">
        <v>1843</v>
      </c>
      <c r="D559" s="567" t="s">
        <v>5994</v>
      </c>
      <c r="E559" s="558" t="s">
        <v>242</v>
      </c>
      <c r="F559" s="559" t="s">
        <v>1756</v>
      </c>
      <c r="G559" s="559" t="s">
        <v>5848</v>
      </c>
      <c r="H559" s="560" t="str">
        <f t="shared" si="29"/>
        <v>фото</v>
      </c>
      <c r="I559" s="357" t="s">
        <v>1796</v>
      </c>
      <c r="J559" s="561" t="s">
        <v>244</v>
      </c>
      <c r="K559" s="562">
        <v>700</v>
      </c>
      <c r="L559" s="916">
        <v>34356</v>
      </c>
      <c r="M559" s="315">
        <v>1</v>
      </c>
      <c r="N559" s="217"/>
      <c r="O559" s="550">
        <f>IF(ISERROR(L559*N559),0,L559*N559)</f>
        <v>0</v>
      </c>
      <c r="P559" s="544">
        <v>2501700126352</v>
      </c>
      <c r="Q559" s="358"/>
      <c r="R559" s="563" t="s">
        <v>1843</v>
      </c>
      <c r="S559" s="546" t="s">
        <v>1979</v>
      </c>
      <c r="T559" s="525" t="s">
        <v>4308</v>
      </c>
    </row>
    <row r="560" spans="1:20" ht="27.6">
      <c r="A560" s="291">
        <v>573</v>
      </c>
      <c r="B560" s="556">
        <v>13132</v>
      </c>
      <c r="C560" s="557" t="s">
        <v>1842</v>
      </c>
      <c r="D560" s="567" t="s">
        <v>5994</v>
      </c>
      <c r="E560" s="558" t="s">
        <v>242</v>
      </c>
      <c r="F560" s="559" t="s">
        <v>1983</v>
      </c>
      <c r="G560" s="559" t="s">
        <v>5849</v>
      </c>
      <c r="H560" s="560" t="str">
        <f t="shared" si="29"/>
        <v>фото</v>
      </c>
      <c r="I560" s="357" t="s">
        <v>1795</v>
      </c>
      <c r="J560" s="561" t="s">
        <v>244</v>
      </c>
      <c r="K560" s="562">
        <v>700</v>
      </c>
      <c r="L560" s="916">
        <v>25200</v>
      </c>
      <c r="M560" s="315">
        <v>1</v>
      </c>
      <c r="N560" s="217"/>
      <c r="O560" s="550">
        <f>IF(ISERROR(L560*N560),0,L560*N560)</f>
        <v>0</v>
      </c>
      <c r="P560" s="544">
        <v>2501700131325</v>
      </c>
      <c r="Q560" s="358"/>
      <c r="R560" s="563" t="s">
        <v>1842</v>
      </c>
      <c r="S560" s="546" t="s">
        <v>1979</v>
      </c>
      <c r="T560" s="525" t="s">
        <v>4308</v>
      </c>
    </row>
    <row r="561" spans="1:20" ht="28.8">
      <c r="A561" s="291">
        <v>574</v>
      </c>
      <c r="B561" s="556">
        <v>12568</v>
      </c>
      <c r="C561" s="557" t="s">
        <v>2240</v>
      </c>
      <c r="D561" s="567" t="s">
        <v>5994</v>
      </c>
      <c r="E561" s="558" t="s">
        <v>242</v>
      </c>
      <c r="F561" s="559" t="s">
        <v>2115</v>
      </c>
      <c r="G561" s="559" t="s">
        <v>5850</v>
      </c>
      <c r="H561" s="560" t="str">
        <f t="shared" si="29"/>
        <v>фото</v>
      </c>
      <c r="I561" s="357" t="s">
        <v>3184</v>
      </c>
      <c r="J561" s="561" t="s">
        <v>244</v>
      </c>
      <c r="K561" s="562">
        <v>700</v>
      </c>
      <c r="L561" s="916">
        <v>31751.999999999996</v>
      </c>
      <c r="M561" s="315">
        <v>1</v>
      </c>
      <c r="N561" s="217"/>
      <c r="O561" s="550">
        <f>IF(ISERROR(L561*N561),0,L561*N561)</f>
        <v>0</v>
      </c>
      <c r="P561" s="544">
        <v>2501700125683</v>
      </c>
      <c r="Q561" s="358"/>
      <c r="R561" s="563" t="s">
        <v>2240</v>
      </c>
      <c r="S561" s="546" t="s">
        <v>1979</v>
      </c>
      <c r="T561" s="525" t="s">
        <v>4308</v>
      </c>
    </row>
    <row r="562" spans="1:20" ht="27.15" customHeight="1">
      <c r="A562" s="291">
        <v>575</v>
      </c>
      <c r="B562" s="556">
        <v>14022</v>
      </c>
      <c r="C562" s="557" t="s">
        <v>1089</v>
      </c>
      <c r="D562" s="567" t="s">
        <v>5994</v>
      </c>
      <c r="E562" s="558" t="s">
        <v>242</v>
      </c>
      <c r="F562" s="559" t="s">
        <v>137</v>
      </c>
      <c r="G562" s="559" t="s">
        <v>9073</v>
      </c>
      <c r="H562" s="560" t="str">
        <f t="shared" si="29"/>
        <v>фото</v>
      </c>
      <c r="I562" s="357" t="s">
        <v>138</v>
      </c>
      <c r="J562" s="561" t="s">
        <v>244</v>
      </c>
      <c r="K562" s="562">
        <v>700</v>
      </c>
      <c r="L562" s="916">
        <v>41748</v>
      </c>
      <c r="M562" s="315">
        <v>1</v>
      </c>
      <c r="N562" s="217"/>
      <c r="O562" s="550">
        <f>IF(ISERROR(L562*N562),0,L562*N562)</f>
        <v>0</v>
      </c>
      <c r="P562" s="544">
        <v>2501700140228</v>
      </c>
      <c r="Q562" s="527"/>
      <c r="R562" s="563" t="s">
        <v>1089</v>
      </c>
      <c r="S562" s="546" t="s">
        <v>1979</v>
      </c>
      <c r="T562" s="525" t="s">
        <v>4308</v>
      </c>
    </row>
    <row r="563" spans="1:20" ht="55.2">
      <c r="A563" s="291">
        <v>576</v>
      </c>
      <c r="B563" s="556">
        <v>12549</v>
      </c>
      <c r="C563" s="557" t="s">
        <v>2239</v>
      </c>
      <c r="D563" s="567" t="s">
        <v>5994</v>
      </c>
      <c r="E563" s="558" t="s">
        <v>242</v>
      </c>
      <c r="F563" s="559" t="s">
        <v>2114</v>
      </c>
      <c r="G563" s="559" t="s">
        <v>5851</v>
      </c>
      <c r="H563" s="560" t="str">
        <f t="shared" si="29"/>
        <v>фото</v>
      </c>
      <c r="I563" s="357" t="s">
        <v>2167</v>
      </c>
      <c r="J563" s="561" t="s">
        <v>244</v>
      </c>
      <c r="K563" s="562">
        <v>700</v>
      </c>
      <c r="L563" s="916">
        <v>28476</v>
      </c>
      <c r="M563" s="315">
        <v>1</v>
      </c>
      <c r="N563" s="217"/>
      <c r="O563" s="550">
        <f>IF(ISERROR(L563*N563),0,L563*N563)</f>
        <v>0</v>
      </c>
      <c r="P563" s="544">
        <v>2501700125492</v>
      </c>
      <c r="Q563" s="358"/>
      <c r="R563" s="563" t="s">
        <v>2239</v>
      </c>
      <c r="S563" s="546" t="s">
        <v>1979</v>
      </c>
      <c r="T563" s="525" t="s">
        <v>4308</v>
      </c>
    </row>
    <row r="564" spans="1:20" ht="24.9" customHeight="1">
      <c r="A564" s="291">
        <v>577</v>
      </c>
      <c r="B564" s="556">
        <v>6067</v>
      </c>
      <c r="C564" s="557" t="s">
        <v>3185</v>
      </c>
      <c r="D564" s="567" t="s">
        <v>5994</v>
      </c>
      <c r="E564" s="558" t="s">
        <v>242</v>
      </c>
      <c r="F564" s="559" t="s">
        <v>3186</v>
      </c>
      <c r="G564" s="559" t="s">
        <v>5852</v>
      </c>
      <c r="H564" s="560" t="str">
        <f t="shared" si="29"/>
        <v>фото</v>
      </c>
      <c r="I564" s="357" t="s">
        <v>3187</v>
      </c>
      <c r="J564" s="561" t="s">
        <v>244</v>
      </c>
      <c r="K564" s="562">
        <v>700</v>
      </c>
      <c r="L564" s="916">
        <v>26796</v>
      </c>
      <c r="M564" s="315">
        <v>1</v>
      </c>
      <c r="N564" s="217"/>
      <c r="O564" s="550">
        <f>IF(ISERROR(L564*N564),0,L564*N564)</f>
        <v>0</v>
      </c>
      <c r="P564" s="544">
        <v>2501700060670</v>
      </c>
      <c r="Q564" s="358"/>
      <c r="R564" s="563" t="s">
        <v>3185</v>
      </c>
      <c r="S564" s="546" t="s">
        <v>1979</v>
      </c>
      <c r="T564" s="525" t="s">
        <v>4308</v>
      </c>
    </row>
    <row r="565" spans="1:20" ht="41.4">
      <c r="A565" s="291">
        <v>578</v>
      </c>
      <c r="B565" s="556">
        <v>2602</v>
      </c>
      <c r="C565" s="557" t="s">
        <v>1066</v>
      </c>
      <c r="D565" s="567" t="s">
        <v>5994</v>
      </c>
      <c r="E565" s="558" t="s">
        <v>242</v>
      </c>
      <c r="F565" s="559" t="s">
        <v>139</v>
      </c>
      <c r="G565" s="559" t="s">
        <v>5853</v>
      </c>
      <c r="H565" s="560" t="str">
        <f t="shared" si="29"/>
        <v>фото</v>
      </c>
      <c r="I565" s="357" t="s">
        <v>140</v>
      </c>
      <c r="J565" s="561" t="s">
        <v>244</v>
      </c>
      <c r="K565" s="562">
        <v>700</v>
      </c>
      <c r="L565" s="916">
        <v>30911.999999999996</v>
      </c>
      <c r="M565" s="315">
        <v>1</v>
      </c>
      <c r="N565" s="217"/>
      <c r="O565" s="550">
        <f>IF(ISERROR(L565*N565),0,L565*N565)</f>
        <v>0</v>
      </c>
      <c r="P565" s="544">
        <v>2501700026027</v>
      </c>
      <c r="Q565" s="358"/>
      <c r="R565" s="563" t="s">
        <v>1066</v>
      </c>
      <c r="S565" s="546" t="s">
        <v>1979</v>
      </c>
      <c r="T565" s="525" t="s">
        <v>4308</v>
      </c>
    </row>
    <row r="566" spans="1:20" ht="41.4">
      <c r="A566" s="291">
        <v>579</v>
      </c>
      <c r="B566" s="556">
        <v>6075</v>
      </c>
      <c r="C566" s="557" t="s">
        <v>5313</v>
      </c>
      <c r="D566" s="567" t="s">
        <v>5994</v>
      </c>
      <c r="E566" s="558" t="s">
        <v>242</v>
      </c>
      <c r="F566" s="559" t="s">
        <v>5375</v>
      </c>
      <c r="G566" s="559" t="s">
        <v>5854</v>
      </c>
      <c r="H566" s="560" t="str">
        <f t="shared" si="29"/>
        <v>фото</v>
      </c>
      <c r="I566" s="357" t="s">
        <v>5412</v>
      </c>
      <c r="J566" s="561" t="s">
        <v>244</v>
      </c>
      <c r="K566" s="562">
        <v>700</v>
      </c>
      <c r="L566" s="916">
        <v>28476</v>
      </c>
      <c r="M566" s="315">
        <v>1</v>
      </c>
      <c r="N566" s="217"/>
      <c r="O566" s="550">
        <f>IF(ISERROR(L566*N566),0,L566*N566)</f>
        <v>0</v>
      </c>
      <c r="P566" s="544">
        <v>2501700060755</v>
      </c>
      <c r="Q566" s="358"/>
      <c r="R566" s="563" t="s">
        <v>5313</v>
      </c>
      <c r="S566" s="546" t="s">
        <v>1979</v>
      </c>
      <c r="T566" s="525" t="s">
        <v>4308</v>
      </c>
    </row>
    <row r="567" spans="1:20" ht="55.2">
      <c r="A567" s="291">
        <v>580</v>
      </c>
      <c r="B567" s="556">
        <v>13135</v>
      </c>
      <c r="C567" s="557" t="s">
        <v>5463</v>
      </c>
      <c r="D567" s="567" t="s">
        <v>5994</v>
      </c>
      <c r="E567" s="558" t="s">
        <v>242</v>
      </c>
      <c r="F567" s="559" t="s">
        <v>5551</v>
      </c>
      <c r="G567" s="559" t="s">
        <v>5855</v>
      </c>
      <c r="H567" s="560" t="str">
        <f t="shared" si="29"/>
        <v>фото</v>
      </c>
      <c r="I567" s="357" t="s">
        <v>5499</v>
      </c>
      <c r="J567" s="561" t="s">
        <v>244</v>
      </c>
      <c r="K567" s="562">
        <v>700</v>
      </c>
      <c r="L567" s="916">
        <v>39396</v>
      </c>
      <c r="M567" s="315">
        <v>1</v>
      </c>
      <c r="N567" s="217"/>
      <c r="O567" s="550">
        <f>IF(ISERROR(L567*N567),0,L567*N567)</f>
        <v>0</v>
      </c>
      <c r="P567" s="544">
        <v>2501700131356</v>
      </c>
      <c r="Q567" s="358"/>
      <c r="R567" s="563" t="s">
        <v>5463</v>
      </c>
      <c r="S567" s="546" t="s">
        <v>1979</v>
      </c>
      <c r="T567" s="525" t="s">
        <v>4308</v>
      </c>
    </row>
    <row r="568" spans="1:20" ht="27.6">
      <c r="A568" s="291">
        <v>581</v>
      </c>
      <c r="B568" s="556">
        <v>12654</v>
      </c>
      <c r="C568" s="557" t="s">
        <v>2478</v>
      </c>
      <c r="D568" s="567" t="s">
        <v>5994</v>
      </c>
      <c r="E568" s="558" t="s">
        <v>242</v>
      </c>
      <c r="F568" s="559" t="s">
        <v>2479</v>
      </c>
      <c r="G568" s="559" t="s">
        <v>5856</v>
      </c>
      <c r="H568" s="560" t="str">
        <f t="shared" si="29"/>
        <v>фото</v>
      </c>
      <c r="I568" s="357" t="s">
        <v>2480</v>
      </c>
      <c r="J568" s="561" t="s">
        <v>244</v>
      </c>
      <c r="K568" s="562">
        <v>700</v>
      </c>
      <c r="L568" s="916">
        <v>32676</v>
      </c>
      <c r="M568" s="315">
        <v>1</v>
      </c>
      <c r="N568" s="217"/>
      <c r="O568" s="550">
        <f>IF(ISERROR(L568*N568),0,L568*N568)</f>
        <v>0</v>
      </c>
      <c r="P568" s="544">
        <v>2501700126543</v>
      </c>
      <c r="Q568" s="358"/>
      <c r="R568" s="563" t="s">
        <v>2478</v>
      </c>
      <c r="S568" s="546" t="s">
        <v>1979</v>
      </c>
      <c r="T568" s="525" t="s">
        <v>4308</v>
      </c>
    </row>
    <row r="569" spans="1:20" ht="28.8">
      <c r="A569" s="291">
        <v>582</v>
      </c>
      <c r="B569" s="556">
        <v>12602</v>
      </c>
      <c r="C569" s="557" t="s">
        <v>1987</v>
      </c>
      <c r="D569" s="567" t="s">
        <v>5994</v>
      </c>
      <c r="E569" s="558" t="s">
        <v>242</v>
      </c>
      <c r="F569" s="559" t="s">
        <v>1988</v>
      </c>
      <c r="G569" s="559" t="s">
        <v>5857</v>
      </c>
      <c r="H569" s="560" t="str">
        <f t="shared" si="29"/>
        <v>фото</v>
      </c>
      <c r="I569" s="357" t="s">
        <v>1989</v>
      </c>
      <c r="J569" s="561" t="s">
        <v>244</v>
      </c>
      <c r="K569" s="562">
        <v>700</v>
      </c>
      <c r="L569" s="916">
        <v>25116</v>
      </c>
      <c r="M569" s="315">
        <v>1</v>
      </c>
      <c r="N569" s="217"/>
      <c r="O569" s="550">
        <f>IF(ISERROR(L569*N569),0,L569*N569)</f>
        <v>0</v>
      </c>
      <c r="P569" s="544">
        <v>2501700126024</v>
      </c>
      <c r="Q569" s="358"/>
      <c r="R569" s="563" t="s">
        <v>1987</v>
      </c>
      <c r="S569" s="546" t="s">
        <v>1979</v>
      </c>
      <c r="T569" s="525" t="s">
        <v>4308</v>
      </c>
    </row>
    <row r="570" spans="1:20" ht="55.2">
      <c r="A570" s="291">
        <v>583</v>
      </c>
      <c r="B570" s="556">
        <v>1767</v>
      </c>
      <c r="C570" s="557" t="s">
        <v>1568</v>
      </c>
      <c r="D570" s="567" t="s">
        <v>5994</v>
      </c>
      <c r="E570" s="558" t="s">
        <v>242</v>
      </c>
      <c r="F570" s="559" t="s">
        <v>1350</v>
      </c>
      <c r="G570" s="559" t="s">
        <v>5858</v>
      </c>
      <c r="H570" s="560" t="str">
        <f t="shared" si="29"/>
        <v>фото</v>
      </c>
      <c r="I570" s="357" t="s">
        <v>8670</v>
      </c>
      <c r="J570" s="561" t="s">
        <v>244</v>
      </c>
      <c r="K570" s="562">
        <v>700</v>
      </c>
      <c r="L570" s="916">
        <v>31751.999999999996</v>
      </c>
      <c r="M570" s="315">
        <v>1</v>
      </c>
      <c r="N570" s="217"/>
      <c r="O570" s="550">
        <f>IF(ISERROR(L570*N570),0,L570*N570)</f>
        <v>0</v>
      </c>
      <c r="P570" s="544">
        <v>2501700017674</v>
      </c>
      <c r="Q570" s="358"/>
      <c r="R570" s="563" t="s">
        <v>1568</v>
      </c>
      <c r="S570" s="546" t="s">
        <v>1979</v>
      </c>
      <c r="T570" s="525" t="s">
        <v>4308</v>
      </c>
    </row>
    <row r="571" spans="1:20" ht="27.6">
      <c r="A571" s="291">
        <v>584</v>
      </c>
      <c r="B571" s="556">
        <v>2437</v>
      </c>
      <c r="C571" s="557" t="s">
        <v>1079</v>
      </c>
      <c r="D571" s="567" t="s">
        <v>5994</v>
      </c>
      <c r="E571" s="558" t="s">
        <v>242</v>
      </c>
      <c r="F571" s="559" t="s">
        <v>623</v>
      </c>
      <c r="G571" s="559" t="s">
        <v>5859</v>
      </c>
      <c r="H571" s="560" t="str">
        <f t="shared" si="29"/>
        <v>фото</v>
      </c>
      <c r="I571" s="608" t="s">
        <v>624</v>
      </c>
      <c r="J571" s="561" t="s">
        <v>244</v>
      </c>
      <c r="K571" s="562">
        <v>700</v>
      </c>
      <c r="L571" s="916">
        <v>30156</v>
      </c>
      <c r="M571" s="315">
        <v>1</v>
      </c>
      <c r="N571" s="217"/>
      <c r="O571" s="550">
        <f>IF(ISERROR(L571*N571),0,L571*N571)</f>
        <v>0</v>
      </c>
      <c r="P571" s="544">
        <v>2501700024375</v>
      </c>
      <c r="Q571" s="358"/>
      <c r="R571" s="563" t="s">
        <v>1079</v>
      </c>
      <c r="S571" s="546" t="s">
        <v>1979</v>
      </c>
      <c r="T571" s="525" t="s">
        <v>4308</v>
      </c>
    </row>
    <row r="572" spans="1:20" ht="28.8">
      <c r="A572" s="291">
        <v>585</v>
      </c>
      <c r="B572" s="556">
        <v>12319</v>
      </c>
      <c r="C572" s="557" t="s">
        <v>1080</v>
      </c>
      <c r="D572" s="567" t="s">
        <v>5994</v>
      </c>
      <c r="E572" s="558" t="s">
        <v>242</v>
      </c>
      <c r="F572" s="559" t="s">
        <v>625</v>
      </c>
      <c r="G572" s="559" t="s">
        <v>5860</v>
      </c>
      <c r="H572" s="560" t="str">
        <f t="shared" si="29"/>
        <v>фото</v>
      </c>
      <c r="I572" s="543" t="s">
        <v>1368</v>
      </c>
      <c r="J572" s="561" t="s">
        <v>244</v>
      </c>
      <c r="K572" s="562">
        <v>700</v>
      </c>
      <c r="L572" s="916">
        <v>28476</v>
      </c>
      <c r="M572" s="315">
        <v>1</v>
      </c>
      <c r="N572" s="217"/>
      <c r="O572" s="550">
        <f>IF(ISERROR(L572*N572),0,L572*N572)</f>
        <v>0</v>
      </c>
      <c r="P572" s="544">
        <v>2501700123191</v>
      </c>
      <c r="Q572" s="358"/>
      <c r="R572" s="563" t="s">
        <v>1080</v>
      </c>
      <c r="S572" s="546" t="s">
        <v>1979</v>
      </c>
      <c r="T572" s="525" t="s">
        <v>4308</v>
      </c>
    </row>
    <row r="573" spans="1:20" ht="30.6" customHeight="1">
      <c r="A573" s="291">
        <v>586</v>
      </c>
      <c r="B573" s="556">
        <v>12663</v>
      </c>
      <c r="C573" s="557" t="s">
        <v>1569</v>
      </c>
      <c r="D573" s="567" t="s">
        <v>5994</v>
      </c>
      <c r="E573" s="558" t="s">
        <v>242</v>
      </c>
      <c r="F573" s="559" t="s">
        <v>1570</v>
      </c>
      <c r="G573" s="559" t="s">
        <v>5861</v>
      </c>
      <c r="H573" s="560" t="str">
        <f t="shared" si="29"/>
        <v>фото</v>
      </c>
      <c r="I573" s="357" t="s">
        <v>128</v>
      </c>
      <c r="J573" s="561" t="s">
        <v>244</v>
      </c>
      <c r="K573" s="562">
        <v>700</v>
      </c>
      <c r="L573" s="916">
        <v>24108</v>
      </c>
      <c r="M573" s="315">
        <v>1</v>
      </c>
      <c r="N573" s="217"/>
      <c r="O573" s="550">
        <f>IF(ISERROR(L573*N573),0,L573*N573)</f>
        <v>0</v>
      </c>
      <c r="P573" s="544">
        <v>2501700126635</v>
      </c>
      <c r="Q573" s="358"/>
      <c r="R573" s="563" t="s">
        <v>1569</v>
      </c>
      <c r="S573" s="546" t="s">
        <v>1979</v>
      </c>
      <c r="T573" s="525" t="s">
        <v>4308</v>
      </c>
    </row>
    <row r="574" spans="1:20" ht="41.4">
      <c r="A574" s="291">
        <v>587</v>
      </c>
      <c r="B574" s="556">
        <v>14008</v>
      </c>
      <c r="C574" s="557" t="s">
        <v>8808</v>
      </c>
      <c r="D574" s="567" t="s">
        <v>5994</v>
      </c>
      <c r="E574" s="558" t="s">
        <v>242</v>
      </c>
      <c r="F574" s="559" t="s">
        <v>8699</v>
      </c>
      <c r="G574" s="559" t="s">
        <v>9074</v>
      </c>
      <c r="H574" s="560" t="str">
        <f t="shared" si="29"/>
        <v>фото</v>
      </c>
      <c r="I574" s="357" t="s">
        <v>8766</v>
      </c>
      <c r="J574" s="561" t="s">
        <v>244</v>
      </c>
      <c r="K574" s="562">
        <v>700</v>
      </c>
      <c r="L574" s="916">
        <v>45108</v>
      </c>
      <c r="M574" s="315">
        <v>1</v>
      </c>
      <c r="N574" s="217"/>
      <c r="O574" s="550">
        <f>IF(ISERROR(L574*N574),0,L574*N574)</f>
        <v>0</v>
      </c>
      <c r="P574" s="544">
        <v>2501700140082</v>
      </c>
      <c r="Q574" s="358"/>
      <c r="R574" s="563" t="s">
        <v>8808</v>
      </c>
      <c r="S574" s="546" t="s">
        <v>1979</v>
      </c>
      <c r="T574" s="525" t="s">
        <v>4308</v>
      </c>
    </row>
    <row r="575" spans="1:20" ht="41.4">
      <c r="A575" s="291">
        <v>588</v>
      </c>
      <c r="B575" s="556">
        <v>6525</v>
      </c>
      <c r="C575" s="557" t="s">
        <v>8809</v>
      </c>
      <c r="D575" s="567" t="s">
        <v>5994</v>
      </c>
      <c r="E575" s="558" t="s">
        <v>242</v>
      </c>
      <c r="F575" s="559" t="s">
        <v>8700</v>
      </c>
      <c r="G575" s="559" t="s">
        <v>9075</v>
      </c>
      <c r="H575" s="560" t="str">
        <f t="shared" si="29"/>
        <v>фото</v>
      </c>
      <c r="I575" s="357" t="s">
        <v>8767</v>
      </c>
      <c r="J575" s="561" t="s">
        <v>244</v>
      </c>
      <c r="K575" s="562">
        <v>700</v>
      </c>
      <c r="L575" s="916">
        <v>38472</v>
      </c>
      <c r="M575" s="315">
        <v>1</v>
      </c>
      <c r="N575" s="217"/>
      <c r="O575" s="550">
        <f>IF(ISERROR(L575*N575),0,L575*N575)</f>
        <v>0</v>
      </c>
      <c r="P575" s="544">
        <v>2501700065255</v>
      </c>
      <c r="Q575" s="358"/>
      <c r="R575" s="563" t="s">
        <v>8809</v>
      </c>
      <c r="S575" s="546" t="s">
        <v>1979</v>
      </c>
      <c r="T575" s="525" t="s">
        <v>4308</v>
      </c>
    </row>
    <row r="576" spans="1:20" ht="27.75" customHeight="1">
      <c r="A576" s="291">
        <v>589</v>
      </c>
      <c r="B576" s="556">
        <v>14956</v>
      </c>
      <c r="C576" s="557" t="s">
        <v>1083</v>
      </c>
      <c r="D576" s="567" t="s">
        <v>5994</v>
      </c>
      <c r="E576" s="558" t="s">
        <v>242</v>
      </c>
      <c r="F576" s="559" t="s">
        <v>144</v>
      </c>
      <c r="G576" s="559" t="s">
        <v>5862</v>
      </c>
      <c r="H576" s="560" t="str">
        <f t="shared" si="29"/>
        <v>фото</v>
      </c>
      <c r="I576" s="357" t="s">
        <v>145</v>
      </c>
      <c r="J576" s="561" t="s">
        <v>244</v>
      </c>
      <c r="K576" s="562">
        <v>700</v>
      </c>
      <c r="L576" s="916">
        <v>33516</v>
      </c>
      <c r="M576" s="315">
        <v>1</v>
      </c>
      <c r="N576" s="217"/>
      <c r="O576" s="550">
        <f>IF(ISERROR(L576*N576),0,L576*N576)</f>
        <v>0</v>
      </c>
      <c r="P576" s="544">
        <v>2501700149566</v>
      </c>
      <c r="Q576" s="358"/>
      <c r="R576" s="563" t="s">
        <v>1083</v>
      </c>
      <c r="S576" s="546" t="s">
        <v>1979</v>
      </c>
      <c r="T576" s="525" t="s">
        <v>4308</v>
      </c>
    </row>
    <row r="577" spans="1:20" ht="27.6">
      <c r="A577" s="291">
        <v>590</v>
      </c>
      <c r="B577" s="556">
        <v>490</v>
      </c>
      <c r="C577" s="557" t="s">
        <v>3763</v>
      </c>
      <c r="D577" s="567" t="s">
        <v>5994</v>
      </c>
      <c r="E577" s="558" t="s">
        <v>242</v>
      </c>
      <c r="F577" s="559" t="s">
        <v>3819</v>
      </c>
      <c r="G577" s="559" t="s">
        <v>9076</v>
      </c>
      <c r="H577" s="560" t="str">
        <f t="shared" si="29"/>
        <v>фото</v>
      </c>
      <c r="I577" s="357" t="s">
        <v>3855</v>
      </c>
      <c r="J577" s="561" t="s">
        <v>244</v>
      </c>
      <c r="K577" s="562">
        <v>700</v>
      </c>
      <c r="L577" s="916">
        <v>30156</v>
      </c>
      <c r="M577" s="315">
        <v>1</v>
      </c>
      <c r="N577" s="217"/>
      <c r="O577" s="550">
        <f>IF(ISERROR(L577*N577),0,L577*N577)</f>
        <v>0</v>
      </c>
      <c r="P577" s="544">
        <v>2501700004902</v>
      </c>
      <c r="Q577" s="358"/>
      <c r="R577" s="563" t="s">
        <v>3763</v>
      </c>
      <c r="S577" s="546" t="s">
        <v>1979</v>
      </c>
      <c r="T577" s="525" t="s">
        <v>4308</v>
      </c>
    </row>
    <row r="578" spans="1:20" ht="26.55" customHeight="1">
      <c r="A578" s="291">
        <v>591</v>
      </c>
      <c r="B578" s="556">
        <v>2771</v>
      </c>
      <c r="C578" s="557" t="s">
        <v>5464</v>
      </c>
      <c r="D578" s="567" t="s">
        <v>5994</v>
      </c>
      <c r="E578" s="558" t="s">
        <v>242</v>
      </c>
      <c r="F578" s="559" t="s">
        <v>5552</v>
      </c>
      <c r="G578" s="559" t="s">
        <v>9077</v>
      </c>
      <c r="H578" s="560" t="str">
        <f t="shared" si="29"/>
        <v>фото</v>
      </c>
      <c r="I578" s="357" t="s">
        <v>5500</v>
      </c>
      <c r="J578" s="561" t="s">
        <v>244</v>
      </c>
      <c r="K578" s="562">
        <v>700</v>
      </c>
      <c r="L578" s="916">
        <v>25956</v>
      </c>
      <c r="M578" s="315">
        <v>1</v>
      </c>
      <c r="N578" s="217"/>
      <c r="O578" s="550">
        <f>IF(ISERROR(L578*N578),0,L578*N578)</f>
        <v>0</v>
      </c>
      <c r="P578" s="544">
        <v>2501700027710</v>
      </c>
      <c r="Q578" s="527"/>
      <c r="R578" s="563" t="s">
        <v>5464</v>
      </c>
      <c r="S578" s="546" t="s">
        <v>1979</v>
      </c>
      <c r="T578" s="525" t="s">
        <v>4308</v>
      </c>
    </row>
    <row r="579" spans="1:20" ht="26.55" customHeight="1">
      <c r="A579" s="291">
        <v>592</v>
      </c>
      <c r="B579" s="556">
        <v>12678</v>
      </c>
      <c r="C579" s="557" t="s">
        <v>1418</v>
      </c>
      <c r="D579" s="567" t="s">
        <v>5994</v>
      </c>
      <c r="E579" s="558" t="s">
        <v>242</v>
      </c>
      <c r="F579" s="559" t="s">
        <v>1084</v>
      </c>
      <c r="G579" s="559" t="s">
        <v>5863</v>
      </c>
      <c r="H579" s="560" t="str">
        <f t="shared" si="29"/>
        <v>фото</v>
      </c>
      <c r="I579" s="357" t="s">
        <v>1085</v>
      </c>
      <c r="J579" s="561" t="s">
        <v>244</v>
      </c>
      <c r="K579" s="562">
        <v>700</v>
      </c>
      <c r="L579" s="916">
        <v>30156</v>
      </c>
      <c r="M579" s="315">
        <v>1</v>
      </c>
      <c r="N579" s="217"/>
      <c r="O579" s="550">
        <f>IF(ISERROR(L579*N579),0,L579*N579)</f>
        <v>0</v>
      </c>
      <c r="P579" s="544">
        <v>2501700126789</v>
      </c>
      <c r="Q579" s="358"/>
      <c r="R579" s="563" t="s">
        <v>1418</v>
      </c>
      <c r="S579" s="546" t="s">
        <v>1979</v>
      </c>
      <c r="T579" s="525" t="s">
        <v>4308</v>
      </c>
    </row>
    <row r="580" spans="1:20" ht="28.8">
      <c r="A580" s="291">
        <v>593</v>
      </c>
      <c r="B580" s="556">
        <v>3306</v>
      </c>
      <c r="C580" s="557" t="s">
        <v>1844</v>
      </c>
      <c r="D580" s="567" t="s">
        <v>5994</v>
      </c>
      <c r="E580" s="558" t="s">
        <v>242</v>
      </c>
      <c r="F580" s="559" t="s">
        <v>1757</v>
      </c>
      <c r="G580" s="559" t="s">
        <v>5864</v>
      </c>
      <c r="H580" s="560" t="str">
        <f t="shared" si="29"/>
        <v>фото</v>
      </c>
      <c r="I580" s="357" t="s">
        <v>1797</v>
      </c>
      <c r="J580" s="561" t="s">
        <v>244</v>
      </c>
      <c r="K580" s="562">
        <v>700</v>
      </c>
      <c r="L580" s="916">
        <v>31751.999999999996</v>
      </c>
      <c r="M580" s="315">
        <v>1</v>
      </c>
      <c r="N580" s="217"/>
      <c r="O580" s="550">
        <f>IF(ISERROR(L580*N580),0,L580*N580)</f>
        <v>0</v>
      </c>
      <c r="P580" s="544">
        <v>2501700033063</v>
      </c>
      <c r="Q580" s="358"/>
      <c r="R580" s="563" t="s">
        <v>1844</v>
      </c>
      <c r="S580" s="546" t="s">
        <v>1979</v>
      </c>
      <c r="T580" s="525" t="s">
        <v>4308</v>
      </c>
    </row>
    <row r="581" spans="1:20" ht="28.8">
      <c r="A581" s="291">
        <v>594</v>
      </c>
      <c r="B581" s="556">
        <v>12526</v>
      </c>
      <c r="C581" s="557" t="s">
        <v>1086</v>
      </c>
      <c r="D581" s="567" t="s">
        <v>5994</v>
      </c>
      <c r="E581" s="558" t="s">
        <v>242</v>
      </c>
      <c r="F581" s="559" t="s">
        <v>179</v>
      </c>
      <c r="G581" s="559" t="s">
        <v>5865</v>
      </c>
      <c r="H581" s="560" t="str">
        <f t="shared" si="29"/>
        <v>фото</v>
      </c>
      <c r="I581" s="357" t="s">
        <v>180</v>
      </c>
      <c r="J581" s="561" t="s">
        <v>244</v>
      </c>
      <c r="K581" s="562">
        <v>700</v>
      </c>
      <c r="L581" s="916">
        <v>25116</v>
      </c>
      <c r="M581" s="315">
        <v>1</v>
      </c>
      <c r="N581" s="217"/>
      <c r="O581" s="550">
        <f>IF(ISERROR(L581*N581),0,L581*N581)</f>
        <v>0</v>
      </c>
      <c r="P581" s="544">
        <v>2501700125263</v>
      </c>
      <c r="Q581" s="358"/>
      <c r="R581" s="563" t="s">
        <v>1086</v>
      </c>
      <c r="S581" s="546" t="s">
        <v>1979</v>
      </c>
      <c r="T581" s="525" t="s">
        <v>4308</v>
      </c>
    </row>
    <row r="582" spans="1:20" ht="24.9" customHeight="1">
      <c r="A582" s="291">
        <v>595</v>
      </c>
      <c r="B582" s="556">
        <v>12669</v>
      </c>
      <c r="C582" s="557" t="s">
        <v>1087</v>
      </c>
      <c r="D582" s="567" t="s">
        <v>5994</v>
      </c>
      <c r="E582" s="558" t="s">
        <v>242</v>
      </c>
      <c r="F582" s="559" t="s">
        <v>181</v>
      </c>
      <c r="G582" s="559" t="s">
        <v>5866</v>
      </c>
      <c r="H582" s="560" t="str">
        <f t="shared" si="29"/>
        <v>фото</v>
      </c>
      <c r="I582" s="357" t="s">
        <v>182</v>
      </c>
      <c r="J582" s="561" t="s">
        <v>244</v>
      </c>
      <c r="K582" s="562">
        <v>700</v>
      </c>
      <c r="L582" s="916">
        <v>30996</v>
      </c>
      <c r="M582" s="315">
        <v>1</v>
      </c>
      <c r="N582" s="217"/>
      <c r="O582" s="550">
        <f>IF(ISERROR(L582*N582),0,L582*N582)</f>
        <v>0</v>
      </c>
      <c r="P582" s="544">
        <v>2501700126697</v>
      </c>
      <c r="Q582" s="358"/>
      <c r="R582" s="563" t="s">
        <v>1087</v>
      </c>
      <c r="S582" s="546" t="s">
        <v>1979</v>
      </c>
      <c r="T582" s="525" t="s">
        <v>4308</v>
      </c>
    </row>
    <row r="583" spans="1:20" ht="27.6">
      <c r="A583" s="291">
        <v>596</v>
      </c>
      <c r="B583" s="556">
        <v>12546</v>
      </c>
      <c r="C583" s="557" t="s">
        <v>2481</v>
      </c>
      <c r="D583" s="567" t="s">
        <v>5994</v>
      </c>
      <c r="E583" s="558" t="s">
        <v>242</v>
      </c>
      <c r="F583" s="559" t="s">
        <v>2482</v>
      </c>
      <c r="G583" s="559" t="s">
        <v>5867</v>
      </c>
      <c r="H583" s="560" t="str">
        <f t="shared" si="29"/>
        <v>фото</v>
      </c>
      <c r="I583" s="357" t="s">
        <v>2483</v>
      </c>
      <c r="J583" s="564" t="s">
        <v>244</v>
      </c>
      <c r="K583" s="562">
        <v>700</v>
      </c>
      <c r="L583" s="916">
        <v>26796</v>
      </c>
      <c r="M583" s="315">
        <v>1</v>
      </c>
      <c r="N583" s="217"/>
      <c r="O583" s="550">
        <f>IF(ISERROR(L583*N583),0,L583*N583)</f>
        <v>0</v>
      </c>
      <c r="P583" s="544">
        <v>2501700125461</v>
      </c>
      <c r="Q583" s="215"/>
      <c r="R583" s="563" t="s">
        <v>2481</v>
      </c>
      <c r="S583" s="546" t="s">
        <v>1979</v>
      </c>
      <c r="T583" s="525" t="s">
        <v>4308</v>
      </c>
    </row>
    <row r="584" spans="1:20" ht="25.65" customHeight="1">
      <c r="A584" s="291">
        <v>597</v>
      </c>
      <c r="B584" s="556">
        <v>12247</v>
      </c>
      <c r="C584" s="557" t="s">
        <v>1845</v>
      </c>
      <c r="D584" s="567" t="s">
        <v>5994</v>
      </c>
      <c r="E584" s="558" t="s">
        <v>242</v>
      </c>
      <c r="F584" s="559" t="s">
        <v>1758</v>
      </c>
      <c r="G584" s="559" t="s">
        <v>5868</v>
      </c>
      <c r="H584" s="560" t="str">
        <f t="shared" si="29"/>
        <v>фото</v>
      </c>
      <c r="I584" s="357" t="s">
        <v>1798</v>
      </c>
      <c r="J584" s="564" t="s">
        <v>244</v>
      </c>
      <c r="K584" s="562">
        <v>700</v>
      </c>
      <c r="L584" s="916">
        <v>27551.999999999996</v>
      </c>
      <c r="M584" s="315">
        <v>1</v>
      </c>
      <c r="N584" s="217"/>
      <c r="O584" s="550">
        <f>IF(ISERROR(L584*N584),0,L584*N584)</f>
        <v>0</v>
      </c>
      <c r="P584" s="544">
        <v>2501700122477</v>
      </c>
      <c r="Q584" s="358">
        <v>2024</v>
      </c>
      <c r="R584" s="563" t="s">
        <v>1845</v>
      </c>
      <c r="S584" s="546" t="s">
        <v>1979</v>
      </c>
      <c r="T584" s="525" t="s">
        <v>4308</v>
      </c>
    </row>
    <row r="585" spans="1:20" ht="27.6">
      <c r="A585" s="291">
        <v>598</v>
      </c>
      <c r="B585" s="556">
        <v>2705</v>
      </c>
      <c r="C585" s="557" t="s">
        <v>1571</v>
      </c>
      <c r="D585" s="567" t="s">
        <v>5994</v>
      </c>
      <c r="E585" s="558" t="s">
        <v>242</v>
      </c>
      <c r="F585" s="559" t="s">
        <v>1351</v>
      </c>
      <c r="G585" s="559" t="s">
        <v>5869</v>
      </c>
      <c r="H585" s="560" t="str">
        <f t="shared" si="29"/>
        <v>фото</v>
      </c>
      <c r="I585" s="543" t="s">
        <v>1369</v>
      </c>
      <c r="J585" s="564" t="s">
        <v>244</v>
      </c>
      <c r="K585" s="562">
        <v>700</v>
      </c>
      <c r="L585" s="916">
        <v>28476</v>
      </c>
      <c r="M585" s="315">
        <v>1</v>
      </c>
      <c r="N585" s="217"/>
      <c r="O585" s="550">
        <f>IF(ISERROR(L585*N585),0,L585*N585)</f>
        <v>0</v>
      </c>
      <c r="P585" s="544">
        <v>2501700027055</v>
      </c>
      <c r="Q585" s="215"/>
      <c r="R585" s="563" t="s">
        <v>1571</v>
      </c>
      <c r="S585" s="546" t="s">
        <v>1979</v>
      </c>
      <c r="T585" s="525" t="s">
        <v>4308</v>
      </c>
    </row>
    <row r="586" spans="1:20" ht="96.6">
      <c r="A586" s="291">
        <v>599</v>
      </c>
      <c r="B586" s="556">
        <v>7106</v>
      </c>
      <c r="C586" s="557" t="s">
        <v>1572</v>
      </c>
      <c r="D586" s="567" t="s">
        <v>5994</v>
      </c>
      <c r="E586" s="558" t="s">
        <v>242</v>
      </c>
      <c r="F586" s="559" t="s">
        <v>1352</v>
      </c>
      <c r="G586" s="559" t="s">
        <v>9078</v>
      </c>
      <c r="H586" s="560" t="str">
        <f t="shared" si="29"/>
        <v>фото</v>
      </c>
      <c r="I586" s="357" t="s">
        <v>8671</v>
      </c>
      <c r="J586" s="564" t="s">
        <v>244</v>
      </c>
      <c r="K586" s="562">
        <v>700</v>
      </c>
      <c r="L586" s="916">
        <v>28476</v>
      </c>
      <c r="M586" s="315">
        <v>1</v>
      </c>
      <c r="N586" s="217"/>
      <c r="O586" s="550">
        <f>IF(ISERROR(L586*N586),0,L586*N586)</f>
        <v>0</v>
      </c>
      <c r="P586" s="544">
        <v>2501700071065</v>
      </c>
      <c r="Q586" s="215"/>
      <c r="R586" s="563" t="s">
        <v>1572</v>
      </c>
      <c r="S586" s="546" t="s">
        <v>1979</v>
      </c>
      <c r="T586" s="525" t="s">
        <v>4308</v>
      </c>
    </row>
    <row r="587" spans="1:20" ht="27.6">
      <c r="A587" s="291">
        <v>600</v>
      </c>
      <c r="B587" s="556">
        <v>12552</v>
      </c>
      <c r="C587" s="557" t="s">
        <v>1573</v>
      </c>
      <c r="D587" s="567" t="s">
        <v>5994</v>
      </c>
      <c r="E587" s="558" t="s">
        <v>242</v>
      </c>
      <c r="F587" s="559" t="s">
        <v>1353</v>
      </c>
      <c r="G587" s="559" t="s">
        <v>5870</v>
      </c>
      <c r="H587" s="560" t="str">
        <f t="shared" si="29"/>
        <v>фото</v>
      </c>
      <c r="I587" s="357" t="s">
        <v>1370</v>
      </c>
      <c r="J587" s="564" t="s">
        <v>244</v>
      </c>
      <c r="K587" s="562">
        <v>700</v>
      </c>
      <c r="L587" s="916">
        <v>30156</v>
      </c>
      <c r="M587" s="315">
        <v>1</v>
      </c>
      <c r="N587" s="217"/>
      <c r="O587" s="550">
        <f>IF(ISERROR(L587*N587),0,L587*N587)</f>
        <v>0</v>
      </c>
      <c r="P587" s="544">
        <v>2501700125522</v>
      </c>
      <c r="Q587" s="215"/>
      <c r="R587" s="563" t="s">
        <v>1573</v>
      </c>
      <c r="S587" s="546" t="s">
        <v>1979</v>
      </c>
      <c r="T587" s="525" t="s">
        <v>4308</v>
      </c>
    </row>
    <row r="588" spans="1:20" ht="27.6">
      <c r="A588" s="291">
        <v>601</v>
      </c>
      <c r="B588" s="556">
        <v>12563</v>
      </c>
      <c r="C588" s="557" t="s">
        <v>1574</v>
      </c>
      <c r="D588" s="567" t="s">
        <v>5994</v>
      </c>
      <c r="E588" s="558" t="s">
        <v>242</v>
      </c>
      <c r="F588" s="559" t="s">
        <v>1354</v>
      </c>
      <c r="G588" s="559" t="s">
        <v>5871</v>
      </c>
      <c r="H588" s="560" t="str">
        <f t="shared" si="29"/>
        <v>фото</v>
      </c>
      <c r="I588" s="357" t="s">
        <v>1371</v>
      </c>
      <c r="J588" s="564" t="s">
        <v>244</v>
      </c>
      <c r="K588" s="562">
        <v>700</v>
      </c>
      <c r="L588" s="916">
        <v>31248.000000000004</v>
      </c>
      <c r="M588" s="315">
        <v>1</v>
      </c>
      <c r="N588" s="217"/>
      <c r="O588" s="550">
        <f>IF(ISERROR(L588*N588),0,L588*N588)</f>
        <v>0</v>
      </c>
      <c r="P588" s="544">
        <v>2501700125638</v>
      </c>
      <c r="Q588" s="215"/>
      <c r="R588" s="563" t="s">
        <v>1574</v>
      </c>
      <c r="S588" s="546" t="s">
        <v>1979</v>
      </c>
      <c r="T588" s="525" t="s">
        <v>4308</v>
      </c>
    </row>
    <row r="589" spans="1:20" ht="27.6">
      <c r="A589" s="291">
        <v>602</v>
      </c>
      <c r="B589" s="556">
        <v>12605</v>
      </c>
      <c r="C589" s="557" t="s">
        <v>3191</v>
      </c>
      <c r="D589" s="567" t="s">
        <v>5994</v>
      </c>
      <c r="E589" s="558" t="s">
        <v>242</v>
      </c>
      <c r="F589" s="559" t="s">
        <v>3189</v>
      </c>
      <c r="G589" s="559" t="s">
        <v>5872</v>
      </c>
      <c r="H589" s="560" t="str">
        <f t="shared" si="29"/>
        <v>фото</v>
      </c>
      <c r="I589" s="485" t="s">
        <v>3190</v>
      </c>
      <c r="J589" s="564" t="s">
        <v>244</v>
      </c>
      <c r="K589" s="562">
        <v>700</v>
      </c>
      <c r="L589" s="916">
        <v>31751.999999999996</v>
      </c>
      <c r="M589" s="315">
        <v>1</v>
      </c>
      <c r="N589" s="217"/>
      <c r="O589" s="550">
        <f>IF(ISERROR(L589*N589),0,L589*N589)</f>
        <v>0</v>
      </c>
      <c r="P589" s="544">
        <v>2501700126055</v>
      </c>
      <c r="Q589" s="215"/>
      <c r="R589" s="563" t="s">
        <v>3191</v>
      </c>
      <c r="S589" s="546" t="s">
        <v>1979</v>
      </c>
      <c r="T589" s="525" t="s">
        <v>4308</v>
      </c>
    </row>
    <row r="590" spans="1:20" ht="27.6">
      <c r="A590" s="291">
        <v>603</v>
      </c>
      <c r="B590" s="556">
        <v>14905</v>
      </c>
      <c r="C590" s="557" t="s">
        <v>1088</v>
      </c>
      <c r="D590" s="567" t="s">
        <v>5994</v>
      </c>
      <c r="E590" s="558" t="s">
        <v>242</v>
      </c>
      <c r="F590" s="559" t="s">
        <v>36</v>
      </c>
      <c r="G590" s="559" t="s">
        <v>5873</v>
      </c>
      <c r="H590" s="560" t="str">
        <f t="shared" si="29"/>
        <v>фото</v>
      </c>
      <c r="I590" s="357" t="s">
        <v>37</v>
      </c>
      <c r="J590" s="564" t="s">
        <v>244</v>
      </c>
      <c r="K590" s="562">
        <v>700</v>
      </c>
      <c r="L590" s="916">
        <v>23772</v>
      </c>
      <c r="M590" s="315">
        <v>1</v>
      </c>
      <c r="N590" s="217"/>
      <c r="O590" s="550">
        <f>IF(ISERROR(L590*N590),0,L590*N590)</f>
        <v>0</v>
      </c>
      <c r="P590" s="544">
        <v>2501700149054</v>
      </c>
      <c r="Q590" s="215"/>
      <c r="R590" s="563" t="s">
        <v>1088</v>
      </c>
      <c r="S590" s="546" t="s">
        <v>1979</v>
      </c>
      <c r="T590" s="525" t="s">
        <v>4308</v>
      </c>
    </row>
    <row r="591" spans="1:20" ht="22.8" customHeight="1">
      <c r="A591" s="291">
        <v>604</v>
      </c>
      <c r="B591" s="556">
        <v>8498</v>
      </c>
      <c r="C591" s="557" t="s">
        <v>8810</v>
      </c>
      <c r="D591" s="567" t="s">
        <v>5994</v>
      </c>
      <c r="E591" s="558" t="s">
        <v>242</v>
      </c>
      <c r="F591" s="559" t="s">
        <v>8701</v>
      </c>
      <c r="G591" s="559" t="s">
        <v>9079</v>
      </c>
      <c r="H591" s="560" t="str">
        <f t="shared" si="29"/>
        <v>фото</v>
      </c>
      <c r="I591" s="357" t="s">
        <v>8768</v>
      </c>
      <c r="J591" s="564" t="s">
        <v>244</v>
      </c>
      <c r="K591" s="562">
        <v>700</v>
      </c>
      <c r="L591" s="916">
        <v>35112</v>
      </c>
      <c r="M591" s="315">
        <v>1</v>
      </c>
      <c r="N591" s="217"/>
      <c r="O591" s="550">
        <f>IF(ISERROR(L591*N591),0,L591*N591)</f>
        <v>0</v>
      </c>
      <c r="P591" s="544">
        <v>2501700084980</v>
      </c>
      <c r="Q591" s="215"/>
      <c r="R591" s="563" t="s">
        <v>8810</v>
      </c>
      <c r="S591" s="546" t="s">
        <v>1979</v>
      </c>
      <c r="T591" s="525" t="s">
        <v>4308</v>
      </c>
    </row>
    <row r="592" spans="1:20" ht="41.4">
      <c r="A592" s="291">
        <v>605</v>
      </c>
      <c r="B592" s="556">
        <v>7028</v>
      </c>
      <c r="C592" s="557" t="s">
        <v>1984</v>
      </c>
      <c r="D592" s="567" t="s">
        <v>5994</v>
      </c>
      <c r="E592" s="558" t="s">
        <v>242</v>
      </c>
      <c r="F592" s="559" t="s">
        <v>1985</v>
      </c>
      <c r="G592" s="559" t="s">
        <v>9080</v>
      </c>
      <c r="H592" s="560" t="str">
        <f t="shared" si="29"/>
        <v>фото</v>
      </c>
      <c r="I592" s="357" t="s">
        <v>1986</v>
      </c>
      <c r="J592" s="561" t="s">
        <v>244</v>
      </c>
      <c r="K592" s="562">
        <v>700</v>
      </c>
      <c r="L592" s="916">
        <v>29316</v>
      </c>
      <c r="M592" s="315">
        <v>1</v>
      </c>
      <c r="N592" s="217"/>
      <c r="O592" s="550">
        <f>IF(ISERROR(L592*N592),0,L592*N592)</f>
        <v>0</v>
      </c>
      <c r="P592" s="544">
        <v>2501700070280</v>
      </c>
      <c r="Q592" s="358"/>
      <c r="R592" s="563" t="s">
        <v>1984</v>
      </c>
      <c r="S592" s="546" t="s">
        <v>1979</v>
      </c>
      <c r="T592" s="525" t="s">
        <v>4308</v>
      </c>
    </row>
    <row r="593" spans="1:20" ht="25.65" customHeight="1">
      <c r="A593" s="291">
        <v>606</v>
      </c>
      <c r="B593" s="556">
        <v>12671</v>
      </c>
      <c r="C593" s="557" t="s">
        <v>1069</v>
      </c>
      <c r="D593" s="567" t="s">
        <v>5994</v>
      </c>
      <c r="E593" s="558" t="s">
        <v>242</v>
      </c>
      <c r="F593" s="559" t="s">
        <v>38</v>
      </c>
      <c r="G593" s="559" t="s">
        <v>5874</v>
      </c>
      <c r="H593" s="560" t="str">
        <f t="shared" si="29"/>
        <v>фото</v>
      </c>
      <c r="I593" s="357" t="s">
        <v>39</v>
      </c>
      <c r="J593" s="561" t="s">
        <v>244</v>
      </c>
      <c r="K593" s="562">
        <v>700</v>
      </c>
      <c r="L593" s="916">
        <v>26796</v>
      </c>
      <c r="M593" s="315">
        <v>1</v>
      </c>
      <c r="N593" s="217"/>
      <c r="O593" s="550">
        <f>IF(ISERROR(L593*N593),0,L593*N593)</f>
        <v>0</v>
      </c>
      <c r="P593" s="544">
        <v>2501700126710</v>
      </c>
      <c r="Q593" s="358"/>
      <c r="R593" s="563" t="s">
        <v>1069</v>
      </c>
      <c r="S593" s="546" t="s">
        <v>1979</v>
      </c>
      <c r="T593" s="525" t="s">
        <v>4308</v>
      </c>
    </row>
    <row r="594" spans="1:20" ht="27.15" customHeight="1">
      <c r="A594" s="291">
        <v>607</v>
      </c>
      <c r="B594" s="556">
        <v>16937</v>
      </c>
      <c r="C594" s="557" t="s">
        <v>1565</v>
      </c>
      <c r="D594" s="567" t="s">
        <v>5994</v>
      </c>
      <c r="E594" s="558" t="s">
        <v>242</v>
      </c>
      <c r="F594" s="559" t="s">
        <v>60</v>
      </c>
      <c r="G594" s="559" t="s">
        <v>5875</v>
      </c>
      <c r="H594" s="560" t="str">
        <f t="shared" si="29"/>
        <v>фото</v>
      </c>
      <c r="I594" s="357" t="s">
        <v>61</v>
      </c>
      <c r="J594" s="564" t="s">
        <v>244</v>
      </c>
      <c r="K594" s="562">
        <v>700</v>
      </c>
      <c r="L594" s="916">
        <v>36876</v>
      </c>
      <c r="M594" s="315">
        <v>1</v>
      </c>
      <c r="N594" s="217"/>
      <c r="O594" s="550">
        <f>IF(ISERROR(L594*N594),0,L594*N594)</f>
        <v>0</v>
      </c>
      <c r="P594" s="544">
        <v>2501700169373</v>
      </c>
      <c r="Q594" s="215"/>
      <c r="R594" s="563" t="s">
        <v>1565</v>
      </c>
      <c r="S594" s="546" t="s">
        <v>1979</v>
      </c>
      <c r="T594" s="525" t="s">
        <v>4308</v>
      </c>
    </row>
    <row r="595" spans="1:20" ht="27.15" customHeight="1">
      <c r="A595" s="291">
        <v>608</v>
      </c>
      <c r="B595" s="556">
        <v>7570</v>
      </c>
      <c r="C595" s="557" t="s">
        <v>1075</v>
      </c>
      <c r="D595" s="567" t="s">
        <v>5994</v>
      </c>
      <c r="E595" s="558" t="s">
        <v>242</v>
      </c>
      <c r="F595" s="559" t="s">
        <v>142</v>
      </c>
      <c r="G595" s="559" t="s">
        <v>5876</v>
      </c>
      <c r="H595" s="560" t="str">
        <f t="shared" si="29"/>
        <v>фото</v>
      </c>
      <c r="I595" s="357" t="s">
        <v>143</v>
      </c>
      <c r="J595" s="564" t="s">
        <v>243</v>
      </c>
      <c r="K595" s="562">
        <v>700</v>
      </c>
      <c r="L595" s="916">
        <v>25200</v>
      </c>
      <c r="M595" s="315">
        <v>1</v>
      </c>
      <c r="N595" s="217"/>
      <c r="O595" s="550">
        <f>IF(ISERROR(L595*N595),0,L595*N595)</f>
        <v>0</v>
      </c>
      <c r="P595" s="544">
        <v>2501700075704</v>
      </c>
      <c r="Q595" s="215"/>
      <c r="R595" s="563" t="s">
        <v>1075</v>
      </c>
      <c r="S595" s="546" t="s">
        <v>1979</v>
      </c>
      <c r="T595" s="525" t="s">
        <v>4308</v>
      </c>
    </row>
    <row r="596" spans="1:20" ht="27.15" customHeight="1">
      <c r="A596" s="291">
        <v>609</v>
      </c>
      <c r="B596" s="556">
        <v>12375</v>
      </c>
      <c r="C596" s="557" t="s">
        <v>1076</v>
      </c>
      <c r="D596" s="567" t="s">
        <v>5994</v>
      </c>
      <c r="E596" s="558" t="s">
        <v>242</v>
      </c>
      <c r="F596" s="559" t="s">
        <v>293</v>
      </c>
      <c r="G596" s="559" t="s">
        <v>5877</v>
      </c>
      <c r="H596" s="560" t="str">
        <f t="shared" si="29"/>
        <v>фото</v>
      </c>
      <c r="I596" s="611" t="s">
        <v>294</v>
      </c>
      <c r="J596" s="564" t="s">
        <v>244</v>
      </c>
      <c r="K596" s="562">
        <v>700</v>
      </c>
      <c r="L596" s="916">
        <v>31164</v>
      </c>
      <c r="M596" s="315">
        <v>1</v>
      </c>
      <c r="N596" s="217"/>
      <c r="O596" s="550">
        <f>IF(ISERROR(L596*N596),0,L596*N596)</f>
        <v>0</v>
      </c>
      <c r="P596" s="544">
        <v>2501700123757</v>
      </c>
      <c r="Q596" s="215"/>
      <c r="R596" s="563" t="s">
        <v>1076</v>
      </c>
      <c r="S596" s="546" t="s">
        <v>1979</v>
      </c>
      <c r="T596" s="525" t="s">
        <v>4308</v>
      </c>
    </row>
    <row r="597" spans="1:20" ht="28.8">
      <c r="A597" s="291">
        <v>609</v>
      </c>
      <c r="B597" s="556">
        <v>2425</v>
      </c>
      <c r="C597" s="557" t="s">
        <v>1072</v>
      </c>
      <c r="D597" s="567" t="s">
        <v>5994</v>
      </c>
      <c r="E597" s="558" t="s">
        <v>242</v>
      </c>
      <c r="F597" s="559" t="s">
        <v>295</v>
      </c>
      <c r="G597" s="559" t="s">
        <v>5878</v>
      </c>
      <c r="H597" s="560" t="str">
        <f t="shared" si="29"/>
        <v>фото</v>
      </c>
      <c r="I597" s="485" t="s">
        <v>296</v>
      </c>
      <c r="J597" s="564" t="s">
        <v>244</v>
      </c>
      <c r="K597" s="562">
        <v>700</v>
      </c>
      <c r="L597" s="916">
        <v>25956</v>
      </c>
      <c r="M597" s="315">
        <v>1</v>
      </c>
      <c r="N597" s="217"/>
      <c r="O597" s="550">
        <f>IF(ISERROR(L597*N597),0,L597*N597)</f>
        <v>0</v>
      </c>
      <c r="P597" s="544">
        <v>2501700024252</v>
      </c>
      <c r="Q597" s="215"/>
      <c r="R597" s="563" t="s">
        <v>1072</v>
      </c>
      <c r="S597" s="546" t="s">
        <v>1979</v>
      </c>
      <c r="T597" s="525" t="s">
        <v>4308</v>
      </c>
    </row>
    <row r="598" spans="1:20" ht="41.4">
      <c r="A598" s="291">
        <v>609</v>
      </c>
      <c r="B598" s="556">
        <v>10704</v>
      </c>
      <c r="C598" s="557" t="s">
        <v>1416</v>
      </c>
      <c r="D598" s="567" t="s">
        <v>5994</v>
      </c>
      <c r="E598" s="558" t="s">
        <v>242</v>
      </c>
      <c r="F598" s="559" t="s">
        <v>1073</v>
      </c>
      <c r="G598" s="559" t="s">
        <v>9081</v>
      </c>
      <c r="H598" s="560" t="str">
        <f t="shared" si="29"/>
        <v>фото</v>
      </c>
      <c r="I598" s="485" t="s">
        <v>1074</v>
      </c>
      <c r="J598" s="564" t="s">
        <v>244</v>
      </c>
      <c r="K598" s="562">
        <v>700</v>
      </c>
      <c r="L598" s="916">
        <v>32676</v>
      </c>
      <c r="M598" s="315">
        <v>1</v>
      </c>
      <c r="N598" s="217"/>
      <c r="O598" s="550">
        <f>IF(ISERROR(L598*N598),0,L598*N598)</f>
        <v>0</v>
      </c>
      <c r="P598" s="544">
        <v>2501700107047</v>
      </c>
      <c r="Q598" s="215"/>
      <c r="R598" s="563" t="s">
        <v>1416</v>
      </c>
      <c r="S598" s="546" t="s">
        <v>1979</v>
      </c>
      <c r="T598" s="525" t="s">
        <v>4308</v>
      </c>
    </row>
    <row r="599" spans="1:20" ht="27.6">
      <c r="A599" s="291">
        <v>609</v>
      </c>
      <c r="B599" s="556">
        <v>6088</v>
      </c>
      <c r="C599" s="557" t="s">
        <v>5314</v>
      </c>
      <c r="D599" s="567" t="s">
        <v>5994</v>
      </c>
      <c r="E599" s="558" t="s">
        <v>242</v>
      </c>
      <c r="F599" s="559" t="s">
        <v>5376</v>
      </c>
      <c r="G599" s="559" t="s">
        <v>5879</v>
      </c>
      <c r="H599" s="560" t="str">
        <f t="shared" si="29"/>
        <v>фото</v>
      </c>
      <c r="I599" s="485" t="s">
        <v>5413</v>
      </c>
      <c r="J599" s="564" t="s">
        <v>244</v>
      </c>
      <c r="K599" s="562">
        <v>700</v>
      </c>
      <c r="L599" s="916">
        <v>29316</v>
      </c>
      <c r="M599" s="315">
        <v>1</v>
      </c>
      <c r="N599" s="217"/>
      <c r="O599" s="550">
        <f>IF(ISERROR(L599*N599),0,L599*N599)</f>
        <v>0</v>
      </c>
      <c r="P599" s="544">
        <v>2501700060885</v>
      </c>
      <c r="Q599" s="215"/>
      <c r="R599" s="563" t="s">
        <v>5314</v>
      </c>
      <c r="S599" s="546" t="s">
        <v>1979</v>
      </c>
      <c r="T599" s="525" t="s">
        <v>4308</v>
      </c>
    </row>
    <row r="600" spans="1:20" ht="14.4">
      <c r="A600" s="291">
        <v>609</v>
      </c>
      <c r="B600" s="418"/>
      <c r="C600" s="418"/>
      <c r="D600" s="408"/>
      <c r="E600" s="297" t="s">
        <v>8919</v>
      </c>
      <c r="F600" s="410"/>
      <c r="G600" s="472"/>
      <c r="H600" s="297"/>
      <c r="I600" s="297"/>
      <c r="J600" s="297"/>
      <c r="K600" s="297"/>
      <c r="L600" s="474"/>
      <c r="M600" s="297"/>
      <c r="N600" s="297"/>
      <c r="O600" s="297"/>
      <c r="P600" s="297"/>
      <c r="Q600" s="297"/>
      <c r="R600" s="466"/>
      <c r="S600" s="135"/>
      <c r="T600" s="218"/>
    </row>
    <row r="601" spans="1:20" ht="27.6">
      <c r="A601" s="291">
        <v>609</v>
      </c>
      <c r="B601" s="556">
        <v>13518</v>
      </c>
      <c r="C601" s="557" t="s">
        <v>1091</v>
      </c>
      <c r="D601" s="567" t="s">
        <v>5995</v>
      </c>
      <c r="E601" s="558" t="s">
        <v>242</v>
      </c>
      <c r="F601" s="559" t="s">
        <v>302</v>
      </c>
      <c r="G601" s="559" t="s">
        <v>5880</v>
      </c>
      <c r="H601" s="560" t="str">
        <f t="shared" ref="H601:H603" si="30">HYPERLINK("https://www.gardenbulbs.ru/images/summer_CL/thumbnails/"&amp;C601&amp;".jpg","фото")</f>
        <v>фото</v>
      </c>
      <c r="I601" s="485" t="s">
        <v>303</v>
      </c>
      <c r="J601" s="564" t="s">
        <v>244</v>
      </c>
      <c r="K601" s="562">
        <v>700</v>
      </c>
      <c r="L601" s="916">
        <v>24612</v>
      </c>
      <c r="M601" s="315">
        <v>1</v>
      </c>
      <c r="N601" s="217"/>
      <c r="O601" s="550">
        <f>IF(ISERROR(L601*N601),0,L601*N601)</f>
        <v>0</v>
      </c>
      <c r="P601" s="544">
        <v>2501700135187</v>
      </c>
      <c r="Q601" s="215"/>
      <c r="R601" s="563" t="s">
        <v>1091</v>
      </c>
      <c r="S601" s="546" t="s">
        <v>1990</v>
      </c>
      <c r="T601" s="525" t="s">
        <v>4680</v>
      </c>
    </row>
    <row r="602" spans="1:20" ht="82.8">
      <c r="A602" s="291">
        <v>609</v>
      </c>
      <c r="B602" s="556">
        <v>6711</v>
      </c>
      <c r="C602" s="557" t="s">
        <v>1846</v>
      </c>
      <c r="D602" s="567" t="s">
        <v>5995</v>
      </c>
      <c r="E602" s="558" t="s">
        <v>242</v>
      </c>
      <c r="F602" s="559" t="s">
        <v>1760</v>
      </c>
      <c r="G602" s="559" t="s">
        <v>5881</v>
      </c>
      <c r="H602" s="560" t="str">
        <f t="shared" si="30"/>
        <v>фото</v>
      </c>
      <c r="I602" s="485" t="s">
        <v>1800</v>
      </c>
      <c r="J602" s="564" t="s">
        <v>244</v>
      </c>
      <c r="K602" s="562">
        <v>700</v>
      </c>
      <c r="L602" s="916">
        <v>30156</v>
      </c>
      <c r="M602" s="315">
        <v>1</v>
      </c>
      <c r="N602" s="217"/>
      <c r="O602" s="550">
        <f>IF(ISERROR(L602*N602),0,L602*N602)</f>
        <v>0</v>
      </c>
      <c r="P602" s="544">
        <v>2501700067112</v>
      </c>
      <c r="Q602" s="215"/>
      <c r="R602" s="563" t="s">
        <v>1846</v>
      </c>
      <c r="S602" s="546" t="s">
        <v>1990</v>
      </c>
      <c r="T602" s="525" t="s">
        <v>4680</v>
      </c>
    </row>
    <row r="603" spans="1:20" ht="27.6">
      <c r="A603" s="291">
        <v>609</v>
      </c>
      <c r="B603" s="556">
        <v>11607</v>
      </c>
      <c r="C603" s="557" t="s">
        <v>1092</v>
      </c>
      <c r="D603" s="567" t="s">
        <v>5995</v>
      </c>
      <c r="E603" s="558" t="s">
        <v>242</v>
      </c>
      <c r="F603" s="559" t="s">
        <v>308</v>
      </c>
      <c r="G603" s="559" t="s">
        <v>5882</v>
      </c>
      <c r="H603" s="560" t="str">
        <f t="shared" si="30"/>
        <v>фото</v>
      </c>
      <c r="I603" s="485" t="s">
        <v>309</v>
      </c>
      <c r="J603" s="564" t="s">
        <v>244</v>
      </c>
      <c r="K603" s="562">
        <v>700</v>
      </c>
      <c r="L603" s="916">
        <v>24360</v>
      </c>
      <c r="M603" s="315">
        <v>1</v>
      </c>
      <c r="N603" s="217"/>
      <c r="O603" s="550">
        <f>IF(ISERROR(L603*N603),0,L603*N603)</f>
        <v>0</v>
      </c>
      <c r="P603" s="544">
        <v>2501700116070</v>
      </c>
      <c r="Q603" s="215"/>
      <c r="R603" s="563" t="s">
        <v>1092</v>
      </c>
      <c r="S603" s="546" t="s">
        <v>1990</v>
      </c>
      <c r="T603" s="525" t="s">
        <v>4680</v>
      </c>
    </row>
    <row r="604" spans="1:20" ht="14.4">
      <c r="A604" s="291">
        <v>609</v>
      </c>
      <c r="B604" s="418"/>
      <c r="C604" s="418"/>
      <c r="D604" s="408"/>
      <c r="E604" s="297" t="s">
        <v>8920</v>
      </c>
      <c r="F604" s="410"/>
      <c r="G604" s="472"/>
      <c r="H604" s="297"/>
      <c r="I604" s="297"/>
      <c r="J604" s="297"/>
      <c r="K604" s="297"/>
      <c r="L604" s="474"/>
      <c r="M604" s="297"/>
      <c r="N604" s="297"/>
      <c r="O604" s="297"/>
      <c r="P604" s="297"/>
      <c r="Q604" s="297"/>
      <c r="R604" s="466"/>
      <c r="S604" s="135"/>
      <c r="T604" s="218"/>
    </row>
    <row r="605" spans="1:20" ht="27.6">
      <c r="A605" s="291">
        <v>609</v>
      </c>
      <c r="B605" s="556">
        <v>11500</v>
      </c>
      <c r="C605" s="557" t="s">
        <v>1412</v>
      </c>
      <c r="D605" s="567" t="s">
        <v>5996</v>
      </c>
      <c r="E605" s="558" t="s">
        <v>242</v>
      </c>
      <c r="F605" s="559" t="s">
        <v>798</v>
      </c>
      <c r="G605" s="559" t="s">
        <v>5883</v>
      </c>
      <c r="H605" s="560" t="str">
        <f t="shared" ref="H605:H606" si="31">HYPERLINK("https://www.gardenbulbs.ru/images/summer_CL/thumbnails/"&amp;C605&amp;".jpg","фото")</f>
        <v>фото</v>
      </c>
      <c r="I605" s="357" t="s">
        <v>799</v>
      </c>
      <c r="J605" s="564" t="s">
        <v>244</v>
      </c>
      <c r="K605" s="562">
        <v>700</v>
      </c>
      <c r="L605" s="916">
        <v>34020</v>
      </c>
      <c r="M605" s="315">
        <v>1</v>
      </c>
      <c r="N605" s="217"/>
      <c r="O605" s="550">
        <f>IF(ISERROR(L605*N605),0,L605*N605)</f>
        <v>0</v>
      </c>
      <c r="P605" s="544">
        <v>2501700115004</v>
      </c>
      <c r="Q605" s="215"/>
      <c r="R605" s="563" t="s">
        <v>1412</v>
      </c>
      <c r="S605" s="546" t="s">
        <v>1965</v>
      </c>
      <c r="T605" s="525" t="s">
        <v>4309</v>
      </c>
    </row>
    <row r="606" spans="1:20" ht="28.5" customHeight="1">
      <c r="A606" s="291">
        <v>609</v>
      </c>
      <c r="B606" s="556">
        <v>14903</v>
      </c>
      <c r="C606" s="557" t="s">
        <v>1047</v>
      </c>
      <c r="D606" s="567" t="s">
        <v>5996</v>
      </c>
      <c r="E606" s="558" t="s">
        <v>242</v>
      </c>
      <c r="F606" s="559" t="s">
        <v>800</v>
      </c>
      <c r="G606" s="559" t="s">
        <v>5884</v>
      </c>
      <c r="H606" s="560" t="str">
        <f t="shared" si="31"/>
        <v>фото</v>
      </c>
      <c r="I606" s="512" t="s">
        <v>801</v>
      </c>
      <c r="J606" s="564" t="s">
        <v>277</v>
      </c>
      <c r="K606" s="562">
        <v>500</v>
      </c>
      <c r="L606" s="916">
        <v>29340</v>
      </c>
      <c r="M606" s="315">
        <v>1</v>
      </c>
      <c r="N606" s="217"/>
      <c r="O606" s="550">
        <f>IF(ISERROR(L606*N606),0,L606*N606)</f>
        <v>0</v>
      </c>
      <c r="P606" s="544">
        <v>2501500149032</v>
      </c>
      <c r="Q606" s="215"/>
      <c r="R606" s="563" t="s">
        <v>1047</v>
      </c>
      <c r="S606" s="546" t="s">
        <v>1965</v>
      </c>
      <c r="T606" s="525" t="s">
        <v>4309</v>
      </c>
    </row>
    <row r="607" spans="1:20" ht="14.4">
      <c r="A607" s="291">
        <v>609</v>
      </c>
      <c r="B607" s="418"/>
      <c r="C607" s="418"/>
      <c r="D607" s="408"/>
      <c r="E607" s="297" t="s">
        <v>8921</v>
      </c>
      <c r="F607" s="410"/>
      <c r="G607" s="472"/>
      <c r="H607" s="297"/>
      <c r="I607" s="297"/>
      <c r="J607" s="297"/>
      <c r="K607" s="297"/>
      <c r="L607" s="474"/>
      <c r="M607" s="297"/>
      <c r="N607" s="297"/>
      <c r="O607" s="297"/>
      <c r="P607" s="297"/>
      <c r="Q607" s="297"/>
      <c r="R607" s="466"/>
      <c r="S607" s="135"/>
      <c r="T607" s="218"/>
    </row>
    <row r="608" spans="1:20" ht="26.4" customHeight="1">
      <c r="A608" s="291">
        <v>609</v>
      </c>
      <c r="B608" s="556">
        <v>6980</v>
      </c>
      <c r="C608" s="557" t="s">
        <v>8814</v>
      </c>
      <c r="D608" s="567" t="s">
        <v>8933</v>
      </c>
      <c r="E608" s="558" t="s">
        <v>242</v>
      </c>
      <c r="F608" s="559" t="s">
        <v>8705</v>
      </c>
      <c r="G608" s="559" t="s">
        <v>9082</v>
      </c>
      <c r="H608" s="560" t="str">
        <f t="shared" ref="H608:H609" si="32">HYPERLINK("https://www.gardenbulbs.ru/images/summer_CL/thumbnails/"&amp;C608&amp;".jpg","фото")</f>
        <v>фото</v>
      </c>
      <c r="I608" s="485" t="s">
        <v>8772</v>
      </c>
      <c r="J608" s="564" t="s">
        <v>244</v>
      </c>
      <c r="K608" s="562">
        <v>700</v>
      </c>
      <c r="L608" s="916">
        <v>24276</v>
      </c>
      <c r="M608" s="315">
        <v>1</v>
      </c>
      <c r="N608" s="217"/>
      <c r="O608" s="550">
        <f>IF(ISERROR(L608*N608),0,L608*N608)</f>
        <v>0</v>
      </c>
      <c r="P608" s="544">
        <v>2501700069802</v>
      </c>
      <c r="Q608" s="215"/>
      <c r="R608" s="563" t="s">
        <v>8814</v>
      </c>
      <c r="S608" s="546" t="s">
        <v>1992</v>
      </c>
      <c r="T608" s="525" t="s">
        <v>4310</v>
      </c>
    </row>
    <row r="609" spans="1:20" ht="28.8">
      <c r="A609" s="291">
        <v>609</v>
      </c>
      <c r="B609" s="556">
        <v>13999</v>
      </c>
      <c r="C609" s="557" t="s">
        <v>8820</v>
      </c>
      <c r="D609" s="567" t="s">
        <v>8933</v>
      </c>
      <c r="E609" s="558" t="s">
        <v>242</v>
      </c>
      <c r="F609" s="559" t="s">
        <v>8711</v>
      </c>
      <c r="G609" s="559" t="s">
        <v>9083</v>
      </c>
      <c r="H609" s="560" t="str">
        <f t="shared" si="32"/>
        <v>фото</v>
      </c>
      <c r="I609" s="485" t="s">
        <v>8778</v>
      </c>
      <c r="J609" s="564" t="s">
        <v>244</v>
      </c>
      <c r="K609" s="562">
        <v>700</v>
      </c>
      <c r="L609" s="916">
        <v>30996</v>
      </c>
      <c r="M609" s="315">
        <v>1</v>
      </c>
      <c r="N609" s="217"/>
      <c r="O609" s="550">
        <f>IF(ISERROR(L609*N609),0,L609*N609)</f>
        <v>0</v>
      </c>
      <c r="P609" s="544">
        <v>2501700139994</v>
      </c>
      <c r="Q609" s="215"/>
      <c r="R609" s="563" t="s">
        <v>8820</v>
      </c>
      <c r="S609" s="546" t="s">
        <v>1992</v>
      </c>
      <c r="T609" s="525" t="s">
        <v>4310</v>
      </c>
    </row>
    <row r="610" spans="1:20" ht="14.4">
      <c r="A610" s="291">
        <v>609</v>
      </c>
      <c r="B610" s="418"/>
      <c r="C610" s="418"/>
      <c r="D610" s="408"/>
      <c r="E610" s="297" t="s">
        <v>8922</v>
      </c>
      <c r="F610" s="410"/>
      <c r="G610" s="472"/>
      <c r="H610" s="297"/>
      <c r="I610" s="297"/>
      <c r="J610" s="297"/>
      <c r="K610" s="297"/>
      <c r="L610" s="474"/>
      <c r="M610" s="297"/>
      <c r="N610" s="297"/>
      <c r="O610" s="297"/>
      <c r="P610" s="297"/>
      <c r="Q610" s="297"/>
      <c r="R610" s="466"/>
      <c r="S610" s="135"/>
      <c r="T610" s="218"/>
    </row>
    <row r="611" spans="1:20" ht="15.6">
      <c r="A611" s="291">
        <v>609</v>
      </c>
      <c r="B611" s="556">
        <v>11513</v>
      </c>
      <c r="C611" s="557" t="s">
        <v>3572</v>
      </c>
      <c r="D611" s="567"/>
      <c r="E611" s="558" t="s">
        <v>246</v>
      </c>
      <c r="F611" s="559" t="s">
        <v>331</v>
      </c>
      <c r="G611" s="559" t="s">
        <v>5885</v>
      </c>
      <c r="H611" s="560" t="str">
        <f t="shared" ref="H611:H615" si="33">HYPERLINK("https://www.gardenbulbs.ru/images/summer_CL/thumbnails/"&amp;C611&amp;".jpg","фото")</f>
        <v>фото</v>
      </c>
      <c r="I611" s="357" t="s">
        <v>822</v>
      </c>
      <c r="J611" s="564" t="s">
        <v>332</v>
      </c>
      <c r="K611" s="562">
        <v>300</v>
      </c>
      <c r="L611" s="916">
        <v>17676</v>
      </c>
      <c r="M611" s="315">
        <v>1</v>
      </c>
      <c r="N611" s="217"/>
      <c r="O611" s="550">
        <f>IF(ISERROR(L611*N611),0,L611*N611)</f>
        <v>0</v>
      </c>
      <c r="P611" s="544">
        <v>2501300115138</v>
      </c>
      <c r="Q611" s="215"/>
      <c r="R611" s="563" t="s">
        <v>3572</v>
      </c>
      <c r="S611" s="546"/>
      <c r="T611" s="525" t="s">
        <v>4311</v>
      </c>
    </row>
    <row r="612" spans="1:20" ht="15.6">
      <c r="A612" s="291">
        <v>609</v>
      </c>
      <c r="B612" s="556">
        <v>11610</v>
      </c>
      <c r="C612" s="557" t="s">
        <v>3656</v>
      </c>
      <c r="D612" s="567"/>
      <c r="E612" s="558" t="s">
        <v>246</v>
      </c>
      <c r="F612" s="559" t="s">
        <v>2118</v>
      </c>
      <c r="G612" s="559" t="s">
        <v>5886</v>
      </c>
      <c r="H612" s="560" t="str">
        <f t="shared" si="33"/>
        <v>фото</v>
      </c>
      <c r="I612" s="357" t="s">
        <v>2170</v>
      </c>
      <c r="J612" s="564" t="s">
        <v>332</v>
      </c>
      <c r="K612" s="562">
        <v>300</v>
      </c>
      <c r="L612" s="916">
        <v>17676</v>
      </c>
      <c r="M612" s="315">
        <v>1</v>
      </c>
      <c r="N612" s="217"/>
      <c r="O612" s="550">
        <f>IF(ISERROR(L612*N612),0,L612*N612)</f>
        <v>0</v>
      </c>
      <c r="P612" s="544">
        <v>2501300116104</v>
      </c>
      <c r="Q612" s="215"/>
      <c r="R612" s="563" t="s">
        <v>3656</v>
      </c>
      <c r="S612" s="546"/>
      <c r="T612" s="525" t="s">
        <v>4311</v>
      </c>
    </row>
    <row r="613" spans="1:20" ht="15.6">
      <c r="A613" s="291">
        <v>609</v>
      </c>
      <c r="B613" s="556">
        <v>11514</v>
      </c>
      <c r="C613" s="557" t="s">
        <v>3574</v>
      </c>
      <c r="D613" s="567"/>
      <c r="E613" s="558" t="s">
        <v>246</v>
      </c>
      <c r="F613" s="559" t="s">
        <v>333</v>
      </c>
      <c r="G613" s="559" t="s">
        <v>5887</v>
      </c>
      <c r="H613" s="560" t="str">
        <f t="shared" si="33"/>
        <v>фото</v>
      </c>
      <c r="I613" s="357" t="s">
        <v>626</v>
      </c>
      <c r="J613" s="564" t="s">
        <v>332</v>
      </c>
      <c r="K613" s="562">
        <v>300</v>
      </c>
      <c r="L613" s="916">
        <v>17676</v>
      </c>
      <c r="M613" s="315">
        <v>1</v>
      </c>
      <c r="N613" s="217"/>
      <c r="O613" s="550">
        <f>IF(ISERROR(L613*N613),0,L613*N613)</f>
        <v>0</v>
      </c>
      <c r="P613" s="544">
        <v>2501300115145</v>
      </c>
      <c r="Q613" s="215"/>
      <c r="R613" s="563" t="s">
        <v>3574</v>
      </c>
      <c r="S613" s="546"/>
      <c r="T613" s="525" t="s">
        <v>4311</v>
      </c>
    </row>
    <row r="614" spans="1:20" ht="15.6">
      <c r="A614" s="291">
        <v>609</v>
      </c>
      <c r="B614" s="556">
        <v>6636</v>
      </c>
      <c r="C614" s="557" t="s">
        <v>3575</v>
      </c>
      <c r="D614" s="567"/>
      <c r="E614" s="558" t="s">
        <v>246</v>
      </c>
      <c r="F614" s="559" t="s">
        <v>1870</v>
      </c>
      <c r="G614" s="559" t="s">
        <v>5888</v>
      </c>
      <c r="H614" s="560" t="str">
        <f t="shared" si="33"/>
        <v>фото</v>
      </c>
      <c r="I614" s="357" t="s">
        <v>21</v>
      </c>
      <c r="J614" s="564" t="s">
        <v>332</v>
      </c>
      <c r="K614" s="562">
        <v>300</v>
      </c>
      <c r="L614" s="916">
        <v>17676</v>
      </c>
      <c r="M614" s="315">
        <v>1</v>
      </c>
      <c r="N614" s="217"/>
      <c r="O614" s="550">
        <f>IF(ISERROR(L614*N614),0,L614*N614)</f>
        <v>0</v>
      </c>
      <c r="P614" s="544">
        <v>2501300066362</v>
      </c>
      <c r="Q614" s="215"/>
      <c r="R614" s="563" t="s">
        <v>3575</v>
      </c>
      <c r="S614" s="546"/>
      <c r="T614" s="525" t="s">
        <v>4311</v>
      </c>
    </row>
    <row r="615" spans="1:20" ht="15.6">
      <c r="A615" s="291">
        <v>609</v>
      </c>
      <c r="B615" s="556">
        <v>11600</v>
      </c>
      <c r="C615" s="557" t="s">
        <v>3576</v>
      </c>
      <c r="D615" s="567"/>
      <c r="E615" s="558" t="s">
        <v>246</v>
      </c>
      <c r="F615" s="559" t="s">
        <v>335</v>
      </c>
      <c r="G615" s="559" t="s">
        <v>5889</v>
      </c>
      <c r="H615" s="560" t="str">
        <f t="shared" si="33"/>
        <v>фото</v>
      </c>
      <c r="I615" s="357" t="s">
        <v>152</v>
      </c>
      <c r="J615" s="564" t="s">
        <v>332</v>
      </c>
      <c r="K615" s="562">
        <v>300</v>
      </c>
      <c r="L615" s="916">
        <v>17676</v>
      </c>
      <c r="M615" s="315">
        <v>1</v>
      </c>
      <c r="N615" s="217"/>
      <c r="O615" s="550">
        <f>IF(ISERROR(L615*N615),0,L615*N615)</f>
        <v>0</v>
      </c>
      <c r="P615" s="544">
        <v>2501300116005</v>
      </c>
      <c r="Q615" s="215"/>
      <c r="R615" s="563" t="s">
        <v>3576</v>
      </c>
      <c r="S615" s="546"/>
      <c r="T615" s="525" t="s">
        <v>4311</v>
      </c>
    </row>
    <row r="616" spans="1:20" ht="14.4">
      <c r="A616" s="291">
        <v>609</v>
      </c>
      <c r="B616" s="418"/>
      <c r="C616" s="418"/>
      <c r="D616" s="408"/>
      <c r="E616" s="297" t="s">
        <v>8923</v>
      </c>
      <c r="F616" s="410"/>
      <c r="G616" s="472"/>
      <c r="H616" s="297"/>
      <c r="I616" s="297"/>
      <c r="J616" s="297"/>
      <c r="K616" s="297"/>
      <c r="L616" s="474"/>
      <c r="M616" s="297"/>
      <c r="N616" s="297"/>
      <c r="O616" s="297"/>
      <c r="P616" s="297"/>
      <c r="Q616" s="297"/>
      <c r="R616" s="466"/>
      <c r="S616" s="135"/>
      <c r="T616" s="218"/>
    </row>
    <row r="617" spans="1:20" ht="15.6">
      <c r="A617" s="291">
        <v>609</v>
      </c>
      <c r="B617" s="556">
        <v>13176</v>
      </c>
      <c r="C617" s="557" t="s">
        <v>1107</v>
      </c>
      <c r="D617" s="567"/>
      <c r="E617" s="558" t="s">
        <v>246</v>
      </c>
      <c r="F617" s="559" t="s">
        <v>337</v>
      </c>
      <c r="G617" s="559" t="s">
        <v>5890</v>
      </c>
      <c r="H617" s="560" t="str">
        <f t="shared" ref="H617:H638" si="34">HYPERLINK("https://www.gardenbulbs.ru/images/summer_CL/thumbnails/"&amp;C617&amp;".jpg","фото")</f>
        <v>фото</v>
      </c>
      <c r="I617" s="357" t="s">
        <v>3856</v>
      </c>
      <c r="J617" s="564" t="s">
        <v>332</v>
      </c>
      <c r="K617" s="562">
        <v>300</v>
      </c>
      <c r="L617" s="916">
        <v>17316</v>
      </c>
      <c r="M617" s="315">
        <v>1</v>
      </c>
      <c r="N617" s="217"/>
      <c r="O617" s="550">
        <f>IF(ISERROR(L617*N617),0,L617*N617)</f>
        <v>0</v>
      </c>
      <c r="P617" s="544">
        <v>2501300131763</v>
      </c>
      <c r="Q617" s="215"/>
      <c r="R617" s="563" t="s">
        <v>1107</v>
      </c>
      <c r="S617" s="546"/>
      <c r="T617" s="525" t="s">
        <v>4311</v>
      </c>
    </row>
    <row r="618" spans="1:20" ht="15.6">
      <c r="A618" s="291">
        <v>609</v>
      </c>
      <c r="B618" s="556">
        <v>15385</v>
      </c>
      <c r="C618" s="557" t="s">
        <v>1111</v>
      </c>
      <c r="D618" s="567"/>
      <c r="E618" s="558" t="s">
        <v>246</v>
      </c>
      <c r="F618" s="559" t="s">
        <v>73</v>
      </c>
      <c r="G618" s="559" t="s">
        <v>5891</v>
      </c>
      <c r="H618" s="560" t="str">
        <f t="shared" si="34"/>
        <v>фото</v>
      </c>
      <c r="I618" s="611" t="s">
        <v>74</v>
      </c>
      <c r="J618" s="564" t="s">
        <v>332</v>
      </c>
      <c r="K618" s="562">
        <v>300</v>
      </c>
      <c r="L618" s="916">
        <v>17316</v>
      </c>
      <c r="M618" s="315">
        <v>1</v>
      </c>
      <c r="N618" s="217"/>
      <c r="O618" s="550">
        <f>IF(ISERROR(L618*N618),0,L618*N618)</f>
        <v>0</v>
      </c>
      <c r="P618" s="544">
        <v>2501300153857</v>
      </c>
      <c r="Q618" s="215"/>
      <c r="R618" s="563" t="s">
        <v>1111</v>
      </c>
      <c r="S618" s="546"/>
      <c r="T618" s="525" t="s">
        <v>4311</v>
      </c>
    </row>
    <row r="619" spans="1:20" ht="27.6">
      <c r="A619" s="291">
        <v>609</v>
      </c>
      <c r="B619" s="556">
        <v>14645</v>
      </c>
      <c r="C619" s="557" t="s">
        <v>3764</v>
      </c>
      <c r="D619" s="567"/>
      <c r="E619" s="558" t="s">
        <v>246</v>
      </c>
      <c r="F619" s="559" t="s">
        <v>3820</v>
      </c>
      <c r="G619" s="559" t="s">
        <v>9084</v>
      </c>
      <c r="H619" s="560" t="str">
        <f t="shared" si="34"/>
        <v>фото</v>
      </c>
      <c r="I619" s="485" t="s">
        <v>3857</v>
      </c>
      <c r="J619" s="564" t="s">
        <v>332</v>
      </c>
      <c r="K619" s="562">
        <v>300</v>
      </c>
      <c r="L619" s="916">
        <v>18216</v>
      </c>
      <c r="M619" s="315">
        <v>1</v>
      </c>
      <c r="N619" s="217"/>
      <c r="O619" s="550">
        <f>IF(ISERROR(L619*N619),0,L619*N619)</f>
        <v>0</v>
      </c>
      <c r="P619" s="544">
        <v>2501300146453</v>
      </c>
      <c r="Q619" s="215"/>
      <c r="R619" s="563" t="s">
        <v>3764</v>
      </c>
      <c r="S619" s="546"/>
      <c r="T619" s="525" t="s">
        <v>4311</v>
      </c>
    </row>
    <row r="620" spans="1:20" ht="15.6">
      <c r="A620" s="291">
        <v>609</v>
      </c>
      <c r="B620" s="556">
        <v>6086</v>
      </c>
      <c r="C620" s="557" t="s">
        <v>1108</v>
      </c>
      <c r="D620" s="567"/>
      <c r="E620" s="558" t="s">
        <v>246</v>
      </c>
      <c r="F620" s="559" t="s">
        <v>339</v>
      </c>
      <c r="G620" s="559" t="s">
        <v>5892</v>
      </c>
      <c r="H620" s="560" t="str">
        <f t="shared" si="34"/>
        <v>фото</v>
      </c>
      <c r="I620" s="485" t="s">
        <v>149</v>
      </c>
      <c r="J620" s="564" t="s">
        <v>332</v>
      </c>
      <c r="K620" s="562">
        <v>300</v>
      </c>
      <c r="L620" s="916">
        <v>18576</v>
      </c>
      <c r="M620" s="315">
        <v>1</v>
      </c>
      <c r="N620" s="217"/>
      <c r="O620" s="550">
        <f>IF(ISERROR(L620*N620),0,L620*N620)</f>
        <v>0</v>
      </c>
      <c r="P620" s="544">
        <v>2501300060865</v>
      </c>
      <c r="Q620" s="215"/>
      <c r="R620" s="563" t="s">
        <v>1108</v>
      </c>
      <c r="S620" s="546"/>
      <c r="T620" s="525" t="s">
        <v>4311</v>
      </c>
    </row>
    <row r="621" spans="1:20" ht="28.8">
      <c r="A621" s="291">
        <v>609</v>
      </c>
      <c r="B621" s="556">
        <v>6657</v>
      </c>
      <c r="C621" s="557" t="s">
        <v>1109</v>
      </c>
      <c r="D621" s="567"/>
      <c r="E621" s="558" t="s">
        <v>246</v>
      </c>
      <c r="F621" s="559" t="s">
        <v>340</v>
      </c>
      <c r="G621" s="559" t="s">
        <v>5893</v>
      </c>
      <c r="H621" s="560" t="str">
        <f t="shared" si="34"/>
        <v>фото</v>
      </c>
      <c r="I621" s="485" t="s">
        <v>341</v>
      </c>
      <c r="J621" s="564" t="s">
        <v>332</v>
      </c>
      <c r="K621" s="562">
        <v>300</v>
      </c>
      <c r="L621" s="916">
        <v>17388</v>
      </c>
      <c r="M621" s="315">
        <v>1</v>
      </c>
      <c r="N621" s="217"/>
      <c r="O621" s="550">
        <f>IF(ISERROR(L621*N621),0,L621*N621)</f>
        <v>0</v>
      </c>
      <c r="P621" s="544">
        <v>2501300066577</v>
      </c>
      <c r="Q621" s="215"/>
      <c r="R621" s="563" t="s">
        <v>1109</v>
      </c>
      <c r="S621" s="546"/>
      <c r="T621" s="525" t="s">
        <v>4311</v>
      </c>
    </row>
    <row r="622" spans="1:20" ht="28.8">
      <c r="A622" s="291">
        <v>609</v>
      </c>
      <c r="B622" s="556">
        <v>15116</v>
      </c>
      <c r="C622" s="557" t="s">
        <v>1110</v>
      </c>
      <c r="D622" s="567"/>
      <c r="E622" s="558" t="s">
        <v>246</v>
      </c>
      <c r="F622" s="559" t="s">
        <v>342</v>
      </c>
      <c r="G622" s="559" t="s">
        <v>5894</v>
      </c>
      <c r="H622" s="560" t="str">
        <f t="shared" si="34"/>
        <v>фото</v>
      </c>
      <c r="I622" s="357" t="s">
        <v>343</v>
      </c>
      <c r="J622" s="564" t="s">
        <v>332</v>
      </c>
      <c r="K622" s="562">
        <v>300</v>
      </c>
      <c r="L622" s="916">
        <v>17604</v>
      </c>
      <c r="M622" s="315">
        <v>1</v>
      </c>
      <c r="N622" s="217"/>
      <c r="O622" s="550">
        <f>IF(ISERROR(L622*N622),0,L622*N622)</f>
        <v>0</v>
      </c>
      <c r="P622" s="544">
        <v>2501300151167</v>
      </c>
      <c r="Q622" s="215"/>
      <c r="R622" s="563" t="s">
        <v>1110</v>
      </c>
      <c r="S622" s="546"/>
      <c r="T622" s="525" t="s">
        <v>4311</v>
      </c>
    </row>
    <row r="623" spans="1:20" ht="15.6">
      <c r="A623" s="291">
        <v>609</v>
      </c>
      <c r="B623" s="556">
        <v>12302</v>
      </c>
      <c r="C623" s="557" t="s">
        <v>1112</v>
      </c>
      <c r="D623" s="567"/>
      <c r="E623" s="558" t="s">
        <v>246</v>
      </c>
      <c r="F623" s="559" t="s">
        <v>344</v>
      </c>
      <c r="G623" s="559" t="s">
        <v>5895</v>
      </c>
      <c r="H623" s="560" t="str">
        <f t="shared" si="34"/>
        <v>фото</v>
      </c>
      <c r="I623" s="357" t="s">
        <v>345</v>
      </c>
      <c r="J623" s="564" t="s">
        <v>332</v>
      </c>
      <c r="K623" s="562">
        <v>300</v>
      </c>
      <c r="L623" s="916">
        <v>17280</v>
      </c>
      <c r="M623" s="315">
        <v>1</v>
      </c>
      <c r="N623" s="217"/>
      <c r="O623" s="550">
        <f>IF(ISERROR(L623*N623),0,L623*N623)</f>
        <v>0</v>
      </c>
      <c r="P623" s="544">
        <v>2501300123027</v>
      </c>
      <c r="Q623" s="215"/>
      <c r="R623" s="563" t="s">
        <v>1112</v>
      </c>
      <c r="S623" s="546"/>
      <c r="T623" s="525" t="s">
        <v>4311</v>
      </c>
    </row>
    <row r="624" spans="1:20" ht="15.6">
      <c r="A624" s="291">
        <v>609</v>
      </c>
      <c r="B624" s="556">
        <v>14279</v>
      </c>
      <c r="C624" s="557" t="s">
        <v>3577</v>
      </c>
      <c r="D624" s="567"/>
      <c r="E624" s="558" t="s">
        <v>246</v>
      </c>
      <c r="F624" s="559" t="s">
        <v>3614</v>
      </c>
      <c r="G624" s="559" t="s">
        <v>9085</v>
      </c>
      <c r="H624" s="560" t="str">
        <f t="shared" si="34"/>
        <v>фото</v>
      </c>
      <c r="I624" s="357" t="s">
        <v>3638</v>
      </c>
      <c r="J624" s="564" t="s">
        <v>332</v>
      </c>
      <c r="K624" s="562">
        <v>300</v>
      </c>
      <c r="L624" s="916">
        <v>17892</v>
      </c>
      <c r="M624" s="315">
        <v>1</v>
      </c>
      <c r="N624" s="217"/>
      <c r="O624" s="550">
        <f>IF(ISERROR(L624*N624),0,L624*N624)</f>
        <v>0</v>
      </c>
      <c r="P624" s="544">
        <v>2501300142790</v>
      </c>
      <c r="Q624" s="215"/>
      <c r="R624" s="563" t="s">
        <v>3577</v>
      </c>
      <c r="S624" s="546"/>
      <c r="T624" s="525" t="s">
        <v>4311</v>
      </c>
    </row>
    <row r="625" spans="1:20" ht="28.8">
      <c r="A625" s="291">
        <v>609</v>
      </c>
      <c r="B625" s="556">
        <v>12336</v>
      </c>
      <c r="C625" s="557" t="s">
        <v>3202</v>
      </c>
      <c r="D625" s="567"/>
      <c r="E625" s="558" t="s">
        <v>246</v>
      </c>
      <c r="F625" s="559" t="s">
        <v>3203</v>
      </c>
      <c r="G625" s="559" t="s">
        <v>5896</v>
      </c>
      <c r="H625" s="560" t="str">
        <f t="shared" si="34"/>
        <v>фото</v>
      </c>
      <c r="I625" s="357" t="s">
        <v>3204</v>
      </c>
      <c r="J625" s="564" t="s">
        <v>332</v>
      </c>
      <c r="K625" s="562">
        <v>300</v>
      </c>
      <c r="L625" s="916">
        <v>17892</v>
      </c>
      <c r="M625" s="315">
        <v>1</v>
      </c>
      <c r="N625" s="217"/>
      <c r="O625" s="550">
        <f>IF(ISERROR(L625*N625),0,L625*N625)</f>
        <v>0</v>
      </c>
      <c r="P625" s="544">
        <v>2501300123362</v>
      </c>
      <c r="Q625" s="215"/>
      <c r="R625" s="563" t="s">
        <v>3202</v>
      </c>
      <c r="S625" s="546"/>
      <c r="T625" s="525" t="s">
        <v>4311</v>
      </c>
    </row>
    <row r="626" spans="1:20" ht="28.8">
      <c r="A626" s="291">
        <v>609</v>
      </c>
      <c r="B626" s="556">
        <v>12343</v>
      </c>
      <c r="C626" s="557" t="s">
        <v>1124</v>
      </c>
      <c r="D626" s="567"/>
      <c r="E626" s="558" t="s">
        <v>246</v>
      </c>
      <c r="F626" s="559" t="s">
        <v>348</v>
      </c>
      <c r="G626" s="559" t="s">
        <v>5897</v>
      </c>
      <c r="H626" s="560" t="str">
        <f t="shared" si="34"/>
        <v>фото</v>
      </c>
      <c r="I626" s="357" t="s">
        <v>349</v>
      </c>
      <c r="J626" s="564" t="s">
        <v>332</v>
      </c>
      <c r="K626" s="562">
        <v>300</v>
      </c>
      <c r="L626" s="916">
        <v>16200</v>
      </c>
      <c r="M626" s="315">
        <v>1</v>
      </c>
      <c r="N626" s="217"/>
      <c r="O626" s="550">
        <f>IF(ISERROR(L626*N626),0,L626*N626)</f>
        <v>0</v>
      </c>
      <c r="P626" s="544">
        <v>2501300123430</v>
      </c>
      <c r="Q626" s="215"/>
      <c r="R626" s="563" t="s">
        <v>1124</v>
      </c>
      <c r="S626" s="546"/>
      <c r="T626" s="525" t="s">
        <v>4311</v>
      </c>
    </row>
    <row r="627" spans="1:20" ht="28.8">
      <c r="A627" s="291">
        <v>609</v>
      </c>
      <c r="B627" s="556">
        <v>12494</v>
      </c>
      <c r="C627" s="557" t="s">
        <v>1118</v>
      </c>
      <c r="D627" s="567"/>
      <c r="E627" s="558" t="s">
        <v>246</v>
      </c>
      <c r="F627" s="559" t="s">
        <v>350</v>
      </c>
      <c r="G627" s="559" t="s">
        <v>5898</v>
      </c>
      <c r="H627" s="560" t="str">
        <f t="shared" si="34"/>
        <v>фото</v>
      </c>
      <c r="I627" s="357" t="s">
        <v>245</v>
      </c>
      <c r="J627" s="564" t="s">
        <v>332</v>
      </c>
      <c r="K627" s="562">
        <v>300</v>
      </c>
      <c r="L627" s="916">
        <v>17964</v>
      </c>
      <c r="M627" s="315">
        <v>1</v>
      </c>
      <c r="N627" s="217"/>
      <c r="O627" s="550">
        <f>IF(ISERROR(L627*N627),0,L627*N627)</f>
        <v>0</v>
      </c>
      <c r="P627" s="544">
        <v>2501300124949</v>
      </c>
      <c r="Q627" s="215"/>
      <c r="R627" s="563" t="s">
        <v>1118</v>
      </c>
      <c r="S627" s="546"/>
      <c r="T627" s="525" t="s">
        <v>4311</v>
      </c>
    </row>
    <row r="628" spans="1:20" ht="15.6">
      <c r="A628" s="291">
        <v>609</v>
      </c>
      <c r="B628" s="556">
        <v>13178</v>
      </c>
      <c r="C628" s="557" t="s">
        <v>1114</v>
      </c>
      <c r="D628" s="567"/>
      <c r="E628" s="558" t="s">
        <v>246</v>
      </c>
      <c r="F628" s="559" t="s">
        <v>353</v>
      </c>
      <c r="G628" s="559" t="s">
        <v>5899</v>
      </c>
      <c r="H628" s="560" t="str">
        <f t="shared" si="34"/>
        <v>фото</v>
      </c>
      <c r="I628" s="357" t="s">
        <v>152</v>
      </c>
      <c r="J628" s="564" t="s">
        <v>332</v>
      </c>
      <c r="K628" s="562">
        <v>300</v>
      </c>
      <c r="L628" s="916">
        <v>17388</v>
      </c>
      <c r="M628" s="315">
        <v>1</v>
      </c>
      <c r="N628" s="217"/>
      <c r="O628" s="550">
        <f>IF(ISERROR(L628*N628),0,L628*N628)</f>
        <v>0</v>
      </c>
      <c r="P628" s="544">
        <v>2501300131787</v>
      </c>
      <c r="Q628" s="215"/>
      <c r="R628" s="563" t="s">
        <v>1114</v>
      </c>
      <c r="S628" s="546"/>
      <c r="T628" s="525" t="s">
        <v>4311</v>
      </c>
    </row>
    <row r="629" spans="1:20" ht="28.8">
      <c r="A629" s="291">
        <v>609</v>
      </c>
      <c r="B629" s="556">
        <v>15096</v>
      </c>
      <c r="C629" s="557" t="s">
        <v>1121</v>
      </c>
      <c r="D629" s="567"/>
      <c r="E629" s="558" t="s">
        <v>246</v>
      </c>
      <c r="F629" s="559" t="s">
        <v>354</v>
      </c>
      <c r="G629" s="559" t="s">
        <v>5900</v>
      </c>
      <c r="H629" s="560" t="str">
        <f t="shared" si="34"/>
        <v>фото</v>
      </c>
      <c r="I629" s="357" t="s">
        <v>355</v>
      </c>
      <c r="J629" s="564" t="s">
        <v>332</v>
      </c>
      <c r="K629" s="562">
        <v>300</v>
      </c>
      <c r="L629" s="916">
        <v>17208</v>
      </c>
      <c r="M629" s="315">
        <v>1</v>
      </c>
      <c r="N629" s="217"/>
      <c r="O629" s="550">
        <f>IF(ISERROR(L629*N629),0,L629*N629)</f>
        <v>0</v>
      </c>
      <c r="P629" s="544">
        <v>2501300150962</v>
      </c>
      <c r="Q629" s="215"/>
      <c r="R629" s="563" t="s">
        <v>1121</v>
      </c>
      <c r="S629" s="546"/>
      <c r="T629" s="525" t="s">
        <v>4311</v>
      </c>
    </row>
    <row r="630" spans="1:20" ht="15.6">
      <c r="A630" s="291">
        <v>609</v>
      </c>
      <c r="B630" s="556">
        <v>12340</v>
      </c>
      <c r="C630" s="557" t="s">
        <v>1120</v>
      </c>
      <c r="D630" s="567"/>
      <c r="E630" s="558" t="s">
        <v>246</v>
      </c>
      <c r="F630" s="559" t="s">
        <v>356</v>
      </c>
      <c r="G630" s="559" t="s">
        <v>5901</v>
      </c>
      <c r="H630" s="560" t="str">
        <f t="shared" si="34"/>
        <v>фото</v>
      </c>
      <c r="I630" s="485" t="s">
        <v>357</v>
      </c>
      <c r="J630" s="564" t="s">
        <v>332</v>
      </c>
      <c r="K630" s="562">
        <v>300</v>
      </c>
      <c r="L630" s="916">
        <v>16380</v>
      </c>
      <c r="M630" s="315">
        <v>1</v>
      </c>
      <c r="N630" s="217"/>
      <c r="O630" s="550">
        <f>IF(ISERROR(L630*N630),0,L630*N630)</f>
        <v>0</v>
      </c>
      <c r="P630" s="544">
        <v>2501300123409</v>
      </c>
      <c r="Q630" s="215"/>
      <c r="R630" s="563" t="s">
        <v>1120</v>
      </c>
      <c r="S630" s="546"/>
      <c r="T630" s="525" t="s">
        <v>4311</v>
      </c>
    </row>
    <row r="631" spans="1:20" ht="28.8">
      <c r="A631" s="291">
        <v>609</v>
      </c>
      <c r="B631" s="556">
        <v>14283</v>
      </c>
      <c r="C631" s="557" t="s">
        <v>5317</v>
      </c>
      <c r="D631" s="567"/>
      <c r="E631" s="558" t="s">
        <v>246</v>
      </c>
      <c r="F631" s="559" t="s">
        <v>5379</v>
      </c>
      <c r="G631" s="559" t="s">
        <v>5733</v>
      </c>
      <c r="H631" s="560" t="str">
        <f t="shared" si="34"/>
        <v>фото</v>
      </c>
      <c r="I631" s="357" t="s">
        <v>3628</v>
      </c>
      <c r="J631" s="564" t="s">
        <v>332</v>
      </c>
      <c r="K631" s="562">
        <v>300</v>
      </c>
      <c r="L631" s="916">
        <v>17676</v>
      </c>
      <c r="M631" s="315">
        <v>1</v>
      </c>
      <c r="N631" s="217"/>
      <c r="O631" s="550">
        <f>IF(ISERROR(L631*N631),0,L631*N631)</f>
        <v>0</v>
      </c>
      <c r="P631" s="544">
        <v>2501300142837</v>
      </c>
      <c r="Q631" s="215"/>
      <c r="R631" s="563" t="s">
        <v>5317</v>
      </c>
      <c r="S631" s="546"/>
      <c r="T631" s="525" t="s">
        <v>4311</v>
      </c>
    </row>
    <row r="632" spans="1:20" ht="28.8">
      <c r="A632" s="291">
        <v>609</v>
      </c>
      <c r="B632" s="556">
        <v>14648</v>
      </c>
      <c r="C632" s="557" t="s">
        <v>8546</v>
      </c>
      <c r="D632" s="567"/>
      <c r="E632" s="558" t="s">
        <v>246</v>
      </c>
      <c r="F632" s="559" t="s">
        <v>8570</v>
      </c>
      <c r="G632" s="559" t="s">
        <v>9086</v>
      </c>
      <c r="H632" s="560" t="str">
        <f t="shared" si="34"/>
        <v>фото</v>
      </c>
      <c r="I632" s="357" t="s">
        <v>8571</v>
      </c>
      <c r="J632" s="564" t="s">
        <v>332</v>
      </c>
      <c r="K632" s="562">
        <v>300</v>
      </c>
      <c r="L632" s="916">
        <v>19332</v>
      </c>
      <c r="M632" s="315">
        <v>1</v>
      </c>
      <c r="N632" s="217"/>
      <c r="O632" s="550">
        <f>IF(ISERROR(L632*N632),0,L632*N632)</f>
        <v>0</v>
      </c>
      <c r="P632" s="544">
        <v>2501300146484</v>
      </c>
      <c r="Q632" s="215"/>
      <c r="R632" s="563" t="s">
        <v>8546</v>
      </c>
      <c r="S632" s="546"/>
      <c r="T632" s="525" t="s">
        <v>4311</v>
      </c>
    </row>
    <row r="633" spans="1:20" ht="28.8">
      <c r="A633" s="291">
        <v>609</v>
      </c>
      <c r="B633" s="556">
        <v>15389</v>
      </c>
      <c r="C633" s="557" t="s">
        <v>1419</v>
      </c>
      <c r="D633" s="567"/>
      <c r="E633" s="558" t="s">
        <v>246</v>
      </c>
      <c r="F633" s="559" t="s">
        <v>358</v>
      </c>
      <c r="G633" s="559" t="s">
        <v>5902</v>
      </c>
      <c r="H633" s="560" t="str">
        <f t="shared" si="34"/>
        <v>фото</v>
      </c>
      <c r="I633" s="357" t="s">
        <v>620</v>
      </c>
      <c r="J633" s="564" t="s">
        <v>332</v>
      </c>
      <c r="K633" s="562">
        <v>300</v>
      </c>
      <c r="L633" s="916">
        <v>17100</v>
      </c>
      <c r="M633" s="315">
        <v>1</v>
      </c>
      <c r="N633" s="217"/>
      <c r="O633" s="550">
        <f>IF(ISERROR(L633*N633),0,L633*N633)</f>
        <v>0</v>
      </c>
      <c r="P633" s="544">
        <v>2501300153895</v>
      </c>
      <c r="Q633" s="215"/>
      <c r="R633" s="563" t="s">
        <v>1419</v>
      </c>
      <c r="S633" s="546"/>
      <c r="T633" s="525" t="s">
        <v>4311</v>
      </c>
    </row>
    <row r="634" spans="1:20" ht="28.8">
      <c r="A634" s="291">
        <v>609</v>
      </c>
      <c r="B634" s="556">
        <v>15164</v>
      </c>
      <c r="C634" s="557" t="s">
        <v>1993</v>
      </c>
      <c r="D634" s="567"/>
      <c r="E634" s="558" t="s">
        <v>246</v>
      </c>
      <c r="F634" s="559" t="s">
        <v>1994</v>
      </c>
      <c r="G634" s="559" t="s">
        <v>5903</v>
      </c>
      <c r="H634" s="560" t="str">
        <f t="shared" si="34"/>
        <v>фото</v>
      </c>
      <c r="I634" s="357" t="s">
        <v>2171</v>
      </c>
      <c r="J634" s="564" t="s">
        <v>332</v>
      </c>
      <c r="K634" s="562">
        <v>300</v>
      </c>
      <c r="L634" s="916">
        <v>16992</v>
      </c>
      <c r="M634" s="315">
        <v>1</v>
      </c>
      <c r="N634" s="217"/>
      <c r="O634" s="550">
        <f>IF(ISERROR(L634*N634),0,L634*N634)</f>
        <v>0</v>
      </c>
      <c r="P634" s="544">
        <v>2501300151648</v>
      </c>
      <c r="Q634" s="215"/>
      <c r="R634" s="563" t="s">
        <v>1993</v>
      </c>
      <c r="S634" s="546"/>
      <c r="T634" s="525" t="s">
        <v>4311</v>
      </c>
    </row>
    <row r="635" spans="1:20" ht="28.8">
      <c r="A635" s="291">
        <v>609</v>
      </c>
      <c r="B635" s="556">
        <v>6055</v>
      </c>
      <c r="C635" s="557" t="s">
        <v>1122</v>
      </c>
      <c r="D635" s="567"/>
      <c r="E635" s="558" t="s">
        <v>246</v>
      </c>
      <c r="F635" s="559" t="s">
        <v>359</v>
      </c>
      <c r="G635" s="559" t="s">
        <v>5904</v>
      </c>
      <c r="H635" s="560" t="str">
        <f t="shared" si="34"/>
        <v>фото</v>
      </c>
      <c r="I635" s="357" t="s">
        <v>360</v>
      </c>
      <c r="J635" s="564" t="s">
        <v>332</v>
      </c>
      <c r="K635" s="562">
        <v>300</v>
      </c>
      <c r="L635" s="916">
        <v>18216</v>
      </c>
      <c r="M635" s="315">
        <v>1</v>
      </c>
      <c r="N635" s="217"/>
      <c r="O635" s="550">
        <f>IF(ISERROR(L635*N635),0,L635*N635)</f>
        <v>0</v>
      </c>
      <c r="P635" s="544">
        <v>2501300060551</v>
      </c>
      <c r="Q635" s="215"/>
      <c r="R635" s="563" t="s">
        <v>1122</v>
      </c>
      <c r="S635" s="546"/>
      <c r="T635" s="525" t="s">
        <v>4311</v>
      </c>
    </row>
    <row r="636" spans="1:20" ht="28.8">
      <c r="A636" s="291">
        <v>609</v>
      </c>
      <c r="B636" s="556">
        <v>15353</v>
      </c>
      <c r="C636" s="557" t="s">
        <v>1123</v>
      </c>
      <c r="D636" s="567"/>
      <c r="E636" s="558" t="s">
        <v>246</v>
      </c>
      <c r="F636" s="559" t="s">
        <v>361</v>
      </c>
      <c r="G636" s="559" t="s">
        <v>5905</v>
      </c>
      <c r="H636" s="560" t="str">
        <f t="shared" si="34"/>
        <v>фото</v>
      </c>
      <c r="I636" s="357" t="s">
        <v>152</v>
      </c>
      <c r="J636" s="564" t="s">
        <v>332</v>
      </c>
      <c r="K636" s="562">
        <v>300</v>
      </c>
      <c r="L636" s="916">
        <v>17280</v>
      </c>
      <c r="M636" s="315">
        <v>1</v>
      </c>
      <c r="N636" s="217"/>
      <c r="O636" s="550">
        <f>IF(ISERROR(L636*N636),0,L636*N636)</f>
        <v>0</v>
      </c>
      <c r="P636" s="544">
        <v>2501300153536</v>
      </c>
      <c r="Q636" s="215"/>
      <c r="R636" s="563" t="s">
        <v>1123</v>
      </c>
      <c r="S636" s="546"/>
      <c r="T636" s="525" t="s">
        <v>4311</v>
      </c>
    </row>
    <row r="637" spans="1:20" ht="27.6">
      <c r="A637" s="291">
        <v>609</v>
      </c>
      <c r="B637" s="556">
        <v>14647</v>
      </c>
      <c r="C637" s="557" t="s">
        <v>1115</v>
      </c>
      <c r="D637" s="567"/>
      <c r="E637" s="558" t="s">
        <v>246</v>
      </c>
      <c r="F637" s="559" t="s">
        <v>701</v>
      </c>
      <c r="G637" s="559" t="s">
        <v>9087</v>
      </c>
      <c r="H637" s="560" t="str">
        <f t="shared" si="34"/>
        <v>фото</v>
      </c>
      <c r="I637" s="357" t="s">
        <v>363</v>
      </c>
      <c r="J637" s="564" t="s">
        <v>332</v>
      </c>
      <c r="K637" s="562">
        <v>300</v>
      </c>
      <c r="L637" s="916">
        <v>16308</v>
      </c>
      <c r="M637" s="315">
        <v>1</v>
      </c>
      <c r="N637" s="217"/>
      <c r="O637" s="550">
        <f>IF(ISERROR(L637*N637),0,L637*N637)</f>
        <v>0</v>
      </c>
      <c r="P637" s="544">
        <v>2501300146477</v>
      </c>
      <c r="Q637" s="215"/>
      <c r="R637" s="563" t="s">
        <v>1115</v>
      </c>
      <c r="S637" s="546"/>
      <c r="T637" s="525" t="s">
        <v>4311</v>
      </c>
    </row>
    <row r="638" spans="1:20" ht="27.15" customHeight="1">
      <c r="A638" s="291">
        <v>609</v>
      </c>
      <c r="B638" s="556">
        <v>12254</v>
      </c>
      <c r="C638" s="557" t="s">
        <v>1119</v>
      </c>
      <c r="D638" s="567"/>
      <c r="E638" s="558" t="s">
        <v>246</v>
      </c>
      <c r="F638" s="559" t="s">
        <v>364</v>
      </c>
      <c r="G638" s="559" t="s">
        <v>5906</v>
      </c>
      <c r="H638" s="560" t="str">
        <f t="shared" si="34"/>
        <v>фото</v>
      </c>
      <c r="I638" s="357" t="s">
        <v>21</v>
      </c>
      <c r="J638" s="564" t="s">
        <v>332</v>
      </c>
      <c r="K638" s="562">
        <v>300</v>
      </c>
      <c r="L638" s="916">
        <v>17208</v>
      </c>
      <c r="M638" s="315">
        <v>1</v>
      </c>
      <c r="N638" s="217"/>
      <c r="O638" s="550">
        <f>IF(ISERROR(L638*N638),0,L638*N638)</f>
        <v>0</v>
      </c>
      <c r="P638" s="544">
        <v>2501300122549</v>
      </c>
      <c r="Q638" s="215"/>
      <c r="R638" s="563" t="s">
        <v>1119</v>
      </c>
      <c r="S638" s="546"/>
      <c r="T638" s="525" t="s">
        <v>4311</v>
      </c>
    </row>
    <row r="639" spans="1:20" ht="14.4">
      <c r="A639" s="291">
        <v>609</v>
      </c>
      <c r="B639" s="418"/>
      <c r="C639" s="418"/>
      <c r="D639" s="408"/>
      <c r="E639" s="297" t="s">
        <v>8924</v>
      </c>
      <c r="F639" s="410"/>
      <c r="G639" s="472"/>
      <c r="H639" s="297"/>
      <c r="I639" s="297"/>
      <c r="J639" s="297"/>
      <c r="K639" s="297"/>
      <c r="L639" s="474"/>
      <c r="M639" s="297"/>
      <c r="N639" s="297"/>
      <c r="O639" s="297"/>
      <c r="P639" s="297"/>
      <c r="Q639" s="297"/>
      <c r="R639" s="466"/>
      <c r="S639" s="135"/>
      <c r="T639" s="218"/>
    </row>
    <row r="640" spans="1:20" ht="39.9" customHeight="1">
      <c r="A640" s="291">
        <v>609</v>
      </c>
      <c r="B640" s="556">
        <v>10174</v>
      </c>
      <c r="C640" s="557" t="s">
        <v>2245</v>
      </c>
      <c r="D640" s="567" t="s">
        <v>8934</v>
      </c>
      <c r="E640" s="558" t="s">
        <v>247</v>
      </c>
      <c r="F640" s="559" t="s">
        <v>371</v>
      </c>
      <c r="G640" s="559" t="s">
        <v>9088</v>
      </c>
      <c r="H640" s="560" t="str">
        <f>HYPERLINK("https://www.gardenbulbs.ru/images/summer_CL/thumbnails/"&amp;C640&amp;".jpg","фото")</f>
        <v>фото</v>
      </c>
      <c r="I640" s="543" t="s">
        <v>1803</v>
      </c>
      <c r="J640" s="564" t="s">
        <v>249</v>
      </c>
      <c r="K640" s="562">
        <v>300</v>
      </c>
      <c r="L640" s="916">
        <v>20664</v>
      </c>
      <c r="M640" s="315">
        <v>1</v>
      </c>
      <c r="N640" s="217"/>
      <c r="O640" s="550">
        <f>IF(ISERROR(L640*N640),0,L640*N640)</f>
        <v>0</v>
      </c>
      <c r="P640" s="544">
        <v>2501300101742</v>
      </c>
      <c r="Q640" s="215"/>
      <c r="R640" s="563" t="s">
        <v>2245</v>
      </c>
      <c r="S640" s="546" t="s">
        <v>9111</v>
      </c>
      <c r="T640" s="525" t="s">
        <v>4684</v>
      </c>
    </row>
    <row r="641" spans="1:20" ht="14.4">
      <c r="A641" s="291">
        <v>609</v>
      </c>
      <c r="B641" s="418"/>
      <c r="C641" s="418"/>
      <c r="D641" s="408"/>
      <c r="E641" s="297" t="s">
        <v>8925</v>
      </c>
      <c r="F641" s="410"/>
      <c r="G641" s="472"/>
      <c r="H641" s="297"/>
      <c r="I641" s="297"/>
      <c r="J641" s="297"/>
      <c r="K641" s="297"/>
      <c r="L641" s="474"/>
      <c r="M641" s="297"/>
      <c r="N641" s="297"/>
      <c r="O641" s="297"/>
      <c r="P641" s="297"/>
      <c r="Q641" s="297"/>
      <c r="R641" s="466"/>
      <c r="S641" s="135"/>
      <c r="T641" s="218"/>
    </row>
    <row r="642" spans="1:20" ht="41.4">
      <c r="A642" s="291">
        <v>609</v>
      </c>
      <c r="B642" s="556">
        <v>15281</v>
      </c>
      <c r="C642" s="557" t="s">
        <v>1138</v>
      </c>
      <c r="D642" s="567" t="s">
        <v>8934</v>
      </c>
      <c r="E642" s="558" t="s">
        <v>247</v>
      </c>
      <c r="F642" s="559" t="s">
        <v>375</v>
      </c>
      <c r="G642" s="559" t="s">
        <v>5907</v>
      </c>
      <c r="H642" s="560" t="str">
        <f t="shared" ref="H642:H664" si="35">HYPERLINK("https://www.gardenbulbs.ru/images/summer_CL/thumbnails/"&amp;C642&amp;".jpg","фото")</f>
        <v>фото</v>
      </c>
      <c r="I642" s="357" t="s">
        <v>376</v>
      </c>
      <c r="J642" s="564" t="s">
        <v>249</v>
      </c>
      <c r="K642" s="562">
        <v>300</v>
      </c>
      <c r="L642" s="916">
        <v>18432</v>
      </c>
      <c r="M642" s="315">
        <v>1</v>
      </c>
      <c r="N642" s="217"/>
      <c r="O642" s="550">
        <f>IF(ISERROR(L642*N642),0,L642*N642)</f>
        <v>0</v>
      </c>
      <c r="P642" s="544">
        <v>2501300152812</v>
      </c>
      <c r="Q642" s="215"/>
      <c r="R642" s="563" t="s">
        <v>1138</v>
      </c>
      <c r="S642" s="546" t="s">
        <v>5997</v>
      </c>
      <c r="T642" s="525" t="s">
        <v>4312</v>
      </c>
    </row>
    <row r="643" spans="1:20" ht="69">
      <c r="A643" s="291">
        <v>609</v>
      </c>
      <c r="B643" s="556">
        <v>12162</v>
      </c>
      <c r="C643" s="557" t="s">
        <v>1708</v>
      </c>
      <c r="D643" s="567" t="s">
        <v>8934</v>
      </c>
      <c r="E643" s="558" t="s">
        <v>247</v>
      </c>
      <c r="F643" s="559" t="s">
        <v>1765</v>
      </c>
      <c r="G643" s="559" t="s">
        <v>5908</v>
      </c>
      <c r="H643" s="560" t="str">
        <f t="shared" si="35"/>
        <v>фото</v>
      </c>
      <c r="I643" s="357" t="s">
        <v>1807</v>
      </c>
      <c r="J643" s="564" t="s">
        <v>249</v>
      </c>
      <c r="K643" s="562">
        <v>300</v>
      </c>
      <c r="L643" s="916">
        <v>15372</v>
      </c>
      <c r="M643" s="315">
        <v>1</v>
      </c>
      <c r="N643" s="217"/>
      <c r="O643" s="550">
        <f>IF(ISERROR(L643*N643),0,L643*N643)</f>
        <v>0</v>
      </c>
      <c r="P643" s="544">
        <v>2501300121627</v>
      </c>
      <c r="Q643" s="215"/>
      <c r="R643" s="563" t="s">
        <v>1708</v>
      </c>
      <c r="S643" s="546" t="s">
        <v>5997</v>
      </c>
      <c r="T643" s="525" t="s">
        <v>4312</v>
      </c>
    </row>
    <row r="644" spans="1:20" ht="55.2">
      <c r="A644" s="291">
        <v>609</v>
      </c>
      <c r="B644" s="556">
        <v>14661</v>
      </c>
      <c r="C644" s="557" t="s">
        <v>1421</v>
      </c>
      <c r="D644" s="567" t="s">
        <v>8934</v>
      </c>
      <c r="E644" s="558" t="s">
        <v>247</v>
      </c>
      <c r="F644" s="559" t="s">
        <v>680</v>
      </c>
      <c r="G644" s="559" t="s">
        <v>8973</v>
      </c>
      <c r="H644" s="560" t="str">
        <f t="shared" si="35"/>
        <v>фото</v>
      </c>
      <c r="I644" s="485" t="s">
        <v>1134</v>
      </c>
      <c r="J644" s="564" t="s">
        <v>249</v>
      </c>
      <c r="K644" s="562">
        <v>300</v>
      </c>
      <c r="L644" s="916">
        <v>23724</v>
      </c>
      <c r="M644" s="315">
        <v>1</v>
      </c>
      <c r="N644" s="217"/>
      <c r="O644" s="550">
        <f>IF(ISERROR(L644*N644),0,L644*N644)</f>
        <v>0</v>
      </c>
      <c r="P644" s="544">
        <v>2501300146613</v>
      </c>
      <c r="Q644" s="215"/>
      <c r="R644" s="563" t="s">
        <v>1421</v>
      </c>
      <c r="S644" s="546" t="s">
        <v>5997</v>
      </c>
      <c r="T644" s="525" t="s">
        <v>4312</v>
      </c>
    </row>
    <row r="645" spans="1:20" ht="28.8">
      <c r="A645" s="291">
        <v>609</v>
      </c>
      <c r="B645" s="556">
        <v>11611</v>
      </c>
      <c r="C645" s="557" t="s">
        <v>1136</v>
      </c>
      <c r="D645" s="567" t="s">
        <v>8934</v>
      </c>
      <c r="E645" s="558" t="s">
        <v>247</v>
      </c>
      <c r="F645" s="559" t="s">
        <v>377</v>
      </c>
      <c r="G645" s="559" t="s">
        <v>5909</v>
      </c>
      <c r="H645" s="560" t="str">
        <f t="shared" si="35"/>
        <v>фото</v>
      </c>
      <c r="I645" s="357" t="s">
        <v>1372</v>
      </c>
      <c r="J645" s="564" t="s">
        <v>249</v>
      </c>
      <c r="K645" s="562">
        <v>300</v>
      </c>
      <c r="L645" s="916">
        <v>20016</v>
      </c>
      <c r="M645" s="315">
        <v>1</v>
      </c>
      <c r="N645" s="217"/>
      <c r="O645" s="550">
        <f>IF(ISERROR(L645*N645),0,L645*N645)</f>
        <v>0</v>
      </c>
      <c r="P645" s="544">
        <v>2501300116111</v>
      </c>
      <c r="Q645" s="215"/>
      <c r="R645" s="563" t="s">
        <v>1136</v>
      </c>
      <c r="S645" s="546" t="s">
        <v>5997</v>
      </c>
      <c r="T645" s="525" t="s">
        <v>4312</v>
      </c>
    </row>
    <row r="646" spans="1:20" ht="41.4">
      <c r="A646" s="291">
        <v>609</v>
      </c>
      <c r="B646" s="556">
        <v>7234</v>
      </c>
      <c r="C646" s="557" t="s">
        <v>1137</v>
      </c>
      <c r="D646" s="567" t="s">
        <v>8934</v>
      </c>
      <c r="E646" s="558" t="s">
        <v>247</v>
      </c>
      <c r="F646" s="559" t="s">
        <v>378</v>
      </c>
      <c r="G646" s="559" t="s">
        <v>9089</v>
      </c>
      <c r="H646" s="560" t="str">
        <f t="shared" si="35"/>
        <v>фото</v>
      </c>
      <c r="I646" s="485" t="s">
        <v>379</v>
      </c>
      <c r="J646" s="564" t="s">
        <v>249</v>
      </c>
      <c r="K646" s="562">
        <v>300</v>
      </c>
      <c r="L646" s="916">
        <v>21348</v>
      </c>
      <c r="M646" s="315">
        <v>1</v>
      </c>
      <c r="N646" s="217"/>
      <c r="O646" s="550">
        <f>IF(ISERROR(L646*N646),0,L646*N646)</f>
        <v>0</v>
      </c>
      <c r="P646" s="544">
        <v>2501300048115</v>
      </c>
      <c r="Q646" s="215"/>
      <c r="R646" s="563" t="s">
        <v>1137</v>
      </c>
      <c r="S646" s="546" t="s">
        <v>6000</v>
      </c>
      <c r="T646" s="525" t="s">
        <v>4312</v>
      </c>
    </row>
    <row r="647" spans="1:20" ht="41.4">
      <c r="A647" s="291">
        <v>609</v>
      </c>
      <c r="B647" s="556">
        <v>11598</v>
      </c>
      <c r="C647" s="557" t="s">
        <v>1140</v>
      </c>
      <c r="D647" s="567" t="s">
        <v>8934</v>
      </c>
      <c r="E647" s="558" t="s">
        <v>247</v>
      </c>
      <c r="F647" s="559" t="s">
        <v>380</v>
      </c>
      <c r="G647" s="559" t="s">
        <v>5910</v>
      </c>
      <c r="H647" s="560" t="str">
        <f t="shared" si="35"/>
        <v>фото</v>
      </c>
      <c r="I647" s="357" t="s">
        <v>381</v>
      </c>
      <c r="J647" s="564" t="s">
        <v>249</v>
      </c>
      <c r="K647" s="562">
        <v>300</v>
      </c>
      <c r="L647" s="916">
        <v>19692</v>
      </c>
      <c r="M647" s="315">
        <v>1</v>
      </c>
      <c r="N647" s="217"/>
      <c r="O647" s="550">
        <f>IF(ISERROR(L647*N647),0,L647*N647)</f>
        <v>0</v>
      </c>
      <c r="P647" s="544">
        <v>2501300115985</v>
      </c>
      <c r="Q647" s="215"/>
      <c r="R647" s="563" t="s">
        <v>1140</v>
      </c>
      <c r="S647" s="546" t="s">
        <v>5998</v>
      </c>
      <c r="T647" s="525" t="s">
        <v>4312</v>
      </c>
    </row>
    <row r="648" spans="1:20" ht="41.4">
      <c r="A648" s="291">
        <v>609</v>
      </c>
      <c r="B648" s="556">
        <v>15406</v>
      </c>
      <c r="C648" s="557" t="s">
        <v>1141</v>
      </c>
      <c r="D648" s="567" t="s">
        <v>8934</v>
      </c>
      <c r="E648" s="558" t="s">
        <v>247</v>
      </c>
      <c r="F648" s="559" t="s">
        <v>383</v>
      </c>
      <c r="G648" s="559" t="s">
        <v>5911</v>
      </c>
      <c r="H648" s="560" t="str">
        <f t="shared" si="35"/>
        <v>фото</v>
      </c>
      <c r="I648" s="357" t="s">
        <v>384</v>
      </c>
      <c r="J648" s="564" t="s">
        <v>249</v>
      </c>
      <c r="K648" s="562">
        <v>300</v>
      </c>
      <c r="L648" s="916">
        <v>21492</v>
      </c>
      <c r="M648" s="315">
        <v>1</v>
      </c>
      <c r="N648" s="217"/>
      <c r="O648" s="550">
        <f>IF(ISERROR(L648*N648),0,L648*N648)</f>
        <v>0</v>
      </c>
      <c r="P648" s="544">
        <v>2501300154069</v>
      </c>
      <c r="Q648" s="215"/>
      <c r="R648" s="563" t="s">
        <v>1141</v>
      </c>
      <c r="S648" s="546" t="s">
        <v>5998</v>
      </c>
      <c r="T648" s="525" t="s">
        <v>4312</v>
      </c>
    </row>
    <row r="649" spans="1:20" ht="27.6">
      <c r="A649" s="291">
        <v>609</v>
      </c>
      <c r="B649" s="556">
        <v>15388</v>
      </c>
      <c r="C649" s="557" t="s">
        <v>1164</v>
      </c>
      <c r="D649" s="567" t="s">
        <v>8934</v>
      </c>
      <c r="E649" s="558" t="s">
        <v>247</v>
      </c>
      <c r="F649" s="559" t="s">
        <v>385</v>
      </c>
      <c r="G649" s="559" t="s">
        <v>5912</v>
      </c>
      <c r="H649" s="560" t="str">
        <f t="shared" si="35"/>
        <v>фото</v>
      </c>
      <c r="I649" s="357" t="s">
        <v>1382</v>
      </c>
      <c r="J649" s="564" t="s">
        <v>249</v>
      </c>
      <c r="K649" s="562">
        <v>300</v>
      </c>
      <c r="L649" s="916">
        <v>24480</v>
      </c>
      <c r="M649" s="315">
        <v>1</v>
      </c>
      <c r="N649" s="217"/>
      <c r="O649" s="550">
        <f>IF(ISERROR(L649*N649),0,L649*N649)</f>
        <v>0</v>
      </c>
      <c r="P649" s="544">
        <v>2501300153888</v>
      </c>
      <c r="Q649" s="215"/>
      <c r="R649" s="563" t="s">
        <v>1164</v>
      </c>
      <c r="S649" s="546" t="s">
        <v>5999</v>
      </c>
      <c r="T649" s="525" t="s">
        <v>4312</v>
      </c>
    </row>
    <row r="650" spans="1:20" ht="28.8">
      <c r="A650" s="291">
        <v>609</v>
      </c>
      <c r="B650" s="556">
        <v>15361</v>
      </c>
      <c r="C650" s="557" t="s">
        <v>1589</v>
      </c>
      <c r="D650" s="567" t="s">
        <v>8934</v>
      </c>
      <c r="E650" s="558" t="s">
        <v>247</v>
      </c>
      <c r="F650" s="559" t="s">
        <v>1590</v>
      </c>
      <c r="G650" s="559" t="s">
        <v>5913</v>
      </c>
      <c r="H650" s="560" t="str">
        <f t="shared" si="35"/>
        <v>фото</v>
      </c>
      <c r="I650" s="357" t="s">
        <v>1591</v>
      </c>
      <c r="J650" s="564" t="s">
        <v>249</v>
      </c>
      <c r="K650" s="562">
        <v>300</v>
      </c>
      <c r="L650" s="916">
        <v>11196</v>
      </c>
      <c r="M650" s="315">
        <v>1</v>
      </c>
      <c r="N650" s="217"/>
      <c r="O650" s="550">
        <f>IF(ISERROR(L650*N650),0,L650*N650)</f>
        <v>0</v>
      </c>
      <c r="P650" s="544">
        <v>2501300153611</v>
      </c>
      <c r="Q650" s="215"/>
      <c r="R650" s="563" t="s">
        <v>1589</v>
      </c>
      <c r="S650" s="546" t="s">
        <v>4764</v>
      </c>
      <c r="T650" s="525" t="s">
        <v>4312</v>
      </c>
    </row>
    <row r="651" spans="1:20" ht="27.6">
      <c r="A651" s="291">
        <v>609</v>
      </c>
      <c r="B651" s="556">
        <v>6163</v>
      </c>
      <c r="C651" s="557" t="s">
        <v>1594</v>
      </c>
      <c r="D651" s="567" t="s">
        <v>8934</v>
      </c>
      <c r="E651" s="558" t="s">
        <v>247</v>
      </c>
      <c r="F651" s="559" t="s">
        <v>597</v>
      </c>
      <c r="G651" s="559" t="s">
        <v>9090</v>
      </c>
      <c r="H651" s="560" t="str">
        <f t="shared" si="35"/>
        <v>фото</v>
      </c>
      <c r="I651" s="357" t="s">
        <v>1595</v>
      </c>
      <c r="J651" s="564" t="s">
        <v>3220</v>
      </c>
      <c r="K651" s="562">
        <v>500</v>
      </c>
      <c r="L651" s="916">
        <v>19320.000000000004</v>
      </c>
      <c r="M651" s="315">
        <v>1</v>
      </c>
      <c r="N651" s="217"/>
      <c r="O651" s="550">
        <f>IF(ISERROR(L651*N651),0,L651*N651)</f>
        <v>0</v>
      </c>
      <c r="P651" s="544">
        <v>2501500061631</v>
      </c>
      <c r="Q651" s="215"/>
      <c r="R651" s="563" t="s">
        <v>1594</v>
      </c>
      <c r="S651" s="546" t="s">
        <v>9112</v>
      </c>
      <c r="T651" s="525" t="s">
        <v>4312</v>
      </c>
    </row>
    <row r="652" spans="1:20" ht="28.8">
      <c r="A652" s="291">
        <v>609</v>
      </c>
      <c r="B652" s="556">
        <v>12544</v>
      </c>
      <c r="C652" s="557" t="s">
        <v>5470</v>
      </c>
      <c r="D652" s="567" t="s">
        <v>8934</v>
      </c>
      <c r="E652" s="558" t="s">
        <v>247</v>
      </c>
      <c r="F652" s="559" t="s">
        <v>5559</v>
      </c>
      <c r="G652" s="559" t="s">
        <v>9091</v>
      </c>
      <c r="H652" s="560" t="str">
        <f t="shared" si="35"/>
        <v>фото</v>
      </c>
      <c r="I652" s="485" t="s">
        <v>5507</v>
      </c>
      <c r="J652" s="564" t="s">
        <v>249</v>
      </c>
      <c r="K652" s="562">
        <v>300</v>
      </c>
      <c r="L652" s="916">
        <v>25164</v>
      </c>
      <c r="M652" s="315">
        <v>1</v>
      </c>
      <c r="N652" s="217"/>
      <c r="O652" s="550">
        <f>IF(ISERROR(L652*N652),0,L652*N652)</f>
        <v>0</v>
      </c>
      <c r="P652" s="544">
        <v>2501300125441</v>
      </c>
      <c r="Q652" s="215"/>
      <c r="R652" s="563" t="s">
        <v>5470</v>
      </c>
      <c r="S652" s="546" t="s">
        <v>6000</v>
      </c>
      <c r="T652" s="525" t="s">
        <v>4312</v>
      </c>
    </row>
    <row r="653" spans="1:20" ht="28.8">
      <c r="A653" s="291">
        <v>609</v>
      </c>
      <c r="B653" s="556">
        <v>4832</v>
      </c>
      <c r="C653" s="557" t="s">
        <v>1145</v>
      </c>
      <c r="D653" s="567" t="s">
        <v>8934</v>
      </c>
      <c r="E653" s="558" t="s">
        <v>247</v>
      </c>
      <c r="F653" s="559" t="s">
        <v>1146</v>
      </c>
      <c r="G653" s="559" t="s">
        <v>9092</v>
      </c>
      <c r="H653" s="560" t="str">
        <f t="shared" si="35"/>
        <v>фото</v>
      </c>
      <c r="I653" s="485" t="s">
        <v>1374</v>
      </c>
      <c r="J653" s="564" t="s">
        <v>249</v>
      </c>
      <c r="K653" s="562">
        <v>300</v>
      </c>
      <c r="L653" s="916">
        <v>18288</v>
      </c>
      <c r="M653" s="315">
        <v>1</v>
      </c>
      <c r="N653" s="217"/>
      <c r="O653" s="550">
        <f>IF(ISERROR(L653*N653),0,L653*N653)</f>
        <v>0</v>
      </c>
      <c r="P653" s="544">
        <v>2501300048320</v>
      </c>
      <c r="Q653" s="215"/>
      <c r="R653" s="563" t="s">
        <v>1145</v>
      </c>
      <c r="S653" s="546" t="s">
        <v>5999</v>
      </c>
      <c r="T653" s="525" t="s">
        <v>4312</v>
      </c>
    </row>
    <row r="654" spans="1:20" ht="27.6">
      <c r="A654" s="291">
        <v>609</v>
      </c>
      <c r="B654" s="556">
        <v>12542</v>
      </c>
      <c r="C654" s="557" t="s">
        <v>3221</v>
      </c>
      <c r="D654" s="567" t="s">
        <v>8934</v>
      </c>
      <c r="E654" s="558" t="s">
        <v>247</v>
      </c>
      <c r="F654" s="559" t="s">
        <v>3222</v>
      </c>
      <c r="G654" s="559" t="s">
        <v>9093</v>
      </c>
      <c r="H654" s="560" t="str">
        <f t="shared" si="35"/>
        <v>фото</v>
      </c>
      <c r="I654" s="485" t="s">
        <v>3223</v>
      </c>
      <c r="J654" s="564" t="s">
        <v>249</v>
      </c>
      <c r="K654" s="562">
        <v>300</v>
      </c>
      <c r="L654" s="916">
        <v>20016</v>
      </c>
      <c r="M654" s="315">
        <v>1</v>
      </c>
      <c r="N654" s="217"/>
      <c r="O654" s="550">
        <f>IF(ISERROR(L654*N654),0,L654*N654)</f>
        <v>0</v>
      </c>
      <c r="P654" s="544">
        <v>2501300125427</v>
      </c>
      <c r="Q654" s="215"/>
      <c r="R654" s="563" t="s">
        <v>3221</v>
      </c>
      <c r="S654" s="546" t="s">
        <v>5997</v>
      </c>
      <c r="T654" s="525" t="s">
        <v>4312</v>
      </c>
    </row>
    <row r="655" spans="1:20" ht="27.6">
      <c r="A655" s="291">
        <v>609</v>
      </c>
      <c r="B655" s="556">
        <v>7020</v>
      </c>
      <c r="C655" s="557" t="s">
        <v>1851</v>
      </c>
      <c r="D655" s="567" t="s">
        <v>8934</v>
      </c>
      <c r="E655" s="558" t="s">
        <v>247</v>
      </c>
      <c r="F655" s="559" t="s">
        <v>1764</v>
      </c>
      <c r="G655" s="559" t="s">
        <v>5914</v>
      </c>
      <c r="H655" s="560" t="str">
        <f t="shared" si="35"/>
        <v>фото</v>
      </c>
      <c r="I655" s="485" t="s">
        <v>1805</v>
      </c>
      <c r="J655" s="564" t="s">
        <v>249</v>
      </c>
      <c r="K655" s="562">
        <v>300</v>
      </c>
      <c r="L655" s="916">
        <v>12024</v>
      </c>
      <c r="M655" s="315">
        <v>1</v>
      </c>
      <c r="N655" s="217"/>
      <c r="O655" s="550">
        <f>IF(ISERROR(L655*N655),0,L655*N655)</f>
        <v>0</v>
      </c>
      <c r="P655" s="544">
        <v>2501300070208</v>
      </c>
      <c r="Q655" s="215"/>
      <c r="R655" s="563" t="s">
        <v>1851</v>
      </c>
      <c r="S655" s="546" t="s">
        <v>5997</v>
      </c>
      <c r="T655" s="525" t="s">
        <v>4312</v>
      </c>
    </row>
    <row r="656" spans="1:20" ht="30.6" customHeight="1">
      <c r="A656" s="291">
        <v>609</v>
      </c>
      <c r="B656" s="556">
        <v>12347</v>
      </c>
      <c r="C656" s="557" t="s">
        <v>1142</v>
      </c>
      <c r="D656" s="567" t="s">
        <v>8934</v>
      </c>
      <c r="E656" s="558" t="s">
        <v>247</v>
      </c>
      <c r="F656" s="559" t="s">
        <v>386</v>
      </c>
      <c r="G656" s="559" t="s">
        <v>5915</v>
      </c>
      <c r="H656" s="560" t="str">
        <f t="shared" si="35"/>
        <v>фото</v>
      </c>
      <c r="I656" s="485" t="s">
        <v>387</v>
      </c>
      <c r="J656" s="564" t="s">
        <v>249</v>
      </c>
      <c r="K656" s="562">
        <v>300</v>
      </c>
      <c r="L656" s="916">
        <v>13572</v>
      </c>
      <c r="M656" s="315">
        <v>1</v>
      </c>
      <c r="N656" s="217"/>
      <c r="O656" s="550">
        <f>IF(ISERROR(L656*N656),0,L656*N656)</f>
        <v>0</v>
      </c>
      <c r="P656" s="544">
        <v>2501300123478</v>
      </c>
      <c r="Q656" s="215"/>
      <c r="R656" s="563" t="s">
        <v>1142</v>
      </c>
      <c r="S656" s="546" t="s">
        <v>6000</v>
      </c>
      <c r="T656" s="525" t="s">
        <v>4312</v>
      </c>
    </row>
    <row r="657" spans="1:20" ht="27.6">
      <c r="A657" s="291">
        <v>609</v>
      </c>
      <c r="B657" s="556">
        <v>15166</v>
      </c>
      <c r="C657" s="557" t="s">
        <v>1586</v>
      </c>
      <c r="D657" s="567" t="s">
        <v>8934</v>
      </c>
      <c r="E657" s="558" t="s">
        <v>247</v>
      </c>
      <c r="F657" s="559" t="s">
        <v>1587</v>
      </c>
      <c r="G657" s="559" t="s">
        <v>5916</v>
      </c>
      <c r="H657" s="560" t="str">
        <f t="shared" si="35"/>
        <v>фото</v>
      </c>
      <c r="I657" s="357" t="s">
        <v>1588</v>
      </c>
      <c r="J657" s="564" t="s">
        <v>249</v>
      </c>
      <c r="K657" s="562">
        <v>300</v>
      </c>
      <c r="L657" s="916">
        <v>16308</v>
      </c>
      <c r="M657" s="315">
        <v>1</v>
      </c>
      <c r="N657" s="217"/>
      <c r="O657" s="550">
        <f>IF(ISERROR(L657*N657),0,L657*N657)</f>
        <v>0</v>
      </c>
      <c r="P657" s="544">
        <v>2501300151662</v>
      </c>
      <c r="Q657" s="215"/>
      <c r="R657" s="563" t="s">
        <v>1586</v>
      </c>
      <c r="S657" s="546" t="s">
        <v>6000</v>
      </c>
      <c r="T657" s="525" t="s">
        <v>4312</v>
      </c>
    </row>
    <row r="658" spans="1:20" ht="27.6">
      <c r="A658" s="291">
        <v>609</v>
      </c>
      <c r="B658" s="556">
        <v>12366</v>
      </c>
      <c r="C658" s="557" t="s">
        <v>2250</v>
      </c>
      <c r="D658" s="567" t="s">
        <v>8934</v>
      </c>
      <c r="E658" s="558" t="s">
        <v>247</v>
      </c>
      <c r="F658" s="559" t="s">
        <v>1996</v>
      </c>
      <c r="G658" s="559" t="s">
        <v>5917</v>
      </c>
      <c r="H658" s="560" t="str">
        <f t="shared" si="35"/>
        <v>фото</v>
      </c>
      <c r="I658" s="357" t="s">
        <v>1997</v>
      </c>
      <c r="J658" s="564" t="s">
        <v>249</v>
      </c>
      <c r="K658" s="562">
        <v>300</v>
      </c>
      <c r="L658" s="916">
        <v>17856</v>
      </c>
      <c r="M658" s="315">
        <v>1</v>
      </c>
      <c r="N658" s="217"/>
      <c r="O658" s="550">
        <f>IF(ISERROR(L658*N658),0,L658*N658)</f>
        <v>0</v>
      </c>
      <c r="P658" s="544">
        <v>2501300123669</v>
      </c>
      <c r="Q658" s="215"/>
      <c r="R658" s="563" t="s">
        <v>2250</v>
      </c>
      <c r="S658" s="546" t="s">
        <v>4764</v>
      </c>
      <c r="T658" s="525" t="s">
        <v>4312</v>
      </c>
    </row>
    <row r="659" spans="1:20" ht="27.6">
      <c r="A659" s="291">
        <v>609</v>
      </c>
      <c r="B659" s="556">
        <v>15371</v>
      </c>
      <c r="C659" s="557" t="s">
        <v>1155</v>
      </c>
      <c r="D659" s="567" t="s">
        <v>8934</v>
      </c>
      <c r="E659" s="558" t="s">
        <v>247</v>
      </c>
      <c r="F659" s="559" t="s">
        <v>396</v>
      </c>
      <c r="G659" s="559" t="s">
        <v>5918</v>
      </c>
      <c r="H659" s="560" t="str">
        <f t="shared" si="35"/>
        <v>фото</v>
      </c>
      <c r="I659" s="357" t="s">
        <v>397</v>
      </c>
      <c r="J659" s="564" t="s">
        <v>244</v>
      </c>
      <c r="K659" s="562">
        <v>300</v>
      </c>
      <c r="L659" s="916">
        <v>11448</v>
      </c>
      <c r="M659" s="315">
        <v>1</v>
      </c>
      <c r="N659" s="217"/>
      <c r="O659" s="550">
        <f>IF(ISERROR(L659*N659),0,L659*N659)</f>
        <v>0</v>
      </c>
      <c r="P659" s="544">
        <v>2501300153710</v>
      </c>
      <c r="Q659" s="215"/>
      <c r="R659" s="563" t="s">
        <v>1155</v>
      </c>
      <c r="S659" s="546" t="s">
        <v>5999</v>
      </c>
      <c r="T659" s="525" t="s">
        <v>4312</v>
      </c>
    </row>
    <row r="660" spans="1:20" ht="28.8">
      <c r="A660" s="291">
        <v>609</v>
      </c>
      <c r="B660" s="556">
        <v>15378</v>
      </c>
      <c r="C660" s="557" t="s">
        <v>1158</v>
      </c>
      <c r="D660" s="567" t="s">
        <v>8934</v>
      </c>
      <c r="E660" s="558" t="s">
        <v>247</v>
      </c>
      <c r="F660" s="559" t="s">
        <v>398</v>
      </c>
      <c r="G660" s="559" t="s">
        <v>5919</v>
      </c>
      <c r="H660" s="560" t="str">
        <f t="shared" si="35"/>
        <v>фото</v>
      </c>
      <c r="I660" s="357" t="s">
        <v>8572</v>
      </c>
      <c r="J660" s="564" t="s">
        <v>249</v>
      </c>
      <c r="K660" s="562">
        <v>300</v>
      </c>
      <c r="L660" s="916">
        <v>21384</v>
      </c>
      <c r="M660" s="315">
        <v>1</v>
      </c>
      <c r="N660" s="217"/>
      <c r="O660" s="550">
        <f>IF(ISERROR(L660*N660),0,L660*N660)</f>
        <v>0</v>
      </c>
      <c r="P660" s="544">
        <v>2501300153789</v>
      </c>
      <c r="Q660" s="215"/>
      <c r="R660" s="563" t="s">
        <v>1158</v>
      </c>
      <c r="S660" s="546" t="s">
        <v>5999</v>
      </c>
      <c r="T660" s="525" t="s">
        <v>4312</v>
      </c>
    </row>
    <row r="661" spans="1:20" ht="27.6">
      <c r="A661" s="291">
        <v>609</v>
      </c>
      <c r="B661" s="556">
        <v>10227</v>
      </c>
      <c r="C661" s="557" t="s">
        <v>1707</v>
      </c>
      <c r="D661" s="567" t="s">
        <v>8934</v>
      </c>
      <c r="E661" s="558" t="s">
        <v>247</v>
      </c>
      <c r="F661" s="559" t="s">
        <v>1767</v>
      </c>
      <c r="G661" s="559" t="s">
        <v>9094</v>
      </c>
      <c r="H661" s="560" t="str">
        <f t="shared" si="35"/>
        <v>фото</v>
      </c>
      <c r="I661" s="357" t="s">
        <v>2176</v>
      </c>
      <c r="J661" s="564" t="s">
        <v>3220</v>
      </c>
      <c r="K661" s="562">
        <v>300</v>
      </c>
      <c r="L661" s="916">
        <v>11808</v>
      </c>
      <c r="M661" s="315">
        <v>1</v>
      </c>
      <c r="N661" s="217"/>
      <c r="O661" s="550">
        <f>IF(ISERROR(L661*N661),0,L661*N661)</f>
        <v>0</v>
      </c>
      <c r="P661" s="544">
        <v>2501300102275</v>
      </c>
      <c r="Q661" s="215"/>
      <c r="R661" s="563" t="s">
        <v>1707</v>
      </c>
      <c r="S661" s="546" t="s">
        <v>9113</v>
      </c>
      <c r="T661" s="525" t="s">
        <v>4312</v>
      </c>
    </row>
    <row r="662" spans="1:20" ht="41.4">
      <c r="A662" s="291">
        <v>609</v>
      </c>
      <c r="B662" s="556">
        <v>7314</v>
      </c>
      <c r="C662" s="557" t="s">
        <v>1598</v>
      </c>
      <c r="D662" s="567" t="s">
        <v>8934</v>
      </c>
      <c r="E662" s="558" t="s">
        <v>247</v>
      </c>
      <c r="F662" s="559" t="s">
        <v>1599</v>
      </c>
      <c r="G662" s="559" t="s">
        <v>9095</v>
      </c>
      <c r="H662" s="560" t="str">
        <f t="shared" si="35"/>
        <v>фото</v>
      </c>
      <c r="I662" s="357" t="s">
        <v>2175</v>
      </c>
      <c r="J662" s="564" t="s">
        <v>248</v>
      </c>
      <c r="K662" s="562">
        <v>500</v>
      </c>
      <c r="L662" s="916">
        <v>10500</v>
      </c>
      <c r="M662" s="315">
        <v>1</v>
      </c>
      <c r="N662" s="217"/>
      <c r="O662" s="550">
        <f>IF(ISERROR(L662*N662),0,L662*N662)</f>
        <v>0</v>
      </c>
      <c r="P662" s="544">
        <v>2501500073146</v>
      </c>
      <c r="Q662" s="215"/>
      <c r="R662" s="563" t="s">
        <v>1598</v>
      </c>
      <c r="S662" s="546" t="s">
        <v>9114</v>
      </c>
      <c r="T662" s="525" t="s">
        <v>4312</v>
      </c>
    </row>
    <row r="663" spans="1:20" ht="41.4">
      <c r="A663" s="291">
        <v>609</v>
      </c>
      <c r="B663" s="556">
        <v>12359</v>
      </c>
      <c r="C663" s="557" t="s">
        <v>1149</v>
      </c>
      <c r="D663" s="567" t="s">
        <v>8934</v>
      </c>
      <c r="E663" s="558" t="s">
        <v>247</v>
      </c>
      <c r="F663" s="559" t="s">
        <v>79</v>
      </c>
      <c r="G663" s="559" t="s">
        <v>5920</v>
      </c>
      <c r="H663" s="560" t="str">
        <f t="shared" si="35"/>
        <v>фото</v>
      </c>
      <c r="I663" s="357" t="s">
        <v>1592</v>
      </c>
      <c r="J663" s="564" t="s">
        <v>249</v>
      </c>
      <c r="K663" s="562">
        <v>300</v>
      </c>
      <c r="L663" s="916">
        <v>17172</v>
      </c>
      <c r="M663" s="315">
        <v>1</v>
      </c>
      <c r="N663" s="217"/>
      <c r="O663" s="550">
        <f>IF(ISERROR(L663*N663),0,L663*N663)</f>
        <v>0</v>
      </c>
      <c r="P663" s="544">
        <v>2501300123591</v>
      </c>
      <c r="Q663" s="215"/>
      <c r="R663" s="563" t="s">
        <v>1149</v>
      </c>
      <c r="S663" s="546" t="s">
        <v>6001</v>
      </c>
      <c r="T663" s="525" t="s">
        <v>4312</v>
      </c>
    </row>
    <row r="664" spans="1:20" ht="41.4">
      <c r="A664" s="291">
        <v>609</v>
      </c>
      <c r="B664" s="556">
        <v>14681</v>
      </c>
      <c r="C664" s="557" t="s">
        <v>1162</v>
      </c>
      <c r="D664" s="567" t="s">
        <v>8934</v>
      </c>
      <c r="E664" s="558" t="s">
        <v>247</v>
      </c>
      <c r="F664" s="559" t="s">
        <v>406</v>
      </c>
      <c r="G664" s="559" t="s">
        <v>9096</v>
      </c>
      <c r="H664" s="560" t="str">
        <f t="shared" si="35"/>
        <v>фото</v>
      </c>
      <c r="I664" s="357" t="s">
        <v>1379</v>
      </c>
      <c r="J664" s="564" t="s">
        <v>249</v>
      </c>
      <c r="K664" s="562">
        <v>300</v>
      </c>
      <c r="L664" s="916">
        <v>22716</v>
      </c>
      <c r="M664" s="315">
        <v>1</v>
      </c>
      <c r="N664" s="217"/>
      <c r="O664" s="550">
        <f>IF(ISERROR(L664*N664),0,L664*N664)</f>
        <v>0</v>
      </c>
      <c r="P664" s="544">
        <v>2501300146811</v>
      </c>
      <c r="Q664" s="215"/>
      <c r="R664" s="563" t="s">
        <v>1162</v>
      </c>
      <c r="S664" s="546" t="s">
        <v>5999</v>
      </c>
      <c r="T664" s="525" t="s">
        <v>4312</v>
      </c>
    </row>
    <row r="665" spans="1:20" ht="14.4">
      <c r="A665" s="291">
        <v>609</v>
      </c>
      <c r="B665" s="418"/>
      <c r="C665" s="418"/>
      <c r="D665" s="408"/>
      <c r="E665" s="297" t="s">
        <v>8926</v>
      </c>
      <c r="F665" s="410"/>
      <c r="G665" s="472"/>
      <c r="H665" s="297"/>
      <c r="I665" s="297"/>
      <c r="J665" s="297"/>
      <c r="K665" s="297"/>
      <c r="L665" s="474"/>
      <c r="M665" s="297"/>
      <c r="N665" s="297"/>
      <c r="O665" s="297"/>
      <c r="P665" s="297"/>
      <c r="Q665" s="297"/>
      <c r="R665" s="466"/>
      <c r="S665" s="135"/>
      <c r="T665" s="218"/>
    </row>
    <row r="666" spans="1:20" ht="30" customHeight="1">
      <c r="A666" s="291">
        <v>609</v>
      </c>
      <c r="B666" s="556">
        <v>12346</v>
      </c>
      <c r="C666" s="557" t="s">
        <v>1165</v>
      </c>
      <c r="D666" s="567" t="s">
        <v>8934</v>
      </c>
      <c r="E666" s="558" t="s">
        <v>247</v>
      </c>
      <c r="F666" s="559" t="s">
        <v>408</v>
      </c>
      <c r="G666" s="559" t="s">
        <v>5756</v>
      </c>
      <c r="H666" s="560" t="str">
        <f t="shared" ref="H666:H677" si="36">HYPERLINK("https://www.gardenbulbs.ru/images/summer_CL/thumbnails/"&amp;C666&amp;".jpg","фото")</f>
        <v>фото</v>
      </c>
      <c r="I666" s="357" t="s">
        <v>2177</v>
      </c>
      <c r="J666" s="564" t="s">
        <v>249</v>
      </c>
      <c r="K666" s="562">
        <v>300</v>
      </c>
      <c r="L666" s="916">
        <v>15372</v>
      </c>
      <c r="M666" s="315">
        <v>1</v>
      </c>
      <c r="N666" s="217"/>
      <c r="O666" s="550">
        <f>IF(ISERROR(L666*N666),0,L666*N666)</f>
        <v>0</v>
      </c>
      <c r="P666" s="544">
        <v>2501300123461</v>
      </c>
      <c r="Q666" s="215"/>
      <c r="R666" s="563" t="s">
        <v>1165</v>
      </c>
      <c r="S666" s="546" t="s">
        <v>6002</v>
      </c>
      <c r="T666" s="525" t="s">
        <v>4313</v>
      </c>
    </row>
    <row r="667" spans="1:20" ht="41.4">
      <c r="A667" s="291">
        <v>609</v>
      </c>
      <c r="B667" s="556">
        <v>11565</v>
      </c>
      <c r="C667" s="557" t="s">
        <v>1705</v>
      </c>
      <c r="D667" s="567" t="s">
        <v>8934</v>
      </c>
      <c r="E667" s="558" t="s">
        <v>247</v>
      </c>
      <c r="F667" s="559" t="s">
        <v>336</v>
      </c>
      <c r="G667" s="559" t="s">
        <v>5921</v>
      </c>
      <c r="H667" s="560" t="str">
        <f t="shared" si="36"/>
        <v>фото</v>
      </c>
      <c r="I667" s="357" t="s">
        <v>1809</v>
      </c>
      <c r="J667" s="564" t="s">
        <v>249</v>
      </c>
      <c r="K667" s="562">
        <v>300</v>
      </c>
      <c r="L667" s="916">
        <v>17424</v>
      </c>
      <c r="M667" s="315">
        <v>1</v>
      </c>
      <c r="N667" s="217"/>
      <c r="O667" s="550">
        <f>IF(ISERROR(L667*N667),0,L667*N667)</f>
        <v>0</v>
      </c>
      <c r="P667" s="544">
        <v>2501300115657</v>
      </c>
      <c r="Q667" s="215"/>
      <c r="R667" s="563" t="s">
        <v>1705</v>
      </c>
      <c r="S667" s="546" t="s">
        <v>6003</v>
      </c>
      <c r="T667" s="525" t="s">
        <v>4313</v>
      </c>
    </row>
    <row r="668" spans="1:20" ht="28.8">
      <c r="A668" s="291">
        <v>609</v>
      </c>
      <c r="B668" s="556">
        <v>10173</v>
      </c>
      <c r="C668" s="557" t="s">
        <v>1166</v>
      </c>
      <c r="D668" s="567" t="s">
        <v>8934</v>
      </c>
      <c r="E668" s="558" t="s">
        <v>247</v>
      </c>
      <c r="F668" s="559" t="s">
        <v>409</v>
      </c>
      <c r="G668" s="559" t="s">
        <v>9097</v>
      </c>
      <c r="H668" s="560" t="str">
        <f t="shared" si="36"/>
        <v>фото</v>
      </c>
      <c r="I668" s="357" t="s">
        <v>2177</v>
      </c>
      <c r="J668" s="564" t="s">
        <v>3225</v>
      </c>
      <c r="K668" s="562">
        <v>300</v>
      </c>
      <c r="L668" s="916">
        <v>13824</v>
      </c>
      <c r="M668" s="315">
        <v>1</v>
      </c>
      <c r="N668" s="217"/>
      <c r="O668" s="550">
        <f>IF(ISERROR(L668*N668),0,L668*N668)</f>
        <v>0</v>
      </c>
      <c r="P668" s="544">
        <v>2501300101735</v>
      </c>
      <c r="Q668" s="215"/>
      <c r="R668" s="563" t="s">
        <v>1166</v>
      </c>
      <c r="S668" s="546" t="s">
        <v>6002</v>
      </c>
      <c r="T668" s="525" t="s">
        <v>4313</v>
      </c>
    </row>
    <row r="669" spans="1:20" ht="28.8">
      <c r="A669" s="291">
        <v>609</v>
      </c>
      <c r="B669" s="556">
        <v>11459</v>
      </c>
      <c r="C669" s="557" t="s">
        <v>2505</v>
      </c>
      <c r="D669" s="567" t="s">
        <v>8934</v>
      </c>
      <c r="E669" s="558" t="s">
        <v>247</v>
      </c>
      <c r="F669" s="559" t="s">
        <v>2506</v>
      </c>
      <c r="G669" s="559" t="s">
        <v>5922</v>
      </c>
      <c r="H669" s="560" t="str">
        <f t="shared" si="36"/>
        <v>фото</v>
      </c>
      <c r="I669" s="357" t="s">
        <v>2507</v>
      </c>
      <c r="J669" s="564" t="s">
        <v>249</v>
      </c>
      <c r="K669" s="562">
        <v>300</v>
      </c>
      <c r="L669" s="916">
        <v>14364</v>
      </c>
      <c r="M669" s="315">
        <v>1</v>
      </c>
      <c r="N669" s="217"/>
      <c r="O669" s="550">
        <f>IF(ISERROR(L669*N669),0,L669*N669)</f>
        <v>0</v>
      </c>
      <c r="P669" s="544">
        <v>2501300114599</v>
      </c>
      <c r="Q669" s="215"/>
      <c r="R669" s="563" t="s">
        <v>2505</v>
      </c>
      <c r="S669" s="546" t="s">
        <v>6002</v>
      </c>
      <c r="T669" s="525" t="s">
        <v>4313</v>
      </c>
    </row>
    <row r="670" spans="1:20" ht="30.6" customHeight="1">
      <c r="A670" s="291">
        <v>609</v>
      </c>
      <c r="B670" s="556">
        <v>15310</v>
      </c>
      <c r="C670" s="557" t="s">
        <v>1168</v>
      </c>
      <c r="D670" s="567" t="s">
        <v>8934</v>
      </c>
      <c r="E670" s="558" t="s">
        <v>247</v>
      </c>
      <c r="F670" s="559" t="s">
        <v>411</v>
      </c>
      <c r="G670" s="559" t="s">
        <v>5923</v>
      </c>
      <c r="H670" s="560" t="str">
        <f t="shared" si="36"/>
        <v>фото</v>
      </c>
      <c r="I670" s="357" t="s">
        <v>2179</v>
      </c>
      <c r="J670" s="564" t="s">
        <v>8</v>
      </c>
      <c r="K670" s="562">
        <v>300</v>
      </c>
      <c r="L670" s="916">
        <v>20016</v>
      </c>
      <c r="M670" s="315">
        <v>1</v>
      </c>
      <c r="N670" s="217"/>
      <c r="O670" s="550">
        <f>IF(ISERROR(L670*N670),0,L670*N670)</f>
        <v>0</v>
      </c>
      <c r="P670" s="544">
        <v>2501300153109</v>
      </c>
      <c r="Q670" s="215"/>
      <c r="R670" s="563" t="s">
        <v>1168</v>
      </c>
      <c r="S670" s="546" t="s">
        <v>6002</v>
      </c>
      <c r="T670" s="525" t="s">
        <v>4313</v>
      </c>
    </row>
    <row r="671" spans="1:20" ht="28.8">
      <c r="A671" s="291">
        <v>609</v>
      </c>
      <c r="B671" s="556">
        <v>12371</v>
      </c>
      <c r="C671" s="557" t="s">
        <v>1169</v>
      </c>
      <c r="D671" s="567" t="s">
        <v>8934</v>
      </c>
      <c r="E671" s="558" t="s">
        <v>247</v>
      </c>
      <c r="F671" s="559" t="s">
        <v>412</v>
      </c>
      <c r="G671" s="559" t="s">
        <v>5924</v>
      </c>
      <c r="H671" s="560" t="str">
        <f t="shared" si="36"/>
        <v>фото</v>
      </c>
      <c r="I671" s="357" t="s">
        <v>413</v>
      </c>
      <c r="J671" s="564" t="s">
        <v>249</v>
      </c>
      <c r="K671" s="562">
        <v>300</v>
      </c>
      <c r="L671" s="916">
        <v>17424</v>
      </c>
      <c r="M671" s="315">
        <v>1</v>
      </c>
      <c r="N671" s="217"/>
      <c r="O671" s="550">
        <f>IF(ISERROR(L671*N671),0,L671*N671)</f>
        <v>0</v>
      </c>
      <c r="P671" s="544">
        <v>2501300123713</v>
      </c>
      <c r="Q671" s="215"/>
      <c r="R671" s="563" t="s">
        <v>1169</v>
      </c>
      <c r="S671" s="546" t="s">
        <v>6002</v>
      </c>
      <c r="T671" s="525" t="s">
        <v>4313</v>
      </c>
    </row>
    <row r="672" spans="1:20" ht="41.4">
      <c r="A672" s="291">
        <v>609</v>
      </c>
      <c r="B672" s="556">
        <v>11495</v>
      </c>
      <c r="C672" s="557" t="s">
        <v>1706</v>
      </c>
      <c r="D672" s="567" t="s">
        <v>8934</v>
      </c>
      <c r="E672" s="558" t="s">
        <v>247</v>
      </c>
      <c r="F672" s="559" t="s">
        <v>1768</v>
      </c>
      <c r="G672" s="559" t="s">
        <v>5925</v>
      </c>
      <c r="H672" s="560" t="str">
        <f t="shared" si="36"/>
        <v>фото</v>
      </c>
      <c r="I672" s="485" t="s">
        <v>1810</v>
      </c>
      <c r="J672" s="564" t="s">
        <v>3220</v>
      </c>
      <c r="K672" s="562">
        <v>300</v>
      </c>
      <c r="L672" s="916">
        <v>8064</v>
      </c>
      <c r="M672" s="315">
        <v>1</v>
      </c>
      <c r="N672" s="217"/>
      <c r="O672" s="550">
        <f>IF(ISERROR(L672*N672),0,L672*N672)</f>
        <v>0</v>
      </c>
      <c r="P672" s="544">
        <v>2501300114957</v>
      </c>
      <c r="Q672" s="215"/>
      <c r="R672" s="563" t="s">
        <v>1706</v>
      </c>
      <c r="S672" s="546" t="s">
        <v>6003</v>
      </c>
      <c r="T672" s="525" t="s">
        <v>4313</v>
      </c>
    </row>
    <row r="673" spans="1:20" ht="43.2">
      <c r="A673" s="291">
        <v>609</v>
      </c>
      <c r="B673" s="556">
        <v>13152</v>
      </c>
      <c r="C673" s="557" t="s">
        <v>2508</v>
      </c>
      <c r="D673" s="567" t="s">
        <v>8934</v>
      </c>
      <c r="E673" s="558" t="s">
        <v>247</v>
      </c>
      <c r="F673" s="559" t="s">
        <v>2509</v>
      </c>
      <c r="G673" s="559" t="s">
        <v>5926</v>
      </c>
      <c r="H673" s="560" t="str">
        <f t="shared" si="36"/>
        <v>фото</v>
      </c>
      <c r="I673" s="357" t="s">
        <v>2510</v>
      </c>
      <c r="J673" s="564" t="s">
        <v>3220</v>
      </c>
      <c r="K673" s="562">
        <v>300</v>
      </c>
      <c r="L673" s="916">
        <v>14184</v>
      </c>
      <c r="M673" s="315">
        <v>1</v>
      </c>
      <c r="N673" s="217"/>
      <c r="O673" s="550">
        <f>IF(ISERROR(L673*N673),0,L673*N673)</f>
        <v>0</v>
      </c>
      <c r="P673" s="544">
        <v>2501300131527</v>
      </c>
      <c r="Q673" s="215"/>
      <c r="R673" s="563" t="s">
        <v>2508</v>
      </c>
      <c r="S673" s="546" t="s">
        <v>6003</v>
      </c>
      <c r="T673" s="525" t="s">
        <v>4313</v>
      </c>
    </row>
    <row r="674" spans="1:20" ht="55.2">
      <c r="A674" s="291">
        <v>609</v>
      </c>
      <c r="B674" s="556">
        <v>14676</v>
      </c>
      <c r="C674" s="557" t="s">
        <v>1422</v>
      </c>
      <c r="D674" s="567" t="s">
        <v>8934</v>
      </c>
      <c r="E674" s="558" t="s">
        <v>247</v>
      </c>
      <c r="F674" s="559" t="s">
        <v>1159</v>
      </c>
      <c r="G674" s="559" t="s">
        <v>9098</v>
      </c>
      <c r="H674" s="560" t="str">
        <f t="shared" si="36"/>
        <v>фото</v>
      </c>
      <c r="I674" s="357" t="s">
        <v>1160</v>
      </c>
      <c r="J674" s="564" t="s">
        <v>3220</v>
      </c>
      <c r="K674" s="562">
        <v>500</v>
      </c>
      <c r="L674" s="916">
        <v>19080</v>
      </c>
      <c r="M674" s="315">
        <v>1</v>
      </c>
      <c r="N674" s="217"/>
      <c r="O674" s="550">
        <f>IF(ISERROR(L674*N674),0,L674*N674)</f>
        <v>0</v>
      </c>
      <c r="P674" s="544">
        <v>2501500146765</v>
      </c>
      <c r="Q674" s="215"/>
      <c r="R674" s="563" t="s">
        <v>1422</v>
      </c>
      <c r="S674" s="546" t="s">
        <v>9115</v>
      </c>
      <c r="T674" s="525" t="s">
        <v>4313</v>
      </c>
    </row>
    <row r="675" spans="1:20" ht="41.4">
      <c r="A675" s="291">
        <v>609</v>
      </c>
      <c r="B675" s="556">
        <v>4859</v>
      </c>
      <c r="C675" s="557" t="s">
        <v>5474</v>
      </c>
      <c r="D675" s="567" t="s">
        <v>8934</v>
      </c>
      <c r="E675" s="558" t="s">
        <v>247</v>
      </c>
      <c r="F675" s="559" t="s">
        <v>5563</v>
      </c>
      <c r="G675" s="559" t="s">
        <v>9099</v>
      </c>
      <c r="H675" s="560" t="str">
        <f t="shared" si="36"/>
        <v>фото</v>
      </c>
      <c r="I675" s="357" t="s">
        <v>5511</v>
      </c>
      <c r="J675" s="564" t="s">
        <v>5484</v>
      </c>
      <c r="K675" s="562">
        <v>500</v>
      </c>
      <c r="L675" s="916">
        <v>19620.000000000004</v>
      </c>
      <c r="M675" s="315">
        <v>1</v>
      </c>
      <c r="N675" s="217"/>
      <c r="O675" s="550">
        <f>IF(ISERROR(L675*N675),0,L675*N675)</f>
        <v>0</v>
      </c>
      <c r="P675" s="544">
        <v>2501500048595</v>
      </c>
      <c r="Q675" s="215"/>
      <c r="R675" s="563" t="s">
        <v>5474</v>
      </c>
      <c r="S675" s="546" t="s">
        <v>9115</v>
      </c>
      <c r="T675" s="525" t="s">
        <v>4313</v>
      </c>
    </row>
    <row r="676" spans="1:20" ht="28.8">
      <c r="A676" s="291">
        <v>609</v>
      </c>
      <c r="B676" s="556">
        <v>11584</v>
      </c>
      <c r="C676" s="557" t="s">
        <v>1170</v>
      </c>
      <c r="D676" s="567" t="s">
        <v>8934</v>
      </c>
      <c r="E676" s="558" t="s">
        <v>247</v>
      </c>
      <c r="F676" s="559" t="s">
        <v>414</v>
      </c>
      <c r="G676" s="559" t="s">
        <v>5927</v>
      </c>
      <c r="H676" s="560" t="str">
        <f t="shared" si="36"/>
        <v>фото</v>
      </c>
      <c r="I676" s="357" t="s">
        <v>415</v>
      </c>
      <c r="J676" s="564" t="s">
        <v>248</v>
      </c>
      <c r="K676" s="562">
        <v>300</v>
      </c>
      <c r="L676" s="916">
        <v>10692</v>
      </c>
      <c r="M676" s="315">
        <v>1</v>
      </c>
      <c r="N676" s="217"/>
      <c r="O676" s="550">
        <f>IF(ISERROR(L676*N676),0,L676*N676)</f>
        <v>0</v>
      </c>
      <c r="P676" s="544">
        <v>2501300115848</v>
      </c>
      <c r="Q676" s="215"/>
      <c r="R676" s="563" t="s">
        <v>1170</v>
      </c>
      <c r="S676" s="546" t="s">
        <v>6002</v>
      </c>
      <c r="T676" s="525" t="s">
        <v>4313</v>
      </c>
    </row>
    <row r="677" spans="1:20" ht="28.8">
      <c r="A677" s="291">
        <v>609</v>
      </c>
      <c r="B677" s="556">
        <v>12166</v>
      </c>
      <c r="C677" s="557" t="s">
        <v>1854</v>
      </c>
      <c r="D677" s="567" t="s">
        <v>8934</v>
      </c>
      <c r="E677" s="558" t="s">
        <v>247</v>
      </c>
      <c r="F677" s="559" t="s">
        <v>1770</v>
      </c>
      <c r="G677" s="559" t="s">
        <v>5928</v>
      </c>
      <c r="H677" s="560" t="str">
        <f t="shared" si="36"/>
        <v>фото</v>
      </c>
      <c r="I677" s="357" t="s">
        <v>1811</v>
      </c>
      <c r="J677" s="564" t="s">
        <v>249</v>
      </c>
      <c r="K677" s="562">
        <v>300</v>
      </c>
      <c r="L677" s="916">
        <v>15732</v>
      </c>
      <c r="M677" s="315">
        <v>1</v>
      </c>
      <c r="N677" s="217"/>
      <c r="O677" s="550">
        <f>IF(ISERROR(L677*N677),0,L677*N677)</f>
        <v>0</v>
      </c>
      <c r="P677" s="544">
        <v>2501300121665</v>
      </c>
      <c r="Q677" s="215"/>
      <c r="R677" s="563" t="s">
        <v>1854</v>
      </c>
      <c r="S677" s="546" t="s">
        <v>6002</v>
      </c>
      <c r="T677" s="525" t="s">
        <v>4313</v>
      </c>
    </row>
    <row r="678" spans="1:20" ht="14.4">
      <c r="A678" s="291">
        <v>609</v>
      </c>
      <c r="B678" s="418"/>
      <c r="C678" s="418"/>
      <c r="D678" s="408"/>
      <c r="E678" s="297" t="s">
        <v>8927</v>
      </c>
      <c r="F678" s="410"/>
      <c r="G678" s="472"/>
      <c r="H678" s="297"/>
      <c r="I678" s="297"/>
      <c r="J678" s="297"/>
      <c r="K678" s="297"/>
      <c r="L678" s="474"/>
      <c r="M678" s="297"/>
      <c r="N678" s="297"/>
      <c r="O678" s="297"/>
      <c r="P678" s="297"/>
      <c r="Q678" s="297"/>
      <c r="R678" s="466"/>
      <c r="S678" s="135"/>
      <c r="T678" s="218"/>
    </row>
    <row r="679" spans="1:20" ht="28.8">
      <c r="A679" s="291">
        <v>609</v>
      </c>
      <c r="B679" s="556">
        <v>12351</v>
      </c>
      <c r="C679" s="557" t="s">
        <v>1855</v>
      </c>
      <c r="D679" s="567" t="s">
        <v>8934</v>
      </c>
      <c r="E679" s="558" t="s">
        <v>247</v>
      </c>
      <c r="F679" s="559" t="s">
        <v>1772</v>
      </c>
      <c r="G679" s="559" t="s">
        <v>5929</v>
      </c>
      <c r="H679" s="560" t="str">
        <f t="shared" ref="H679:H708" si="37">HYPERLINK("https://www.gardenbulbs.ru/images/summer_CL/thumbnails/"&amp;C679&amp;".jpg","фото")</f>
        <v>фото</v>
      </c>
      <c r="I679" s="357" t="s">
        <v>1812</v>
      </c>
      <c r="J679" s="564" t="s">
        <v>249</v>
      </c>
      <c r="K679" s="562">
        <v>300</v>
      </c>
      <c r="L679" s="916">
        <v>16416</v>
      </c>
      <c r="M679" s="315">
        <v>1</v>
      </c>
      <c r="N679" s="217"/>
      <c r="O679" s="550">
        <f>IF(ISERROR(L679*N679),0,L679*N679)</f>
        <v>0</v>
      </c>
      <c r="P679" s="544">
        <v>2501300123515</v>
      </c>
      <c r="Q679" s="215"/>
      <c r="R679" s="563" t="s">
        <v>1855</v>
      </c>
      <c r="S679" s="546" t="s">
        <v>1995</v>
      </c>
      <c r="T679" s="525" t="s">
        <v>4314</v>
      </c>
    </row>
    <row r="680" spans="1:20" ht="27.6">
      <c r="A680" s="291">
        <v>609</v>
      </c>
      <c r="B680" s="556">
        <v>15376</v>
      </c>
      <c r="C680" s="557" t="s">
        <v>1184</v>
      </c>
      <c r="D680" s="567" t="s">
        <v>8934</v>
      </c>
      <c r="E680" s="558" t="s">
        <v>247</v>
      </c>
      <c r="F680" s="559" t="s">
        <v>417</v>
      </c>
      <c r="G680" s="559" t="s">
        <v>5930</v>
      </c>
      <c r="H680" s="560" t="str">
        <f t="shared" si="37"/>
        <v>фото</v>
      </c>
      <c r="I680" s="357" t="s">
        <v>418</v>
      </c>
      <c r="J680" s="564" t="s">
        <v>249</v>
      </c>
      <c r="K680" s="562">
        <v>300</v>
      </c>
      <c r="L680" s="916">
        <v>14832</v>
      </c>
      <c r="M680" s="315">
        <v>1</v>
      </c>
      <c r="N680" s="217"/>
      <c r="O680" s="550">
        <f>IF(ISERROR(L680*N680),0,L680*N680)</f>
        <v>0</v>
      </c>
      <c r="P680" s="544">
        <v>2501300153765</v>
      </c>
      <c r="Q680" s="215"/>
      <c r="R680" s="563" t="s">
        <v>1184</v>
      </c>
      <c r="S680" s="546" t="s">
        <v>1995</v>
      </c>
      <c r="T680" s="525" t="s">
        <v>4314</v>
      </c>
    </row>
    <row r="681" spans="1:20" ht="28.8">
      <c r="A681" s="291">
        <v>609</v>
      </c>
      <c r="B681" s="556">
        <v>11497</v>
      </c>
      <c r="C681" s="557" t="s">
        <v>1173</v>
      </c>
      <c r="D681" s="567" t="s">
        <v>8934</v>
      </c>
      <c r="E681" s="558" t="s">
        <v>247</v>
      </c>
      <c r="F681" s="559" t="s">
        <v>423</v>
      </c>
      <c r="G681" s="559" t="s">
        <v>5931</v>
      </c>
      <c r="H681" s="560" t="str">
        <f t="shared" si="37"/>
        <v>фото</v>
      </c>
      <c r="I681" s="357" t="s">
        <v>424</v>
      </c>
      <c r="J681" s="564" t="s">
        <v>249</v>
      </c>
      <c r="K681" s="562">
        <v>300</v>
      </c>
      <c r="L681" s="916">
        <v>19116</v>
      </c>
      <c r="M681" s="315">
        <v>1</v>
      </c>
      <c r="N681" s="217"/>
      <c r="O681" s="550">
        <f>IF(ISERROR(L681*N681),0,L681*N681)</f>
        <v>0</v>
      </c>
      <c r="P681" s="544">
        <v>2501300114971</v>
      </c>
      <c r="Q681" s="215"/>
      <c r="R681" s="563" t="s">
        <v>1173</v>
      </c>
      <c r="S681" s="546" t="s">
        <v>1995</v>
      </c>
      <c r="T681" s="525" t="s">
        <v>4314</v>
      </c>
    </row>
    <row r="682" spans="1:20" ht="27.6">
      <c r="A682" s="291">
        <v>609</v>
      </c>
      <c r="B682" s="556">
        <v>11597</v>
      </c>
      <c r="C682" s="557" t="s">
        <v>1174</v>
      </c>
      <c r="D682" s="567" t="s">
        <v>8934</v>
      </c>
      <c r="E682" s="558" t="s">
        <v>247</v>
      </c>
      <c r="F682" s="559" t="s">
        <v>425</v>
      </c>
      <c r="G682" s="559" t="s">
        <v>5932</v>
      </c>
      <c r="H682" s="560" t="str">
        <f t="shared" si="37"/>
        <v>фото</v>
      </c>
      <c r="I682" s="357" t="s">
        <v>426</v>
      </c>
      <c r="J682" s="564" t="s">
        <v>249</v>
      </c>
      <c r="K682" s="562">
        <v>300</v>
      </c>
      <c r="L682" s="916">
        <v>15372</v>
      </c>
      <c r="M682" s="315">
        <v>1</v>
      </c>
      <c r="N682" s="217"/>
      <c r="O682" s="550">
        <f>IF(ISERROR(L682*N682),0,L682*N682)</f>
        <v>0</v>
      </c>
      <c r="P682" s="544">
        <v>2501300115978</v>
      </c>
      <c r="Q682" s="215"/>
      <c r="R682" s="563" t="s">
        <v>1174</v>
      </c>
      <c r="S682" s="546" t="s">
        <v>1995</v>
      </c>
      <c r="T682" s="525" t="s">
        <v>4314</v>
      </c>
    </row>
    <row r="683" spans="1:20" ht="27.6">
      <c r="A683" s="291">
        <v>609</v>
      </c>
      <c r="B683" s="556">
        <v>11509</v>
      </c>
      <c r="C683" s="557" t="s">
        <v>1424</v>
      </c>
      <c r="D683" s="567" t="s">
        <v>8934</v>
      </c>
      <c r="E683" s="558" t="s">
        <v>247</v>
      </c>
      <c r="F683" s="559" t="s">
        <v>1196</v>
      </c>
      <c r="G683" s="559" t="s">
        <v>5933</v>
      </c>
      <c r="H683" s="560" t="str">
        <f t="shared" si="37"/>
        <v>фото</v>
      </c>
      <c r="I683" s="357" t="s">
        <v>1197</v>
      </c>
      <c r="J683" s="564" t="s">
        <v>249</v>
      </c>
      <c r="K683" s="562">
        <v>300</v>
      </c>
      <c r="L683" s="916">
        <v>27432</v>
      </c>
      <c r="M683" s="315">
        <v>1</v>
      </c>
      <c r="N683" s="217"/>
      <c r="O683" s="550">
        <f>IF(ISERROR(L683*N683),0,L683*N683)</f>
        <v>0</v>
      </c>
      <c r="P683" s="544">
        <v>2501300115091</v>
      </c>
      <c r="Q683" s="215"/>
      <c r="R683" s="563" t="s">
        <v>1424</v>
      </c>
      <c r="S683" s="546" t="s">
        <v>1995</v>
      </c>
      <c r="T683" s="525" t="s">
        <v>4314</v>
      </c>
    </row>
    <row r="684" spans="1:20" ht="41.4">
      <c r="A684" s="291">
        <v>609</v>
      </c>
      <c r="B684" s="556">
        <v>12543</v>
      </c>
      <c r="C684" s="557" t="s">
        <v>1181</v>
      </c>
      <c r="D684" s="567" t="s">
        <v>8934</v>
      </c>
      <c r="E684" s="558" t="s">
        <v>247</v>
      </c>
      <c r="F684" s="559" t="s">
        <v>430</v>
      </c>
      <c r="G684" s="559" t="s">
        <v>9100</v>
      </c>
      <c r="H684" s="560" t="str">
        <f t="shared" si="37"/>
        <v>фото</v>
      </c>
      <c r="I684" s="357" t="s">
        <v>1384</v>
      </c>
      <c r="J684" s="564" t="s">
        <v>249</v>
      </c>
      <c r="K684" s="562">
        <v>300</v>
      </c>
      <c r="L684" s="916">
        <v>27288</v>
      </c>
      <c r="M684" s="315">
        <v>1</v>
      </c>
      <c r="N684" s="217"/>
      <c r="O684" s="550">
        <f>IF(ISERROR(L684*N684),0,L684*N684)</f>
        <v>0</v>
      </c>
      <c r="P684" s="544">
        <v>2501300125434</v>
      </c>
      <c r="Q684" s="215"/>
      <c r="R684" s="563" t="s">
        <v>1181</v>
      </c>
      <c r="S684" s="546" t="s">
        <v>1995</v>
      </c>
      <c r="T684" s="525" t="s">
        <v>4314</v>
      </c>
    </row>
    <row r="685" spans="1:20" ht="28.8">
      <c r="A685" s="291">
        <v>609</v>
      </c>
      <c r="B685" s="556">
        <v>12249</v>
      </c>
      <c r="C685" s="557" t="s">
        <v>1183</v>
      </c>
      <c r="D685" s="567" t="s">
        <v>8934</v>
      </c>
      <c r="E685" s="558" t="s">
        <v>247</v>
      </c>
      <c r="F685" s="559" t="s">
        <v>432</v>
      </c>
      <c r="G685" s="559" t="s">
        <v>5934</v>
      </c>
      <c r="H685" s="560" t="str">
        <f t="shared" si="37"/>
        <v>фото</v>
      </c>
      <c r="I685" s="357" t="s">
        <v>433</v>
      </c>
      <c r="J685" s="564" t="s">
        <v>248</v>
      </c>
      <c r="K685" s="562">
        <v>300</v>
      </c>
      <c r="L685" s="916">
        <v>13824</v>
      </c>
      <c r="M685" s="315">
        <v>1</v>
      </c>
      <c r="N685" s="217"/>
      <c r="O685" s="550">
        <f>IF(ISERROR(L685*N685),0,L685*N685)</f>
        <v>0</v>
      </c>
      <c r="P685" s="544">
        <v>2501300122495</v>
      </c>
      <c r="Q685" s="215"/>
      <c r="R685" s="563" t="s">
        <v>1183</v>
      </c>
      <c r="S685" s="546" t="s">
        <v>1995</v>
      </c>
      <c r="T685" s="525" t="s">
        <v>4314</v>
      </c>
    </row>
    <row r="686" spans="1:20" ht="55.2">
      <c r="A686" s="291">
        <v>609</v>
      </c>
      <c r="B686" s="556">
        <v>15100</v>
      </c>
      <c r="C686" s="557" t="s">
        <v>1856</v>
      </c>
      <c r="D686" s="567" t="s">
        <v>8934</v>
      </c>
      <c r="E686" s="558" t="s">
        <v>247</v>
      </c>
      <c r="F686" s="559" t="s">
        <v>1773</v>
      </c>
      <c r="G686" s="559" t="s">
        <v>5935</v>
      </c>
      <c r="H686" s="560" t="str">
        <f t="shared" si="37"/>
        <v>фото</v>
      </c>
      <c r="I686" s="357" t="s">
        <v>1813</v>
      </c>
      <c r="J686" s="564" t="s">
        <v>249</v>
      </c>
      <c r="K686" s="562">
        <v>300</v>
      </c>
      <c r="L686" s="916">
        <v>15372</v>
      </c>
      <c r="M686" s="315">
        <v>1</v>
      </c>
      <c r="N686" s="217"/>
      <c r="O686" s="550">
        <f>IF(ISERROR(L686*N686),0,L686*N686)</f>
        <v>0</v>
      </c>
      <c r="P686" s="544">
        <v>2501300151006</v>
      </c>
      <c r="Q686" s="215"/>
      <c r="R686" s="563" t="s">
        <v>1856</v>
      </c>
      <c r="S686" s="546" t="s">
        <v>1995</v>
      </c>
      <c r="T686" s="525" t="s">
        <v>4314</v>
      </c>
    </row>
    <row r="687" spans="1:20" ht="28.8">
      <c r="A687" s="291">
        <v>609</v>
      </c>
      <c r="B687" s="556">
        <v>11496</v>
      </c>
      <c r="C687" s="557" t="s">
        <v>2254</v>
      </c>
      <c r="D687" s="567" t="s">
        <v>8934</v>
      </c>
      <c r="E687" s="558" t="s">
        <v>247</v>
      </c>
      <c r="F687" s="559" t="s">
        <v>1771</v>
      </c>
      <c r="G687" s="559" t="s">
        <v>5936</v>
      </c>
      <c r="H687" s="560" t="str">
        <f t="shared" si="37"/>
        <v>фото</v>
      </c>
      <c r="I687" s="357" t="s">
        <v>1606</v>
      </c>
      <c r="J687" s="564" t="s">
        <v>248</v>
      </c>
      <c r="K687" s="562">
        <v>500</v>
      </c>
      <c r="L687" s="916">
        <v>16860</v>
      </c>
      <c r="M687" s="315">
        <v>1</v>
      </c>
      <c r="N687" s="217"/>
      <c r="O687" s="550">
        <f>IF(ISERROR(L687*N687),0,L687*N687)</f>
        <v>0</v>
      </c>
      <c r="P687" s="544">
        <v>2501500114962</v>
      </c>
      <c r="Q687" s="215"/>
      <c r="R687" s="563" t="s">
        <v>2254</v>
      </c>
      <c r="S687" s="546" t="s">
        <v>1995</v>
      </c>
      <c r="T687" s="525" t="s">
        <v>4314</v>
      </c>
    </row>
    <row r="688" spans="1:20" ht="28.8">
      <c r="A688" s="291">
        <v>609</v>
      </c>
      <c r="B688" s="556">
        <v>15285</v>
      </c>
      <c r="C688" s="557" t="s">
        <v>3227</v>
      </c>
      <c r="D688" s="567" t="s">
        <v>8934</v>
      </c>
      <c r="E688" s="558" t="s">
        <v>247</v>
      </c>
      <c r="F688" s="559" t="s">
        <v>3228</v>
      </c>
      <c r="G688" s="559" t="s">
        <v>5937</v>
      </c>
      <c r="H688" s="560" t="str">
        <f t="shared" si="37"/>
        <v>фото</v>
      </c>
      <c r="I688" s="357" t="s">
        <v>3229</v>
      </c>
      <c r="J688" s="564" t="s">
        <v>249</v>
      </c>
      <c r="K688" s="562">
        <v>300</v>
      </c>
      <c r="L688" s="916">
        <v>17640</v>
      </c>
      <c r="M688" s="315">
        <v>1</v>
      </c>
      <c r="N688" s="217"/>
      <c r="O688" s="550">
        <f>IF(ISERROR(L688*N688),0,L688*N688)</f>
        <v>0</v>
      </c>
      <c r="P688" s="544">
        <v>2501300152850</v>
      </c>
      <c r="Q688" s="215"/>
      <c r="R688" s="563" t="s">
        <v>3227</v>
      </c>
      <c r="S688" s="546" t="s">
        <v>1995</v>
      </c>
      <c r="T688" s="525" t="s">
        <v>4314</v>
      </c>
    </row>
    <row r="689" spans="1:20" ht="28.8">
      <c r="A689" s="291">
        <v>609</v>
      </c>
      <c r="B689" s="556">
        <v>11485</v>
      </c>
      <c r="C689" s="557" t="s">
        <v>1603</v>
      </c>
      <c r="D689" s="567" t="s">
        <v>8934</v>
      </c>
      <c r="E689" s="558" t="s">
        <v>247</v>
      </c>
      <c r="F689" s="559" t="s">
        <v>1604</v>
      </c>
      <c r="G689" s="559" t="s">
        <v>5938</v>
      </c>
      <c r="H689" s="560" t="str">
        <f t="shared" si="37"/>
        <v>фото</v>
      </c>
      <c r="I689" s="357" t="s">
        <v>1605</v>
      </c>
      <c r="J689" s="564" t="s">
        <v>249</v>
      </c>
      <c r="K689" s="562">
        <v>300</v>
      </c>
      <c r="L689" s="916">
        <v>20016</v>
      </c>
      <c r="M689" s="315">
        <v>1</v>
      </c>
      <c r="N689" s="217"/>
      <c r="O689" s="550">
        <f>IF(ISERROR(L689*N689),0,L689*N689)</f>
        <v>0</v>
      </c>
      <c r="P689" s="544">
        <v>2501300114858</v>
      </c>
      <c r="Q689" s="215"/>
      <c r="R689" s="563" t="s">
        <v>1603</v>
      </c>
      <c r="S689" s="546" t="s">
        <v>1995</v>
      </c>
      <c r="T689" s="525" t="s">
        <v>4314</v>
      </c>
    </row>
    <row r="690" spans="1:20" ht="28.8">
      <c r="A690" s="291">
        <v>609</v>
      </c>
      <c r="B690" s="556">
        <v>12348</v>
      </c>
      <c r="C690" s="557" t="s">
        <v>1177</v>
      </c>
      <c r="D690" s="567" t="s">
        <v>8934</v>
      </c>
      <c r="E690" s="558" t="s">
        <v>247</v>
      </c>
      <c r="F690" s="559" t="s">
        <v>434</v>
      </c>
      <c r="G690" s="559" t="s">
        <v>5939</v>
      </c>
      <c r="H690" s="560" t="str">
        <f t="shared" si="37"/>
        <v>фото</v>
      </c>
      <c r="I690" s="357" t="s">
        <v>435</v>
      </c>
      <c r="J690" s="564" t="s">
        <v>249</v>
      </c>
      <c r="K690" s="562">
        <v>300</v>
      </c>
      <c r="L690" s="916">
        <v>15300</v>
      </c>
      <c r="M690" s="315">
        <v>1</v>
      </c>
      <c r="N690" s="217"/>
      <c r="O690" s="550">
        <f>IF(ISERROR(L690*N690),0,L690*N690)</f>
        <v>0</v>
      </c>
      <c r="P690" s="544">
        <v>2501300123485</v>
      </c>
      <c r="Q690" s="215"/>
      <c r="R690" s="563" t="s">
        <v>1177</v>
      </c>
      <c r="S690" s="546" t="s">
        <v>1995</v>
      </c>
      <c r="T690" s="525" t="s">
        <v>4314</v>
      </c>
    </row>
    <row r="691" spans="1:20" ht="28.8">
      <c r="A691" s="291">
        <v>609</v>
      </c>
      <c r="B691" s="556">
        <v>12350</v>
      </c>
      <c r="C691" s="557" t="s">
        <v>1178</v>
      </c>
      <c r="D691" s="567" t="s">
        <v>8934</v>
      </c>
      <c r="E691" s="558" t="s">
        <v>247</v>
      </c>
      <c r="F691" s="559" t="s">
        <v>436</v>
      </c>
      <c r="G691" s="559" t="s">
        <v>5940</v>
      </c>
      <c r="H691" s="560" t="str">
        <f t="shared" si="37"/>
        <v>фото</v>
      </c>
      <c r="I691" s="357" t="s">
        <v>437</v>
      </c>
      <c r="J691" s="564" t="s">
        <v>249</v>
      </c>
      <c r="K691" s="562">
        <v>300</v>
      </c>
      <c r="L691" s="916">
        <v>15012</v>
      </c>
      <c r="M691" s="315">
        <v>1</v>
      </c>
      <c r="N691" s="217"/>
      <c r="O691" s="550">
        <f>IF(ISERROR(L691*N691),0,L691*N691)</f>
        <v>0</v>
      </c>
      <c r="P691" s="544">
        <v>2501300123508</v>
      </c>
      <c r="Q691" s="215"/>
      <c r="R691" s="563" t="s">
        <v>1178</v>
      </c>
      <c r="S691" s="546" t="s">
        <v>1995</v>
      </c>
      <c r="T691" s="525" t="s">
        <v>4314</v>
      </c>
    </row>
    <row r="692" spans="1:20" ht="28.8">
      <c r="A692" s="291">
        <v>609</v>
      </c>
      <c r="B692" s="556">
        <v>10899</v>
      </c>
      <c r="C692" s="557" t="s">
        <v>5327</v>
      </c>
      <c r="D692" s="567" t="s">
        <v>8934</v>
      </c>
      <c r="E692" s="558" t="s">
        <v>247</v>
      </c>
      <c r="F692" s="559" t="s">
        <v>5390</v>
      </c>
      <c r="G692" s="559" t="s">
        <v>9101</v>
      </c>
      <c r="H692" s="560" t="str">
        <f t="shared" si="37"/>
        <v>фото</v>
      </c>
      <c r="I692" s="357" t="s">
        <v>5423</v>
      </c>
      <c r="J692" s="564" t="s">
        <v>249</v>
      </c>
      <c r="K692" s="562">
        <v>300</v>
      </c>
      <c r="L692" s="916">
        <v>19440</v>
      </c>
      <c r="M692" s="315">
        <v>1</v>
      </c>
      <c r="N692" s="217"/>
      <c r="O692" s="550">
        <f>IF(ISERROR(L692*N692),0,L692*N692)</f>
        <v>0</v>
      </c>
      <c r="P692" s="544">
        <v>2501300108994</v>
      </c>
      <c r="Q692" s="215"/>
      <c r="R692" s="563" t="s">
        <v>5327</v>
      </c>
      <c r="S692" s="546" t="s">
        <v>1995</v>
      </c>
      <c r="T692" s="525" t="s">
        <v>4314</v>
      </c>
    </row>
    <row r="693" spans="1:20" ht="28.5" customHeight="1">
      <c r="A693" s="291">
        <v>609</v>
      </c>
      <c r="B693" s="556">
        <v>12920</v>
      </c>
      <c r="C693" s="557" t="s">
        <v>1175</v>
      </c>
      <c r="D693" s="567" t="s">
        <v>8934</v>
      </c>
      <c r="E693" s="558" t="s">
        <v>247</v>
      </c>
      <c r="F693" s="559" t="s">
        <v>290</v>
      </c>
      <c r="G693" s="559" t="s">
        <v>5941</v>
      </c>
      <c r="H693" s="560" t="str">
        <f t="shared" si="37"/>
        <v>фото</v>
      </c>
      <c r="I693" s="357" t="s">
        <v>291</v>
      </c>
      <c r="J693" s="564" t="s">
        <v>3220</v>
      </c>
      <c r="K693" s="562">
        <v>300</v>
      </c>
      <c r="L693" s="916">
        <v>14472</v>
      </c>
      <c r="M693" s="315">
        <v>1</v>
      </c>
      <c r="N693" s="217"/>
      <c r="O693" s="550">
        <f>IF(ISERROR(L693*N693),0,L693*N693)</f>
        <v>0</v>
      </c>
      <c r="P693" s="544">
        <v>2501300129203</v>
      </c>
      <c r="Q693" s="215"/>
      <c r="R693" s="563" t="s">
        <v>1175</v>
      </c>
      <c r="S693" s="546" t="s">
        <v>1995</v>
      </c>
      <c r="T693" s="525" t="s">
        <v>4314</v>
      </c>
    </row>
    <row r="694" spans="1:20" ht="69">
      <c r="A694" s="291">
        <v>609</v>
      </c>
      <c r="B694" s="556">
        <v>4996</v>
      </c>
      <c r="C694" s="557" t="s">
        <v>4605</v>
      </c>
      <c r="D694" s="567" t="s">
        <v>8934</v>
      </c>
      <c r="E694" s="558" t="s">
        <v>247</v>
      </c>
      <c r="F694" s="559" t="s">
        <v>4635</v>
      </c>
      <c r="G694" s="559" t="s">
        <v>9102</v>
      </c>
      <c r="H694" s="560" t="str">
        <f t="shared" si="37"/>
        <v>фото</v>
      </c>
      <c r="I694" s="357" t="s">
        <v>4663</v>
      </c>
      <c r="J694" s="564" t="s">
        <v>249</v>
      </c>
      <c r="K694" s="562">
        <v>300</v>
      </c>
      <c r="L694" s="916">
        <v>23940</v>
      </c>
      <c r="M694" s="315">
        <v>1</v>
      </c>
      <c r="N694" s="217"/>
      <c r="O694" s="550">
        <f>IF(ISERROR(L694*N694),0,L694*N694)</f>
        <v>0</v>
      </c>
      <c r="P694" s="544">
        <v>2501300049969</v>
      </c>
      <c r="Q694" s="215"/>
      <c r="R694" s="563" t="s">
        <v>4605</v>
      </c>
      <c r="S694" s="546" t="s">
        <v>1995</v>
      </c>
      <c r="T694" s="525" t="s">
        <v>4314</v>
      </c>
    </row>
    <row r="695" spans="1:20" ht="69">
      <c r="A695" s="291">
        <v>609</v>
      </c>
      <c r="B695" s="556">
        <v>11433</v>
      </c>
      <c r="C695" s="557" t="s">
        <v>4606</v>
      </c>
      <c r="D695" s="567" t="s">
        <v>8934</v>
      </c>
      <c r="E695" s="558" t="s">
        <v>247</v>
      </c>
      <c r="F695" s="559" t="s">
        <v>4636</v>
      </c>
      <c r="G695" s="559" t="s">
        <v>5942</v>
      </c>
      <c r="H695" s="560" t="str">
        <f t="shared" si="37"/>
        <v>фото</v>
      </c>
      <c r="I695" s="357" t="s">
        <v>4664</v>
      </c>
      <c r="J695" s="564" t="s">
        <v>249</v>
      </c>
      <c r="K695" s="562">
        <v>300</v>
      </c>
      <c r="L695" s="916">
        <v>22176</v>
      </c>
      <c r="M695" s="315">
        <v>1</v>
      </c>
      <c r="N695" s="217"/>
      <c r="O695" s="550">
        <f>IF(ISERROR(L695*N695),0,L695*N695)</f>
        <v>0</v>
      </c>
      <c r="P695" s="544">
        <v>2501300114339</v>
      </c>
      <c r="Q695" s="215"/>
      <c r="R695" s="563" t="s">
        <v>4606</v>
      </c>
      <c r="S695" s="546" t="s">
        <v>1995</v>
      </c>
      <c r="T695" s="525" t="s">
        <v>4314</v>
      </c>
    </row>
    <row r="696" spans="1:20" ht="27.6">
      <c r="A696" s="291">
        <v>609</v>
      </c>
      <c r="B696" s="556">
        <v>12365</v>
      </c>
      <c r="C696" s="557" t="s">
        <v>1186</v>
      </c>
      <c r="D696" s="567" t="s">
        <v>8934</v>
      </c>
      <c r="E696" s="558" t="s">
        <v>247</v>
      </c>
      <c r="F696" s="559" t="s">
        <v>292</v>
      </c>
      <c r="G696" s="559" t="s">
        <v>5943</v>
      </c>
      <c r="H696" s="560" t="str">
        <f t="shared" si="37"/>
        <v>фото</v>
      </c>
      <c r="I696" s="357" t="s">
        <v>1387</v>
      </c>
      <c r="J696" s="564" t="s">
        <v>249</v>
      </c>
      <c r="K696" s="562">
        <v>300</v>
      </c>
      <c r="L696" s="916">
        <v>17172</v>
      </c>
      <c r="M696" s="315">
        <v>1</v>
      </c>
      <c r="N696" s="217"/>
      <c r="O696" s="550">
        <f>IF(ISERROR(L696*N696),0,L696*N696)</f>
        <v>0</v>
      </c>
      <c r="P696" s="544">
        <v>2501300123652</v>
      </c>
      <c r="Q696" s="215"/>
      <c r="R696" s="563" t="s">
        <v>1186</v>
      </c>
      <c r="S696" s="546" t="s">
        <v>1995</v>
      </c>
      <c r="T696" s="525" t="s">
        <v>4314</v>
      </c>
    </row>
    <row r="697" spans="1:20" ht="27.6">
      <c r="A697" s="291">
        <v>609</v>
      </c>
      <c r="B697" s="556">
        <v>13189</v>
      </c>
      <c r="C697" s="557" t="s">
        <v>1185</v>
      </c>
      <c r="D697" s="567" t="s">
        <v>8934</v>
      </c>
      <c r="E697" s="558" t="s">
        <v>247</v>
      </c>
      <c r="F697" s="559" t="s">
        <v>11</v>
      </c>
      <c r="G697" s="559" t="s">
        <v>5944</v>
      </c>
      <c r="H697" s="560" t="str">
        <f t="shared" si="37"/>
        <v>фото</v>
      </c>
      <c r="I697" s="357" t="s">
        <v>1386</v>
      </c>
      <c r="J697" s="564" t="s">
        <v>249</v>
      </c>
      <c r="K697" s="562">
        <v>300</v>
      </c>
      <c r="L697" s="916">
        <v>17424</v>
      </c>
      <c r="M697" s="315">
        <v>1</v>
      </c>
      <c r="N697" s="217"/>
      <c r="O697" s="550">
        <f>IF(ISERROR(L697*N697),0,L697*N697)</f>
        <v>0</v>
      </c>
      <c r="P697" s="544">
        <v>2501300131893</v>
      </c>
      <c r="Q697" s="215"/>
      <c r="R697" s="563" t="s">
        <v>1185</v>
      </c>
      <c r="S697" s="546" t="s">
        <v>1995</v>
      </c>
      <c r="T697" s="525" t="s">
        <v>4314</v>
      </c>
    </row>
    <row r="698" spans="1:20" ht="27.6">
      <c r="A698" s="291">
        <v>609</v>
      </c>
      <c r="B698" s="556">
        <v>14678</v>
      </c>
      <c r="C698" s="557" t="s">
        <v>1190</v>
      </c>
      <c r="D698" s="567" t="s">
        <v>8934</v>
      </c>
      <c r="E698" s="558" t="s">
        <v>247</v>
      </c>
      <c r="F698" s="559" t="s">
        <v>449</v>
      </c>
      <c r="G698" s="559" t="s">
        <v>9103</v>
      </c>
      <c r="H698" s="560" t="str">
        <f t="shared" si="37"/>
        <v>фото</v>
      </c>
      <c r="I698" s="357" t="s">
        <v>450</v>
      </c>
      <c r="J698" s="564" t="s">
        <v>248</v>
      </c>
      <c r="K698" s="562">
        <v>300</v>
      </c>
      <c r="L698" s="916">
        <v>13680</v>
      </c>
      <c r="M698" s="315">
        <v>1</v>
      </c>
      <c r="N698" s="217"/>
      <c r="O698" s="550">
        <f>IF(ISERROR(L698*N698),0,L698*N698)</f>
        <v>0</v>
      </c>
      <c r="P698" s="544">
        <v>2501300146781</v>
      </c>
      <c r="Q698" s="215"/>
      <c r="R698" s="563" t="s">
        <v>1190</v>
      </c>
      <c r="S698" s="546" t="s">
        <v>1995</v>
      </c>
      <c r="T698" s="525" t="s">
        <v>4314</v>
      </c>
    </row>
    <row r="699" spans="1:20" ht="28.8">
      <c r="A699" s="291">
        <v>609</v>
      </c>
      <c r="B699" s="556">
        <v>17099</v>
      </c>
      <c r="C699" s="557" t="s">
        <v>1192</v>
      </c>
      <c r="D699" s="567" t="s">
        <v>8934</v>
      </c>
      <c r="E699" s="558" t="s">
        <v>247</v>
      </c>
      <c r="F699" s="559" t="s">
        <v>453</v>
      </c>
      <c r="G699" s="559" t="s">
        <v>5945</v>
      </c>
      <c r="H699" s="560" t="str">
        <f t="shared" si="37"/>
        <v>фото</v>
      </c>
      <c r="I699" s="357" t="s">
        <v>8672</v>
      </c>
      <c r="J699" s="564" t="s">
        <v>249</v>
      </c>
      <c r="K699" s="562">
        <v>300</v>
      </c>
      <c r="L699" s="916">
        <v>27108</v>
      </c>
      <c r="M699" s="315">
        <v>1</v>
      </c>
      <c r="N699" s="217"/>
      <c r="O699" s="550">
        <f>IF(ISERROR(L699*N699),0,L699*N699)</f>
        <v>0</v>
      </c>
      <c r="P699" s="544">
        <v>2501300170991</v>
      </c>
      <c r="Q699" s="215"/>
      <c r="R699" s="563" t="s">
        <v>1192</v>
      </c>
      <c r="S699" s="546" t="s">
        <v>1995</v>
      </c>
      <c r="T699" s="525" t="s">
        <v>4314</v>
      </c>
    </row>
    <row r="700" spans="1:20" ht="41.4">
      <c r="A700" s="291">
        <v>609</v>
      </c>
      <c r="B700" s="556">
        <v>15145</v>
      </c>
      <c r="C700" s="557" t="s">
        <v>1193</v>
      </c>
      <c r="D700" s="567" t="s">
        <v>8934</v>
      </c>
      <c r="E700" s="558" t="s">
        <v>247</v>
      </c>
      <c r="F700" s="559" t="s">
        <v>1774</v>
      </c>
      <c r="G700" s="559" t="s">
        <v>5946</v>
      </c>
      <c r="H700" s="560" t="str">
        <f t="shared" si="37"/>
        <v>фото</v>
      </c>
      <c r="I700" s="357" t="s">
        <v>3230</v>
      </c>
      <c r="J700" s="564" t="s">
        <v>249</v>
      </c>
      <c r="K700" s="562">
        <v>300</v>
      </c>
      <c r="L700" s="916">
        <v>17856</v>
      </c>
      <c r="M700" s="315">
        <v>1</v>
      </c>
      <c r="N700" s="217"/>
      <c r="O700" s="550">
        <f>IF(ISERROR(L700*N700),0,L700*N700)</f>
        <v>0</v>
      </c>
      <c r="P700" s="544">
        <v>2501300151457</v>
      </c>
      <c r="Q700" s="215"/>
      <c r="R700" s="563" t="s">
        <v>1193</v>
      </c>
      <c r="S700" s="546" t="s">
        <v>1995</v>
      </c>
      <c r="T700" s="525" t="s">
        <v>4314</v>
      </c>
    </row>
    <row r="701" spans="1:20" ht="28.8">
      <c r="A701" s="291">
        <v>609</v>
      </c>
      <c r="B701" s="556">
        <v>11599</v>
      </c>
      <c r="C701" s="557" t="s">
        <v>4610</v>
      </c>
      <c r="D701" s="567" t="s">
        <v>8934</v>
      </c>
      <c r="E701" s="558" t="s">
        <v>247</v>
      </c>
      <c r="F701" s="559" t="s">
        <v>4640</v>
      </c>
      <c r="G701" s="559" t="s">
        <v>5947</v>
      </c>
      <c r="H701" s="560" t="str">
        <f t="shared" si="37"/>
        <v>фото</v>
      </c>
      <c r="I701" s="357" t="s">
        <v>4668</v>
      </c>
      <c r="J701" s="564" t="s">
        <v>249</v>
      </c>
      <c r="K701" s="562">
        <v>300</v>
      </c>
      <c r="L701" s="916">
        <v>20700</v>
      </c>
      <c r="M701" s="315">
        <v>1</v>
      </c>
      <c r="N701" s="217"/>
      <c r="O701" s="550">
        <f>IF(ISERROR(L701*N701),0,L701*N701)</f>
        <v>0</v>
      </c>
      <c r="P701" s="544">
        <v>2501300115992</v>
      </c>
      <c r="Q701" s="215"/>
      <c r="R701" s="563" t="s">
        <v>4610</v>
      </c>
      <c r="S701" s="546" t="s">
        <v>1995</v>
      </c>
      <c r="T701" s="525" t="s">
        <v>4314</v>
      </c>
    </row>
    <row r="702" spans="1:20" ht="28.8">
      <c r="A702" s="291">
        <v>609</v>
      </c>
      <c r="B702" s="556">
        <v>10225</v>
      </c>
      <c r="C702" s="557" t="s">
        <v>1600</v>
      </c>
      <c r="D702" s="567" t="s">
        <v>8934</v>
      </c>
      <c r="E702" s="558" t="s">
        <v>247</v>
      </c>
      <c r="F702" s="559" t="s">
        <v>1601</v>
      </c>
      <c r="G702" s="559" t="s">
        <v>9104</v>
      </c>
      <c r="H702" s="560" t="str">
        <f t="shared" si="37"/>
        <v>фото</v>
      </c>
      <c r="I702" s="357" t="s">
        <v>1602</v>
      </c>
      <c r="J702" s="564" t="s">
        <v>249</v>
      </c>
      <c r="K702" s="562">
        <v>500</v>
      </c>
      <c r="L702" s="916">
        <v>14340</v>
      </c>
      <c r="M702" s="315">
        <v>1</v>
      </c>
      <c r="N702" s="217"/>
      <c r="O702" s="550">
        <f>IF(ISERROR(L702*N702),0,L702*N702)</f>
        <v>0</v>
      </c>
      <c r="P702" s="544">
        <v>2501500102259</v>
      </c>
      <c r="Q702" s="215"/>
      <c r="R702" s="563" t="s">
        <v>1600</v>
      </c>
      <c r="S702" s="546" t="s">
        <v>6002</v>
      </c>
      <c r="T702" s="525" t="s">
        <v>4314</v>
      </c>
    </row>
    <row r="703" spans="1:20" ht="27.6">
      <c r="A703" s="291">
        <v>609</v>
      </c>
      <c r="B703" s="556">
        <v>12206</v>
      </c>
      <c r="C703" s="557" t="s">
        <v>1195</v>
      </c>
      <c r="D703" s="567" t="s">
        <v>8934</v>
      </c>
      <c r="E703" s="558" t="s">
        <v>247</v>
      </c>
      <c r="F703" s="559" t="s">
        <v>458</v>
      </c>
      <c r="G703" s="559" t="s">
        <v>5948</v>
      </c>
      <c r="H703" s="560" t="str">
        <f t="shared" si="37"/>
        <v>фото</v>
      </c>
      <c r="I703" s="357" t="s">
        <v>1612</v>
      </c>
      <c r="J703" s="564" t="s">
        <v>249</v>
      </c>
      <c r="K703" s="562">
        <v>300</v>
      </c>
      <c r="L703" s="916">
        <v>15948</v>
      </c>
      <c r="M703" s="315">
        <v>1</v>
      </c>
      <c r="N703" s="217"/>
      <c r="O703" s="550">
        <f>IF(ISERROR(L703*N703),0,L703*N703)</f>
        <v>0</v>
      </c>
      <c r="P703" s="544">
        <v>2501300122068</v>
      </c>
      <c r="Q703" s="215"/>
      <c r="R703" s="563" t="s">
        <v>1195</v>
      </c>
      <c r="S703" s="546" t="s">
        <v>1995</v>
      </c>
      <c r="T703" s="525" t="s">
        <v>4314</v>
      </c>
    </row>
    <row r="704" spans="1:20" ht="55.2">
      <c r="A704" s="291">
        <v>609</v>
      </c>
      <c r="B704" s="556">
        <v>14674</v>
      </c>
      <c r="C704" s="557" t="s">
        <v>5476</v>
      </c>
      <c r="D704" s="567" t="s">
        <v>8934</v>
      </c>
      <c r="E704" s="558" t="s">
        <v>247</v>
      </c>
      <c r="F704" s="559" t="s">
        <v>5565</v>
      </c>
      <c r="G704" s="559" t="s">
        <v>9105</v>
      </c>
      <c r="H704" s="560" t="str">
        <f t="shared" si="37"/>
        <v>фото</v>
      </c>
      <c r="I704" s="357" t="s">
        <v>5513</v>
      </c>
      <c r="J704" s="564" t="s">
        <v>249</v>
      </c>
      <c r="K704" s="562">
        <v>300</v>
      </c>
      <c r="L704" s="916">
        <v>19980</v>
      </c>
      <c r="M704" s="315">
        <v>1</v>
      </c>
      <c r="N704" s="217"/>
      <c r="O704" s="550">
        <f>IF(ISERROR(L704*N704),0,L704*N704)</f>
        <v>0</v>
      </c>
      <c r="P704" s="544">
        <v>2501300146743</v>
      </c>
      <c r="Q704" s="215"/>
      <c r="R704" s="563" t="s">
        <v>5476</v>
      </c>
      <c r="S704" s="546" t="s">
        <v>1995</v>
      </c>
      <c r="T704" s="525" t="s">
        <v>4314</v>
      </c>
    </row>
    <row r="705" spans="1:20" ht="28.8">
      <c r="A705" s="291">
        <v>609</v>
      </c>
      <c r="B705" s="556">
        <v>12358</v>
      </c>
      <c r="C705" s="557" t="s">
        <v>1608</v>
      </c>
      <c r="D705" s="567" t="s">
        <v>8934</v>
      </c>
      <c r="E705" s="558" t="s">
        <v>247</v>
      </c>
      <c r="F705" s="559" t="s">
        <v>82</v>
      </c>
      <c r="G705" s="559" t="s">
        <v>5949</v>
      </c>
      <c r="H705" s="560" t="str">
        <f t="shared" si="37"/>
        <v>фото</v>
      </c>
      <c r="I705" s="357" t="s">
        <v>83</v>
      </c>
      <c r="J705" s="564" t="s">
        <v>249</v>
      </c>
      <c r="K705" s="562">
        <v>300</v>
      </c>
      <c r="L705" s="916">
        <v>18216</v>
      </c>
      <c r="M705" s="315">
        <v>1</v>
      </c>
      <c r="N705" s="217"/>
      <c r="O705" s="550">
        <f>IF(ISERROR(L705*N705),0,L705*N705)</f>
        <v>0</v>
      </c>
      <c r="P705" s="544">
        <v>2501300123584</v>
      </c>
      <c r="Q705" s="215"/>
      <c r="R705" s="563" t="s">
        <v>1608</v>
      </c>
      <c r="S705" s="546" t="s">
        <v>1995</v>
      </c>
      <c r="T705" s="525" t="s">
        <v>4314</v>
      </c>
    </row>
    <row r="706" spans="1:20" ht="55.2">
      <c r="A706" s="291">
        <v>609</v>
      </c>
      <c r="B706" s="556">
        <v>11461</v>
      </c>
      <c r="C706" s="557" t="s">
        <v>1609</v>
      </c>
      <c r="D706" s="567" t="s">
        <v>8934</v>
      </c>
      <c r="E706" s="558" t="s">
        <v>247</v>
      </c>
      <c r="F706" s="559" t="s">
        <v>1610</v>
      </c>
      <c r="G706" s="559" t="s">
        <v>5950</v>
      </c>
      <c r="H706" s="560" t="str">
        <f t="shared" si="37"/>
        <v>фото</v>
      </c>
      <c r="I706" s="357" t="s">
        <v>1611</v>
      </c>
      <c r="J706" s="564" t="s">
        <v>249</v>
      </c>
      <c r="K706" s="562">
        <v>300</v>
      </c>
      <c r="L706" s="916">
        <v>20016</v>
      </c>
      <c r="M706" s="315">
        <v>1</v>
      </c>
      <c r="N706" s="217"/>
      <c r="O706" s="550">
        <f>IF(ISERROR(L706*N706),0,L706*N706)</f>
        <v>0</v>
      </c>
      <c r="P706" s="544">
        <v>2501300114612</v>
      </c>
      <c r="Q706" s="215"/>
      <c r="R706" s="563" t="s">
        <v>1609</v>
      </c>
      <c r="S706" s="546" t="s">
        <v>1995</v>
      </c>
      <c r="T706" s="525" t="s">
        <v>4314</v>
      </c>
    </row>
    <row r="707" spans="1:20" ht="27.6">
      <c r="A707" s="291">
        <v>609</v>
      </c>
      <c r="B707" s="556">
        <v>11491</v>
      </c>
      <c r="C707" s="557" t="s">
        <v>4613</v>
      </c>
      <c r="D707" s="567" t="s">
        <v>8934</v>
      </c>
      <c r="E707" s="558" t="s">
        <v>247</v>
      </c>
      <c r="F707" s="559" t="s">
        <v>4643</v>
      </c>
      <c r="G707" s="559" t="s">
        <v>5951</v>
      </c>
      <c r="H707" s="560" t="str">
        <f t="shared" si="37"/>
        <v>фото</v>
      </c>
      <c r="I707" s="357" t="s">
        <v>8673</v>
      </c>
      <c r="J707" s="564" t="s">
        <v>249</v>
      </c>
      <c r="K707" s="562">
        <v>300</v>
      </c>
      <c r="L707" s="916">
        <v>20016</v>
      </c>
      <c r="M707" s="315">
        <v>1</v>
      </c>
      <c r="N707" s="217"/>
      <c r="O707" s="550">
        <f>IF(ISERROR(L707*N707),0,L707*N707)</f>
        <v>0</v>
      </c>
      <c r="P707" s="544">
        <v>2501300114919</v>
      </c>
      <c r="Q707" s="215"/>
      <c r="R707" s="563" t="s">
        <v>4613</v>
      </c>
      <c r="S707" s="546" t="s">
        <v>1995</v>
      </c>
      <c r="T707" s="525" t="s">
        <v>4314</v>
      </c>
    </row>
    <row r="708" spans="1:20" ht="27.6">
      <c r="A708" s="291">
        <v>609</v>
      </c>
      <c r="B708" s="556">
        <v>4862</v>
      </c>
      <c r="C708" s="557" t="s">
        <v>3769</v>
      </c>
      <c r="D708" s="567" t="s">
        <v>8934</v>
      </c>
      <c r="E708" s="558" t="s">
        <v>247</v>
      </c>
      <c r="F708" s="559" t="s">
        <v>3825</v>
      </c>
      <c r="G708" s="559" t="s">
        <v>9106</v>
      </c>
      <c r="H708" s="560" t="str">
        <f t="shared" si="37"/>
        <v>фото</v>
      </c>
      <c r="I708" s="357" t="s">
        <v>8674</v>
      </c>
      <c r="J708" s="564" t="s">
        <v>141</v>
      </c>
      <c r="K708" s="562">
        <v>300</v>
      </c>
      <c r="L708" s="916">
        <v>21708</v>
      </c>
      <c r="M708" s="315">
        <v>1</v>
      </c>
      <c r="N708" s="217"/>
      <c r="O708" s="550">
        <f>IF(ISERROR(L708*N708),0,L708*N708)</f>
        <v>0</v>
      </c>
      <c r="P708" s="544">
        <v>2501300048627</v>
      </c>
      <c r="Q708" s="215"/>
      <c r="R708" s="563" t="s">
        <v>3769</v>
      </c>
      <c r="S708" s="546" t="s">
        <v>1995</v>
      </c>
      <c r="T708" s="525" t="s">
        <v>4314</v>
      </c>
    </row>
    <row r="709" spans="1:20" ht="14.4">
      <c r="A709" s="291">
        <v>609</v>
      </c>
      <c r="B709" s="418"/>
      <c r="C709" s="418"/>
      <c r="D709" s="408"/>
      <c r="E709" s="297" t="s">
        <v>8928</v>
      </c>
      <c r="F709" s="410"/>
      <c r="G709" s="472"/>
      <c r="H709" s="297"/>
      <c r="I709" s="297"/>
      <c r="J709" s="297"/>
      <c r="K709" s="297"/>
      <c r="L709" s="474"/>
      <c r="M709" s="297"/>
      <c r="N709" s="297"/>
      <c r="O709" s="297"/>
      <c r="P709" s="297"/>
      <c r="Q709" s="297"/>
      <c r="R709" s="466"/>
      <c r="S709" s="135"/>
      <c r="T709" s="218"/>
    </row>
    <row r="710" spans="1:20" ht="31.5" customHeight="1">
      <c r="A710" s="291">
        <v>609</v>
      </c>
      <c r="B710" s="556">
        <v>11612</v>
      </c>
      <c r="C710" s="557" t="s">
        <v>3770</v>
      </c>
      <c r="D710" s="567" t="s">
        <v>8935</v>
      </c>
      <c r="E710" s="558" t="s">
        <v>270</v>
      </c>
      <c r="F710" s="559" t="s">
        <v>73</v>
      </c>
      <c r="G710" s="559" t="s">
        <v>5891</v>
      </c>
      <c r="H710" s="560" t="str">
        <f t="shared" ref="H710:H723" si="38">HYPERLINK("https://www.gardenbulbs.ru/images/summer_CL/thumbnails/"&amp;C710&amp;".jpg","фото")</f>
        <v>фото</v>
      </c>
      <c r="I710" s="485" t="s">
        <v>479</v>
      </c>
      <c r="J710" s="564" t="s">
        <v>267</v>
      </c>
      <c r="K710" s="562">
        <v>1000</v>
      </c>
      <c r="L710" s="916">
        <v>19680</v>
      </c>
      <c r="M710" s="315">
        <v>1</v>
      </c>
      <c r="N710" s="217"/>
      <c r="O710" s="550">
        <f>IF(ISERROR(L710*N710),0,L710*N710)</f>
        <v>0</v>
      </c>
      <c r="P710" s="544">
        <v>25011000116126</v>
      </c>
      <c r="Q710" s="215"/>
      <c r="R710" s="563" t="s">
        <v>3770</v>
      </c>
      <c r="S710" s="546" t="s">
        <v>2001</v>
      </c>
      <c r="T710" s="525" t="s">
        <v>4685</v>
      </c>
    </row>
    <row r="711" spans="1:20" ht="31.5" customHeight="1">
      <c r="A711" s="291">
        <v>609</v>
      </c>
      <c r="B711" s="556">
        <v>11647</v>
      </c>
      <c r="C711" s="557" t="s">
        <v>3772</v>
      </c>
      <c r="D711" s="567" t="s">
        <v>8935</v>
      </c>
      <c r="E711" s="558" t="s">
        <v>270</v>
      </c>
      <c r="F711" s="559" t="s">
        <v>3827</v>
      </c>
      <c r="G711" s="559" t="s">
        <v>5952</v>
      </c>
      <c r="H711" s="560" t="str">
        <f t="shared" si="38"/>
        <v>фото</v>
      </c>
      <c r="I711" s="485" t="s">
        <v>3863</v>
      </c>
      <c r="J711" s="564" t="s">
        <v>267</v>
      </c>
      <c r="K711" s="562">
        <v>1000</v>
      </c>
      <c r="L711" s="916">
        <v>19680</v>
      </c>
      <c r="M711" s="315">
        <v>1</v>
      </c>
      <c r="N711" s="217"/>
      <c r="O711" s="550">
        <f>IF(ISERROR(L711*N711),0,L711*N711)</f>
        <v>0</v>
      </c>
      <c r="P711" s="544">
        <v>25011000116477</v>
      </c>
      <c r="Q711" s="215"/>
      <c r="R711" s="563" t="s">
        <v>3772</v>
      </c>
      <c r="S711" s="546" t="s">
        <v>3880</v>
      </c>
      <c r="T711" s="525" t="s">
        <v>4685</v>
      </c>
    </row>
    <row r="712" spans="1:20" ht="31.5" customHeight="1">
      <c r="A712" s="291">
        <v>609</v>
      </c>
      <c r="B712" s="556">
        <v>13147</v>
      </c>
      <c r="C712" s="557" t="s">
        <v>1210</v>
      </c>
      <c r="D712" s="567" t="s">
        <v>8935</v>
      </c>
      <c r="E712" s="558" t="s">
        <v>270</v>
      </c>
      <c r="F712" s="559" t="s">
        <v>464</v>
      </c>
      <c r="G712" s="559" t="s">
        <v>5953</v>
      </c>
      <c r="H712" s="560" t="str">
        <f t="shared" si="38"/>
        <v>фото</v>
      </c>
      <c r="I712" s="485" t="s">
        <v>465</v>
      </c>
      <c r="J712" s="564" t="s">
        <v>267</v>
      </c>
      <c r="K712" s="562">
        <v>1000</v>
      </c>
      <c r="L712" s="916">
        <v>23640</v>
      </c>
      <c r="M712" s="315">
        <v>1</v>
      </c>
      <c r="N712" s="217"/>
      <c r="O712" s="550">
        <f>IF(ISERROR(L712*N712),0,L712*N712)</f>
        <v>0</v>
      </c>
      <c r="P712" s="544">
        <v>25011000131476</v>
      </c>
      <c r="Q712" s="215"/>
      <c r="R712" s="563" t="s">
        <v>1210</v>
      </c>
      <c r="S712" s="546" t="s">
        <v>2001</v>
      </c>
      <c r="T712" s="525" t="s">
        <v>4685</v>
      </c>
    </row>
    <row r="713" spans="1:20" ht="31.5" customHeight="1">
      <c r="A713" s="291">
        <v>609</v>
      </c>
      <c r="B713" s="556">
        <v>11567</v>
      </c>
      <c r="C713" s="557" t="s">
        <v>1202</v>
      </c>
      <c r="D713" s="567" t="s">
        <v>8935</v>
      </c>
      <c r="E713" s="558" t="s">
        <v>270</v>
      </c>
      <c r="F713" s="559" t="s">
        <v>466</v>
      </c>
      <c r="G713" s="559" t="s">
        <v>5954</v>
      </c>
      <c r="H713" s="560" t="str">
        <f t="shared" si="38"/>
        <v>фото</v>
      </c>
      <c r="I713" s="485" t="s">
        <v>281</v>
      </c>
      <c r="J713" s="564" t="s">
        <v>267</v>
      </c>
      <c r="K713" s="562">
        <v>1000</v>
      </c>
      <c r="L713" s="916">
        <v>18000</v>
      </c>
      <c r="M713" s="315">
        <v>1</v>
      </c>
      <c r="N713" s="217"/>
      <c r="O713" s="550">
        <f>IF(ISERROR(L713*N713),0,L713*N713)</f>
        <v>0</v>
      </c>
      <c r="P713" s="544">
        <v>25011000115672</v>
      </c>
      <c r="Q713" s="215"/>
      <c r="R713" s="563" t="s">
        <v>1202</v>
      </c>
      <c r="S713" s="546" t="s">
        <v>2001</v>
      </c>
      <c r="T713" s="525" t="s">
        <v>4685</v>
      </c>
    </row>
    <row r="714" spans="1:20" ht="31.5" customHeight="1">
      <c r="A714" s="291">
        <v>609</v>
      </c>
      <c r="B714" s="556">
        <v>16905</v>
      </c>
      <c r="C714" s="557" t="s">
        <v>1203</v>
      </c>
      <c r="D714" s="567" t="s">
        <v>8935</v>
      </c>
      <c r="E714" s="558" t="s">
        <v>270</v>
      </c>
      <c r="F714" s="559" t="s">
        <v>467</v>
      </c>
      <c r="G714" s="559" t="s">
        <v>5955</v>
      </c>
      <c r="H714" s="560" t="str">
        <f t="shared" si="38"/>
        <v>фото</v>
      </c>
      <c r="I714" s="485" t="s">
        <v>468</v>
      </c>
      <c r="J714" s="564" t="s">
        <v>267</v>
      </c>
      <c r="K714" s="562">
        <v>1000</v>
      </c>
      <c r="L714" s="916">
        <v>18360</v>
      </c>
      <c r="M714" s="315">
        <v>1</v>
      </c>
      <c r="N714" s="217"/>
      <c r="O714" s="550">
        <f>IF(ISERROR(L714*N714),0,L714*N714)</f>
        <v>0</v>
      </c>
      <c r="P714" s="544">
        <v>25011000169051</v>
      </c>
      <c r="Q714" s="215"/>
      <c r="R714" s="563" t="s">
        <v>1203</v>
      </c>
      <c r="S714" s="546" t="s">
        <v>2001</v>
      </c>
      <c r="T714" s="525" t="s">
        <v>4685</v>
      </c>
    </row>
    <row r="715" spans="1:20" ht="28.8">
      <c r="A715" s="291">
        <v>609</v>
      </c>
      <c r="B715" s="556">
        <v>9044</v>
      </c>
      <c r="C715" s="557" t="s">
        <v>1204</v>
      </c>
      <c r="D715" s="567" t="s">
        <v>8935</v>
      </c>
      <c r="E715" s="558" t="s">
        <v>270</v>
      </c>
      <c r="F715" s="559" t="s">
        <v>469</v>
      </c>
      <c r="G715" s="559" t="s">
        <v>5956</v>
      </c>
      <c r="H715" s="560" t="str">
        <f t="shared" si="38"/>
        <v>фото</v>
      </c>
      <c r="I715" s="357" t="s">
        <v>470</v>
      </c>
      <c r="J715" s="564" t="s">
        <v>267</v>
      </c>
      <c r="K715" s="562">
        <v>1000</v>
      </c>
      <c r="L715" s="916">
        <v>20160</v>
      </c>
      <c r="M715" s="315">
        <v>1</v>
      </c>
      <c r="N715" s="217"/>
      <c r="O715" s="550">
        <f>IF(ISERROR(L715*N715),0,L715*N715)</f>
        <v>0</v>
      </c>
      <c r="P715" s="544">
        <v>25011000090440</v>
      </c>
      <c r="Q715" s="215"/>
      <c r="R715" s="563" t="s">
        <v>1204</v>
      </c>
      <c r="S715" s="546" t="s">
        <v>2001</v>
      </c>
      <c r="T715" s="525" t="s">
        <v>4685</v>
      </c>
    </row>
    <row r="716" spans="1:20" ht="23.55" customHeight="1">
      <c r="A716" s="291">
        <v>609</v>
      </c>
      <c r="B716" s="556">
        <v>12641</v>
      </c>
      <c r="C716" s="557" t="s">
        <v>1205</v>
      </c>
      <c r="D716" s="567" t="s">
        <v>8935</v>
      </c>
      <c r="E716" s="558" t="s">
        <v>270</v>
      </c>
      <c r="F716" s="559" t="s">
        <v>471</v>
      </c>
      <c r="G716" s="559" t="s">
        <v>5957</v>
      </c>
      <c r="H716" s="560" t="str">
        <f t="shared" si="38"/>
        <v>фото</v>
      </c>
      <c r="I716" s="357" t="s">
        <v>14</v>
      </c>
      <c r="J716" s="564" t="s">
        <v>267</v>
      </c>
      <c r="K716" s="562">
        <v>1000</v>
      </c>
      <c r="L716" s="916">
        <v>21960</v>
      </c>
      <c r="M716" s="315">
        <v>1</v>
      </c>
      <c r="N716" s="217"/>
      <c r="O716" s="550">
        <f>IF(ISERROR(L716*N716),0,L716*N716)</f>
        <v>0</v>
      </c>
      <c r="P716" s="544">
        <v>25011000126414</v>
      </c>
      <c r="Q716" s="215"/>
      <c r="R716" s="563" t="s">
        <v>1205</v>
      </c>
      <c r="S716" s="546" t="s">
        <v>2001</v>
      </c>
      <c r="T716" s="525" t="s">
        <v>4685</v>
      </c>
    </row>
    <row r="717" spans="1:20" ht="23.55" customHeight="1">
      <c r="A717" s="291">
        <v>609</v>
      </c>
      <c r="B717" s="556">
        <v>1148</v>
      </c>
      <c r="C717" s="557" t="s">
        <v>1207</v>
      </c>
      <c r="D717" s="567" t="s">
        <v>8935</v>
      </c>
      <c r="E717" s="558" t="s">
        <v>270</v>
      </c>
      <c r="F717" s="559" t="s">
        <v>474</v>
      </c>
      <c r="G717" s="559" t="s">
        <v>5958</v>
      </c>
      <c r="H717" s="560" t="str">
        <f t="shared" si="38"/>
        <v>фото</v>
      </c>
      <c r="I717" s="357" t="s">
        <v>475</v>
      </c>
      <c r="J717" s="564" t="s">
        <v>267</v>
      </c>
      <c r="K717" s="562">
        <v>1000</v>
      </c>
      <c r="L717" s="916">
        <v>21960</v>
      </c>
      <c r="M717" s="315">
        <v>1</v>
      </c>
      <c r="N717" s="217"/>
      <c r="O717" s="550">
        <f>IF(ISERROR(L717*N717),0,L717*N717)</f>
        <v>0</v>
      </c>
      <c r="P717" s="544">
        <v>25011000011483</v>
      </c>
      <c r="Q717" s="215"/>
      <c r="R717" s="563" t="s">
        <v>1207</v>
      </c>
      <c r="S717" s="546" t="s">
        <v>2001</v>
      </c>
      <c r="T717" s="525" t="s">
        <v>4685</v>
      </c>
    </row>
    <row r="718" spans="1:20" ht="28.8">
      <c r="A718" s="291">
        <v>609</v>
      </c>
      <c r="B718" s="556">
        <v>2201</v>
      </c>
      <c r="C718" s="557" t="s">
        <v>1208</v>
      </c>
      <c r="D718" s="567" t="s">
        <v>8935</v>
      </c>
      <c r="E718" s="558" t="s">
        <v>270</v>
      </c>
      <c r="F718" s="559" t="s">
        <v>476</v>
      </c>
      <c r="G718" s="559" t="s">
        <v>5959</v>
      </c>
      <c r="H718" s="560" t="str">
        <f t="shared" si="38"/>
        <v>фото</v>
      </c>
      <c r="I718" s="357" t="s">
        <v>477</v>
      </c>
      <c r="J718" s="564" t="s">
        <v>267</v>
      </c>
      <c r="K718" s="562">
        <v>1000</v>
      </c>
      <c r="L718" s="916">
        <v>23040</v>
      </c>
      <c r="M718" s="315">
        <v>1</v>
      </c>
      <c r="N718" s="217"/>
      <c r="O718" s="550">
        <f>IF(ISERROR(L718*N718),0,L718*N718)</f>
        <v>0</v>
      </c>
      <c r="P718" s="544">
        <v>25011000022011</v>
      </c>
      <c r="Q718" s="215"/>
      <c r="R718" s="563" t="s">
        <v>1208</v>
      </c>
      <c r="S718" s="546" t="s">
        <v>2001</v>
      </c>
      <c r="T718" s="525" t="s">
        <v>4685</v>
      </c>
    </row>
    <row r="719" spans="1:20" ht="27.6">
      <c r="A719" s="291">
        <v>609</v>
      </c>
      <c r="B719" s="556">
        <v>13155</v>
      </c>
      <c r="C719" s="557" t="s">
        <v>3775</v>
      </c>
      <c r="D719" s="567" t="s">
        <v>8935</v>
      </c>
      <c r="E719" s="558" t="s">
        <v>270</v>
      </c>
      <c r="F719" s="559" t="s">
        <v>3830</v>
      </c>
      <c r="G719" s="559" t="s">
        <v>5960</v>
      </c>
      <c r="H719" s="560" t="str">
        <f t="shared" si="38"/>
        <v>фото</v>
      </c>
      <c r="I719" s="357" t="s">
        <v>3866</v>
      </c>
      <c r="J719" s="564" t="s">
        <v>267</v>
      </c>
      <c r="K719" s="562">
        <v>1000</v>
      </c>
      <c r="L719" s="916">
        <v>18960</v>
      </c>
      <c r="M719" s="315">
        <v>1</v>
      </c>
      <c r="N719" s="217"/>
      <c r="O719" s="550">
        <f>IF(ISERROR(L719*N719),0,L719*N719)</f>
        <v>0</v>
      </c>
      <c r="P719" s="544">
        <v>25011000131553</v>
      </c>
      <c r="Q719" s="215"/>
      <c r="R719" s="563" t="s">
        <v>3775</v>
      </c>
      <c r="S719" s="546" t="s">
        <v>3880</v>
      </c>
      <c r="T719" s="525" t="s">
        <v>4685</v>
      </c>
    </row>
    <row r="720" spans="1:20" ht="28.8">
      <c r="A720" s="291">
        <v>609</v>
      </c>
      <c r="B720" s="556">
        <v>14917</v>
      </c>
      <c r="C720" s="557" t="s">
        <v>1209</v>
      </c>
      <c r="D720" s="567" t="s">
        <v>8935</v>
      </c>
      <c r="E720" s="558" t="s">
        <v>270</v>
      </c>
      <c r="F720" s="559" t="s">
        <v>85</v>
      </c>
      <c r="G720" s="559" t="s">
        <v>5961</v>
      </c>
      <c r="H720" s="560" t="str">
        <f t="shared" si="38"/>
        <v>фото</v>
      </c>
      <c r="I720" s="357" t="s">
        <v>86</v>
      </c>
      <c r="J720" s="564" t="s">
        <v>267</v>
      </c>
      <c r="K720" s="562">
        <v>1000</v>
      </c>
      <c r="L720" s="916">
        <v>20520</v>
      </c>
      <c r="M720" s="315">
        <v>1</v>
      </c>
      <c r="N720" s="217"/>
      <c r="O720" s="550">
        <f>IF(ISERROR(L720*N720),0,L720*N720)</f>
        <v>0</v>
      </c>
      <c r="P720" s="544">
        <v>25011000149174</v>
      </c>
      <c r="Q720" s="215"/>
      <c r="R720" s="563" t="s">
        <v>1209</v>
      </c>
      <c r="S720" s="546" t="s">
        <v>2001</v>
      </c>
      <c r="T720" s="525" t="s">
        <v>4685</v>
      </c>
    </row>
    <row r="721" spans="1:20" ht="27.6">
      <c r="A721" s="291">
        <v>609</v>
      </c>
      <c r="B721" s="556">
        <v>12621</v>
      </c>
      <c r="C721" s="557" t="s">
        <v>3776</v>
      </c>
      <c r="D721" s="567" t="s">
        <v>8935</v>
      </c>
      <c r="E721" s="558" t="s">
        <v>270</v>
      </c>
      <c r="F721" s="559" t="s">
        <v>3831</v>
      </c>
      <c r="G721" s="559" t="s">
        <v>5962</v>
      </c>
      <c r="H721" s="560" t="str">
        <f t="shared" si="38"/>
        <v>фото</v>
      </c>
      <c r="I721" s="357" t="s">
        <v>3867</v>
      </c>
      <c r="J721" s="564" t="s">
        <v>532</v>
      </c>
      <c r="K721" s="562">
        <v>1000</v>
      </c>
      <c r="L721" s="916">
        <v>23880</v>
      </c>
      <c r="M721" s="315">
        <v>1</v>
      </c>
      <c r="N721" s="217"/>
      <c r="O721" s="550">
        <f>IF(ISERROR(L721*N721),0,L721*N721)</f>
        <v>0</v>
      </c>
      <c r="P721" s="544">
        <v>25011000126210</v>
      </c>
      <c r="Q721" s="215"/>
      <c r="R721" s="563" t="s">
        <v>3776</v>
      </c>
      <c r="S721" s="546" t="s">
        <v>2001</v>
      </c>
      <c r="T721" s="525" t="s">
        <v>4685</v>
      </c>
    </row>
    <row r="722" spans="1:20" ht="30" customHeight="1">
      <c r="A722" s="291">
        <v>609</v>
      </c>
      <c r="B722" s="556">
        <v>11649</v>
      </c>
      <c r="C722" s="557" t="s">
        <v>1201</v>
      </c>
      <c r="D722" s="567" t="s">
        <v>8935</v>
      </c>
      <c r="E722" s="558" t="s">
        <v>270</v>
      </c>
      <c r="F722" s="559" t="s">
        <v>478</v>
      </c>
      <c r="G722" s="559" t="s">
        <v>5963</v>
      </c>
      <c r="H722" s="560" t="str">
        <f t="shared" si="38"/>
        <v>фото</v>
      </c>
      <c r="I722" s="357" t="s">
        <v>479</v>
      </c>
      <c r="J722" s="564" t="s">
        <v>267</v>
      </c>
      <c r="K722" s="562">
        <v>1000</v>
      </c>
      <c r="L722" s="916">
        <v>19080</v>
      </c>
      <c r="M722" s="315">
        <v>1</v>
      </c>
      <c r="N722" s="217"/>
      <c r="O722" s="550">
        <f>IF(ISERROR(L722*N722),0,L722*N722)</f>
        <v>0</v>
      </c>
      <c r="P722" s="544">
        <v>25011000116497</v>
      </c>
      <c r="Q722" s="215"/>
      <c r="R722" s="563" t="s">
        <v>1201</v>
      </c>
      <c r="S722" s="546" t="s">
        <v>2001</v>
      </c>
      <c r="T722" s="525" t="s">
        <v>4685</v>
      </c>
    </row>
    <row r="723" spans="1:20" ht="25.65" customHeight="1">
      <c r="A723" s="291">
        <v>609</v>
      </c>
      <c r="B723" s="556">
        <v>12514</v>
      </c>
      <c r="C723" s="557" t="s">
        <v>1613</v>
      </c>
      <c r="D723" s="567" t="s">
        <v>8935</v>
      </c>
      <c r="E723" s="558" t="s">
        <v>270</v>
      </c>
      <c r="F723" s="559" t="s">
        <v>1614</v>
      </c>
      <c r="G723" s="559" t="s">
        <v>5964</v>
      </c>
      <c r="H723" s="560" t="str">
        <f t="shared" si="38"/>
        <v>фото</v>
      </c>
      <c r="I723" s="357" t="s">
        <v>1615</v>
      </c>
      <c r="J723" s="564" t="s">
        <v>255</v>
      </c>
      <c r="K723" s="562">
        <v>1000</v>
      </c>
      <c r="L723" s="916">
        <v>22680</v>
      </c>
      <c r="M723" s="315">
        <v>1</v>
      </c>
      <c r="N723" s="217"/>
      <c r="O723" s="550">
        <f>IF(ISERROR(L723*N723),0,L723*N723)</f>
        <v>0</v>
      </c>
      <c r="P723" s="544">
        <v>25011000125144</v>
      </c>
      <c r="Q723" s="215"/>
      <c r="R723" s="563" t="s">
        <v>1613</v>
      </c>
      <c r="S723" s="546" t="s">
        <v>2001</v>
      </c>
      <c r="T723" s="525" t="s">
        <v>4685</v>
      </c>
    </row>
    <row r="724" spans="1:20" ht="14.4">
      <c r="A724" s="291">
        <v>609</v>
      </c>
      <c r="B724" s="418"/>
      <c r="C724" s="418"/>
      <c r="D724" s="408"/>
      <c r="E724" s="297" t="s">
        <v>8929</v>
      </c>
      <c r="F724" s="410"/>
      <c r="G724" s="472"/>
      <c r="H724" s="297"/>
      <c r="I724" s="297"/>
      <c r="J724" s="297"/>
      <c r="K724" s="297"/>
      <c r="L724" s="474"/>
      <c r="M724" s="297"/>
      <c r="N724" s="297"/>
      <c r="O724" s="297"/>
      <c r="P724" s="297"/>
      <c r="Q724" s="297"/>
      <c r="R724" s="466"/>
      <c r="S724" s="135"/>
      <c r="T724" s="218"/>
    </row>
    <row r="725" spans="1:20" ht="23.55" customHeight="1">
      <c r="A725" s="291">
        <v>609</v>
      </c>
      <c r="B725" s="556">
        <v>12372</v>
      </c>
      <c r="C725" s="557" t="s">
        <v>2538</v>
      </c>
      <c r="D725" s="567" t="s">
        <v>8935</v>
      </c>
      <c r="E725" s="558" t="s">
        <v>262</v>
      </c>
      <c r="F725" s="559" t="s">
        <v>2539</v>
      </c>
      <c r="G725" s="559" t="s">
        <v>5965</v>
      </c>
      <c r="H725" s="560" t="str">
        <f t="shared" ref="H725:H733" si="39">HYPERLINK("https://www.gardenbulbs.ru/images/summer_CL/thumbnails/"&amp;C725&amp;".jpg","фото")</f>
        <v>фото</v>
      </c>
      <c r="I725" s="357" t="s">
        <v>2540</v>
      </c>
      <c r="J725" s="564" t="s">
        <v>264</v>
      </c>
      <c r="K725" s="562">
        <v>1000</v>
      </c>
      <c r="L725" s="916">
        <v>18240</v>
      </c>
      <c r="M725" s="315">
        <v>1</v>
      </c>
      <c r="N725" s="217"/>
      <c r="O725" s="550">
        <f>IF(ISERROR(L725*N725),0,L725*N725)</f>
        <v>0</v>
      </c>
      <c r="P725" s="544">
        <v>25011000123728</v>
      </c>
      <c r="Q725" s="215"/>
      <c r="R725" s="563" t="s">
        <v>2538</v>
      </c>
      <c r="S725" s="546"/>
      <c r="T725" s="525" t="s">
        <v>262</v>
      </c>
    </row>
    <row r="726" spans="1:20" ht="28.8">
      <c r="A726" s="291">
        <v>609</v>
      </c>
      <c r="B726" s="556">
        <v>12660</v>
      </c>
      <c r="C726" s="557" t="s">
        <v>4617</v>
      </c>
      <c r="D726" s="567" t="s">
        <v>8935</v>
      </c>
      <c r="E726" s="558" t="s">
        <v>262</v>
      </c>
      <c r="F726" s="559" t="s">
        <v>4647</v>
      </c>
      <c r="G726" s="559" t="s">
        <v>5966</v>
      </c>
      <c r="H726" s="560" t="str">
        <f t="shared" si="39"/>
        <v>фото</v>
      </c>
      <c r="I726" s="485" t="s">
        <v>4673</v>
      </c>
      <c r="J726" s="564" t="s">
        <v>267</v>
      </c>
      <c r="K726" s="562">
        <v>1000</v>
      </c>
      <c r="L726" s="916">
        <v>11400</v>
      </c>
      <c r="M726" s="315">
        <v>1</v>
      </c>
      <c r="N726" s="217"/>
      <c r="O726" s="550">
        <f>IF(ISERROR(L726*N726),0,L726*N726)</f>
        <v>0</v>
      </c>
      <c r="P726" s="544">
        <v>25011000126608</v>
      </c>
      <c r="Q726" s="215"/>
      <c r="R726" s="563" t="s">
        <v>4617</v>
      </c>
      <c r="S726" s="546"/>
      <c r="T726" s="525" t="s">
        <v>262</v>
      </c>
    </row>
    <row r="727" spans="1:20" ht="28.8">
      <c r="A727" s="291">
        <v>609</v>
      </c>
      <c r="B727" s="556">
        <v>12262</v>
      </c>
      <c r="C727" s="557" t="s">
        <v>3780</v>
      </c>
      <c r="D727" s="567" t="s">
        <v>8935</v>
      </c>
      <c r="E727" s="558" t="s">
        <v>262</v>
      </c>
      <c r="F727" s="559" t="s">
        <v>3834</v>
      </c>
      <c r="G727" s="559" t="s">
        <v>5967</v>
      </c>
      <c r="H727" s="560" t="str">
        <f t="shared" si="39"/>
        <v>фото</v>
      </c>
      <c r="I727" s="357" t="s">
        <v>3871</v>
      </c>
      <c r="J727" s="564" t="s">
        <v>267</v>
      </c>
      <c r="K727" s="562">
        <v>1000</v>
      </c>
      <c r="L727" s="916">
        <v>16320</v>
      </c>
      <c r="M727" s="315">
        <v>1</v>
      </c>
      <c r="N727" s="217"/>
      <c r="O727" s="550">
        <f>IF(ISERROR(L727*N727),0,L727*N727)</f>
        <v>0</v>
      </c>
      <c r="P727" s="544">
        <v>25011000122622</v>
      </c>
      <c r="Q727" s="215"/>
      <c r="R727" s="563" t="s">
        <v>3780</v>
      </c>
      <c r="S727" s="546"/>
      <c r="T727" s="525" t="s">
        <v>262</v>
      </c>
    </row>
    <row r="728" spans="1:20" ht="20.7" customHeight="1">
      <c r="A728" s="291">
        <v>609</v>
      </c>
      <c r="B728" s="556">
        <v>12418</v>
      </c>
      <c r="C728" s="557" t="s">
        <v>1246</v>
      </c>
      <c r="D728" s="567" t="s">
        <v>8935</v>
      </c>
      <c r="E728" s="558" t="s">
        <v>262</v>
      </c>
      <c r="F728" s="559" t="s">
        <v>507</v>
      </c>
      <c r="G728" s="559" t="s">
        <v>5822</v>
      </c>
      <c r="H728" s="560" t="str">
        <f t="shared" si="39"/>
        <v>фото</v>
      </c>
      <c r="I728" s="485" t="s">
        <v>508</v>
      </c>
      <c r="J728" s="564" t="s">
        <v>267</v>
      </c>
      <c r="K728" s="562">
        <v>1000</v>
      </c>
      <c r="L728" s="916">
        <v>12720</v>
      </c>
      <c r="M728" s="315">
        <v>1</v>
      </c>
      <c r="N728" s="217"/>
      <c r="O728" s="550">
        <f>IF(ISERROR(L728*N728),0,L728*N728)</f>
        <v>0</v>
      </c>
      <c r="P728" s="544">
        <v>25011000124185</v>
      </c>
      <c r="Q728" s="215"/>
      <c r="R728" s="563" t="s">
        <v>1246</v>
      </c>
      <c r="S728" s="546"/>
      <c r="T728" s="525" t="s">
        <v>262</v>
      </c>
    </row>
    <row r="729" spans="1:20" ht="24.3" customHeight="1">
      <c r="A729" s="291">
        <v>609</v>
      </c>
      <c r="B729" s="556">
        <v>15607</v>
      </c>
      <c r="C729" s="557" t="s">
        <v>2263</v>
      </c>
      <c r="D729" s="567" t="s">
        <v>8935</v>
      </c>
      <c r="E729" s="558" t="s">
        <v>262</v>
      </c>
      <c r="F729" s="559" t="s">
        <v>2132</v>
      </c>
      <c r="G729" s="559" t="s">
        <v>5968</v>
      </c>
      <c r="H729" s="560" t="str">
        <f t="shared" si="39"/>
        <v>фото</v>
      </c>
      <c r="I729" s="357" t="s">
        <v>2188</v>
      </c>
      <c r="J729" s="564" t="s">
        <v>267</v>
      </c>
      <c r="K729" s="562">
        <v>1000</v>
      </c>
      <c r="L729" s="916">
        <v>14160</v>
      </c>
      <c r="M729" s="315">
        <v>1</v>
      </c>
      <c r="N729" s="217"/>
      <c r="O729" s="550">
        <f>IF(ISERROR(L729*N729),0,L729*N729)</f>
        <v>0</v>
      </c>
      <c r="P729" s="544">
        <v>25011000156077</v>
      </c>
      <c r="Q729" s="215"/>
      <c r="R729" s="563" t="s">
        <v>2263</v>
      </c>
      <c r="S729" s="546"/>
      <c r="T729" s="525" t="s">
        <v>262</v>
      </c>
    </row>
    <row r="730" spans="1:20" ht="28.8">
      <c r="A730" s="291">
        <v>609</v>
      </c>
      <c r="B730" s="556">
        <v>15510</v>
      </c>
      <c r="C730" s="557" t="s">
        <v>5330</v>
      </c>
      <c r="D730" s="567" t="s">
        <v>8935</v>
      </c>
      <c r="E730" s="558" t="s">
        <v>262</v>
      </c>
      <c r="F730" s="559" t="s">
        <v>5393</v>
      </c>
      <c r="G730" s="559" t="s">
        <v>5969</v>
      </c>
      <c r="H730" s="560" t="str">
        <f t="shared" si="39"/>
        <v>фото</v>
      </c>
      <c r="I730" s="357" t="s">
        <v>5426</v>
      </c>
      <c r="J730" s="564" t="s">
        <v>267</v>
      </c>
      <c r="K730" s="562">
        <v>1000</v>
      </c>
      <c r="L730" s="916">
        <v>24360</v>
      </c>
      <c r="M730" s="315">
        <v>1</v>
      </c>
      <c r="N730" s="217"/>
      <c r="O730" s="550">
        <f>IF(ISERROR(L730*N730),0,L730*N730)</f>
        <v>0</v>
      </c>
      <c r="P730" s="544">
        <v>25011000155105</v>
      </c>
      <c r="Q730" s="215"/>
      <c r="R730" s="563" t="s">
        <v>5330</v>
      </c>
      <c r="S730" s="546"/>
      <c r="T730" s="525" t="s">
        <v>262</v>
      </c>
    </row>
    <row r="731" spans="1:20" ht="27.6">
      <c r="A731" s="291">
        <v>609</v>
      </c>
      <c r="B731" s="556">
        <v>13149</v>
      </c>
      <c r="C731" s="557" t="s">
        <v>1249</v>
      </c>
      <c r="D731" s="567" t="s">
        <v>8935</v>
      </c>
      <c r="E731" s="558" t="s">
        <v>262</v>
      </c>
      <c r="F731" s="559" t="s">
        <v>512</v>
      </c>
      <c r="G731" s="559" t="s">
        <v>5970</v>
      </c>
      <c r="H731" s="560" t="str">
        <f t="shared" si="39"/>
        <v>фото</v>
      </c>
      <c r="I731" s="357" t="s">
        <v>513</v>
      </c>
      <c r="J731" s="564" t="s">
        <v>267</v>
      </c>
      <c r="K731" s="562">
        <v>1000</v>
      </c>
      <c r="L731" s="916">
        <v>14400</v>
      </c>
      <c r="M731" s="315">
        <v>1</v>
      </c>
      <c r="N731" s="217"/>
      <c r="O731" s="550">
        <f>IF(ISERROR(L731*N731),0,L731*N731)</f>
        <v>0</v>
      </c>
      <c r="P731" s="544">
        <v>25011000131496</v>
      </c>
      <c r="Q731" s="215"/>
      <c r="R731" s="563" t="s">
        <v>1249</v>
      </c>
      <c r="S731" s="546"/>
      <c r="T731" s="525" t="s">
        <v>262</v>
      </c>
    </row>
    <row r="732" spans="1:20" ht="24.9" customHeight="1">
      <c r="A732" s="291">
        <v>609</v>
      </c>
      <c r="B732" s="556">
        <v>15537</v>
      </c>
      <c r="C732" s="557" t="s">
        <v>1250</v>
      </c>
      <c r="D732" s="567" t="s">
        <v>8935</v>
      </c>
      <c r="E732" s="558" t="s">
        <v>262</v>
      </c>
      <c r="F732" s="559" t="s">
        <v>511</v>
      </c>
      <c r="G732" s="559" t="s">
        <v>5971</v>
      </c>
      <c r="H732" s="560" t="str">
        <f t="shared" si="39"/>
        <v>фото</v>
      </c>
      <c r="I732" s="357" t="s">
        <v>338</v>
      </c>
      <c r="J732" s="564" t="s">
        <v>256</v>
      </c>
      <c r="K732" s="562">
        <v>1000</v>
      </c>
      <c r="L732" s="916">
        <v>23520</v>
      </c>
      <c r="M732" s="315">
        <v>1</v>
      </c>
      <c r="N732" s="217"/>
      <c r="O732" s="550">
        <f>IF(ISERROR(L732*N732),0,L732*N732)</f>
        <v>0</v>
      </c>
      <c r="P732" s="544">
        <v>25011000155379</v>
      </c>
      <c r="Q732" s="215"/>
      <c r="R732" s="563" t="s">
        <v>1250</v>
      </c>
      <c r="S732" s="546"/>
      <c r="T732" s="525" t="s">
        <v>262</v>
      </c>
    </row>
    <row r="733" spans="1:20" ht="24.9" customHeight="1">
      <c r="A733" s="291">
        <v>609</v>
      </c>
      <c r="B733" s="556">
        <v>7466</v>
      </c>
      <c r="C733" s="557" t="s">
        <v>1256</v>
      </c>
      <c r="D733" s="567" t="s">
        <v>8935</v>
      </c>
      <c r="E733" s="558" t="s">
        <v>262</v>
      </c>
      <c r="F733" s="559" t="s">
        <v>517</v>
      </c>
      <c r="G733" s="559" t="s">
        <v>5972</v>
      </c>
      <c r="H733" s="560" t="str">
        <f t="shared" si="39"/>
        <v>фото</v>
      </c>
      <c r="I733" s="357" t="s">
        <v>152</v>
      </c>
      <c r="J733" s="564" t="s">
        <v>267</v>
      </c>
      <c r="K733" s="562">
        <v>1000</v>
      </c>
      <c r="L733" s="916">
        <v>16440</v>
      </c>
      <c r="M733" s="315">
        <v>1</v>
      </c>
      <c r="N733" s="217"/>
      <c r="O733" s="550">
        <f>IF(ISERROR(L733*N733),0,L733*N733)</f>
        <v>0</v>
      </c>
      <c r="P733" s="544">
        <v>25011000074666</v>
      </c>
      <c r="Q733" s="215"/>
      <c r="R733" s="563" t="s">
        <v>1256</v>
      </c>
      <c r="S733" s="546"/>
      <c r="T733" s="525" t="s">
        <v>262</v>
      </c>
    </row>
    <row r="734" spans="1:20" ht="14.4">
      <c r="A734" s="291">
        <v>609</v>
      </c>
      <c r="B734" s="418"/>
      <c r="C734" s="418"/>
      <c r="D734" s="408"/>
      <c r="E734" s="297" t="s">
        <v>8930</v>
      </c>
      <c r="F734" s="410"/>
      <c r="G734" s="472"/>
      <c r="H734" s="297"/>
      <c r="I734" s="297"/>
      <c r="J734" s="297"/>
      <c r="K734" s="297"/>
      <c r="L734" s="474"/>
      <c r="M734" s="297"/>
      <c r="N734" s="297"/>
      <c r="O734" s="297"/>
      <c r="P734" s="297"/>
      <c r="Q734" s="297"/>
      <c r="R734" s="466"/>
      <c r="S734" s="135"/>
      <c r="T734" s="218"/>
    </row>
    <row r="735" spans="1:20" ht="31.2">
      <c r="A735" s="291">
        <v>609</v>
      </c>
      <c r="B735" s="556">
        <v>10228</v>
      </c>
      <c r="C735" s="557" t="s">
        <v>1429</v>
      </c>
      <c r="D735" s="567" t="s">
        <v>8935</v>
      </c>
      <c r="E735" s="558" t="s">
        <v>261</v>
      </c>
      <c r="F735" s="559" t="s">
        <v>530</v>
      </c>
      <c r="G735" s="559" t="s">
        <v>9107</v>
      </c>
      <c r="H735" s="560" t="str">
        <f t="shared" ref="H735:H736" si="40">HYPERLINK("https://www.gardenbulbs.ru/images/summer_CL/thumbnails/"&amp;C735&amp;".jpg","фото")</f>
        <v>фото</v>
      </c>
      <c r="I735" s="485" t="s">
        <v>531</v>
      </c>
      <c r="J735" s="564" t="s">
        <v>256</v>
      </c>
      <c r="K735" s="562">
        <v>1000</v>
      </c>
      <c r="L735" s="916">
        <v>20040</v>
      </c>
      <c r="M735" s="315">
        <v>1</v>
      </c>
      <c r="N735" s="217"/>
      <c r="O735" s="550">
        <f>IF(ISERROR(L735*N735),0,L735*N735)</f>
        <v>0</v>
      </c>
      <c r="P735" s="544">
        <v>25011000102280</v>
      </c>
      <c r="Q735" s="215"/>
      <c r="R735" s="563" t="s">
        <v>1429</v>
      </c>
      <c r="S735" s="546"/>
      <c r="T735" s="525" t="s">
        <v>4315</v>
      </c>
    </row>
    <row r="736" spans="1:20" ht="24.3" customHeight="1">
      <c r="A736" s="291">
        <v>609</v>
      </c>
      <c r="B736" s="556">
        <v>7352</v>
      </c>
      <c r="C736" s="557" t="s">
        <v>1262</v>
      </c>
      <c r="D736" s="567" t="s">
        <v>8935</v>
      </c>
      <c r="E736" s="558" t="s">
        <v>261</v>
      </c>
      <c r="F736" s="559" t="s">
        <v>535</v>
      </c>
      <c r="G736" s="559" t="s">
        <v>9108</v>
      </c>
      <c r="H736" s="560" t="str">
        <f t="shared" si="40"/>
        <v>фото</v>
      </c>
      <c r="I736" s="485" t="s">
        <v>696</v>
      </c>
      <c r="J736" s="564" t="s">
        <v>275</v>
      </c>
      <c r="K736" s="562">
        <v>1000</v>
      </c>
      <c r="L736" s="916">
        <v>15000</v>
      </c>
      <c r="M736" s="315">
        <v>1</v>
      </c>
      <c r="N736" s="217"/>
      <c r="O736" s="550">
        <f>IF(ISERROR(L736*N736),0,L736*N736)</f>
        <v>0</v>
      </c>
      <c r="P736" s="544">
        <v>25011000073520</v>
      </c>
      <c r="Q736" s="215"/>
      <c r="R736" s="563" t="s">
        <v>1262</v>
      </c>
      <c r="S736" s="546"/>
      <c r="T736" s="525" t="s">
        <v>4315</v>
      </c>
    </row>
    <row r="737" spans="1:20" ht="14.4">
      <c r="A737" s="291">
        <v>609</v>
      </c>
      <c r="B737" s="418"/>
      <c r="C737" s="418"/>
      <c r="D737" s="408"/>
      <c r="E737" s="297" t="s">
        <v>8931</v>
      </c>
      <c r="F737" s="410"/>
      <c r="G737" s="472"/>
      <c r="H737" s="297"/>
      <c r="I737" s="297"/>
      <c r="J737" s="297"/>
      <c r="K737" s="297"/>
      <c r="L737" s="474"/>
      <c r="M737" s="297"/>
      <c r="N737" s="297"/>
      <c r="O737" s="297"/>
      <c r="P737" s="297"/>
      <c r="Q737" s="297"/>
      <c r="R737" s="466"/>
      <c r="S737" s="135"/>
      <c r="T737" s="218"/>
    </row>
    <row r="738" spans="1:20" ht="24.9" customHeight="1">
      <c r="A738" s="291">
        <v>609</v>
      </c>
      <c r="B738" s="556">
        <v>2049</v>
      </c>
      <c r="C738" s="557" t="s">
        <v>1296</v>
      </c>
      <c r="D738" s="567" t="s">
        <v>8935</v>
      </c>
      <c r="E738" s="558" t="s">
        <v>276</v>
      </c>
      <c r="F738" s="559" t="s">
        <v>111</v>
      </c>
      <c r="G738" s="559" t="s">
        <v>5973</v>
      </c>
      <c r="H738" s="560" t="str">
        <f t="shared" ref="H738:H742" si="41">HYPERLINK("https://www.gardenbulbs.ru/images/summer_CL/thumbnails/"&amp;C738&amp;".jpg","фото")</f>
        <v>фото</v>
      </c>
      <c r="I738" s="357" t="s">
        <v>112</v>
      </c>
      <c r="J738" s="564" t="s">
        <v>264</v>
      </c>
      <c r="K738" s="562">
        <v>1000</v>
      </c>
      <c r="L738" s="916">
        <v>8880</v>
      </c>
      <c r="M738" s="315">
        <v>1</v>
      </c>
      <c r="N738" s="217"/>
      <c r="O738" s="550">
        <f>IF(ISERROR(L738*N738),0,L738*N738)</f>
        <v>0</v>
      </c>
      <c r="P738" s="544">
        <v>25011000020491</v>
      </c>
      <c r="Q738" s="215"/>
      <c r="R738" s="563" t="s">
        <v>1296</v>
      </c>
      <c r="S738" s="546"/>
      <c r="T738" s="525" t="s">
        <v>4315</v>
      </c>
    </row>
    <row r="739" spans="1:20" ht="24.9" customHeight="1">
      <c r="A739" s="291">
        <v>609</v>
      </c>
      <c r="B739" s="556">
        <v>6474</v>
      </c>
      <c r="C739" s="557" t="s">
        <v>3263</v>
      </c>
      <c r="D739" s="567" t="s">
        <v>8935</v>
      </c>
      <c r="E739" s="558" t="s">
        <v>276</v>
      </c>
      <c r="F739" s="559" t="s">
        <v>113</v>
      </c>
      <c r="G739" s="559" t="s">
        <v>5974</v>
      </c>
      <c r="H739" s="560" t="str">
        <f t="shared" si="41"/>
        <v>фото</v>
      </c>
      <c r="I739" s="357" t="s">
        <v>152</v>
      </c>
      <c r="J739" s="564" t="s">
        <v>256</v>
      </c>
      <c r="K739" s="562">
        <v>1000</v>
      </c>
      <c r="L739" s="916">
        <v>11040</v>
      </c>
      <c r="M739" s="315">
        <v>1</v>
      </c>
      <c r="N739" s="217"/>
      <c r="O739" s="550">
        <f>IF(ISERROR(L739*N739),0,L739*N739)</f>
        <v>0</v>
      </c>
      <c r="P739" s="544">
        <v>25011000064746</v>
      </c>
      <c r="Q739" s="215"/>
      <c r="R739" s="563" t="s">
        <v>3263</v>
      </c>
      <c r="S739" s="546"/>
      <c r="T739" s="525" t="s">
        <v>4315</v>
      </c>
    </row>
    <row r="740" spans="1:20" ht="24.9" customHeight="1">
      <c r="A740" s="291">
        <v>609</v>
      </c>
      <c r="B740" s="556">
        <v>15432</v>
      </c>
      <c r="C740" s="557" t="s">
        <v>1629</v>
      </c>
      <c r="D740" s="567" t="s">
        <v>8935</v>
      </c>
      <c r="E740" s="558" t="s">
        <v>266</v>
      </c>
      <c r="F740" s="559" t="s">
        <v>571</v>
      </c>
      <c r="G740" s="559" t="s">
        <v>5975</v>
      </c>
      <c r="H740" s="560" t="str">
        <f t="shared" si="41"/>
        <v>фото</v>
      </c>
      <c r="I740" s="357" t="s">
        <v>572</v>
      </c>
      <c r="J740" s="564" t="s">
        <v>267</v>
      </c>
      <c r="K740" s="562">
        <v>1000</v>
      </c>
      <c r="L740" s="916">
        <v>15600</v>
      </c>
      <c r="M740" s="315">
        <v>1</v>
      </c>
      <c r="N740" s="217"/>
      <c r="O740" s="550">
        <f>IF(ISERROR(L740*N740),0,L740*N740)</f>
        <v>0</v>
      </c>
      <c r="P740" s="544">
        <v>25011000154320</v>
      </c>
      <c r="Q740" s="215"/>
      <c r="R740" s="563" t="s">
        <v>1629</v>
      </c>
      <c r="S740" s="546"/>
      <c r="T740" s="525" t="s">
        <v>4315</v>
      </c>
    </row>
    <row r="741" spans="1:20" ht="24.9" customHeight="1">
      <c r="A741" s="291">
        <v>609</v>
      </c>
      <c r="B741" s="556">
        <v>15435</v>
      </c>
      <c r="C741" s="557" t="s">
        <v>2026</v>
      </c>
      <c r="D741" s="567" t="s">
        <v>8935</v>
      </c>
      <c r="E741" s="558" t="s">
        <v>266</v>
      </c>
      <c r="F741" s="559" t="s">
        <v>2027</v>
      </c>
      <c r="G741" s="559" t="s">
        <v>5976</v>
      </c>
      <c r="H741" s="560" t="str">
        <f t="shared" si="41"/>
        <v>фото</v>
      </c>
      <c r="I741" s="357" t="s">
        <v>2028</v>
      </c>
      <c r="J741" s="564" t="s">
        <v>267</v>
      </c>
      <c r="K741" s="562">
        <v>1000</v>
      </c>
      <c r="L741" s="916">
        <v>17400</v>
      </c>
      <c r="M741" s="315">
        <v>1</v>
      </c>
      <c r="N741" s="217"/>
      <c r="O741" s="550">
        <f>IF(ISERROR(L741*N741),0,L741*N741)</f>
        <v>0</v>
      </c>
      <c r="P741" s="544">
        <v>25011000154350</v>
      </c>
      <c r="Q741" s="215"/>
      <c r="R741" s="563" t="s">
        <v>2026</v>
      </c>
      <c r="S741" s="546"/>
      <c r="T741" s="525" t="s">
        <v>4315</v>
      </c>
    </row>
    <row r="742" spans="1:20" ht="24.9" customHeight="1">
      <c r="A742" s="291">
        <v>609</v>
      </c>
      <c r="B742" s="556">
        <v>13146</v>
      </c>
      <c r="C742" s="557" t="s">
        <v>2271</v>
      </c>
      <c r="D742" s="567" t="s">
        <v>8935</v>
      </c>
      <c r="E742" s="558" t="s">
        <v>269</v>
      </c>
      <c r="F742" s="559" t="s">
        <v>2139</v>
      </c>
      <c r="G742" s="559" t="s">
        <v>9109</v>
      </c>
      <c r="H742" s="560" t="str">
        <f t="shared" si="41"/>
        <v>фото</v>
      </c>
      <c r="I742" s="357" t="s">
        <v>2193</v>
      </c>
      <c r="J742" s="564" t="s">
        <v>255</v>
      </c>
      <c r="K742" s="562">
        <v>1000</v>
      </c>
      <c r="L742" s="916">
        <v>13320</v>
      </c>
      <c r="M742" s="315">
        <v>1</v>
      </c>
      <c r="N742" s="217"/>
      <c r="O742" s="550">
        <f>IF(ISERROR(L742*N742),0,L742*N742)</f>
        <v>0</v>
      </c>
      <c r="P742" s="544">
        <v>25011000131466</v>
      </c>
      <c r="Q742" s="215"/>
      <c r="R742" s="563" t="s">
        <v>2271</v>
      </c>
      <c r="S742" s="546"/>
      <c r="T742" s="525" t="s">
        <v>4315</v>
      </c>
    </row>
  </sheetData>
  <sheetProtection sort="0" autoFilter="0"/>
  <protectedRanges>
    <protectedRange sqref="N4 L4" name="Диапазон1_3_1"/>
  </protectedRanges>
  <autoFilter ref="A14:T742"/>
  <dataConsolidate/>
  <mergeCells count="13">
    <mergeCell ref="E4:I5"/>
    <mergeCell ref="E3:I3"/>
    <mergeCell ref="E2:I2"/>
    <mergeCell ref="E13:G13"/>
    <mergeCell ref="E7:I7"/>
    <mergeCell ref="E9:I11"/>
    <mergeCell ref="L9:N10"/>
    <mergeCell ref="L11:M11"/>
    <mergeCell ref="P4:Q10"/>
    <mergeCell ref="K6:N7"/>
    <mergeCell ref="K1:N1"/>
    <mergeCell ref="K2:N4"/>
    <mergeCell ref="K5:N5"/>
  </mergeCells>
  <conditionalFormatting sqref="B17">
    <cfRule type="duplicateValues" dxfId="41" priority="1"/>
  </conditionalFormatting>
  <conditionalFormatting sqref="B21">
    <cfRule type="duplicateValues" dxfId="40" priority="40"/>
  </conditionalFormatting>
  <conditionalFormatting sqref="B23">
    <cfRule type="duplicateValues" dxfId="39" priority="39"/>
  </conditionalFormatting>
  <conditionalFormatting sqref="B30">
    <cfRule type="duplicateValues" dxfId="38" priority="38"/>
  </conditionalFormatting>
  <conditionalFormatting sqref="B34">
    <cfRule type="duplicateValues" dxfId="37" priority="37"/>
  </conditionalFormatting>
  <conditionalFormatting sqref="B45">
    <cfRule type="duplicateValues" dxfId="36" priority="36"/>
  </conditionalFormatting>
  <conditionalFormatting sqref="B47">
    <cfRule type="duplicateValues" dxfId="35" priority="35"/>
  </conditionalFormatting>
  <conditionalFormatting sqref="B56">
    <cfRule type="duplicateValues" dxfId="34" priority="34"/>
  </conditionalFormatting>
  <conditionalFormatting sqref="B64">
    <cfRule type="duplicateValues" dxfId="33" priority="33"/>
  </conditionalFormatting>
  <conditionalFormatting sqref="B70">
    <cfRule type="duplicateValues" dxfId="32" priority="32"/>
  </conditionalFormatting>
  <conditionalFormatting sqref="B72">
    <cfRule type="duplicateValues" dxfId="31" priority="31"/>
  </conditionalFormatting>
  <conditionalFormatting sqref="B75">
    <cfRule type="duplicateValues" dxfId="30" priority="30"/>
  </conditionalFormatting>
  <conditionalFormatting sqref="B77">
    <cfRule type="duplicateValues" dxfId="29" priority="29"/>
  </conditionalFormatting>
  <conditionalFormatting sqref="B81">
    <cfRule type="duplicateValues" dxfId="28" priority="28"/>
  </conditionalFormatting>
  <conditionalFormatting sqref="B98">
    <cfRule type="duplicateValues" dxfId="27" priority="27"/>
  </conditionalFormatting>
  <conditionalFormatting sqref="B120">
    <cfRule type="duplicateValues" dxfId="26" priority="26"/>
  </conditionalFormatting>
  <conditionalFormatting sqref="B133">
    <cfRule type="duplicateValues" dxfId="25" priority="25"/>
  </conditionalFormatting>
  <conditionalFormatting sqref="B143">
    <cfRule type="duplicateValues" dxfId="24" priority="24"/>
  </conditionalFormatting>
  <conditionalFormatting sqref="B144">
    <cfRule type="duplicateValues" dxfId="23" priority="23"/>
  </conditionalFormatting>
  <conditionalFormatting sqref="B150">
    <cfRule type="duplicateValues" dxfId="22" priority="22"/>
  </conditionalFormatting>
  <conditionalFormatting sqref="B161">
    <cfRule type="duplicateValues" dxfId="21" priority="21"/>
  </conditionalFormatting>
  <conditionalFormatting sqref="B169">
    <cfRule type="duplicateValues" dxfId="20" priority="20"/>
  </conditionalFormatting>
  <conditionalFormatting sqref="B196">
    <cfRule type="duplicateValues" dxfId="19" priority="19"/>
  </conditionalFormatting>
  <conditionalFormatting sqref="B197:B223 B225:B233 B162:B168 B145:B149 B151:B160 B170:B195 B134:B142 B121:B132 B99:B119 B82:B97 B78:B80 B76 B73:B74 B71 B65:B69 B57:B63 B48:B55 B46 B35:B44 B31:B33 B24:B29 B22 B18:B20">
    <cfRule type="duplicateValues" dxfId="18" priority="41"/>
  </conditionalFormatting>
  <conditionalFormatting sqref="B224">
    <cfRule type="duplicateValues" dxfId="17" priority="18"/>
  </conditionalFormatting>
  <conditionalFormatting sqref="B235">
    <cfRule type="duplicateValues" dxfId="16" priority="9"/>
  </conditionalFormatting>
  <conditionalFormatting sqref="B279">
    <cfRule type="duplicateValues" dxfId="15" priority="6"/>
  </conditionalFormatting>
  <conditionalFormatting sqref="B449 B437 B400 B346 B329">
    <cfRule type="duplicateValues" dxfId="14" priority="8"/>
  </conditionalFormatting>
  <conditionalFormatting sqref="B737 B734 B724 B709 B678 B665 B641 B639 B616 B610 B607 B604 B600 B542 B534 B521 B475">
    <cfRule type="duplicateValues" dxfId="13" priority="7"/>
  </conditionalFormatting>
  <conditionalFormatting sqref="B15:C15">
    <cfRule type="duplicateValues" dxfId="12" priority="333"/>
  </conditionalFormatting>
  <conditionalFormatting sqref="B16:C16">
    <cfRule type="duplicateValues" dxfId="11" priority="334"/>
  </conditionalFormatting>
  <conditionalFormatting sqref="B234:E234">
    <cfRule type="duplicateValues" dxfId="10" priority="335"/>
  </conditionalFormatting>
  <conditionalFormatting sqref="P197:P223 P225:P233 P162:P168 P145:P149 P151:P160 P170:P195 P134:P142 P121:P132 P99:P119 P82:P97 P78:P80 P76 P73:P74 P71 P65:P69 P57:P63 P48:P55 P46 P35:P44 P31:P33 P24:P29 P22 P18:P20">
    <cfRule type="duplicateValues" dxfId="9" priority="42"/>
  </conditionalFormatting>
  <conditionalFormatting sqref="Q236:Q278">
    <cfRule type="containsText" dxfId="8" priority="136" operator="containsText" text="нов21">
      <formula>NOT(ISERROR(SEARCH("нов21",Q236)))</formula>
    </cfRule>
  </conditionalFormatting>
  <conditionalFormatting sqref="Q280:Q328 Q401:Q436 Q476:Q520 Q522:Q533">
    <cfRule type="containsText" dxfId="7" priority="5" operator="containsText" text="нов21">
      <formula>NOT(ISERROR(SEARCH("нов21",Q280)))</formula>
    </cfRule>
  </conditionalFormatting>
  <conditionalFormatting sqref="Q330:Q345">
    <cfRule type="containsText" dxfId="6" priority="124" operator="containsText" text="нов21">
      <formula>NOT(ISERROR(SEARCH("нов21",Q330)))</formula>
    </cfRule>
  </conditionalFormatting>
  <conditionalFormatting sqref="Q347:Q399">
    <cfRule type="containsText" dxfId="5" priority="113" operator="containsText" text="нов21">
      <formula>NOT(ISERROR(SEARCH("нов21",Q347)))</formula>
    </cfRule>
  </conditionalFormatting>
  <conditionalFormatting sqref="Q438:Q448">
    <cfRule type="containsText" dxfId="4" priority="98" operator="containsText" text="нов21">
      <formula>NOT(ISERROR(SEARCH("нов21",Q438)))</formula>
    </cfRule>
  </conditionalFormatting>
  <conditionalFormatting sqref="Q450:Q474">
    <cfRule type="containsText" dxfId="3" priority="4" operator="containsText" text="нов21">
      <formula>NOT(ISERROR(SEARCH("нов21",Q450)))</formula>
    </cfRule>
  </conditionalFormatting>
  <conditionalFormatting sqref="Q535:Q541">
    <cfRule type="containsText" dxfId="2" priority="67" operator="containsText" text="нов21">
      <formula>NOT(ISERROR(SEARCH("нов21",Q535)))</formula>
    </cfRule>
  </conditionalFormatting>
  <conditionalFormatting sqref="Q543:Q599">
    <cfRule type="containsText" dxfId="1" priority="2" operator="containsText" text="нов21">
      <formula>NOT(ISERROR(SEARCH("нов21",Q543)))</formula>
    </cfRule>
  </conditionalFormatting>
  <conditionalFormatting sqref="Q601:Q603 Q605:Q606 Q608:Q609 Q611:Q615 Q617:Q638 Q640 Q642:Q664 Q666:Q677 Q679:Q708 Q710:Q723 Q725:Q733 Q735:Q736 Q738:Q742">
    <cfRule type="containsText" dxfId="0" priority="47" operator="containsText" text="нов21">
      <formula>NOT(ISERROR(SEARCH("нов21",Q601)))</formula>
    </cfRule>
  </conditionalFormatting>
  <printOptions horizontalCentered="1"/>
  <pageMargins left="0.15748031496062992" right="0.15748031496062992" top="0.62992125984251968" bottom="0.59055118110236227" header="0.15748031496062992" footer="0.15748031496062992"/>
  <pageSetup paperSize="9" scale="53" fitToHeight="5" orientation="portrait" r:id="rId1"/>
  <headerFooter alignWithMargins="0">
    <oddHeader>&amp;C&amp;"Arial Cyr,полужирный"&amp;12Прайс-лист"COLOR LINE"</oddHead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16</vt:i4>
      </vt:variant>
    </vt:vector>
  </HeadingPairs>
  <TitlesOfParts>
    <vt:vector size="25" baseType="lpstr">
      <vt:lpstr>ЗАКАЗ-ФОРМА</vt:lpstr>
      <vt:lpstr>Лилии Colorline</vt:lpstr>
      <vt:lpstr>Луковичные ЛЕТО-ОСЕНЬ</vt:lpstr>
      <vt:lpstr>Многолетники в упаковке</vt:lpstr>
      <vt:lpstr>ШОУБОКСЫ, ВИТРИНЫ</vt:lpstr>
      <vt:lpstr>ЛУКОВИЦЫ В СЕТКАХ</vt:lpstr>
      <vt:lpstr>БИГ ПАК - МНГ 2026</vt:lpstr>
      <vt:lpstr>БИГ-ПАК ЛИЛИИ по 25 шт</vt:lpstr>
      <vt:lpstr>ПРОМ УПАКОВКА</vt:lpstr>
      <vt:lpstr>'БИГ ПАК - МНГ 2026'!Заголовки_для_печати</vt:lpstr>
      <vt:lpstr>'БИГ-ПАК ЛИЛИИ по 25 шт'!Заголовки_для_печати</vt:lpstr>
      <vt:lpstr>'Лилии Colorline'!Заголовки_для_печати</vt:lpstr>
      <vt:lpstr>'ЛУКОВИЦЫ В СЕТКАХ'!Заголовки_для_печати</vt:lpstr>
      <vt:lpstr>'Луковичные ЛЕТО-ОСЕНЬ'!Заголовки_для_печати</vt:lpstr>
      <vt:lpstr>'Многолетники в упаковке'!Заголовки_для_печати</vt:lpstr>
      <vt:lpstr>'ПРОМ УПАКОВКА'!Заголовки_для_печати</vt:lpstr>
      <vt:lpstr>'ШОУБОКСЫ, ВИТРИНЫ'!Заголовки_для_печати</vt:lpstr>
      <vt:lpstr>'БИГ ПАК - МНГ 2026'!Область_печати</vt:lpstr>
      <vt:lpstr>'БИГ-ПАК ЛИЛИИ по 25 шт'!Область_печати</vt:lpstr>
      <vt:lpstr>'Лилии Colorline'!Область_печати</vt:lpstr>
      <vt:lpstr>'ЛУКОВИЦЫ В СЕТКАХ'!Область_печати</vt:lpstr>
      <vt:lpstr>'Луковичные ЛЕТО-ОСЕНЬ'!Область_печати</vt:lpstr>
      <vt:lpstr>'Многолетники в упаковке'!Область_печати</vt:lpstr>
      <vt:lpstr>'ПРОМ УПАКОВКА'!Область_печати</vt:lpstr>
      <vt:lpstr>'ШОУБОКСЫ, ВИТРИНЫ'!Область_печати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Пользователь Windows</cp:lastModifiedBy>
  <cp:lastPrinted>2026-05-31T10:59:55Z</cp:lastPrinted>
  <dcterms:created xsi:type="dcterms:W3CDTF">2012-04-25T15:53:23Z</dcterms:created>
  <dcterms:modified xsi:type="dcterms:W3CDTF">2026-05-31T12:45:39Z</dcterms:modified>
</cp:coreProperties>
</file>